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P:\Infosäkkollen\"/>
    </mc:Choice>
  </mc:AlternateContent>
  <xr:revisionPtr revIDLastSave="0" documentId="13_ncr:1_{F0B0C9DF-1E23-4275-B875-A63211B12023}" xr6:coauthVersionLast="47" xr6:coauthVersionMax="47" xr10:uidLastSave="{00000000-0000-0000-0000-000000000000}"/>
  <workbookProtection workbookAlgorithmName="SHA-512" workbookHashValue="ewuwroq+rBhPBZaTXMThTTIeLSU6I9PtE5XnA9PhCiNgjoCTLYbHnpNdTzpXPw3snC+In8IDMyExxqL8/9mGGA==" workbookSaltValue="mb79ptW0ZmPsv9jHUQQ6BQ==" workbookSpinCount="100000" lockStructure="1"/>
  <bookViews>
    <workbookView xWindow="-110" yWindow="-110" windowWidth="19420" windowHeight="10420" xr2:uid="{00000000-000D-0000-FFFF-FFFF00000000}"/>
  </bookViews>
  <sheets>
    <sheet name="Börja här" sheetId="16" r:id="rId1"/>
    <sheet name="Säker hantering" sheetId="17" r:id="rId2"/>
    <sheet name="Resultat" sheetId="8" r:id="rId3"/>
    <sheet name="Fördjupning" sheetId="18" r:id="rId4"/>
    <sheet name="Adresser" sheetId="9" state="hidden" r:id="rId5"/>
    <sheet name="Jämförelser" sheetId="19" state="hidden" r:id="rId6"/>
    <sheet name="Arbetsområdena" sheetId="4" state="hidden" r:id="rId7"/>
    <sheet name="Benchmarkinput" sheetId="2" state="hidden" r:id="rId8"/>
    <sheet name="Import från mapp" sheetId="3" state="hidden" r:id="rId9"/>
    <sheet name="B-omvandling" sheetId="6" state="hidden" r:id="rId10"/>
    <sheet name="I-omvandling" sheetId="7" state="hidden" r:id="rId11"/>
    <sheet name="Föreskriftskraven" sheetId="20" state="hidden" r:id="rId12"/>
  </sheets>
  <definedNames>
    <definedName name="Frågemängden">Jämförelser!$A$30:$UZ$30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1" i="8" l="1"/>
  <c r="B276" i="8"/>
  <c r="B233" i="8"/>
  <c r="B169" i="8"/>
  <c r="M346" i="8"/>
  <c r="B346" i="8"/>
  <c r="RH12" i="19"/>
  <c r="RK8" i="19" s="1"/>
  <c r="RM8" i="19" s="1"/>
  <c r="RH11" i="19"/>
  <c r="RK7" i="19" s="1"/>
  <c r="RM7" i="19" s="1"/>
  <c r="RQ10" i="19"/>
  <c r="RP10" i="19"/>
  <c r="RO10" i="19"/>
  <c r="RN10" i="19"/>
  <c r="RM10" i="19"/>
  <c r="RL10" i="19"/>
  <c r="RK10" i="19"/>
  <c r="RJ10" i="19"/>
  <c r="QK12" i="19"/>
  <c r="QK11" i="19"/>
  <c r="QN7" i="19" s="1"/>
  <c r="QP7" i="19" s="1"/>
  <c r="QT10" i="19"/>
  <c r="QS10" i="19"/>
  <c r="QR10" i="19"/>
  <c r="QQ10" i="19"/>
  <c r="QP10" i="19"/>
  <c r="QO10" i="19"/>
  <c r="QN10" i="19"/>
  <c r="QM10" i="19"/>
  <c r="PY12" i="19"/>
  <c r="PY11" i="19"/>
  <c r="QH10" i="19"/>
  <c r="QG10" i="19"/>
  <c r="QF10" i="19"/>
  <c r="QE10" i="19"/>
  <c r="QD10" i="19"/>
  <c r="QC10" i="19"/>
  <c r="QB10" i="19"/>
  <c r="QA10" i="19"/>
  <c r="PM12" i="19"/>
  <c r="PM11" i="19"/>
  <c r="PP7" i="19" s="1"/>
  <c r="PR7" i="19" s="1"/>
  <c r="PV10" i="19"/>
  <c r="PU10" i="19"/>
  <c r="PT10" i="19"/>
  <c r="PS10" i="19"/>
  <c r="PR10" i="19"/>
  <c r="PQ10" i="19"/>
  <c r="PP10" i="19"/>
  <c r="PO10" i="19"/>
  <c r="PA12" i="19"/>
  <c r="PD8" i="19" s="1"/>
  <c r="PF8" i="19" s="1"/>
  <c r="PA11" i="19"/>
  <c r="PD7" i="19" s="1"/>
  <c r="PF7" i="19" s="1"/>
  <c r="PJ10" i="19"/>
  <c r="PI10" i="19"/>
  <c r="PH10" i="19"/>
  <c r="PG10" i="19"/>
  <c r="PF10" i="19"/>
  <c r="PE10" i="19"/>
  <c r="PD10" i="19"/>
  <c r="PC10" i="19"/>
  <c r="OO12" i="19"/>
  <c r="OR8" i="19" s="1"/>
  <c r="OT8" i="19" s="1"/>
  <c r="OO11" i="19"/>
  <c r="OR7" i="19" s="1"/>
  <c r="OT7" i="19" s="1"/>
  <c r="OX10" i="19"/>
  <c r="OW10" i="19"/>
  <c r="OV10" i="19"/>
  <c r="OU10" i="19"/>
  <c r="OT10" i="19"/>
  <c r="OS10" i="19"/>
  <c r="OR10" i="19"/>
  <c r="OQ10" i="19"/>
  <c r="OC12" i="19"/>
  <c r="OF8" i="19" s="1"/>
  <c r="OH8" i="19" s="1"/>
  <c r="OC11" i="19"/>
  <c r="OF7" i="19" s="1"/>
  <c r="OH7" i="19" s="1"/>
  <c r="OL10" i="19"/>
  <c r="OK10" i="19"/>
  <c r="OJ10" i="19"/>
  <c r="OI10" i="19"/>
  <c r="OH10" i="19"/>
  <c r="OG10" i="19"/>
  <c r="OF10" i="19"/>
  <c r="OE10" i="19"/>
  <c r="NQ12" i="19"/>
  <c r="NT8" i="19" s="1"/>
  <c r="NV8" i="19" s="1"/>
  <c r="NQ11" i="19"/>
  <c r="NT7" i="19" s="1"/>
  <c r="NV7" i="19" s="1"/>
  <c r="NZ10" i="19"/>
  <c r="NY10" i="19"/>
  <c r="NX10" i="19"/>
  <c r="NW10" i="19"/>
  <c r="NV10" i="19"/>
  <c r="NU10" i="19"/>
  <c r="NT10" i="19"/>
  <c r="NS10" i="19"/>
  <c r="NE12" i="19"/>
  <c r="NH8" i="19" s="1"/>
  <c r="NJ8" i="19" s="1"/>
  <c r="NE11" i="19"/>
  <c r="NH7" i="19" s="1"/>
  <c r="NJ7" i="19" s="1"/>
  <c r="NN10" i="19"/>
  <c r="NM10" i="19"/>
  <c r="NL10" i="19"/>
  <c r="NK10" i="19"/>
  <c r="NJ10" i="19"/>
  <c r="NI10" i="19"/>
  <c r="NH10" i="19"/>
  <c r="NG10" i="19"/>
  <c r="MS12" i="19"/>
  <c r="MS11" i="19"/>
  <c r="MV7" i="19" s="1"/>
  <c r="MX7" i="19" s="1"/>
  <c r="NB10" i="19"/>
  <c r="NA10" i="19"/>
  <c r="MZ10" i="19"/>
  <c r="MY10" i="19"/>
  <c r="MX10" i="19"/>
  <c r="MW10" i="19"/>
  <c r="MV10" i="19"/>
  <c r="MU10" i="19"/>
  <c r="MG12" i="19"/>
  <c r="MJ8" i="19" s="1"/>
  <c r="ML8" i="19" s="1"/>
  <c r="MG11" i="19"/>
  <c r="MJ7" i="19" s="1"/>
  <c r="ML7" i="19" s="1"/>
  <c r="MP10" i="19"/>
  <c r="MO10" i="19"/>
  <c r="MN10" i="19"/>
  <c r="MM10" i="19"/>
  <c r="ML10" i="19"/>
  <c r="MK10" i="19"/>
  <c r="MJ10" i="19"/>
  <c r="MI10" i="19"/>
  <c r="GH12" i="19"/>
  <c r="GK8" i="19" s="1"/>
  <c r="GM8" i="19" s="1"/>
  <c r="GH11" i="19"/>
  <c r="GK7" i="19" s="1"/>
  <c r="GM7" i="19" s="1"/>
  <c r="GQ10" i="19"/>
  <c r="GP10" i="19"/>
  <c r="GO10" i="19"/>
  <c r="GN10" i="19"/>
  <c r="GM10" i="19"/>
  <c r="GL10" i="19"/>
  <c r="GK10" i="19"/>
  <c r="GJ10" i="19"/>
  <c r="FV12" i="19"/>
  <c r="FY8" i="19" s="1"/>
  <c r="GA8" i="19" s="1"/>
  <c r="FV11" i="19"/>
  <c r="GE10" i="19"/>
  <c r="GD10" i="19"/>
  <c r="GC10" i="19"/>
  <c r="GB10" i="19"/>
  <c r="GA10" i="19"/>
  <c r="FZ10" i="19"/>
  <c r="FY10" i="19"/>
  <c r="FX10" i="19"/>
  <c r="FI12" i="19"/>
  <c r="FI11" i="19"/>
  <c r="FL7" i="19" s="1"/>
  <c r="FN7" i="19" s="1"/>
  <c r="FR10" i="19"/>
  <c r="FQ10" i="19"/>
  <c r="FP10" i="19"/>
  <c r="FO10" i="19"/>
  <c r="FN10" i="19"/>
  <c r="FM10" i="19"/>
  <c r="FL10" i="19"/>
  <c r="FK10" i="19"/>
  <c r="EV12" i="19"/>
  <c r="EY8" i="19" s="1"/>
  <c r="FA8" i="19" s="1"/>
  <c r="EV11" i="19"/>
  <c r="EY7" i="19" s="1"/>
  <c r="FA7" i="19" s="1"/>
  <c r="FE10" i="19"/>
  <c r="FD10" i="19"/>
  <c r="FC10" i="19"/>
  <c r="FB10" i="19"/>
  <c r="FA10" i="19"/>
  <c r="EZ10" i="19"/>
  <c r="EY10" i="19"/>
  <c r="EX10" i="19"/>
  <c r="EI12" i="19"/>
  <c r="EL8" i="19" s="1"/>
  <c r="EN8" i="19" s="1"/>
  <c r="EI11" i="19"/>
  <c r="EL7" i="19" s="1"/>
  <c r="EN7" i="19" s="1"/>
  <c r="ER10" i="19"/>
  <c r="EQ10" i="19"/>
  <c r="EP10" i="19"/>
  <c r="EO10" i="19"/>
  <c r="EN10" i="19"/>
  <c r="EM10" i="19"/>
  <c r="EL10" i="19"/>
  <c r="EK10" i="19"/>
  <c r="DV12" i="19"/>
  <c r="DY8" i="19" s="1"/>
  <c r="EA8" i="19" s="1"/>
  <c r="DV11" i="19"/>
  <c r="DY7" i="19" s="1"/>
  <c r="EA7" i="19" s="1"/>
  <c r="EE10" i="19"/>
  <c r="ED10" i="19"/>
  <c r="EC10" i="19"/>
  <c r="EB10" i="19"/>
  <c r="EA10" i="19"/>
  <c r="DZ10" i="19"/>
  <c r="DY10" i="19"/>
  <c r="DX10" i="19"/>
  <c r="DI12" i="19"/>
  <c r="DL8" i="19" s="1"/>
  <c r="DN8" i="19" s="1"/>
  <c r="DI11" i="19"/>
  <c r="DL7" i="19" s="1"/>
  <c r="DN7" i="19" s="1"/>
  <c r="DR10" i="19"/>
  <c r="DQ10" i="19"/>
  <c r="DP10" i="19"/>
  <c r="DO10" i="19"/>
  <c r="DN10" i="19"/>
  <c r="DM10" i="19"/>
  <c r="DL10" i="19"/>
  <c r="DK10" i="19"/>
  <c r="CV12" i="19"/>
  <c r="CV11" i="19"/>
  <c r="CY7" i="19" s="1"/>
  <c r="DA7" i="19" s="1"/>
  <c r="DE10" i="19"/>
  <c r="DD10" i="19"/>
  <c r="DC10" i="19"/>
  <c r="DB10" i="19"/>
  <c r="DA10" i="19"/>
  <c r="CZ10" i="19"/>
  <c r="CY10" i="19"/>
  <c r="CX10" i="19"/>
  <c r="CI12" i="19"/>
  <c r="CL8" i="19" s="1"/>
  <c r="CN8" i="19" s="1"/>
  <c r="CI11" i="19"/>
  <c r="CL7" i="19" s="1"/>
  <c r="CN7" i="19" s="1"/>
  <c r="CR10" i="19"/>
  <c r="CQ10" i="19"/>
  <c r="CP10" i="19"/>
  <c r="CO10" i="19"/>
  <c r="CN10" i="19"/>
  <c r="CM10" i="19"/>
  <c r="CL10" i="19"/>
  <c r="CK10" i="19"/>
  <c r="BV12" i="19"/>
  <c r="BY8" i="19" s="1"/>
  <c r="CA8" i="19" s="1"/>
  <c r="BV11" i="19"/>
  <c r="BY7" i="19" s="1"/>
  <c r="CA7" i="19" s="1"/>
  <c r="CE10" i="19"/>
  <c r="CD10" i="19"/>
  <c r="CC10" i="19"/>
  <c r="CB10" i="19"/>
  <c r="CA10" i="19"/>
  <c r="BZ10" i="19"/>
  <c r="BY10" i="19"/>
  <c r="BX10" i="19"/>
  <c r="AB12" i="19"/>
  <c r="AE8" i="19" s="1"/>
  <c r="AG8" i="19" s="1"/>
  <c r="AB11" i="19"/>
  <c r="AE7" i="19" s="1"/>
  <c r="AG7" i="19" s="1"/>
  <c r="AK10" i="19"/>
  <c r="AJ10" i="19"/>
  <c r="AI10" i="19"/>
  <c r="AH10" i="19"/>
  <c r="AG10" i="19"/>
  <c r="AF10" i="19"/>
  <c r="AE10" i="19"/>
  <c r="AD10" i="19"/>
  <c r="GV10" i="19"/>
  <c r="GW10" i="19"/>
  <c r="GX10" i="19"/>
  <c r="GY10" i="19"/>
  <c r="GZ10" i="19"/>
  <c r="HA10" i="19"/>
  <c r="HB10" i="19"/>
  <c r="HC10" i="19"/>
  <c r="GT11" i="19"/>
  <c r="GW7" i="19" s="1"/>
  <c r="MV8" i="19" l="1"/>
  <c r="MX8" i="19" s="1"/>
  <c r="QN8" i="19"/>
  <c r="QP8" i="19" s="1"/>
  <c r="FL8" i="19"/>
  <c r="FN8" i="19" s="1"/>
  <c r="QB8" i="19"/>
  <c r="QD8" i="19" s="1"/>
  <c r="QB7" i="19"/>
  <c r="QD7" i="19" s="1"/>
  <c r="PP8" i="19"/>
  <c r="PR8" i="19" s="1"/>
  <c r="FY7" i="19"/>
  <c r="GA7" i="19" s="1"/>
  <c r="CY8" i="19"/>
  <c r="DA8" i="19" s="1"/>
  <c r="GT12" i="19"/>
  <c r="GW8" i="19" s="1"/>
  <c r="AQ10" i="19" l="1"/>
  <c r="AR10" i="19"/>
  <c r="AS10" i="19"/>
  <c r="AT10" i="19"/>
  <c r="AU10" i="19"/>
  <c r="AV10" i="19"/>
  <c r="AW10" i="19"/>
  <c r="AX10" i="19"/>
  <c r="AO11" i="19"/>
  <c r="AR7" i="19" l="1"/>
  <c r="AO12" i="19"/>
  <c r="AR8" i="19" s="1"/>
  <c r="B166" i="8" l="1"/>
  <c r="RT16" i="3" l="1"/>
  <c r="C44" i="19" l="1"/>
  <c r="C43" i="19"/>
  <c r="C42" i="19"/>
  <c r="GS10" i="19" l="1"/>
  <c r="GR10" i="19"/>
  <c r="GG10" i="19"/>
  <c r="GF10" i="19"/>
  <c r="FU10" i="19" l="1"/>
  <c r="FT10" i="19"/>
  <c r="FS10" i="19"/>
  <c r="FH10" i="19"/>
  <c r="FG10" i="19"/>
  <c r="FF10" i="19"/>
  <c r="EU10" i="19"/>
  <c r="ET10" i="19"/>
  <c r="ES10" i="19"/>
  <c r="EH10" i="19"/>
  <c r="EG10" i="19"/>
  <c r="EF10" i="19"/>
  <c r="DU10" i="19"/>
  <c r="DT10" i="19"/>
  <c r="DS10" i="19"/>
  <c r="DH10" i="19"/>
  <c r="DG10" i="19"/>
  <c r="DF10" i="19"/>
  <c r="CU10" i="19"/>
  <c r="CT10" i="19"/>
  <c r="CS10" i="19"/>
  <c r="CH10" i="19"/>
  <c r="CG10" i="19"/>
  <c r="CF10" i="19"/>
  <c r="AY10" i="19"/>
  <c r="AZ11" i="19" l="1"/>
  <c r="BC7" i="19" s="1"/>
  <c r="AZ12" i="19"/>
  <c r="BC8" i="19" s="1"/>
  <c r="AM10" i="19"/>
  <c r="AL10" i="19"/>
  <c r="P12" i="19"/>
  <c r="P11" i="19"/>
  <c r="AA10" i="19"/>
  <c r="Z10" i="19"/>
  <c r="Y10" i="19"/>
  <c r="X10" i="19"/>
  <c r="W10" i="19"/>
  <c r="V10" i="19"/>
  <c r="U10" i="19"/>
  <c r="T10" i="19"/>
  <c r="S10" i="19"/>
  <c r="R10" i="19"/>
  <c r="RS10" i="19"/>
  <c r="RR10" i="19"/>
  <c r="QY10" i="19"/>
  <c r="QZ10" i="19"/>
  <c r="RA10" i="19"/>
  <c r="RB10" i="19"/>
  <c r="RC10" i="19"/>
  <c r="RD10" i="19"/>
  <c r="RE10" i="19"/>
  <c r="RF10" i="19"/>
  <c r="RG10" i="19"/>
  <c r="QW11" i="19"/>
  <c r="QZ7" i="19" s="1"/>
  <c r="QW12" i="19" l="1"/>
  <c r="QZ8" i="19" s="1"/>
  <c r="QV10" i="19"/>
  <c r="QU10" i="19"/>
  <c r="QJ10" i="19"/>
  <c r="QI10" i="19"/>
  <c r="PX10" i="19"/>
  <c r="PW10" i="19"/>
  <c r="PL10" i="19"/>
  <c r="PK10" i="19"/>
  <c r="OZ10" i="19"/>
  <c r="OY10" i="19"/>
  <c r="ON10" i="19"/>
  <c r="OM10" i="19"/>
  <c r="OB10" i="19"/>
  <c r="OA10" i="19"/>
  <c r="NP10" i="19"/>
  <c r="NO10" i="19"/>
  <c r="ND10" i="19"/>
  <c r="NC10" i="19"/>
  <c r="BY40" i="19"/>
  <c r="BZ40" i="19"/>
  <c r="CA40" i="19"/>
  <c r="CB40" i="19"/>
  <c r="BX40" i="19"/>
  <c r="A12" i="19"/>
  <c r="A13" i="19"/>
  <c r="LV12" i="19"/>
  <c r="LY8" i="19" s="1"/>
  <c r="LV11" i="19"/>
  <c r="LY7" i="19" s="1"/>
  <c r="MF10" i="19"/>
  <c r="ME10" i="19"/>
  <c r="MD10" i="19"/>
  <c r="MC10" i="19"/>
  <c r="MB10" i="19"/>
  <c r="MA10" i="19"/>
  <c r="LZ10" i="19"/>
  <c r="LY10" i="19"/>
  <c r="LX10" i="19"/>
  <c r="LK12" i="19"/>
  <c r="LN8" i="19" s="1"/>
  <c r="LK11" i="19"/>
  <c r="LN7" i="19" s="1"/>
  <c r="LU10" i="19"/>
  <c r="LT10" i="19"/>
  <c r="LS10" i="19"/>
  <c r="LR10" i="19"/>
  <c r="LQ10" i="19"/>
  <c r="LP10" i="19"/>
  <c r="LO10" i="19"/>
  <c r="LN10" i="19"/>
  <c r="LM10" i="19"/>
  <c r="KZ12" i="19"/>
  <c r="LC8" i="19" s="1"/>
  <c r="KZ11" i="19"/>
  <c r="LC7" i="19" s="1"/>
  <c r="LJ10" i="19"/>
  <c r="LI10" i="19"/>
  <c r="LH10" i="19"/>
  <c r="LG10" i="19"/>
  <c r="LF10" i="19"/>
  <c r="LE10" i="19"/>
  <c r="LD10" i="19"/>
  <c r="LC10" i="19"/>
  <c r="LB10" i="19"/>
  <c r="KO12" i="19"/>
  <c r="KR8" i="19" s="1"/>
  <c r="KO11" i="19"/>
  <c r="KR7" i="19" s="1"/>
  <c r="KY10" i="19"/>
  <c r="KX10" i="19"/>
  <c r="KW10" i="19"/>
  <c r="KV10" i="19"/>
  <c r="KU10" i="19"/>
  <c r="KT10" i="19"/>
  <c r="KS10" i="19"/>
  <c r="KR10" i="19"/>
  <c r="KQ10" i="19"/>
  <c r="KD12" i="19"/>
  <c r="KG8" i="19" s="1"/>
  <c r="KD11" i="19"/>
  <c r="KG7" i="19" s="1"/>
  <c r="KN10" i="19"/>
  <c r="KM10" i="19"/>
  <c r="KL10" i="19"/>
  <c r="KK10" i="19"/>
  <c r="KJ10" i="19"/>
  <c r="KI10" i="19"/>
  <c r="KH10" i="19"/>
  <c r="KG10" i="19"/>
  <c r="KF10" i="19"/>
  <c r="JS12" i="19"/>
  <c r="JV8" i="19" s="1"/>
  <c r="JS11" i="19"/>
  <c r="JV7" i="19" s="1"/>
  <c r="KC10" i="19"/>
  <c r="KB10" i="19"/>
  <c r="KA10" i="19"/>
  <c r="JZ10" i="19"/>
  <c r="JY10" i="19"/>
  <c r="JX10" i="19"/>
  <c r="JW10" i="19"/>
  <c r="JV10" i="19"/>
  <c r="JU10" i="19"/>
  <c r="JH12" i="19"/>
  <c r="JK8" i="19" s="1"/>
  <c r="JH11" i="19"/>
  <c r="JK7" i="19" s="1"/>
  <c r="JR10" i="19"/>
  <c r="JQ10" i="19"/>
  <c r="JP10" i="19"/>
  <c r="JO10" i="19"/>
  <c r="JN10" i="19"/>
  <c r="JM10" i="19"/>
  <c r="JL10" i="19"/>
  <c r="JK10" i="19"/>
  <c r="JJ10" i="19"/>
  <c r="IW12" i="19"/>
  <c r="IZ8" i="19" s="1"/>
  <c r="IW11" i="19"/>
  <c r="IZ7" i="19" s="1"/>
  <c r="JG10" i="19"/>
  <c r="JF10" i="19"/>
  <c r="JE10" i="19"/>
  <c r="JD10" i="19"/>
  <c r="JC10" i="19"/>
  <c r="JB10" i="19"/>
  <c r="JA10" i="19"/>
  <c r="IZ10" i="19"/>
  <c r="IY10" i="19"/>
  <c r="IL12" i="19"/>
  <c r="IO8" i="19" s="1"/>
  <c r="IL11" i="19"/>
  <c r="IO7" i="19" s="1"/>
  <c r="IV10" i="19"/>
  <c r="IU10" i="19"/>
  <c r="IT10" i="19"/>
  <c r="IS10" i="19"/>
  <c r="IR10" i="19"/>
  <c r="IQ10" i="19"/>
  <c r="IP10" i="19"/>
  <c r="IO10" i="19"/>
  <c r="IN10" i="19"/>
  <c r="IA12" i="19"/>
  <c r="ID8" i="19" s="1"/>
  <c r="IA11" i="19"/>
  <c r="ID7" i="19" s="1"/>
  <c r="IK10" i="19"/>
  <c r="IJ10" i="19"/>
  <c r="II10" i="19"/>
  <c r="IH10" i="19"/>
  <c r="IG10" i="19"/>
  <c r="IF10" i="19"/>
  <c r="IE10" i="19"/>
  <c r="ID10" i="19"/>
  <c r="IC10" i="19"/>
  <c r="HP12" i="19"/>
  <c r="HS8" i="19" s="1"/>
  <c r="HP11" i="19"/>
  <c r="HS7" i="19" s="1"/>
  <c r="HZ10" i="19"/>
  <c r="HY10" i="19"/>
  <c r="HX10" i="19"/>
  <c r="HW10" i="19"/>
  <c r="HV10" i="19"/>
  <c r="HU10" i="19"/>
  <c r="HT10" i="19"/>
  <c r="HS10" i="19"/>
  <c r="HR10" i="19"/>
  <c r="HE12" i="19"/>
  <c r="HH8" i="19" s="1"/>
  <c r="HE11" i="19"/>
  <c r="HH7" i="19" s="1"/>
  <c r="HO10" i="19"/>
  <c r="HN10" i="19"/>
  <c r="HM10" i="19"/>
  <c r="HL10" i="19"/>
  <c r="HK10" i="19"/>
  <c r="HJ10" i="19"/>
  <c r="HI10" i="19"/>
  <c r="HH10" i="19"/>
  <c r="HG10" i="19"/>
  <c r="HD10" i="19"/>
  <c r="BK12" i="19"/>
  <c r="BN8" i="19" s="1"/>
  <c r="BK11" i="19"/>
  <c r="BN7" i="19" s="1"/>
  <c r="BU10" i="19"/>
  <c r="BT10" i="19"/>
  <c r="BS10" i="19"/>
  <c r="BR10" i="19"/>
  <c r="BQ10" i="19"/>
  <c r="BP10" i="19"/>
  <c r="BO10" i="19"/>
  <c r="BN10" i="19"/>
  <c r="BM10" i="19"/>
  <c r="BJ10" i="19"/>
  <c r="BI10" i="19"/>
  <c r="BH10" i="19"/>
  <c r="BG10" i="19"/>
  <c r="BF10" i="19"/>
  <c r="BE10" i="19"/>
  <c r="BD10" i="19"/>
  <c r="BC10" i="19"/>
  <c r="BB10" i="19"/>
  <c r="AN10" i="19"/>
  <c r="MR10" i="19"/>
  <c r="MQ10" i="19"/>
  <c r="S8" i="19"/>
  <c r="U8" i="19" s="1"/>
  <c r="S7" i="19"/>
  <c r="U7" i="19" s="1"/>
  <c r="P2" i="19" l="1"/>
  <c r="B167" i="8" l="1"/>
  <c r="IL2" i="19"/>
  <c r="IA2" i="19"/>
  <c r="HP2" i="19"/>
  <c r="HE2" i="19"/>
  <c r="GT2" i="19"/>
  <c r="GH2" i="19"/>
  <c r="FV2" i="19"/>
  <c r="FI2" i="19"/>
  <c r="EV2" i="19"/>
  <c r="EI2" i="19"/>
  <c r="DV2" i="19"/>
  <c r="DI2" i="19"/>
  <c r="CV2" i="19"/>
  <c r="CI2" i="19"/>
  <c r="BV2" i="19"/>
  <c r="BK2" i="19"/>
  <c r="AZ2" i="19"/>
  <c r="AO2" i="19"/>
  <c r="AB2" i="19"/>
  <c r="N167" i="8" l="1"/>
  <c r="N166" i="8"/>
  <c r="QX2" i="19"/>
  <c r="QW2" i="19"/>
  <c r="LW2" i="19"/>
  <c r="LV2" i="19"/>
  <c r="LL2" i="19"/>
  <c r="LK2" i="19"/>
  <c r="LA2" i="19"/>
  <c r="KZ2" i="19"/>
  <c r="KP2" i="19"/>
  <c r="KO2" i="19"/>
  <c r="KE2" i="19"/>
  <c r="KD2" i="19"/>
  <c r="JT2" i="19"/>
  <c r="JS2" i="19"/>
  <c r="JI2" i="19"/>
  <c r="JH2" i="19"/>
  <c r="IX2" i="19"/>
  <c r="IW2" i="19"/>
  <c r="IM2" i="19"/>
  <c r="IB2" i="19"/>
  <c r="HQ2" i="19"/>
  <c r="HF2" i="19"/>
  <c r="GU2" i="19"/>
  <c r="BL2" i="19"/>
  <c r="BA2" i="19"/>
  <c r="GI2" i="19" l="1"/>
  <c r="FW2" i="19"/>
  <c r="FJ2" i="19"/>
  <c r="EW2" i="19"/>
  <c r="EJ2" i="19"/>
  <c r="DW2" i="19"/>
  <c r="DJ2" i="19"/>
  <c r="CW2" i="19"/>
  <c r="CJ2" i="19"/>
  <c r="BW2" i="19"/>
  <c r="AC2" i="19"/>
  <c r="Q2" i="19"/>
  <c r="RI2" i="19"/>
  <c r="RH2" i="19"/>
  <c r="QL2" i="19"/>
  <c r="QK2" i="19"/>
  <c r="PZ2" i="19"/>
  <c r="PY2" i="19"/>
  <c r="PN2" i="19"/>
  <c r="PM2" i="19"/>
  <c r="PB2" i="19"/>
  <c r="PA2" i="19"/>
  <c r="OP2" i="19"/>
  <c r="OO2" i="19"/>
  <c r="OD2" i="19"/>
  <c r="OC2" i="19"/>
  <c r="NR2" i="19"/>
  <c r="NQ2" i="19"/>
  <c r="NF2" i="19"/>
  <c r="NE2" i="19"/>
  <c r="MT2" i="19"/>
  <c r="MS2" i="19"/>
  <c r="MH2" i="19"/>
  <c r="MG2" i="19"/>
  <c r="AP2" i="19"/>
  <c r="L54" i="4" l="1"/>
  <c r="SH40" i="19" s="1"/>
  <c r="K54" i="4"/>
  <c r="SG40" i="19" s="1"/>
  <c r="J54" i="4"/>
  <c r="SF40" i="19" s="1"/>
  <c r="I54" i="4"/>
  <c r="SE40" i="19" s="1"/>
  <c r="H54" i="4"/>
  <c r="SD40" i="19" s="1"/>
  <c r="G54" i="4"/>
  <c r="SC40" i="19" s="1"/>
  <c r="F54" i="4"/>
  <c r="SB40" i="19" s="1"/>
  <c r="E54" i="4"/>
  <c r="SA40" i="19" s="1"/>
  <c r="D54" i="4"/>
  <c r="RZ40" i="19" s="1"/>
  <c r="C54" i="4"/>
  <c r="RY40" i="19" s="1"/>
  <c r="D4" i="4"/>
  <c r="E4" i="4"/>
  <c r="F4" i="4"/>
  <c r="G4" i="4"/>
  <c r="H4" i="4"/>
  <c r="I4" i="4"/>
  <c r="J4" i="4"/>
  <c r="K4" i="4"/>
  <c r="L4" i="4"/>
  <c r="C4" i="4"/>
  <c r="A34" i="19" l="1"/>
  <c r="A6" i="19" s="1"/>
  <c r="G92" i="4" l="1"/>
  <c r="L32" i="4" s="1"/>
  <c r="G75" i="4"/>
  <c r="D32" i="4" s="1"/>
  <c r="G223" i="4"/>
  <c r="K32" i="4" s="1"/>
  <c r="G212" i="4"/>
  <c r="I32" i="4" s="1"/>
  <c r="G196" i="4"/>
  <c r="F32" i="4" s="1"/>
  <c r="G183" i="4"/>
  <c r="H32" i="4" s="1"/>
  <c r="G165" i="4"/>
  <c r="J32" i="4" s="1"/>
  <c r="G141" i="4"/>
  <c r="G32" i="4" s="1"/>
  <c r="G125" i="4"/>
  <c r="E32" i="4" s="1"/>
  <c r="RX41" i="19"/>
  <c r="B343" i="8"/>
  <c r="N134" i="8" l="1"/>
  <c r="SS40" i="19" l="1"/>
  <c r="SS41" i="19"/>
  <c r="RW33" i="19"/>
  <c r="RX33" i="19"/>
  <c r="RV41" i="19" l="1"/>
  <c r="RT40" i="19"/>
  <c r="RU40" i="19"/>
  <c r="RV40" i="19"/>
  <c r="RX40" i="19"/>
  <c r="B27" i="19" s="1"/>
  <c r="RW41" i="19"/>
  <c r="RW40" i="19"/>
  <c r="A32" i="19"/>
  <c r="A14" i="19" s="1"/>
  <c r="SS32" i="19" l="1"/>
  <c r="RT4" i="20"/>
  <c r="K27" i="4" l="1"/>
  <c r="D27" i="4"/>
  <c r="B33" i="4"/>
  <c r="B28" i="4" s="1"/>
  <c r="B32" i="4"/>
  <c r="B27" i="4" s="1"/>
  <c r="B35" i="4"/>
  <c r="B12" i="4" s="1"/>
  <c r="B34" i="4"/>
  <c r="B11" i="4" s="1"/>
  <c r="G117" i="4"/>
  <c r="G216" i="4"/>
  <c r="G206" i="4"/>
  <c r="G201" i="4"/>
  <c r="G200" i="4"/>
  <c r="G173" i="4"/>
  <c r="G172" i="4"/>
  <c r="G170" i="4"/>
  <c r="G160" i="4"/>
  <c r="G159" i="4"/>
  <c r="G157" i="4"/>
  <c r="G152" i="4"/>
  <c r="G151" i="4"/>
  <c r="G150" i="4"/>
  <c r="G149" i="4"/>
  <c r="G148" i="4"/>
  <c r="G147" i="4"/>
  <c r="G146" i="4"/>
  <c r="G145" i="4"/>
  <c r="G121" i="4"/>
  <c r="G107" i="4"/>
  <c r="G115" i="4"/>
  <c r="G99" i="4"/>
  <c r="G98" i="4"/>
  <c r="G96" i="4"/>
  <c r="G84" i="4"/>
  <c r="G80" i="4"/>
  <c r="G71" i="4"/>
  <c r="G69" i="4"/>
  <c r="G70" i="4"/>
  <c r="G219" i="4"/>
  <c r="G218" i="4"/>
  <c r="G217" i="4"/>
  <c r="I27" i="4"/>
  <c r="G208" i="4"/>
  <c r="G207" i="4"/>
  <c r="G205" i="4"/>
  <c r="G204" i="4"/>
  <c r="G203" i="4"/>
  <c r="G202" i="4"/>
  <c r="G210" i="4" s="1"/>
  <c r="I33" i="4" s="1"/>
  <c r="SE32" i="19" s="1"/>
  <c r="F27" i="4"/>
  <c r="G192" i="4"/>
  <c r="G191" i="4"/>
  <c r="G190" i="4"/>
  <c r="G189" i="4"/>
  <c r="G188" i="4"/>
  <c r="G187" i="4"/>
  <c r="H27" i="4"/>
  <c r="G179" i="4"/>
  <c r="G178" i="4"/>
  <c r="G177" i="4"/>
  <c r="G176" i="4"/>
  <c r="G175" i="4"/>
  <c r="G174" i="4"/>
  <c r="G171" i="4"/>
  <c r="G169" i="4"/>
  <c r="J27" i="4"/>
  <c r="G161" i="4"/>
  <c r="G158" i="4"/>
  <c r="G156" i="4"/>
  <c r="G155" i="4"/>
  <c r="G154" i="4"/>
  <c r="G153" i="4"/>
  <c r="G27" i="4"/>
  <c r="G137" i="4"/>
  <c r="G136" i="4"/>
  <c r="G135" i="4"/>
  <c r="G134" i="4"/>
  <c r="G133" i="4"/>
  <c r="G132" i="4"/>
  <c r="G131" i="4"/>
  <c r="G130" i="4"/>
  <c r="G129" i="4"/>
  <c r="E27" i="4"/>
  <c r="G120" i="4"/>
  <c r="G119" i="4"/>
  <c r="G118" i="4"/>
  <c r="G116" i="4"/>
  <c r="G111" i="4"/>
  <c r="G106" i="4"/>
  <c r="G105" i="4"/>
  <c r="G104" i="4"/>
  <c r="G103" i="4"/>
  <c r="G102" i="4"/>
  <c r="G101" i="4"/>
  <c r="G100" i="4"/>
  <c r="G97" i="4"/>
  <c r="L27" i="4"/>
  <c r="G88" i="4"/>
  <c r="G87" i="4"/>
  <c r="G86" i="4"/>
  <c r="G85" i="4"/>
  <c r="G83" i="4"/>
  <c r="G82" i="4"/>
  <c r="G81" i="4"/>
  <c r="G79" i="4"/>
  <c r="G68" i="4"/>
  <c r="G67" i="4"/>
  <c r="G66" i="4"/>
  <c r="G65" i="4"/>
  <c r="D18" i="6"/>
  <c r="G139" i="4" l="1"/>
  <c r="G33" i="4" s="1"/>
  <c r="SC32" i="19" s="1"/>
  <c r="G90" i="4"/>
  <c r="L33" i="4" s="1"/>
  <c r="SH32" i="19" s="1"/>
  <c r="C27" i="4"/>
  <c r="C32" i="4"/>
  <c r="G108" i="4"/>
  <c r="SI32" i="19" s="1"/>
  <c r="G194" i="4"/>
  <c r="F33" i="4" s="1"/>
  <c r="SB32" i="19" s="1"/>
  <c r="G89" i="4"/>
  <c r="SR32" i="19" s="1"/>
  <c r="G109" i="4"/>
  <c r="C33" i="4" s="1"/>
  <c r="RY32" i="19" s="1"/>
  <c r="G163" i="4"/>
  <c r="J33" i="4" s="1"/>
  <c r="SF32" i="19" s="1"/>
  <c r="G138" i="4"/>
  <c r="SM32" i="19" s="1"/>
  <c r="G181" i="4"/>
  <c r="H33" i="4" s="1"/>
  <c r="SD32" i="19" s="1"/>
  <c r="G220" i="4"/>
  <c r="SQ32" i="19" s="1"/>
  <c r="G193" i="4"/>
  <c r="SL32" i="19" s="1"/>
  <c r="G221" i="4"/>
  <c r="K33" i="4" s="1"/>
  <c r="SG32" i="19" s="1"/>
  <c r="G180" i="4"/>
  <c r="SN32" i="19" s="1"/>
  <c r="G162" i="4"/>
  <c r="SP32" i="19" s="1"/>
  <c r="G122" i="4"/>
  <c r="SK32" i="19" s="1"/>
  <c r="G72" i="4"/>
  <c r="SJ32" i="19" s="1"/>
  <c r="G123" i="4"/>
  <c r="E33" i="4" s="1"/>
  <c r="SA32" i="19" s="1"/>
  <c r="G209" i="4"/>
  <c r="SO32" i="19" s="1"/>
  <c r="G73" i="4"/>
  <c r="D33" i="4" s="1"/>
  <c r="RZ32" i="19" s="1"/>
  <c r="B329" i="8"/>
  <c r="B274" i="8"/>
  <c r="B231" i="8"/>
  <c r="MA41" i="19"/>
  <c r="LP41" i="19"/>
  <c r="JB41" i="19"/>
  <c r="IQ41" i="19"/>
  <c r="IF41" i="19"/>
  <c r="GY41" i="19"/>
  <c r="BQ41" i="19"/>
  <c r="BF41" i="19"/>
  <c r="AU41" i="19"/>
  <c r="V32" i="19"/>
  <c r="W32" i="19"/>
  <c r="X32" i="19"/>
  <c r="Y32" i="19"/>
  <c r="Z32" i="19"/>
  <c r="AA32" i="19"/>
  <c r="AB32" i="19"/>
  <c r="AC32" i="19"/>
  <c r="AD32" i="19"/>
  <c r="AE32" i="19"/>
  <c r="V33" i="19"/>
  <c r="W33" i="19"/>
  <c r="X33" i="19"/>
  <c r="Y33" i="19"/>
  <c r="Z33" i="19"/>
  <c r="AA33" i="19"/>
  <c r="AB33" i="19"/>
  <c r="AC33" i="19"/>
  <c r="AD33" i="19"/>
  <c r="AE33" i="19"/>
  <c r="V34" i="19"/>
  <c r="W34" i="19"/>
  <c r="X34" i="19"/>
  <c r="Y34" i="19"/>
  <c r="Z34" i="19"/>
  <c r="AA34" i="19"/>
  <c r="AB34" i="19"/>
  <c r="AC34" i="19"/>
  <c r="AD34" i="19"/>
  <c r="AE34" i="19"/>
  <c r="V35" i="19"/>
  <c r="W35" i="19"/>
  <c r="X35" i="19"/>
  <c r="Y35" i="19"/>
  <c r="Z35" i="19"/>
  <c r="AA35" i="19"/>
  <c r="AB35" i="19"/>
  <c r="AC35" i="19"/>
  <c r="AD35" i="19"/>
  <c r="AE35" i="19"/>
  <c r="V36" i="19"/>
  <c r="W36" i="19"/>
  <c r="X36" i="19"/>
  <c r="Y36" i="19"/>
  <c r="Z36" i="19"/>
  <c r="AA36" i="19"/>
  <c r="AB36" i="19"/>
  <c r="AC36" i="19"/>
  <c r="AD36" i="19"/>
  <c r="AE36" i="19"/>
  <c r="V37" i="19"/>
  <c r="W37" i="19"/>
  <c r="X37" i="19"/>
  <c r="Y37" i="19"/>
  <c r="Z37" i="19"/>
  <c r="AA37" i="19"/>
  <c r="AB37" i="19"/>
  <c r="AC37" i="19"/>
  <c r="AD37" i="19"/>
  <c r="AE37" i="19"/>
  <c r="V38" i="19"/>
  <c r="W38" i="19"/>
  <c r="X38" i="19"/>
  <c r="Y38" i="19"/>
  <c r="Z38" i="19"/>
  <c r="AA38" i="19"/>
  <c r="AB38" i="19"/>
  <c r="AC38" i="19"/>
  <c r="AD38" i="19"/>
  <c r="AE38" i="19"/>
  <c r="V39" i="19"/>
  <c r="W39" i="19"/>
  <c r="X39" i="19"/>
  <c r="Y39" i="19"/>
  <c r="Z39" i="19"/>
  <c r="AA39" i="19"/>
  <c r="AB39" i="19"/>
  <c r="AC39" i="19"/>
  <c r="AD39" i="19"/>
  <c r="AE39" i="19"/>
  <c r="V40" i="19"/>
  <c r="W40" i="19"/>
  <c r="X40" i="19"/>
  <c r="AA40" i="19"/>
  <c r="AD40" i="19"/>
  <c r="AE40" i="19"/>
  <c r="V41" i="19"/>
  <c r="AD41" i="19"/>
  <c r="AE41" i="19"/>
  <c r="OQ32" i="19"/>
  <c r="OQ34" i="19"/>
  <c r="OR34" i="19"/>
  <c r="D28" i="4" l="1"/>
  <c r="I28" i="4"/>
  <c r="H28" i="4"/>
  <c r="E28" i="4"/>
  <c r="K28" i="4"/>
  <c r="F28" i="4"/>
  <c r="C28" i="4"/>
  <c r="J28" i="4"/>
  <c r="L28" i="4"/>
  <c r="G28" i="4" l="1"/>
  <c r="MS32" i="19"/>
  <c r="MT32" i="19"/>
  <c r="MU32" i="19"/>
  <c r="MV32" i="19"/>
  <c r="MW32" i="19"/>
  <c r="MX32" i="19"/>
  <c r="MY32" i="19"/>
  <c r="MZ32" i="19"/>
  <c r="NA32" i="19"/>
  <c r="NB32" i="19"/>
  <c r="NC32" i="19"/>
  <c r="ND32" i="19"/>
  <c r="MS33" i="19"/>
  <c r="MT33" i="19"/>
  <c r="MU33" i="19"/>
  <c r="MV33" i="19"/>
  <c r="MW33" i="19"/>
  <c r="MX33" i="19"/>
  <c r="MY33" i="19"/>
  <c r="MZ33" i="19"/>
  <c r="NA33" i="19"/>
  <c r="NB33" i="19"/>
  <c r="NC33" i="19"/>
  <c r="ND33" i="19"/>
  <c r="MS34" i="19"/>
  <c r="MT34" i="19"/>
  <c r="MU34" i="19"/>
  <c r="MV34" i="19"/>
  <c r="MW34" i="19"/>
  <c r="MX34" i="19"/>
  <c r="MY34" i="19"/>
  <c r="MZ34" i="19"/>
  <c r="NA34" i="19"/>
  <c r="NB34" i="19"/>
  <c r="NC34" i="19"/>
  <c r="ND34" i="19"/>
  <c r="MS35" i="19"/>
  <c r="MT35" i="19"/>
  <c r="MU35" i="19"/>
  <c r="MV35" i="19"/>
  <c r="MW35" i="19"/>
  <c r="MX35" i="19"/>
  <c r="MY35" i="19"/>
  <c r="MZ35" i="19"/>
  <c r="NA35" i="19"/>
  <c r="NB35" i="19"/>
  <c r="NC35" i="19"/>
  <c r="ND35" i="19"/>
  <c r="MS36" i="19"/>
  <c r="MT36" i="19"/>
  <c r="MU36" i="19"/>
  <c r="MV36" i="19"/>
  <c r="MW36" i="19"/>
  <c r="MX36" i="19"/>
  <c r="MY36" i="19"/>
  <c r="MZ36" i="19"/>
  <c r="NA36" i="19"/>
  <c r="NB36" i="19"/>
  <c r="NC36" i="19"/>
  <c r="ND36" i="19"/>
  <c r="MS37" i="19"/>
  <c r="MT37" i="19"/>
  <c r="MU37" i="19"/>
  <c r="MV37" i="19"/>
  <c r="MW37" i="19"/>
  <c r="MX37" i="19"/>
  <c r="MY37" i="19"/>
  <c r="MZ37" i="19"/>
  <c r="NA37" i="19"/>
  <c r="NB37" i="19"/>
  <c r="NC37" i="19"/>
  <c r="ND37" i="19"/>
  <c r="MS38" i="19"/>
  <c r="MT38" i="19"/>
  <c r="MU38" i="19"/>
  <c r="MV38" i="19"/>
  <c r="MW38" i="19"/>
  <c r="MX38" i="19"/>
  <c r="MY38" i="19"/>
  <c r="MZ38" i="19"/>
  <c r="NA38" i="19"/>
  <c r="NB38" i="19"/>
  <c r="NC38" i="19"/>
  <c r="ND38" i="19"/>
  <c r="MS39" i="19"/>
  <c r="MT39" i="19"/>
  <c r="MU39" i="19"/>
  <c r="MV39" i="19"/>
  <c r="MW39" i="19"/>
  <c r="MX39" i="19"/>
  <c r="MY39" i="19"/>
  <c r="MZ39" i="19"/>
  <c r="NA39" i="19"/>
  <c r="NB39" i="19"/>
  <c r="NC39" i="19"/>
  <c r="ND39" i="19"/>
  <c r="MU40" i="19"/>
  <c r="MV40" i="19"/>
  <c r="MW40" i="19"/>
  <c r="MX40" i="19"/>
  <c r="MY40" i="19"/>
  <c r="MZ40" i="19"/>
  <c r="NA40" i="19"/>
  <c r="ND40" i="19"/>
  <c r="MU41" i="19"/>
  <c r="MV41" i="19"/>
  <c r="MW41" i="19"/>
  <c r="MX41" i="19"/>
  <c r="MY41" i="19"/>
  <c r="ND41" i="19" l="1"/>
  <c r="NA41" i="19"/>
  <c r="NB40" i="19"/>
  <c r="JJ41" i="19" l="1"/>
  <c r="CA41" i="19"/>
  <c r="CB41" i="19"/>
  <c r="BZ41" i="19"/>
  <c r="BY41" i="19"/>
  <c r="BX41" i="19"/>
  <c r="CK41" i="19"/>
  <c r="GX41" i="19"/>
  <c r="GW41" i="19"/>
  <c r="GV41" i="19"/>
  <c r="QE41" i="19"/>
  <c r="QD41" i="19"/>
  <c r="QC41" i="19"/>
  <c r="QB41" i="19"/>
  <c r="QA41" i="19"/>
  <c r="LZ41" i="19"/>
  <c r="LY41" i="19"/>
  <c r="LX41" i="19"/>
  <c r="FK41" i="19"/>
  <c r="FO41" i="19"/>
  <c r="FN41" i="19"/>
  <c r="FM41" i="19"/>
  <c r="FL41" i="19"/>
  <c r="RK41" i="19"/>
  <c r="RL41" i="19"/>
  <c r="RM41" i="19"/>
  <c r="RN41" i="19"/>
  <c r="RJ41" i="19"/>
  <c r="QN41" i="19"/>
  <c r="QO41" i="19"/>
  <c r="QP41" i="19"/>
  <c r="QQ41" i="19"/>
  <c r="QM41" i="19"/>
  <c r="LB41" i="19"/>
  <c r="KQ41" i="19"/>
  <c r="KF41" i="19"/>
  <c r="JU41" i="19"/>
  <c r="QY41" i="19"/>
  <c r="IE41" i="19"/>
  <c r="ID41" i="19"/>
  <c r="IC41" i="19"/>
  <c r="EO41" i="19"/>
  <c r="EN41" i="19"/>
  <c r="EM41" i="19"/>
  <c r="EL41" i="19"/>
  <c r="EK41" i="19"/>
  <c r="AT41" i="19"/>
  <c r="AS41" i="19"/>
  <c r="AR41" i="19"/>
  <c r="AQ41" i="19"/>
  <c r="NH41" i="19"/>
  <c r="NI41" i="19"/>
  <c r="NJ41" i="19"/>
  <c r="NK41" i="19"/>
  <c r="NG41" i="19"/>
  <c r="HR41" i="19"/>
  <c r="HG41" i="19"/>
  <c r="EX41" i="19"/>
  <c r="FB41" i="19"/>
  <c r="FA41" i="19"/>
  <c r="EZ41" i="19"/>
  <c r="EY41" i="19"/>
  <c r="BO41" i="19"/>
  <c r="BP41" i="19"/>
  <c r="BN41" i="19"/>
  <c r="BM41" i="19"/>
  <c r="FY41" i="19"/>
  <c r="FZ41" i="19"/>
  <c r="GA41" i="19"/>
  <c r="GB41" i="19"/>
  <c r="FX41" i="19"/>
  <c r="GK41" i="19"/>
  <c r="GL41" i="19"/>
  <c r="GM41" i="19"/>
  <c r="GN41" i="19"/>
  <c r="GJ41" i="19"/>
  <c r="BE41" i="19"/>
  <c r="BD41" i="19"/>
  <c r="BC41" i="19"/>
  <c r="BB41" i="19"/>
  <c r="AH41" i="19"/>
  <c r="AG41" i="19"/>
  <c r="AF41" i="19"/>
  <c r="U41" i="19"/>
  <c r="T41" i="19"/>
  <c r="S41" i="19"/>
  <c r="R41" i="19"/>
  <c r="NW41" i="19"/>
  <c r="NV41" i="19"/>
  <c r="NU41" i="19"/>
  <c r="NT41" i="19"/>
  <c r="NS41" i="19"/>
  <c r="IY41" i="19"/>
  <c r="IP41" i="19"/>
  <c r="IO41" i="19"/>
  <c r="IN41" i="19"/>
  <c r="CO41" i="19"/>
  <c r="CN41" i="19"/>
  <c r="CM41" i="19"/>
  <c r="CL41" i="19"/>
  <c r="PS41" i="19"/>
  <c r="PR41" i="19"/>
  <c r="PQ41" i="19"/>
  <c r="PP41" i="19"/>
  <c r="PO41" i="19"/>
  <c r="PG41" i="19"/>
  <c r="PF41" i="19"/>
  <c r="PE41" i="19"/>
  <c r="PD41" i="19"/>
  <c r="PC41" i="19"/>
  <c r="OU41" i="19"/>
  <c r="OT41" i="19"/>
  <c r="OS41" i="19"/>
  <c r="OR41" i="19"/>
  <c r="OQ41" i="19"/>
  <c r="OI41" i="19"/>
  <c r="OH41" i="19"/>
  <c r="OG41" i="19"/>
  <c r="OF41" i="19"/>
  <c r="OE41" i="19"/>
  <c r="JA41" i="19"/>
  <c r="IZ41" i="19"/>
  <c r="CY41" i="19"/>
  <c r="CZ41" i="19"/>
  <c r="DA41" i="19"/>
  <c r="DB41" i="19"/>
  <c r="CX41" i="19"/>
  <c r="MJ41" i="19"/>
  <c r="MK41" i="19"/>
  <c r="ML41" i="19"/>
  <c r="MM41" i="19"/>
  <c r="MI41" i="19"/>
  <c r="BR41" i="19" l="1"/>
  <c r="AV41" i="19"/>
  <c r="MC41" i="19"/>
  <c r="HA41" i="19"/>
  <c r="IS41" i="19"/>
  <c r="BG41" i="19"/>
  <c r="JD41" i="19"/>
  <c r="IH41" i="19"/>
  <c r="MO41" i="19"/>
  <c r="MR41" i="19"/>
  <c r="ON41" i="19"/>
  <c r="OK41" i="19"/>
  <c r="NY41" i="19"/>
  <c r="OB41" i="19"/>
  <c r="GP41" i="19"/>
  <c r="GS41" i="19"/>
  <c r="RS41" i="19"/>
  <c r="RP41" i="19"/>
  <c r="DE41" i="19"/>
  <c r="OW41" i="19"/>
  <c r="X41" i="19"/>
  <c r="AA41" i="19"/>
  <c r="AK41" i="19"/>
  <c r="AN41" i="19"/>
  <c r="GD41" i="19"/>
  <c r="GG41" i="19"/>
  <c r="NP41" i="19"/>
  <c r="NM41" i="19"/>
  <c r="FR41" i="19"/>
  <c r="FU41" i="19"/>
  <c r="QG41" i="19"/>
  <c r="QJ41" i="19"/>
  <c r="CR41" i="19"/>
  <c r="CU41" i="19"/>
  <c r="PI41" i="19"/>
  <c r="FH41" i="19"/>
  <c r="FE41" i="19"/>
  <c r="EU41" i="19"/>
  <c r="ER41" i="19"/>
  <c r="CH41" i="19"/>
  <c r="CE41" i="19"/>
  <c r="PU41" i="19"/>
  <c r="QV41" i="19"/>
  <c r="QS41" i="19"/>
  <c r="DH41" i="19"/>
  <c r="OZ41" i="19"/>
  <c r="PL41" i="19"/>
  <c r="PX41" i="19"/>
  <c r="QZ41" i="19"/>
  <c r="RD41" i="19" s="1"/>
  <c r="HS41" i="19"/>
  <c r="HT41" i="19" s="1"/>
  <c r="LC41" i="19"/>
  <c r="KR41" i="19"/>
  <c r="KS41" i="19" s="1"/>
  <c r="JV41" i="19"/>
  <c r="BU41" i="19"/>
  <c r="BJ41" i="19"/>
  <c r="IV41" i="19"/>
  <c r="JG41" i="19"/>
  <c r="AY41" i="19"/>
  <c r="HD41" i="19"/>
  <c r="HH41" i="19"/>
  <c r="HI41" i="19" s="1"/>
  <c r="JK41" i="19"/>
  <c r="JL41" i="19" s="1"/>
  <c r="KG41" i="19"/>
  <c r="IK41" i="19"/>
  <c r="MF41" i="19"/>
  <c r="LO41" i="19"/>
  <c r="LN41" i="19"/>
  <c r="LM41" i="19"/>
  <c r="DY41" i="19"/>
  <c r="DZ41" i="19"/>
  <c r="EA41" i="19"/>
  <c r="EB41" i="19"/>
  <c r="DX41" i="19"/>
  <c r="DL41" i="19"/>
  <c r="DM41" i="19"/>
  <c r="DN41" i="19"/>
  <c r="DO41" i="19"/>
  <c r="DK41" i="19"/>
  <c r="RG41" i="19" l="1"/>
  <c r="LR41" i="19"/>
  <c r="EE41" i="19"/>
  <c r="EH41" i="19"/>
  <c r="DR41" i="19"/>
  <c r="DU41" i="19"/>
  <c r="HJ41" i="19"/>
  <c r="HL41" i="19" s="1"/>
  <c r="JM41" i="19"/>
  <c r="JO41" i="19" s="1"/>
  <c r="KT41" i="19"/>
  <c r="KV41" i="19" s="1"/>
  <c r="HU41" i="19"/>
  <c r="HW41" i="19" s="1"/>
  <c r="JW41" i="19"/>
  <c r="KH41" i="19"/>
  <c r="LD41" i="19"/>
  <c r="LE41" i="19" s="1"/>
  <c r="KY41" i="19"/>
  <c r="LU41" i="19"/>
  <c r="HZ41" i="19" l="1"/>
  <c r="HO41" i="19"/>
  <c r="LG41" i="19"/>
  <c r="JX41" i="19"/>
  <c r="KC41" i="19" s="1"/>
  <c r="KI41" i="19"/>
  <c r="KK41" i="19" s="1"/>
  <c r="LJ41" i="19"/>
  <c r="JR41" i="19"/>
  <c r="AR40" i="19"/>
  <c r="RN40" i="19"/>
  <c r="RM40" i="19"/>
  <c r="RL40" i="19"/>
  <c r="RK40" i="19"/>
  <c r="RJ40" i="19"/>
  <c r="QQ40" i="19"/>
  <c r="QP40" i="19"/>
  <c r="QO40" i="19"/>
  <c r="QN40" i="19"/>
  <c r="QM40" i="19"/>
  <c r="QE40" i="19"/>
  <c r="QD40" i="19"/>
  <c r="QC40" i="19"/>
  <c r="QB40" i="19"/>
  <c r="QA40" i="19"/>
  <c r="PS40" i="19"/>
  <c r="PR40" i="19"/>
  <c r="PQ40" i="19"/>
  <c r="PP40" i="19"/>
  <c r="PO40" i="19"/>
  <c r="PG40" i="19"/>
  <c r="PF40" i="19"/>
  <c r="PE40" i="19"/>
  <c r="PD40" i="19"/>
  <c r="PC40" i="19"/>
  <c r="OU40" i="19"/>
  <c r="OT40" i="19"/>
  <c r="OS40" i="19"/>
  <c r="OR40" i="19"/>
  <c r="OQ40" i="19"/>
  <c r="OI40" i="19"/>
  <c r="OH40" i="19"/>
  <c r="OG40" i="19"/>
  <c r="OF40" i="19"/>
  <c r="OE40" i="19"/>
  <c r="NW40" i="19"/>
  <c r="NV40" i="19"/>
  <c r="NU40" i="19"/>
  <c r="NT40" i="19"/>
  <c r="NS40" i="19"/>
  <c r="NK40" i="19"/>
  <c r="NJ40" i="19"/>
  <c r="NI40" i="19"/>
  <c r="NH40" i="19"/>
  <c r="NG40" i="19"/>
  <c r="MM40" i="19"/>
  <c r="ML40" i="19"/>
  <c r="MK40" i="19"/>
  <c r="MJ40" i="19"/>
  <c r="MI40" i="19"/>
  <c r="GN40" i="19"/>
  <c r="GM40" i="19"/>
  <c r="GL40" i="19"/>
  <c r="GK40" i="19"/>
  <c r="GJ40" i="19"/>
  <c r="GB40" i="19"/>
  <c r="GA40" i="19"/>
  <c r="FZ40" i="19"/>
  <c r="FY40" i="19"/>
  <c r="FX40" i="19"/>
  <c r="FO40" i="19"/>
  <c r="FN40" i="19"/>
  <c r="FM40" i="19"/>
  <c r="FL40" i="19"/>
  <c r="FK40" i="19"/>
  <c r="FB40" i="19"/>
  <c r="FA40" i="19"/>
  <c r="EZ40" i="19"/>
  <c r="EY40" i="19"/>
  <c r="EX40" i="19"/>
  <c r="EO40" i="19"/>
  <c r="EN40" i="19"/>
  <c r="EM40" i="19"/>
  <c r="EL40" i="19"/>
  <c r="EK40" i="19"/>
  <c r="EB40" i="19"/>
  <c r="EA40" i="19"/>
  <c r="DZ40" i="19"/>
  <c r="DY40" i="19"/>
  <c r="DX40" i="19"/>
  <c r="DO40" i="19"/>
  <c r="DN40" i="19"/>
  <c r="DM40" i="19"/>
  <c r="DL40" i="19"/>
  <c r="DK40" i="19"/>
  <c r="DB40" i="19"/>
  <c r="DA40" i="19"/>
  <c r="CZ40" i="19"/>
  <c r="CY40" i="19"/>
  <c r="CX40" i="19"/>
  <c r="CO40" i="19"/>
  <c r="CN40" i="19"/>
  <c r="CM40" i="19"/>
  <c r="CL40" i="19"/>
  <c r="CK40" i="19"/>
  <c r="AH40" i="19"/>
  <c r="AG40" i="19"/>
  <c r="AF40" i="19"/>
  <c r="U40" i="19"/>
  <c r="T40" i="19"/>
  <c r="S40" i="19"/>
  <c r="R40" i="19"/>
  <c r="RP40" i="19"/>
  <c r="RO40" i="19"/>
  <c r="QS40" i="19"/>
  <c r="QR40" i="19"/>
  <c r="QG40" i="19"/>
  <c r="QF40" i="19"/>
  <c r="PU40" i="19"/>
  <c r="PT40" i="19"/>
  <c r="PI40" i="19"/>
  <c r="PH40" i="19"/>
  <c r="OW40" i="19"/>
  <c r="OV40" i="19"/>
  <c r="OK40" i="19"/>
  <c r="OJ40" i="19"/>
  <c r="NY40" i="19"/>
  <c r="NX40" i="19"/>
  <c r="NM40" i="19"/>
  <c r="NL40" i="19"/>
  <c r="MO40" i="19"/>
  <c r="MN40" i="19"/>
  <c r="GP40" i="19"/>
  <c r="GO40" i="19"/>
  <c r="GD40" i="19"/>
  <c r="GC40" i="19"/>
  <c r="FR40" i="19"/>
  <c r="FQ40" i="19"/>
  <c r="FP40" i="19"/>
  <c r="FE40" i="19"/>
  <c r="FD40" i="19"/>
  <c r="FC40" i="19"/>
  <c r="ER40" i="19"/>
  <c r="EQ40" i="19"/>
  <c r="EP40" i="19"/>
  <c r="EE40" i="19"/>
  <c r="ED40" i="19"/>
  <c r="EC40" i="19"/>
  <c r="DR40" i="19"/>
  <c r="DQ40" i="19"/>
  <c r="DP40" i="19"/>
  <c r="DE40" i="19"/>
  <c r="DD40" i="19"/>
  <c r="DC40" i="19"/>
  <c r="CR40" i="19"/>
  <c r="CQ40" i="19"/>
  <c r="CP40" i="19"/>
  <c r="CE40" i="19"/>
  <c r="CD40" i="19"/>
  <c r="CC40" i="19"/>
  <c r="AK40" i="19"/>
  <c r="AJ40" i="19"/>
  <c r="AI40" i="19"/>
  <c r="RS40" i="19"/>
  <c r="QV40" i="19"/>
  <c r="QJ40" i="19"/>
  <c r="PX40" i="19"/>
  <c r="PL40" i="19"/>
  <c r="OZ40" i="19"/>
  <c r="ON40" i="19"/>
  <c r="OB40" i="19"/>
  <c r="NP40" i="19"/>
  <c r="MR40" i="19"/>
  <c r="RB40" i="19"/>
  <c r="RA40" i="19"/>
  <c r="QZ40" i="19"/>
  <c r="RC40" i="19"/>
  <c r="QY40" i="19"/>
  <c r="MB40" i="19"/>
  <c r="MA40" i="19"/>
  <c r="LZ40" i="19"/>
  <c r="LY40" i="19"/>
  <c r="LX40" i="19"/>
  <c r="LQ40" i="19"/>
  <c r="LP40" i="19"/>
  <c r="LO40" i="19"/>
  <c r="LN40" i="19"/>
  <c r="LM40" i="19"/>
  <c r="LF40" i="19"/>
  <c r="LE40" i="19"/>
  <c r="LD40" i="19"/>
  <c r="LC40" i="19"/>
  <c r="LB40" i="19"/>
  <c r="KU40" i="19"/>
  <c r="KT40" i="19"/>
  <c r="KS40" i="19"/>
  <c r="KR40" i="19"/>
  <c r="KQ40" i="19"/>
  <c r="KJ40" i="19"/>
  <c r="KI40" i="19"/>
  <c r="KH40" i="19"/>
  <c r="KG40" i="19"/>
  <c r="KF40" i="19"/>
  <c r="JY40" i="19"/>
  <c r="JX40" i="19"/>
  <c r="JW40" i="19"/>
  <c r="JV40" i="19"/>
  <c r="JU40" i="19"/>
  <c r="JN40" i="19"/>
  <c r="JM40" i="19"/>
  <c r="JL40" i="19"/>
  <c r="JK40" i="19"/>
  <c r="JJ40" i="19"/>
  <c r="JC40" i="19"/>
  <c r="JB40" i="19"/>
  <c r="JA40" i="19"/>
  <c r="IZ40" i="19"/>
  <c r="IY40" i="19"/>
  <c r="IR40" i="19"/>
  <c r="IQ40" i="19"/>
  <c r="IP40" i="19"/>
  <c r="IO40" i="19"/>
  <c r="IN40" i="19"/>
  <c r="IG40" i="19"/>
  <c r="IF40" i="19"/>
  <c r="IE40" i="19"/>
  <c r="ID40" i="19"/>
  <c r="IC40" i="19"/>
  <c r="HV40" i="19"/>
  <c r="HU40" i="19"/>
  <c r="HT40" i="19"/>
  <c r="HS40" i="19"/>
  <c r="HR40" i="19"/>
  <c r="HK40" i="19"/>
  <c r="HJ40" i="19"/>
  <c r="HI40" i="19"/>
  <c r="HH40" i="19"/>
  <c r="HG40" i="19"/>
  <c r="GZ40" i="19"/>
  <c r="GY40" i="19"/>
  <c r="GX40" i="19"/>
  <c r="GW40" i="19"/>
  <c r="GV40" i="19"/>
  <c r="BQ40" i="19"/>
  <c r="BP40" i="19"/>
  <c r="BO40" i="19"/>
  <c r="BN40" i="19"/>
  <c r="BM40" i="19"/>
  <c r="BF40" i="19"/>
  <c r="BE40" i="19"/>
  <c r="BD40" i="19"/>
  <c r="BC40" i="19"/>
  <c r="BB40" i="19"/>
  <c r="AU40" i="19"/>
  <c r="AT40" i="19"/>
  <c r="AS40" i="19"/>
  <c r="AQ40" i="19"/>
  <c r="GS40" i="19"/>
  <c r="GG40" i="19"/>
  <c r="FU40" i="19"/>
  <c r="FH40" i="19"/>
  <c r="EU40" i="19"/>
  <c r="EH40" i="19"/>
  <c r="DU40" i="19"/>
  <c r="DH40" i="19"/>
  <c r="CU40" i="19"/>
  <c r="CH40" i="19"/>
  <c r="AN40" i="19"/>
  <c r="BG40" i="19" l="1"/>
  <c r="HA40" i="19"/>
  <c r="HB40" i="19" s="1"/>
  <c r="HL40" i="19"/>
  <c r="HM40" i="19" s="1"/>
  <c r="JD40" i="19"/>
  <c r="JE40" i="19" s="1"/>
  <c r="KV40" i="19"/>
  <c r="LR40" i="19"/>
  <c r="LS40" i="19" s="1"/>
  <c r="RD40" i="19"/>
  <c r="BR40" i="19"/>
  <c r="BS40" i="19" s="1"/>
  <c r="AV40" i="19"/>
  <c r="HW40" i="19"/>
  <c r="HX40" i="19" s="1"/>
  <c r="IS40" i="19"/>
  <c r="IT40" i="19" s="1"/>
  <c r="JO40" i="19"/>
  <c r="JP40" i="19" s="1"/>
  <c r="KK40" i="19"/>
  <c r="LG40" i="19"/>
  <c r="LH40" i="19" s="1"/>
  <c r="MC40" i="19"/>
  <c r="MD40" i="19" s="1"/>
  <c r="IH40" i="19"/>
  <c r="II40" i="19" s="1"/>
  <c r="JZ40" i="19"/>
  <c r="JZ41" i="19"/>
  <c r="KN41" i="19"/>
  <c r="Y40" i="19"/>
  <c r="HZ40" i="19"/>
  <c r="IV40" i="19"/>
  <c r="JR40" i="19"/>
  <c r="KN40" i="19"/>
  <c r="LJ40" i="19"/>
  <c r="MF40" i="19"/>
  <c r="ES40" i="19"/>
  <c r="AL40" i="19"/>
  <c r="HO40" i="19"/>
  <c r="IK40" i="19"/>
  <c r="JG40" i="19"/>
  <c r="KC40" i="19"/>
  <c r="KY40" i="19"/>
  <c r="LU40" i="19"/>
  <c r="GQ40" i="19"/>
  <c r="MP40" i="19"/>
  <c r="NZ40" i="19"/>
  <c r="OL40" i="19"/>
  <c r="PV40" i="19"/>
  <c r="QH40" i="19"/>
  <c r="AW40" i="19"/>
  <c r="BU40" i="19"/>
  <c r="RG40" i="19"/>
  <c r="RE40" i="19"/>
  <c r="KW40" i="19"/>
  <c r="KL40" i="19"/>
  <c r="KA40" i="19"/>
  <c r="GE40" i="19"/>
  <c r="PJ40" i="19"/>
  <c r="CS40" i="19"/>
  <c r="AY40" i="19"/>
  <c r="EF40" i="19"/>
  <c r="NN40" i="19"/>
  <c r="DF40" i="19"/>
  <c r="FF40" i="19"/>
  <c r="BJ40" i="19"/>
  <c r="HD40" i="19"/>
  <c r="CF40" i="19"/>
  <c r="RQ40" i="19"/>
  <c r="DS40" i="19"/>
  <c r="FS40" i="19"/>
  <c r="OX40" i="19"/>
  <c r="QT40" i="19"/>
  <c r="BH40" i="19"/>
  <c r="P32" i="19"/>
  <c r="B47" i="4"/>
  <c r="B24" i="4" s="1"/>
  <c r="B54" i="4"/>
  <c r="B25" i="4" s="1"/>
  <c r="B46" i="4"/>
  <c r="B23" i="4" s="1"/>
  <c r="B45" i="4"/>
  <c r="B22" i="4" s="1"/>
  <c r="B43" i="4"/>
  <c r="B20" i="4" s="1"/>
  <c r="B41" i="4"/>
  <c r="B18" i="4" s="1"/>
  <c r="B39" i="4"/>
  <c r="B16" i="4" s="1"/>
  <c r="B37" i="4"/>
  <c r="B14" i="4" s="1"/>
  <c r="B44" i="4"/>
  <c r="B21" i="4" s="1"/>
  <c r="B42" i="4"/>
  <c r="B19" i="4" s="1"/>
  <c r="B40" i="4"/>
  <c r="B17" i="4" s="1"/>
  <c r="B38" i="4"/>
  <c r="B15" i="4" s="1"/>
  <c r="B36" i="4"/>
  <c r="B13" i="4" s="1"/>
  <c r="RT41" i="19" l="1"/>
  <c r="A1" i="9" l="1"/>
  <c r="SS34" i="19" l="1"/>
  <c r="B34" i="19"/>
  <c r="C34" i="19"/>
  <c r="D34" i="19"/>
  <c r="E34" i="19"/>
  <c r="F34" i="19"/>
  <c r="G34" i="19"/>
  <c r="H34" i="19"/>
  <c r="I34" i="19"/>
  <c r="J34" i="19"/>
  <c r="K34" i="19"/>
  <c r="L34" i="19"/>
  <c r="M34" i="19"/>
  <c r="N34" i="19"/>
  <c r="O34" i="19"/>
  <c r="P34" i="19"/>
  <c r="Q34" i="19"/>
  <c r="R34" i="19"/>
  <c r="S34" i="19"/>
  <c r="T34" i="19"/>
  <c r="U34" i="19"/>
  <c r="AF34" i="19"/>
  <c r="AG34" i="19"/>
  <c r="AH34" i="19"/>
  <c r="AI34" i="19"/>
  <c r="AJ34" i="19"/>
  <c r="AK34" i="19"/>
  <c r="AL34" i="19"/>
  <c r="AM34" i="19"/>
  <c r="AN34" i="19"/>
  <c r="AO34" i="19"/>
  <c r="AP34" i="19"/>
  <c r="AQ34" i="19"/>
  <c r="AR34" i="19"/>
  <c r="AS34" i="19"/>
  <c r="AT34" i="19"/>
  <c r="AU34" i="19"/>
  <c r="AV34" i="19"/>
  <c r="AW34" i="19"/>
  <c r="AX34" i="19"/>
  <c r="AY34" i="19"/>
  <c r="AZ34" i="19"/>
  <c r="BA34" i="19"/>
  <c r="BB34" i="19"/>
  <c r="BC34" i="19"/>
  <c r="BD34" i="19"/>
  <c r="BE34" i="19"/>
  <c r="BF34" i="19"/>
  <c r="BG34" i="19"/>
  <c r="BH34" i="19"/>
  <c r="BI34" i="19"/>
  <c r="BJ34" i="19"/>
  <c r="BK34" i="19"/>
  <c r="BL34" i="19"/>
  <c r="BM34" i="19"/>
  <c r="BN34" i="19"/>
  <c r="BO34" i="19"/>
  <c r="BP34" i="19"/>
  <c r="BQ34" i="19"/>
  <c r="BR34" i="19"/>
  <c r="BS34" i="19"/>
  <c r="BT34" i="19"/>
  <c r="BU34" i="19"/>
  <c r="BV34" i="19"/>
  <c r="BW34" i="19"/>
  <c r="BX34" i="19"/>
  <c r="BY34" i="19"/>
  <c r="BZ34" i="19"/>
  <c r="CA34" i="19"/>
  <c r="CB34" i="19"/>
  <c r="CC34" i="19"/>
  <c r="CD34" i="19"/>
  <c r="CE34" i="19"/>
  <c r="CF34" i="19"/>
  <c r="CG34" i="19"/>
  <c r="CH34" i="19"/>
  <c r="CI34" i="19"/>
  <c r="CJ34" i="19"/>
  <c r="CK34" i="19"/>
  <c r="CL34" i="19"/>
  <c r="CM34" i="19"/>
  <c r="CN34" i="19"/>
  <c r="CO34" i="19"/>
  <c r="CP34" i="19"/>
  <c r="CQ34" i="19"/>
  <c r="CR34" i="19"/>
  <c r="CS34" i="19"/>
  <c r="CT34" i="19"/>
  <c r="CU34" i="19"/>
  <c r="CV34" i="19"/>
  <c r="CW34" i="19"/>
  <c r="CX34" i="19"/>
  <c r="CY34" i="19"/>
  <c r="CZ34" i="19"/>
  <c r="DA34" i="19"/>
  <c r="DB34" i="19"/>
  <c r="DC34" i="19"/>
  <c r="DD34" i="19"/>
  <c r="DE34" i="19"/>
  <c r="DF34" i="19"/>
  <c r="DG34" i="19"/>
  <c r="DH34" i="19"/>
  <c r="DI34" i="19"/>
  <c r="DJ34" i="19"/>
  <c r="DK34" i="19"/>
  <c r="DL34" i="19"/>
  <c r="DM34" i="19"/>
  <c r="DN34" i="19"/>
  <c r="DO34" i="19"/>
  <c r="DP34" i="19"/>
  <c r="DQ34" i="19"/>
  <c r="DR34" i="19"/>
  <c r="DS34" i="19"/>
  <c r="DT34" i="19"/>
  <c r="DU34" i="19"/>
  <c r="DV34" i="19"/>
  <c r="DW34" i="19"/>
  <c r="DX34" i="19"/>
  <c r="DY34" i="19"/>
  <c r="DZ34" i="19"/>
  <c r="EA34" i="19"/>
  <c r="EB34" i="19"/>
  <c r="EC34" i="19"/>
  <c r="ED34" i="19"/>
  <c r="EE34" i="19"/>
  <c r="EF34" i="19"/>
  <c r="EG34" i="19"/>
  <c r="EH34" i="19"/>
  <c r="EI34" i="19"/>
  <c r="EJ34" i="19"/>
  <c r="EK34" i="19"/>
  <c r="EL34" i="19"/>
  <c r="EM34" i="19"/>
  <c r="EN34" i="19"/>
  <c r="EO34" i="19"/>
  <c r="EP34" i="19"/>
  <c r="EQ34" i="19"/>
  <c r="ER34" i="19"/>
  <c r="ES34" i="19"/>
  <c r="ET34" i="19"/>
  <c r="EU34" i="19"/>
  <c r="EV34" i="19"/>
  <c r="EW34" i="19"/>
  <c r="EX34" i="19"/>
  <c r="EY34" i="19"/>
  <c r="EZ34" i="19"/>
  <c r="FA34" i="19"/>
  <c r="FB34" i="19"/>
  <c r="FC34" i="19"/>
  <c r="FD34" i="19"/>
  <c r="FE34" i="19"/>
  <c r="FF34" i="19"/>
  <c r="FG34" i="19"/>
  <c r="FH34" i="19"/>
  <c r="FI34" i="19"/>
  <c r="FJ34" i="19"/>
  <c r="FK34" i="19"/>
  <c r="FL34" i="19"/>
  <c r="FM34" i="19"/>
  <c r="FN34" i="19"/>
  <c r="FO34" i="19"/>
  <c r="FP34" i="19"/>
  <c r="FQ34" i="19"/>
  <c r="FR34" i="19"/>
  <c r="FS34" i="19"/>
  <c r="FT34" i="19"/>
  <c r="FU34" i="19"/>
  <c r="FV34" i="19"/>
  <c r="FW34" i="19"/>
  <c r="FX34" i="19"/>
  <c r="FY34" i="19"/>
  <c r="FZ34" i="19"/>
  <c r="GA34" i="19"/>
  <c r="GB34" i="19"/>
  <c r="GC34" i="19"/>
  <c r="GD34" i="19"/>
  <c r="GE34" i="19"/>
  <c r="GF34" i="19"/>
  <c r="GG34" i="19"/>
  <c r="GH34" i="19"/>
  <c r="GI34" i="19"/>
  <c r="GJ34" i="19"/>
  <c r="GK34" i="19"/>
  <c r="GL34" i="19"/>
  <c r="GM34" i="19"/>
  <c r="GN34" i="19"/>
  <c r="GO34" i="19"/>
  <c r="GP34" i="19"/>
  <c r="GQ34" i="19"/>
  <c r="GR34" i="19"/>
  <c r="GS34" i="19"/>
  <c r="GT34" i="19"/>
  <c r="GU34" i="19"/>
  <c r="GV34" i="19"/>
  <c r="GW34" i="19"/>
  <c r="GX34" i="19"/>
  <c r="GY34" i="19"/>
  <c r="GZ34" i="19"/>
  <c r="HA34" i="19"/>
  <c r="HB34" i="19"/>
  <c r="HC34" i="19"/>
  <c r="HD34" i="19"/>
  <c r="HE34" i="19"/>
  <c r="HF34" i="19"/>
  <c r="HG34" i="19"/>
  <c r="HH34" i="19"/>
  <c r="HI34" i="19"/>
  <c r="HJ34" i="19"/>
  <c r="HK34" i="19"/>
  <c r="HL34" i="19"/>
  <c r="HM34" i="19"/>
  <c r="HN34" i="19"/>
  <c r="HO34" i="19"/>
  <c r="HP34" i="19"/>
  <c r="HQ34" i="19"/>
  <c r="HR34" i="19"/>
  <c r="HS34" i="19"/>
  <c r="HT34" i="19"/>
  <c r="HU34" i="19"/>
  <c r="HV34" i="19"/>
  <c r="HW34" i="19"/>
  <c r="HX34" i="19"/>
  <c r="HY34" i="19"/>
  <c r="HZ34" i="19"/>
  <c r="IA34" i="19"/>
  <c r="IB34" i="19"/>
  <c r="IC34" i="19"/>
  <c r="ID34" i="19"/>
  <c r="IE34" i="19"/>
  <c r="IF34" i="19"/>
  <c r="IG34" i="19"/>
  <c r="IH34" i="19"/>
  <c r="II34" i="19"/>
  <c r="IJ34" i="19"/>
  <c r="IK34" i="19"/>
  <c r="IL34" i="19"/>
  <c r="IM34" i="19"/>
  <c r="IN34" i="19"/>
  <c r="IO34" i="19"/>
  <c r="IP34" i="19"/>
  <c r="IQ34" i="19"/>
  <c r="IR34" i="19"/>
  <c r="IS34" i="19"/>
  <c r="IT34" i="19"/>
  <c r="IU34" i="19"/>
  <c r="IV34" i="19"/>
  <c r="IW34" i="19"/>
  <c r="IX34" i="19"/>
  <c r="IY34" i="19"/>
  <c r="IZ34" i="19"/>
  <c r="JA34" i="19"/>
  <c r="JB34" i="19"/>
  <c r="JC34" i="19"/>
  <c r="JD34" i="19"/>
  <c r="JE34" i="19"/>
  <c r="JF34" i="19"/>
  <c r="JG34" i="19"/>
  <c r="JH34" i="19"/>
  <c r="JI34" i="19"/>
  <c r="JJ34" i="19"/>
  <c r="JK34" i="19"/>
  <c r="JL34" i="19"/>
  <c r="JM34" i="19"/>
  <c r="JN34" i="19"/>
  <c r="JO34" i="19"/>
  <c r="JP34" i="19"/>
  <c r="JQ34" i="19"/>
  <c r="JR34" i="19"/>
  <c r="JS34" i="19"/>
  <c r="JT34" i="19"/>
  <c r="JU34" i="19"/>
  <c r="JV34" i="19"/>
  <c r="JW34" i="19"/>
  <c r="JX34" i="19"/>
  <c r="JY34" i="19"/>
  <c r="JZ34" i="19"/>
  <c r="KA34" i="19"/>
  <c r="KB34" i="19"/>
  <c r="KC34" i="19"/>
  <c r="KD34" i="19"/>
  <c r="KE34" i="19"/>
  <c r="KF34" i="19"/>
  <c r="KG34" i="19"/>
  <c r="KH34" i="19"/>
  <c r="KI34" i="19"/>
  <c r="KJ34" i="19"/>
  <c r="KK34" i="19"/>
  <c r="KL34" i="19"/>
  <c r="KM34" i="19"/>
  <c r="KN34" i="19"/>
  <c r="KO34" i="19"/>
  <c r="KP34" i="19"/>
  <c r="KQ34" i="19"/>
  <c r="KR34" i="19"/>
  <c r="KS34" i="19"/>
  <c r="KT34" i="19"/>
  <c r="KU34" i="19"/>
  <c r="KV34" i="19"/>
  <c r="KW34" i="19"/>
  <c r="KX34" i="19"/>
  <c r="KY34" i="19"/>
  <c r="KZ34" i="19"/>
  <c r="LA34" i="19"/>
  <c r="LB34" i="19"/>
  <c r="LC34" i="19"/>
  <c r="LD34" i="19"/>
  <c r="LE34" i="19"/>
  <c r="LF34" i="19"/>
  <c r="LG34" i="19"/>
  <c r="LH34" i="19"/>
  <c r="LI34" i="19"/>
  <c r="LJ34" i="19"/>
  <c r="LK34" i="19"/>
  <c r="LL34" i="19"/>
  <c r="LM34" i="19"/>
  <c r="LN34" i="19"/>
  <c r="LO34" i="19"/>
  <c r="LP34" i="19"/>
  <c r="LQ34" i="19"/>
  <c r="LR34" i="19"/>
  <c r="LS34" i="19"/>
  <c r="LT34" i="19"/>
  <c r="LU34" i="19"/>
  <c r="LV34" i="19"/>
  <c r="LW34" i="19"/>
  <c r="LX34" i="19"/>
  <c r="LY34" i="19"/>
  <c r="LZ34" i="19"/>
  <c r="MA34" i="19"/>
  <c r="MB34" i="19"/>
  <c r="MC34" i="19"/>
  <c r="MD34" i="19"/>
  <c r="ME34" i="19"/>
  <c r="MF34" i="19"/>
  <c r="MG34" i="19"/>
  <c r="MH34" i="19"/>
  <c r="MI34" i="19"/>
  <c r="MJ34" i="19"/>
  <c r="MK34" i="19"/>
  <c r="ML34" i="19"/>
  <c r="MM34" i="19"/>
  <c r="MN34" i="19"/>
  <c r="MO34" i="19"/>
  <c r="MP34" i="19"/>
  <c r="MQ34" i="19"/>
  <c r="MR34" i="19"/>
  <c r="NE34" i="19"/>
  <c r="NF34" i="19"/>
  <c r="NG34" i="19"/>
  <c r="NH34" i="19"/>
  <c r="NI34" i="19"/>
  <c r="NJ34" i="19"/>
  <c r="NK34" i="19"/>
  <c r="NL34" i="19"/>
  <c r="NM34" i="19"/>
  <c r="NN34" i="19"/>
  <c r="NO34" i="19"/>
  <c r="NP34" i="19"/>
  <c r="NQ34" i="19"/>
  <c r="NR34" i="19"/>
  <c r="NS34" i="19"/>
  <c r="NT34" i="19"/>
  <c r="NU34" i="19"/>
  <c r="NV34" i="19"/>
  <c r="NW34" i="19"/>
  <c r="NX34" i="19"/>
  <c r="NY34" i="19"/>
  <c r="NZ34" i="19"/>
  <c r="OA34" i="19"/>
  <c r="OB34" i="19"/>
  <c r="OC34" i="19"/>
  <c r="OD34" i="19"/>
  <c r="OE34" i="19"/>
  <c r="OF34" i="19"/>
  <c r="OG34" i="19"/>
  <c r="OH34" i="19"/>
  <c r="OI34" i="19"/>
  <c r="OJ34" i="19"/>
  <c r="OK34" i="19"/>
  <c r="OL34" i="19"/>
  <c r="OM34" i="19"/>
  <c r="ON34" i="19"/>
  <c r="OO34" i="19"/>
  <c r="OP34" i="19"/>
  <c r="OS34" i="19"/>
  <c r="OT34" i="19"/>
  <c r="OU34" i="19"/>
  <c r="OV34" i="19"/>
  <c r="OW34" i="19"/>
  <c r="OX34" i="19"/>
  <c r="OY34" i="19"/>
  <c r="OZ34" i="19"/>
  <c r="PA34" i="19"/>
  <c r="PB34" i="19"/>
  <c r="PC34" i="19"/>
  <c r="PD34" i="19"/>
  <c r="PE34" i="19"/>
  <c r="PF34" i="19"/>
  <c r="PG34" i="19"/>
  <c r="PH34" i="19"/>
  <c r="PI34" i="19"/>
  <c r="PJ34" i="19"/>
  <c r="PK34" i="19"/>
  <c r="PL34" i="19"/>
  <c r="PM34" i="19"/>
  <c r="PN34" i="19"/>
  <c r="PO34" i="19"/>
  <c r="PP34" i="19"/>
  <c r="PQ34" i="19"/>
  <c r="PR34" i="19"/>
  <c r="PS34" i="19"/>
  <c r="PT34" i="19"/>
  <c r="PU34" i="19"/>
  <c r="PV34" i="19"/>
  <c r="PW34" i="19"/>
  <c r="PX34" i="19"/>
  <c r="PY34" i="19"/>
  <c r="PZ34" i="19"/>
  <c r="QA34" i="19"/>
  <c r="QB34" i="19"/>
  <c r="QC34" i="19"/>
  <c r="QD34" i="19"/>
  <c r="QE34" i="19"/>
  <c r="QF34" i="19"/>
  <c r="QG34" i="19"/>
  <c r="QH34" i="19"/>
  <c r="QI34" i="19"/>
  <c r="QJ34" i="19"/>
  <c r="QK34" i="19"/>
  <c r="QL34" i="19"/>
  <c r="QM34" i="19"/>
  <c r="QN34" i="19"/>
  <c r="QO34" i="19"/>
  <c r="QP34" i="19"/>
  <c r="QQ34" i="19"/>
  <c r="QR34" i="19"/>
  <c r="QS34" i="19"/>
  <c r="QT34" i="19"/>
  <c r="QU34" i="19"/>
  <c r="QV34" i="19"/>
  <c r="QW34" i="19"/>
  <c r="QX34" i="19"/>
  <c r="QY34" i="19"/>
  <c r="QZ34" i="19"/>
  <c r="RA34" i="19"/>
  <c r="RB34" i="19"/>
  <c r="RC34" i="19"/>
  <c r="RD34" i="19"/>
  <c r="RE34" i="19"/>
  <c r="RF34" i="19"/>
  <c r="RG34" i="19"/>
  <c r="RH34" i="19"/>
  <c r="RI34" i="19"/>
  <c r="RJ34" i="19"/>
  <c r="RK34" i="19"/>
  <c r="RL34" i="19"/>
  <c r="RM34" i="19"/>
  <c r="RN34" i="19"/>
  <c r="RO34" i="19"/>
  <c r="RP34" i="19"/>
  <c r="RQ34" i="19"/>
  <c r="RR34" i="19"/>
  <c r="RS34" i="19"/>
  <c r="RT34" i="19"/>
  <c r="RU34" i="19"/>
  <c r="RV34" i="19"/>
  <c r="RW34" i="19"/>
  <c r="RX34" i="19"/>
  <c r="A35" i="19"/>
  <c r="A7" i="19" s="1"/>
  <c r="B35" i="19"/>
  <c r="C35" i="19"/>
  <c r="D35" i="19"/>
  <c r="E35" i="19"/>
  <c r="F35" i="19"/>
  <c r="G35" i="19"/>
  <c r="H35" i="19"/>
  <c r="I35" i="19"/>
  <c r="J35" i="19"/>
  <c r="K35" i="19"/>
  <c r="L35" i="19"/>
  <c r="M35" i="19"/>
  <c r="N35" i="19"/>
  <c r="O35" i="19"/>
  <c r="P35" i="19"/>
  <c r="Q35" i="19"/>
  <c r="R35" i="19"/>
  <c r="S35" i="19"/>
  <c r="T35" i="19"/>
  <c r="U35" i="19"/>
  <c r="AF35" i="19"/>
  <c r="AG35" i="19"/>
  <c r="AH35" i="19"/>
  <c r="AI35" i="19"/>
  <c r="AJ35" i="19"/>
  <c r="AK35" i="19"/>
  <c r="AL35" i="19"/>
  <c r="AM35" i="19"/>
  <c r="AN35" i="19"/>
  <c r="AO35" i="19"/>
  <c r="AP35" i="19"/>
  <c r="AQ35" i="19"/>
  <c r="AR35" i="19"/>
  <c r="AS35" i="19"/>
  <c r="AT35" i="19"/>
  <c r="AU35" i="19"/>
  <c r="AV35" i="19"/>
  <c r="AW35" i="19"/>
  <c r="AX35" i="19"/>
  <c r="AY35" i="19"/>
  <c r="AZ35" i="19"/>
  <c r="BA35" i="19"/>
  <c r="BB35" i="19"/>
  <c r="BC35" i="19"/>
  <c r="BD35" i="19"/>
  <c r="BE35" i="19"/>
  <c r="BF35" i="19"/>
  <c r="BG35" i="19"/>
  <c r="BH35" i="19"/>
  <c r="BI35" i="19"/>
  <c r="BJ35" i="19"/>
  <c r="BK35" i="19"/>
  <c r="BL35" i="19"/>
  <c r="BM35" i="19"/>
  <c r="BN35" i="19"/>
  <c r="BO35" i="19"/>
  <c r="BP35" i="19"/>
  <c r="BQ35" i="19"/>
  <c r="BR35" i="19"/>
  <c r="BS35" i="19"/>
  <c r="BT35" i="19"/>
  <c r="BU35" i="19"/>
  <c r="BV35" i="19"/>
  <c r="BW35" i="19"/>
  <c r="BX35" i="19"/>
  <c r="BY35" i="19"/>
  <c r="BZ35" i="19"/>
  <c r="CA35" i="19"/>
  <c r="CB35" i="19"/>
  <c r="CC35" i="19"/>
  <c r="CD35" i="19"/>
  <c r="CE35" i="19"/>
  <c r="CF35" i="19"/>
  <c r="CG35" i="19"/>
  <c r="CH35" i="19"/>
  <c r="CI35" i="19"/>
  <c r="CJ35" i="19"/>
  <c r="CK35" i="19"/>
  <c r="CL35" i="19"/>
  <c r="CM35" i="19"/>
  <c r="CN35" i="19"/>
  <c r="CO35" i="19"/>
  <c r="CP35" i="19"/>
  <c r="CQ35" i="19"/>
  <c r="CR35" i="19"/>
  <c r="CS35" i="19"/>
  <c r="CT35" i="19"/>
  <c r="CU35" i="19"/>
  <c r="CV35" i="19"/>
  <c r="CW35" i="19"/>
  <c r="CX35" i="19"/>
  <c r="CY35" i="19"/>
  <c r="CZ35" i="19"/>
  <c r="DA35" i="19"/>
  <c r="DB35" i="19"/>
  <c r="DC35" i="19"/>
  <c r="DD35" i="19"/>
  <c r="DE35" i="19"/>
  <c r="DF35" i="19"/>
  <c r="DG35" i="19"/>
  <c r="DH35" i="19"/>
  <c r="DI35" i="19"/>
  <c r="DJ35" i="19"/>
  <c r="DK35" i="19"/>
  <c r="DL35" i="19"/>
  <c r="DM35" i="19"/>
  <c r="DN35" i="19"/>
  <c r="DO35" i="19"/>
  <c r="DP35" i="19"/>
  <c r="DQ35" i="19"/>
  <c r="DR35" i="19"/>
  <c r="DS35" i="19"/>
  <c r="DT35" i="19"/>
  <c r="DU35" i="19"/>
  <c r="DV35" i="19"/>
  <c r="DW35" i="19"/>
  <c r="DX35" i="19"/>
  <c r="DY35" i="19"/>
  <c r="DZ35" i="19"/>
  <c r="EA35" i="19"/>
  <c r="EB35" i="19"/>
  <c r="EC35" i="19"/>
  <c r="ED35" i="19"/>
  <c r="EE35" i="19"/>
  <c r="EF35" i="19"/>
  <c r="EG35" i="19"/>
  <c r="EH35" i="19"/>
  <c r="EI35" i="19"/>
  <c r="EJ35" i="19"/>
  <c r="EK35" i="19"/>
  <c r="EL35" i="19"/>
  <c r="EM35" i="19"/>
  <c r="EN35" i="19"/>
  <c r="EO35" i="19"/>
  <c r="EP35" i="19"/>
  <c r="EQ35" i="19"/>
  <c r="ER35" i="19"/>
  <c r="ES35" i="19"/>
  <c r="ET35" i="19"/>
  <c r="EU35" i="19"/>
  <c r="EV35" i="19"/>
  <c r="EW35" i="19"/>
  <c r="EX35" i="19"/>
  <c r="EY35" i="19"/>
  <c r="EZ35" i="19"/>
  <c r="FA35" i="19"/>
  <c r="FB35" i="19"/>
  <c r="FC35" i="19"/>
  <c r="FD35" i="19"/>
  <c r="FE35" i="19"/>
  <c r="FF35" i="19"/>
  <c r="FG35" i="19"/>
  <c r="FH35" i="19"/>
  <c r="FI35" i="19"/>
  <c r="FJ35" i="19"/>
  <c r="FK35" i="19"/>
  <c r="FL35" i="19"/>
  <c r="FM35" i="19"/>
  <c r="FN35" i="19"/>
  <c r="FO35" i="19"/>
  <c r="FP35" i="19"/>
  <c r="FQ35" i="19"/>
  <c r="FR35" i="19"/>
  <c r="FS35" i="19"/>
  <c r="FT35" i="19"/>
  <c r="FU35" i="19"/>
  <c r="FV35" i="19"/>
  <c r="FW35" i="19"/>
  <c r="FX35" i="19"/>
  <c r="FY35" i="19"/>
  <c r="FZ35" i="19"/>
  <c r="GA35" i="19"/>
  <c r="GB35" i="19"/>
  <c r="GC35" i="19"/>
  <c r="GD35" i="19"/>
  <c r="GE35" i="19"/>
  <c r="GF35" i="19"/>
  <c r="GG35" i="19"/>
  <c r="GH35" i="19"/>
  <c r="GI35" i="19"/>
  <c r="GJ35" i="19"/>
  <c r="GK35" i="19"/>
  <c r="GL35" i="19"/>
  <c r="GM35" i="19"/>
  <c r="GN35" i="19"/>
  <c r="GO35" i="19"/>
  <c r="GP35" i="19"/>
  <c r="GQ35" i="19"/>
  <c r="GR35" i="19"/>
  <c r="GS35" i="19"/>
  <c r="GT35" i="19"/>
  <c r="GU35" i="19"/>
  <c r="GV35" i="19"/>
  <c r="GW35" i="19"/>
  <c r="GX35" i="19"/>
  <c r="GY35" i="19"/>
  <c r="GZ35" i="19"/>
  <c r="HA35" i="19"/>
  <c r="HB35" i="19"/>
  <c r="HC35" i="19"/>
  <c r="HD35" i="19"/>
  <c r="HE35" i="19"/>
  <c r="HF35" i="19"/>
  <c r="HG35" i="19"/>
  <c r="HH35" i="19"/>
  <c r="HI35" i="19"/>
  <c r="HJ35" i="19"/>
  <c r="HK35" i="19"/>
  <c r="HL35" i="19"/>
  <c r="HM35" i="19"/>
  <c r="HN35" i="19"/>
  <c r="HO35" i="19"/>
  <c r="HP35" i="19"/>
  <c r="HQ35" i="19"/>
  <c r="HR35" i="19"/>
  <c r="HS35" i="19"/>
  <c r="HT35" i="19"/>
  <c r="HU35" i="19"/>
  <c r="HV35" i="19"/>
  <c r="HW35" i="19"/>
  <c r="HX35" i="19"/>
  <c r="HY35" i="19"/>
  <c r="HZ35" i="19"/>
  <c r="IA35" i="19"/>
  <c r="IB35" i="19"/>
  <c r="IC35" i="19"/>
  <c r="ID35" i="19"/>
  <c r="IE35" i="19"/>
  <c r="IF35" i="19"/>
  <c r="IG35" i="19"/>
  <c r="IH35" i="19"/>
  <c r="II35" i="19"/>
  <c r="IJ35" i="19"/>
  <c r="IK35" i="19"/>
  <c r="IL35" i="19"/>
  <c r="IM35" i="19"/>
  <c r="IN35" i="19"/>
  <c r="IO35" i="19"/>
  <c r="IP35" i="19"/>
  <c r="IQ35" i="19"/>
  <c r="IR35" i="19"/>
  <c r="IS35" i="19"/>
  <c r="IT35" i="19"/>
  <c r="IU35" i="19"/>
  <c r="IV35" i="19"/>
  <c r="IW35" i="19"/>
  <c r="IX35" i="19"/>
  <c r="IY35" i="19"/>
  <c r="IZ35" i="19"/>
  <c r="JA35" i="19"/>
  <c r="JB35" i="19"/>
  <c r="JC35" i="19"/>
  <c r="JD35" i="19"/>
  <c r="JE35" i="19"/>
  <c r="JF35" i="19"/>
  <c r="JG35" i="19"/>
  <c r="JH35" i="19"/>
  <c r="JI35" i="19"/>
  <c r="JJ35" i="19"/>
  <c r="JK35" i="19"/>
  <c r="JL35" i="19"/>
  <c r="JM35" i="19"/>
  <c r="JN35" i="19"/>
  <c r="JO35" i="19"/>
  <c r="JP35" i="19"/>
  <c r="JQ35" i="19"/>
  <c r="JR35" i="19"/>
  <c r="JS35" i="19"/>
  <c r="JT35" i="19"/>
  <c r="JU35" i="19"/>
  <c r="JV35" i="19"/>
  <c r="JW35" i="19"/>
  <c r="JX35" i="19"/>
  <c r="JY35" i="19"/>
  <c r="JZ35" i="19"/>
  <c r="KA35" i="19"/>
  <c r="KB35" i="19"/>
  <c r="KC35" i="19"/>
  <c r="KD35" i="19"/>
  <c r="KE35" i="19"/>
  <c r="KF35" i="19"/>
  <c r="KG35" i="19"/>
  <c r="KH35" i="19"/>
  <c r="KI35" i="19"/>
  <c r="KJ35" i="19"/>
  <c r="KK35" i="19"/>
  <c r="KL35" i="19"/>
  <c r="KM35" i="19"/>
  <c r="KN35" i="19"/>
  <c r="KO35" i="19"/>
  <c r="KP35" i="19"/>
  <c r="KQ35" i="19"/>
  <c r="KR35" i="19"/>
  <c r="KS35" i="19"/>
  <c r="KT35" i="19"/>
  <c r="KU35" i="19"/>
  <c r="KV35" i="19"/>
  <c r="KW35" i="19"/>
  <c r="KX35" i="19"/>
  <c r="KY35" i="19"/>
  <c r="KZ35" i="19"/>
  <c r="LA35" i="19"/>
  <c r="LB35" i="19"/>
  <c r="LC35" i="19"/>
  <c r="LD35" i="19"/>
  <c r="LE35" i="19"/>
  <c r="LF35" i="19"/>
  <c r="LG35" i="19"/>
  <c r="LH35" i="19"/>
  <c r="LI35" i="19"/>
  <c r="LJ35" i="19"/>
  <c r="LK35" i="19"/>
  <c r="LL35" i="19"/>
  <c r="LM35" i="19"/>
  <c r="LN35" i="19"/>
  <c r="LO35" i="19"/>
  <c r="LP35" i="19"/>
  <c r="LQ35" i="19"/>
  <c r="LR35" i="19"/>
  <c r="LS35" i="19"/>
  <c r="LT35" i="19"/>
  <c r="LU35" i="19"/>
  <c r="LV35" i="19"/>
  <c r="LW35" i="19"/>
  <c r="LX35" i="19"/>
  <c r="LY35" i="19"/>
  <c r="LZ35" i="19"/>
  <c r="MA35" i="19"/>
  <c r="MB35" i="19"/>
  <c r="MC35" i="19"/>
  <c r="MD35" i="19"/>
  <c r="ME35" i="19"/>
  <c r="MF35" i="19"/>
  <c r="MG35" i="19"/>
  <c r="MH35" i="19"/>
  <c r="MI35" i="19"/>
  <c r="MJ35" i="19"/>
  <c r="MK35" i="19"/>
  <c r="ML35" i="19"/>
  <c r="MM35" i="19"/>
  <c r="MN35" i="19"/>
  <c r="MO35" i="19"/>
  <c r="MP35" i="19"/>
  <c r="MQ35" i="19"/>
  <c r="MR35" i="19"/>
  <c r="NE35" i="19"/>
  <c r="NF35" i="19"/>
  <c r="NG35" i="19"/>
  <c r="NH35" i="19"/>
  <c r="NI35" i="19"/>
  <c r="NJ35" i="19"/>
  <c r="NK35" i="19"/>
  <c r="NL35" i="19"/>
  <c r="NM35" i="19"/>
  <c r="NN35" i="19"/>
  <c r="NO35" i="19"/>
  <c r="NP35" i="19"/>
  <c r="NQ35" i="19"/>
  <c r="NR35" i="19"/>
  <c r="NS35" i="19"/>
  <c r="NT35" i="19"/>
  <c r="NU35" i="19"/>
  <c r="NV35" i="19"/>
  <c r="NW35" i="19"/>
  <c r="NX35" i="19"/>
  <c r="NY35" i="19"/>
  <c r="NZ35" i="19"/>
  <c r="OA35" i="19"/>
  <c r="OB35" i="19"/>
  <c r="OC35" i="19"/>
  <c r="OD35" i="19"/>
  <c r="OE35" i="19"/>
  <c r="OF35" i="19"/>
  <c r="OG35" i="19"/>
  <c r="OH35" i="19"/>
  <c r="OI35" i="19"/>
  <c r="OJ35" i="19"/>
  <c r="OK35" i="19"/>
  <c r="OL35" i="19"/>
  <c r="OM35" i="19"/>
  <c r="ON35" i="19"/>
  <c r="OO35" i="19"/>
  <c r="OP35" i="19"/>
  <c r="OQ35" i="19"/>
  <c r="OR35" i="19"/>
  <c r="OS35" i="19"/>
  <c r="OT35" i="19"/>
  <c r="OU35" i="19"/>
  <c r="OV35" i="19"/>
  <c r="OW35" i="19"/>
  <c r="OX35" i="19"/>
  <c r="OY35" i="19"/>
  <c r="OZ35" i="19"/>
  <c r="PA35" i="19"/>
  <c r="PB35" i="19"/>
  <c r="PC35" i="19"/>
  <c r="PD35" i="19"/>
  <c r="PE35" i="19"/>
  <c r="PF35" i="19"/>
  <c r="PG35" i="19"/>
  <c r="PH35" i="19"/>
  <c r="PI35" i="19"/>
  <c r="PJ35" i="19"/>
  <c r="PK35" i="19"/>
  <c r="PL35" i="19"/>
  <c r="PM35" i="19"/>
  <c r="PN35" i="19"/>
  <c r="PO35" i="19"/>
  <c r="PP35" i="19"/>
  <c r="PQ35" i="19"/>
  <c r="PR35" i="19"/>
  <c r="PS35" i="19"/>
  <c r="PT35" i="19"/>
  <c r="PU35" i="19"/>
  <c r="PV35" i="19"/>
  <c r="PW35" i="19"/>
  <c r="PX35" i="19"/>
  <c r="PY35" i="19"/>
  <c r="PZ35" i="19"/>
  <c r="QA35" i="19"/>
  <c r="QB35" i="19"/>
  <c r="QC35" i="19"/>
  <c r="QD35" i="19"/>
  <c r="QE35" i="19"/>
  <c r="QF35" i="19"/>
  <c r="QG35" i="19"/>
  <c r="QH35" i="19"/>
  <c r="QI35" i="19"/>
  <c r="QJ35" i="19"/>
  <c r="QK35" i="19"/>
  <c r="QL35" i="19"/>
  <c r="QM35" i="19"/>
  <c r="QN35" i="19"/>
  <c r="QO35" i="19"/>
  <c r="QP35" i="19"/>
  <c r="QQ35" i="19"/>
  <c r="QR35" i="19"/>
  <c r="QS35" i="19"/>
  <c r="QT35" i="19"/>
  <c r="QU35" i="19"/>
  <c r="QV35" i="19"/>
  <c r="QW35" i="19"/>
  <c r="QX35" i="19"/>
  <c r="QY35" i="19"/>
  <c r="QZ35" i="19"/>
  <c r="RA35" i="19"/>
  <c r="RB35" i="19"/>
  <c r="RC35" i="19"/>
  <c r="RD35" i="19"/>
  <c r="RE35" i="19"/>
  <c r="RF35" i="19"/>
  <c r="RG35" i="19"/>
  <c r="RH35" i="19"/>
  <c r="RI35" i="19"/>
  <c r="RJ35" i="19"/>
  <c r="RK35" i="19"/>
  <c r="RL35" i="19"/>
  <c r="RM35" i="19"/>
  <c r="RN35" i="19"/>
  <c r="RO35" i="19"/>
  <c r="RP35" i="19"/>
  <c r="RQ35" i="19"/>
  <c r="RR35" i="19"/>
  <c r="RS35" i="19"/>
  <c r="RT35" i="19"/>
  <c r="RU35" i="19"/>
  <c r="RV35" i="19"/>
  <c r="RW35" i="19"/>
  <c r="RX35" i="19"/>
  <c r="A36" i="19"/>
  <c r="A8" i="19" s="1"/>
  <c r="B36" i="19"/>
  <c r="C36" i="19"/>
  <c r="D36" i="19"/>
  <c r="E36" i="19"/>
  <c r="F36" i="19"/>
  <c r="G36" i="19"/>
  <c r="H36" i="19"/>
  <c r="I36" i="19"/>
  <c r="J36" i="19"/>
  <c r="K36" i="19"/>
  <c r="L36" i="19"/>
  <c r="M36" i="19"/>
  <c r="N36" i="19"/>
  <c r="O36" i="19"/>
  <c r="P36" i="19"/>
  <c r="Q36" i="19"/>
  <c r="R36" i="19"/>
  <c r="S36" i="19"/>
  <c r="T36" i="19"/>
  <c r="U36" i="19"/>
  <c r="AF36" i="19"/>
  <c r="AG36" i="19"/>
  <c r="AH36" i="19"/>
  <c r="AI36" i="19"/>
  <c r="AJ36" i="19"/>
  <c r="AK36" i="19"/>
  <c r="AL36" i="19"/>
  <c r="AM36" i="19"/>
  <c r="AN36" i="19"/>
  <c r="AO36" i="19"/>
  <c r="AP36" i="19"/>
  <c r="AQ36" i="19"/>
  <c r="AR36" i="19"/>
  <c r="AS36" i="19"/>
  <c r="AT36" i="19"/>
  <c r="AU36" i="19"/>
  <c r="AV36" i="19"/>
  <c r="AW36" i="19"/>
  <c r="AX36" i="19"/>
  <c r="AY36" i="19"/>
  <c r="AZ36" i="19"/>
  <c r="BA36" i="19"/>
  <c r="BB36" i="19"/>
  <c r="BC36" i="19"/>
  <c r="BD36" i="19"/>
  <c r="BE36" i="19"/>
  <c r="BF36" i="19"/>
  <c r="BG36" i="19"/>
  <c r="BH36" i="19"/>
  <c r="BI36" i="19"/>
  <c r="BJ36" i="19"/>
  <c r="BK36" i="19"/>
  <c r="BL36" i="19"/>
  <c r="BM36" i="19"/>
  <c r="BN36" i="19"/>
  <c r="BO36" i="19"/>
  <c r="BP36" i="19"/>
  <c r="BQ36" i="19"/>
  <c r="BR36" i="19"/>
  <c r="BS36" i="19"/>
  <c r="BT36" i="19"/>
  <c r="BU36" i="19"/>
  <c r="BV36" i="19"/>
  <c r="BW36" i="19"/>
  <c r="BX36" i="19"/>
  <c r="BY36" i="19"/>
  <c r="BZ36" i="19"/>
  <c r="CA36" i="19"/>
  <c r="CB36" i="19"/>
  <c r="CC36" i="19"/>
  <c r="CD36" i="19"/>
  <c r="CE36" i="19"/>
  <c r="CF36" i="19"/>
  <c r="CG36" i="19"/>
  <c r="CH36" i="19"/>
  <c r="CI36" i="19"/>
  <c r="CJ36" i="19"/>
  <c r="CK36" i="19"/>
  <c r="CL36" i="19"/>
  <c r="CM36" i="19"/>
  <c r="CN36" i="19"/>
  <c r="CO36" i="19"/>
  <c r="CP36" i="19"/>
  <c r="CQ36" i="19"/>
  <c r="CR36" i="19"/>
  <c r="CS36" i="19"/>
  <c r="CT36" i="19"/>
  <c r="CU36" i="19"/>
  <c r="CV36" i="19"/>
  <c r="CW36" i="19"/>
  <c r="CX36" i="19"/>
  <c r="CY36" i="19"/>
  <c r="CZ36" i="19"/>
  <c r="DA36" i="19"/>
  <c r="DB36" i="19"/>
  <c r="DC36" i="19"/>
  <c r="DD36" i="19"/>
  <c r="DE36" i="19"/>
  <c r="DF36" i="19"/>
  <c r="DG36" i="19"/>
  <c r="DH36" i="19"/>
  <c r="DI36" i="19"/>
  <c r="DJ36" i="19"/>
  <c r="DK36" i="19"/>
  <c r="DL36" i="19"/>
  <c r="DM36" i="19"/>
  <c r="DN36" i="19"/>
  <c r="DO36" i="19"/>
  <c r="DP36" i="19"/>
  <c r="DQ36" i="19"/>
  <c r="DR36" i="19"/>
  <c r="DS36" i="19"/>
  <c r="DT36" i="19"/>
  <c r="DU36" i="19"/>
  <c r="DV36" i="19"/>
  <c r="DW36" i="19"/>
  <c r="DX36" i="19"/>
  <c r="DY36" i="19"/>
  <c r="DZ36" i="19"/>
  <c r="EA36" i="19"/>
  <c r="EB36" i="19"/>
  <c r="EC36" i="19"/>
  <c r="ED36" i="19"/>
  <c r="EE36" i="19"/>
  <c r="EF36" i="19"/>
  <c r="EG36" i="19"/>
  <c r="EH36" i="19"/>
  <c r="EI36" i="19"/>
  <c r="EJ36" i="19"/>
  <c r="EK36" i="19"/>
  <c r="EL36" i="19"/>
  <c r="EM36" i="19"/>
  <c r="EN36" i="19"/>
  <c r="EO36" i="19"/>
  <c r="EP36" i="19"/>
  <c r="EQ36" i="19"/>
  <c r="ER36" i="19"/>
  <c r="ES36" i="19"/>
  <c r="ET36" i="19"/>
  <c r="EU36" i="19"/>
  <c r="EV36" i="19"/>
  <c r="EW36" i="19"/>
  <c r="EX36" i="19"/>
  <c r="EY36" i="19"/>
  <c r="EZ36" i="19"/>
  <c r="FA36" i="19"/>
  <c r="FB36" i="19"/>
  <c r="FC36" i="19"/>
  <c r="FD36" i="19"/>
  <c r="FE36" i="19"/>
  <c r="FF36" i="19"/>
  <c r="FG36" i="19"/>
  <c r="FH36" i="19"/>
  <c r="FI36" i="19"/>
  <c r="FJ36" i="19"/>
  <c r="FK36" i="19"/>
  <c r="FL36" i="19"/>
  <c r="FM36" i="19"/>
  <c r="FN36" i="19"/>
  <c r="FO36" i="19"/>
  <c r="FP36" i="19"/>
  <c r="FQ36" i="19"/>
  <c r="FR36" i="19"/>
  <c r="FS36" i="19"/>
  <c r="FT36" i="19"/>
  <c r="FU36" i="19"/>
  <c r="FV36" i="19"/>
  <c r="FW36" i="19"/>
  <c r="FX36" i="19"/>
  <c r="FY36" i="19"/>
  <c r="FZ36" i="19"/>
  <c r="GA36" i="19"/>
  <c r="GB36" i="19"/>
  <c r="GC36" i="19"/>
  <c r="GD36" i="19"/>
  <c r="GE36" i="19"/>
  <c r="GF36" i="19"/>
  <c r="GG36" i="19"/>
  <c r="GH36" i="19"/>
  <c r="GI36" i="19"/>
  <c r="GJ36" i="19"/>
  <c r="GK36" i="19"/>
  <c r="GL36" i="19"/>
  <c r="GM36" i="19"/>
  <c r="GN36" i="19"/>
  <c r="GO36" i="19"/>
  <c r="GP36" i="19"/>
  <c r="GQ36" i="19"/>
  <c r="GR36" i="19"/>
  <c r="GS36" i="19"/>
  <c r="GT36" i="19"/>
  <c r="GU36" i="19"/>
  <c r="GV36" i="19"/>
  <c r="GW36" i="19"/>
  <c r="GX36" i="19"/>
  <c r="GY36" i="19"/>
  <c r="GZ36" i="19"/>
  <c r="HA36" i="19"/>
  <c r="HB36" i="19"/>
  <c r="HC36" i="19"/>
  <c r="HD36" i="19"/>
  <c r="HE36" i="19"/>
  <c r="HF36" i="19"/>
  <c r="HG36" i="19"/>
  <c r="HH36" i="19"/>
  <c r="HI36" i="19"/>
  <c r="HJ36" i="19"/>
  <c r="HK36" i="19"/>
  <c r="HL36" i="19"/>
  <c r="HM36" i="19"/>
  <c r="HN36" i="19"/>
  <c r="HO36" i="19"/>
  <c r="HP36" i="19"/>
  <c r="HQ36" i="19"/>
  <c r="HR36" i="19"/>
  <c r="HS36" i="19"/>
  <c r="HT36" i="19"/>
  <c r="HU36" i="19"/>
  <c r="HV36" i="19"/>
  <c r="HW36" i="19"/>
  <c r="HX36" i="19"/>
  <c r="HY36" i="19"/>
  <c r="HZ36" i="19"/>
  <c r="IA36" i="19"/>
  <c r="IB36" i="19"/>
  <c r="IC36" i="19"/>
  <c r="ID36" i="19"/>
  <c r="IE36" i="19"/>
  <c r="IF36" i="19"/>
  <c r="IG36" i="19"/>
  <c r="IH36" i="19"/>
  <c r="II36" i="19"/>
  <c r="IJ36" i="19"/>
  <c r="IK36" i="19"/>
  <c r="IL36" i="19"/>
  <c r="IM36" i="19"/>
  <c r="IN36" i="19"/>
  <c r="IO36" i="19"/>
  <c r="IP36" i="19"/>
  <c r="IQ36" i="19"/>
  <c r="IR36" i="19"/>
  <c r="IS36" i="19"/>
  <c r="IT36" i="19"/>
  <c r="IU36" i="19"/>
  <c r="IV36" i="19"/>
  <c r="IW36" i="19"/>
  <c r="IX36" i="19"/>
  <c r="IY36" i="19"/>
  <c r="IZ36" i="19"/>
  <c r="JA36" i="19"/>
  <c r="JB36" i="19"/>
  <c r="JC36" i="19"/>
  <c r="JD36" i="19"/>
  <c r="JE36" i="19"/>
  <c r="JF36" i="19"/>
  <c r="JG36" i="19"/>
  <c r="JH36" i="19"/>
  <c r="JI36" i="19"/>
  <c r="JJ36" i="19"/>
  <c r="JK36" i="19"/>
  <c r="JL36" i="19"/>
  <c r="JM36" i="19"/>
  <c r="JN36" i="19"/>
  <c r="JO36" i="19"/>
  <c r="JP36" i="19"/>
  <c r="JQ36" i="19"/>
  <c r="JR36" i="19"/>
  <c r="JS36" i="19"/>
  <c r="JT36" i="19"/>
  <c r="JU36" i="19"/>
  <c r="JV36" i="19"/>
  <c r="JW36" i="19"/>
  <c r="JX36" i="19"/>
  <c r="JY36" i="19"/>
  <c r="JZ36" i="19"/>
  <c r="KA36" i="19"/>
  <c r="KB36" i="19"/>
  <c r="KC36" i="19"/>
  <c r="KD36" i="19"/>
  <c r="KE36" i="19"/>
  <c r="KF36" i="19"/>
  <c r="KG36" i="19"/>
  <c r="KH36" i="19"/>
  <c r="KI36" i="19"/>
  <c r="KJ36" i="19"/>
  <c r="KK36" i="19"/>
  <c r="KL36" i="19"/>
  <c r="KM36" i="19"/>
  <c r="KN36" i="19"/>
  <c r="KO36" i="19"/>
  <c r="KP36" i="19"/>
  <c r="KQ36" i="19"/>
  <c r="KR36" i="19"/>
  <c r="KS36" i="19"/>
  <c r="KT36" i="19"/>
  <c r="KU36" i="19"/>
  <c r="KV36" i="19"/>
  <c r="KW36" i="19"/>
  <c r="KX36" i="19"/>
  <c r="KY36" i="19"/>
  <c r="KZ36" i="19"/>
  <c r="LA36" i="19"/>
  <c r="LB36" i="19"/>
  <c r="LC36" i="19"/>
  <c r="LD36" i="19"/>
  <c r="LE36" i="19"/>
  <c r="LF36" i="19"/>
  <c r="LG36" i="19"/>
  <c r="LH36" i="19"/>
  <c r="LI36" i="19"/>
  <c r="LJ36" i="19"/>
  <c r="LK36" i="19"/>
  <c r="LL36" i="19"/>
  <c r="LM36" i="19"/>
  <c r="LN36" i="19"/>
  <c r="LO36" i="19"/>
  <c r="LP36" i="19"/>
  <c r="LQ36" i="19"/>
  <c r="LR36" i="19"/>
  <c r="LS36" i="19"/>
  <c r="LT36" i="19"/>
  <c r="LU36" i="19"/>
  <c r="LV36" i="19"/>
  <c r="LW36" i="19"/>
  <c r="LX36" i="19"/>
  <c r="LY36" i="19"/>
  <c r="LZ36" i="19"/>
  <c r="MA36" i="19"/>
  <c r="MB36" i="19"/>
  <c r="MC36" i="19"/>
  <c r="MD36" i="19"/>
  <c r="ME36" i="19"/>
  <c r="MF36" i="19"/>
  <c r="MG36" i="19"/>
  <c r="MH36" i="19"/>
  <c r="MI36" i="19"/>
  <c r="MJ36" i="19"/>
  <c r="MK36" i="19"/>
  <c r="ML36" i="19"/>
  <c r="MM36" i="19"/>
  <c r="MN36" i="19"/>
  <c r="MO36" i="19"/>
  <c r="MP36" i="19"/>
  <c r="MQ36" i="19"/>
  <c r="MR36" i="19"/>
  <c r="NE36" i="19"/>
  <c r="NF36" i="19"/>
  <c r="NG36" i="19"/>
  <c r="NH36" i="19"/>
  <c r="NI36" i="19"/>
  <c r="NJ36" i="19"/>
  <c r="NK36" i="19"/>
  <c r="NL36" i="19"/>
  <c r="NM36" i="19"/>
  <c r="NN36" i="19"/>
  <c r="NO36" i="19"/>
  <c r="NP36" i="19"/>
  <c r="NQ36" i="19"/>
  <c r="NR36" i="19"/>
  <c r="NS36" i="19"/>
  <c r="NT36" i="19"/>
  <c r="NU36" i="19"/>
  <c r="NV36" i="19"/>
  <c r="NW36" i="19"/>
  <c r="NX36" i="19"/>
  <c r="NY36" i="19"/>
  <c r="NZ36" i="19"/>
  <c r="OA36" i="19"/>
  <c r="OB36" i="19"/>
  <c r="OC36" i="19"/>
  <c r="OD36" i="19"/>
  <c r="OE36" i="19"/>
  <c r="OF36" i="19"/>
  <c r="OG36" i="19"/>
  <c r="OH36" i="19"/>
  <c r="OI36" i="19"/>
  <c r="OJ36" i="19"/>
  <c r="OK36" i="19"/>
  <c r="OL36" i="19"/>
  <c r="OM36" i="19"/>
  <c r="ON36" i="19"/>
  <c r="OO36" i="19"/>
  <c r="OP36" i="19"/>
  <c r="OQ36" i="19"/>
  <c r="OR36" i="19"/>
  <c r="OS36" i="19"/>
  <c r="OT36" i="19"/>
  <c r="OU36" i="19"/>
  <c r="OV36" i="19"/>
  <c r="OW36" i="19"/>
  <c r="OX36" i="19"/>
  <c r="OY36" i="19"/>
  <c r="OZ36" i="19"/>
  <c r="PA36" i="19"/>
  <c r="PB36" i="19"/>
  <c r="PC36" i="19"/>
  <c r="PD36" i="19"/>
  <c r="PE36" i="19"/>
  <c r="PF36" i="19"/>
  <c r="PG36" i="19"/>
  <c r="PH36" i="19"/>
  <c r="PI36" i="19"/>
  <c r="PJ36" i="19"/>
  <c r="PK36" i="19"/>
  <c r="PL36" i="19"/>
  <c r="PM36" i="19"/>
  <c r="PN36" i="19"/>
  <c r="PO36" i="19"/>
  <c r="PP36" i="19"/>
  <c r="PQ36" i="19"/>
  <c r="PR36" i="19"/>
  <c r="PS36" i="19"/>
  <c r="PT36" i="19"/>
  <c r="PU36" i="19"/>
  <c r="PV36" i="19"/>
  <c r="PW36" i="19"/>
  <c r="PX36" i="19"/>
  <c r="PY36" i="19"/>
  <c r="PZ36" i="19"/>
  <c r="QA36" i="19"/>
  <c r="QB36" i="19"/>
  <c r="QC36" i="19"/>
  <c r="QD36" i="19"/>
  <c r="QE36" i="19"/>
  <c r="QF36" i="19"/>
  <c r="QG36" i="19"/>
  <c r="QH36" i="19"/>
  <c r="QI36" i="19"/>
  <c r="QJ36" i="19"/>
  <c r="QK36" i="19"/>
  <c r="QL36" i="19"/>
  <c r="QM36" i="19"/>
  <c r="QN36" i="19"/>
  <c r="QO36" i="19"/>
  <c r="QP36" i="19"/>
  <c r="QQ36" i="19"/>
  <c r="QR36" i="19"/>
  <c r="QS36" i="19"/>
  <c r="QT36" i="19"/>
  <c r="QU36" i="19"/>
  <c r="QV36" i="19"/>
  <c r="QW36" i="19"/>
  <c r="QX36" i="19"/>
  <c r="QY36" i="19"/>
  <c r="QZ36" i="19"/>
  <c r="RA36" i="19"/>
  <c r="RB36" i="19"/>
  <c r="RC36" i="19"/>
  <c r="RD36" i="19"/>
  <c r="RE36" i="19"/>
  <c r="RF36" i="19"/>
  <c r="RG36" i="19"/>
  <c r="RH36" i="19"/>
  <c r="RI36" i="19"/>
  <c r="RJ36" i="19"/>
  <c r="RK36" i="19"/>
  <c r="RL36" i="19"/>
  <c r="RM36" i="19"/>
  <c r="RN36" i="19"/>
  <c r="RO36" i="19"/>
  <c r="RP36" i="19"/>
  <c r="RQ36" i="19"/>
  <c r="RR36" i="19"/>
  <c r="RS36" i="19"/>
  <c r="RT36" i="19"/>
  <c r="RU36" i="19"/>
  <c r="RV36" i="19"/>
  <c r="RW36" i="19"/>
  <c r="RX36" i="19"/>
  <c r="A37" i="19"/>
  <c r="A9" i="19" s="1"/>
  <c r="B37" i="19"/>
  <c r="C37" i="19"/>
  <c r="D37" i="19"/>
  <c r="E37" i="19"/>
  <c r="F37" i="19"/>
  <c r="G37" i="19"/>
  <c r="H37" i="19"/>
  <c r="I37" i="19"/>
  <c r="J37" i="19"/>
  <c r="K37" i="19"/>
  <c r="L37" i="19"/>
  <c r="M37" i="19"/>
  <c r="N37" i="19"/>
  <c r="O37" i="19"/>
  <c r="P37" i="19"/>
  <c r="Q37" i="19"/>
  <c r="R37" i="19"/>
  <c r="S37" i="19"/>
  <c r="T37" i="19"/>
  <c r="U37" i="19"/>
  <c r="AF37" i="19"/>
  <c r="AG37" i="19"/>
  <c r="AH37" i="19"/>
  <c r="AI37" i="19"/>
  <c r="AJ37" i="19"/>
  <c r="AK37" i="19"/>
  <c r="AL37" i="19"/>
  <c r="AM37" i="19"/>
  <c r="AN37" i="19"/>
  <c r="AO37" i="19"/>
  <c r="AP37" i="19"/>
  <c r="AQ37" i="19"/>
  <c r="AR37" i="19"/>
  <c r="AS37" i="19"/>
  <c r="AT37" i="19"/>
  <c r="AU37" i="19"/>
  <c r="AV37" i="19"/>
  <c r="AW37" i="19"/>
  <c r="AX37" i="19"/>
  <c r="AY37" i="19"/>
  <c r="AZ37" i="19"/>
  <c r="BA37" i="19"/>
  <c r="BB37" i="19"/>
  <c r="BC37" i="19"/>
  <c r="BD37" i="19"/>
  <c r="BE37" i="19"/>
  <c r="BF37" i="19"/>
  <c r="BG37" i="19"/>
  <c r="BH37" i="19"/>
  <c r="BI37" i="19"/>
  <c r="BJ37" i="19"/>
  <c r="BK37" i="19"/>
  <c r="BL37" i="19"/>
  <c r="BM37" i="19"/>
  <c r="BN37" i="19"/>
  <c r="BO37" i="19"/>
  <c r="BP37" i="19"/>
  <c r="BQ37" i="19"/>
  <c r="BR37" i="19"/>
  <c r="BS37" i="19"/>
  <c r="BT37" i="19"/>
  <c r="BU37" i="19"/>
  <c r="BV37" i="19"/>
  <c r="BW37" i="19"/>
  <c r="BX37" i="19"/>
  <c r="BY37" i="19"/>
  <c r="BZ37" i="19"/>
  <c r="CA37" i="19"/>
  <c r="CB37" i="19"/>
  <c r="CC37" i="19"/>
  <c r="CD37" i="19"/>
  <c r="CE37" i="19"/>
  <c r="CF37" i="19"/>
  <c r="CG37" i="19"/>
  <c r="CH37" i="19"/>
  <c r="CI37" i="19"/>
  <c r="CJ37" i="19"/>
  <c r="CK37" i="19"/>
  <c r="CL37" i="19"/>
  <c r="CM37" i="19"/>
  <c r="CN37" i="19"/>
  <c r="CO37" i="19"/>
  <c r="CP37" i="19"/>
  <c r="CQ37" i="19"/>
  <c r="CR37" i="19"/>
  <c r="CS37" i="19"/>
  <c r="CT37" i="19"/>
  <c r="CU37" i="19"/>
  <c r="CV37" i="19"/>
  <c r="CW37" i="19"/>
  <c r="CX37" i="19"/>
  <c r="CY37" i="19"/>
  <c r="CZ37" i="19"/>
  <c r="DA37" i="19"/>
  <c r="DB37" i="19"/>
  <c r="DC37" i="19"/>
  <c r="DD37" i="19"/>
  <c r="DE37" i="19"/>
  <c r="DF37" i="19"/>
  <c r="DG37" i="19"/>
  <c r="DH37" i="19"/>
  <c r="DI37" i="19"/>
  <c r="DJ37" i="19"/>
  <c r="DK37" i="19"/>
  <c r="DL37" i="19"/>
  <c r="DM37" i="19"/>
  <c r="DN37" i="19"/>
  <c r="DO37" i="19"/>
  <c r="DP37" i="19"/>
  <c r="DQ37" i="19"/>
  <c r="DR37" i="19"/>
  <c r="DS37" i="19"/>
  <c r="DT37" i="19"/>
  <c r="DU37" i="19"/>
  <c r="DV37" i="19"/>
  <c r="DW37" i="19"/>
  <c r="DX37" i="19"/>
  <c r="DY37" i="19"/>
  <c r="DZ37" i="19"/>
  <c r="EA37" i="19"/>
  <c r="EB37" i="19"/>
  <c r="EC37" i="19"/>
  <c r="ED37" i="19"/>
  <c r="EE37" i="19"/>
  <c r="EF37" i="19"/>
  <c r="EG37" i="19"/>
  <c r="EH37" i="19"/>
  <c r="EI37" i="19"/>
  <c r="EJ37" i="19"/>
  <c r="EK37" i="19"/>
  <c r="EL37" i="19"/>
  <c r="EM37" i="19"/>
  <c r="EN37" i="19"/>
  <c r="EO37" i="19"/>
  <c r="EP37" i="19"/>
  <c r="EQ37" i="19"/>
  <c r="ER37" i="19"/>
  <c r="ES37" i="19"/>
  <c r="ET37" i="19"/>
  <c r="EU37" i="19"/>
  <c r="EV37" i="19"/>
  <c r="EW37" i="19"/>
  <c r="EX37" i="19"/>
  <c r="EY37" i="19"/>
  <c r="EZ37" i="19"/>
  <c r="FA37" i="19"/>
  <c r="FB37" i="19"/>
  <c r="FC37" i="19"/>
  <c r="FD37" i="19"/>
  <c r="FE37" i="19"/>
  <c r="FF37" i="19"/>
  <c r="FG37" i="19"/>
  <c r="FH37" i="19"/>
  <c r="FI37" i="19"/>
  <c r="FJ37" i="19"/>
  <c r="FK37" i="19"/>
  <c r="FL37" i="19"/>
  <c r="FM37" i="19"/>
  <c r="FN37" i="19"/>
  <c r="FO37" i="19"/>
  <c r="FP37" i="19"/>
  <c r="FQ37" i="19"/>
  <c r="FR37" i="19"/>
  <c r="FS37" i="19"/>
  <c r="FT37" i="19"/>
  <c r="FU37" i="19"/>
  <c r="FV37" i="19"/>
  <c r="FW37" i="19"/>
  <c r="FX37" i="19"/>
  <c r="FY37" i="19"/>
  <c r="FZ37" i="19"/>
  <c r="GA37" i="19"/>
  <c r="GB37" i="19"/>
  <c r="GC37" i="19"/>
  <c r="GD37" i="19"/>
  <c r="GE37" i="19"/>
  <c r="GF37" i="19"/>
  <c r="GG37" i="19"/>
  <c r="GH37" i="19"/>
  <c r="GI37" i="19"/>
  <c r="GJ37" i="19"/>
  <c r="GK37" i="19"/>
  <c r="GL37" i="19"/>
  <c r="GM37" i="19"/>
  <c r="GN37" i="19"/>
  <c r="GO37" i="19"/>
  <c r="GP37" i="19"/>
  <c r="GQ37" i="19"/>
  <c r="GR37" i="19"/>
  <c r="GS37" i="19"/>
  <c r="GT37" i="19"/>
  <c r="GU37" i="19"/>
  <c r="GV37" i="19"/>
  <c r="GW37" i="19"/>
  <c r="GX37" i="19"/>
  <c r="GY37" i="19"/>
  <c r="GZ37" i="19"/>
  <c r="HA37" i="19"/>
  <c r="HB37" i="19"/>
  <c r="HC37" i="19"/>
  <c r="HD37" i="19"/>
  <c r="HE37" i="19"/>
  <c r="HF37" i="19"/>
  <c r="HG37" i="19"/>
  <c r="HH37" i="19"/>
  <c r="HI37" i="19"/>
  <c r="HJ37" i="19"/>
  <c r="HK37" i="19"/>
  <c r="HL37" i="19"/>
  <c r="HM37" i="19"/>
  <c r="HN37" i="19"/>
  <c r="HO37" i="19"/>
  <c r="HP37" i="19"/>
  <c r="HQ37" i="19"/>
  <c r="HR37" i="19"/>
  <c r="HS37" i="19"/>
  <c r="HT37" i="19"/>
  <c r="HU37" i="19"/>
  <c r="HV37" i="19"/>
  <c r="HW37" i="19"/>
  <c r="HX37" i="19"/>
  <c r="HY37" i="19"/>
  <c r="HZ37" i="19"/>
  <c r="IA37" i="19"/>
  <c r="IB37" i="19"/>
  <c r="IC37" i="19"/>
  <c r="ID37" i="19"/>
  <c r="IE37" i="19"/>
  <c r="IF37" i="19"/>
  <c r="IG37" i="19"/>
  <c r="IH37" i="19"/>
  <c r="II37" i="19"/>
  <c r="IJ37" i="19"/>
  <c r="IK37" i="19"/>
  <c r="IL37" i="19"/>
  <c r="IM37" i="19"/>
  <c r="IN37" i="19"/>
  <c r="IO37" i="19"/>
  <c r="IP37" i="19"/>
  <c r="IQ37" i="19"/>
  <c r="IR37" i="19"/>
  <c r="IS37" i="19"/>
  <c r="IT37" i="19"/>
  <c r="IU37" i="19"/>
  <c r="IV37" i="19"/>
  <c r="IW37" i="19"/>
  <c r="IX37" i="19"/>
  <c r="IY37" i="19"/>
  <c r="IZ37" i="19"/>
  <c r="JA37" i="19"/>
  <c r="JB37" i="19"/>
  <c r="JC37" i="19"/>
  <c r="JD37" i="19"/>
  <c r="JE37" i="19"/>
  <c r="JF37" i="19"/>
  <c r="JG37" i="19"/>
  <c r="JH37" i="19"/>
  <c r="JI37" i="19"/>
  <c r="JJ37" i="19"/>
  <c r="JK37" i="19"/>
  <c r="JL37" i="19"/>
  <c r="JM37" i="19"/>
  <c r="JN37" i="19"/>
  <c r="JO37" i="19"/>
  <c r="JP37" i="19"/>
  <c r="JQ37" i="19"/>
  <c r="JR37" i="19"/>
  <c r="JS37" i="19"/>
  <c r="JT37" i="19"/>
  <c r="JU37" i="19"/>
  <c r="JV37" i="19"/>
  <c r="JW37" i="19"/>
  <c r="JX37" i="19"/>
  <c r="JY37" i="19"/>
  <c r="JZ37" i="19"/>
  <c r="KA37" i="19"/>
  <c r="KB37" i="19"/>
  <c r="KC37" i="19"/>
  <c r="KD37" i="19"/>
  <c r="KE37" i="19"/>
  <c r="KF37" i="19"/>
  <c r="KG37" i="19"/>
  <c r="KH37" i="19"/>
  <c r="KI37" i="19"/>
  <c r="KJ37" i="19"/>
  <c r="KK37" i="19"/>
  <c r="KL37" i="19"/>
  <c r="KM37" i="19"/>
  <c r="KN37" i="19"/>
  <c r="KO37" i="19"/>
  <c r="KP37" i="19"/>
  <c r="KQ37" i="19"/>
  <c r="KR37" i="19"/>
  <c r="KS37" i="19"/>
  <c r="KT37" i="19"/>
  <c r="KU37" i="19"/>
  <c r="KV37" i="19"/>
  <c r="KW37" i="19"/>
  <c r="KX37" i="19"/>
  <c r="KY37" i="19"/>
  <c r="KZ37" i="19"/>
  <c r="LA37" i="19"/>
  <c r="LB37" i="19"/>
  <c r="LC37" i="19"/>
  <c r="LD37" i="19"/>
  <c r="LE37" i="19"/>
  <c r="LF37" i="19"/>
  <c r="LG37" i="19"/>
  <c r="LH37" i="19"/>
  <c r="LI37" i="19"/>
  <c r="LJ37" i="19"/>
  <c r="LK37" i="19"/>
  <c r="LL37" i="19"/>
  <c r="LM37" i="19"/>
  <c r="LN37" i="19"/>
  <c r="LO37" i="19"/>
  <c r="LP37" i="19"/>
  <c r="LQ37" i="19"/>
  <c r="LR37" i="19"/>
  <c r="LS37" i="19"/>
  <c r="LT37" i="19"/>
  <c r="LU37" i="19"/>
  <c r="LV37" i="19"/>
  <c r="LW37" i="19"/>
  <c r="LX37" i="19"/>
  <c r="LY37" i="19"/>
  <c r="LZ37" i="19"/>
  <c r="MA37" i="19"/>
  <c r="MB37" i="19"/>
  <c r="MC37" i="19"/>
  <c r="MD37" i="19"/>
  <c r="ME37" i="19"/>
  <c r="MF37" i="19"/>
  <c r="MG37" i="19"/>
  <c r="MH37" i="19"/>
  <c r="MI37" i="19"/>
  <c r="MJ37" i="19"/>
  <c r="MK37" i="19"/>
  <c r="ML37" i="19"/>
  <c r="MM37" i="19"/>
  <c r="MN37" i="19"/>
  <c r="MO37" i="19"/>
  <c r="MP37" i="19"/>
  <c r="MQ37" i="19"/>
  <c r="MR37" i="19"/>
  <c r="NE37" i="19"/>
  <c r="NF37" i="19"/>
  <c r="NG37" i="19"/>
  <c r="NH37" i="19"/>
  <c r="NI37" i="19"/>
  <c r="NJ37" i="19"/>
  <c r="NK37" i="19"/>
  <c r="NL37" i="19"/>
  <c r="NM37" i="19"/>
  <c r="NN37" i="19"/>
  <c r="NO37" i="19"/>
  <c r="NP37" i="19"/>
  <c r="NQ37" i="19"/>
  <c r="NR37" i="19"/>
  <c r="NS37" i="19"/>
  <c r="NT37" i="19"/>
  <c r="NU37" i="19"/>
  <c r="NV37" i="19"/>
  <c r="NW37" i="19"/>
  <c r="NX37" i="19"/>
  <c r="NY37" i="19"/>
  <c r="NZ37" i="19"/>
  <c r="OA37" i="19"/>
  <c r="OB37" i="19"/>
  <c r="OC37" i="19"/>
  <c r="OD37" i="19"/>
  <c r="OE37" i="19"/>
  <c r="OF37" i="19"/>
  <c r="OG37" i="19"/>
  <c r="OH37" i="19"/>
  <c r="OI37" i="19"/>
  <c r="OJ37" i="19"/>
  <c r="OK37" i="19"/>
  <c r="OL37" i="19"/>
  <c r="OM37" i="19"/>
  <c r="ON37" i="19"/>
  <c r="OO37" i="19"/>
  <c r="OP37" i="19"/>
  <c r="OQ37" i="19"/>
  <c r="OR37" i="19"/>
  <c r="OS37" i="19"/>
  <c r="OT37" i="19"/>
  <c r="OU37" i="19"/>
  <c r="OV37" i="19"/>
  <c r="OW37" i="19"/>
  <c r="OX37" i="19"/>
  <c r="OY37" i="19"/>
  <c r="OZ37" i="19"/>
  <c r="PA37" i="19"/>
  <c r="PB37" i="19"/>
  <c r="PC37" i="19"/>
  <c r="PD37" i="19"/>
  <c r="PE37" i="19"/>
  <c r="PF37" i="19"/>
  <c r="PG37" i="19"/>
  <c r="PH37" i="19"/>
  <c r="PI37" i="19"/>
  <c r="PJ37" i="19"/>
  <c r="PK37" i="19"/>
  <c r="PL37" i="19"/>
  <c r="PM37" i="19"/>
  <c r="PN37" i="19"/>
  <c r="PO37" i="19"/>
  <c r="PP37" i="19"/>
  <c r="PQ37" i="19"/>
  <c r="PR37" i="19"/>
  <c r="PS37" i="19"/>
  <c r="PT37" i="19"/>
  <c r="PU37" i="19"/>
  <c r="PV37" i="19"/>
  <c r="PW37" i="19"/>
  <c r="PX37" i="19"/>
  <c r="PY37" i="19"/>
  <c r="PZ37" i="19"/>
  <c r="QA37" i="19"/>
  <c r="QB37" i="19"/>
  <c r="QC37" i="19"/>
  <c r="QD37" i="19"/>
  <c r="QE37" i="19"/>
  <c r="QF37" i="19"/>
  <c r="QG37" i="19"/>
  <c r="QH37" i="19"/>
  <c r="QI37" i="19"/>
  <c r="QJ37" i="19"/>
  <c r="QK37" i="19"/>
  <c r="QL37" i="19"/>
  <c r="QM37" i="19"/>
  <c r="QN37" i="19"/>
  <c r="QO37" i="19"/>
  <c r="QP37" i="19"/>
  <c r="QQ37" i="19"/>
  <c r="QR37" i="19"/>
  <c r="QS37" i="19"/>
  <c r="QT37" i="19"/>
  <c r="QU37" i="19"/>
  <c r="QV37" i="19"/>
  <c r="QW37" i="19"/>
  <c r="QX37" i="19"/>
  <c r="QY37" i="19"/>
  <c r="QZ37" i="19"/>
  <c r="RA37" i="19"/>
  <c r="RB37" i="19"/>
  <c r="RC37" i="19"/>
  <c r="RD37" i="19"/>
  <c r="RE37" i="19"/>
  <c r="RF37" i="19"/>
  <c r="RG37" i="19"/>
  <c r="RH37" i="19"/>
  <c r="RI37" i="19"/>
  <c r="RJ37" i="19"/>
  <c r="RK37" i="19"/>
  <c r="RL37" i="19"/>
  <c r="RM37" i="19"/>
  <c r="RN37" i="19"/>
  <c r="RO37" i="19"/>
  <c r="RP37" i="19"/>
  <c r="RQ37" i="19"/>
  <c r="RR37" i="19"/>
  <c r="RS37" i="19"/>
  <c r="RT37" i="19"/>
  <c r="RU37" i="19"/>
  <c r="RV37" i="19"/>
  <c r="RW37" i="19"/>
  <c r="RX37" i="19"/>
  <c r="A38" i="19"/>
  <c r="A10" i="19" s="1"/>
  <c r="B38" i="19"/>
  <c r="C38" i="19"/>
  <c r="D38" i="19"/>
  <c r="E38" i="19"/>
  <c r="F38" i="19"/>
  <c r="G38" i="19"/>
  <c r="H38" i="19"/>
  <c r="I38" i="19"/>
  <c r="J38" i="19"/>
  <c r="K38" i="19"/>
  <c r="L38" i="19"/>
  <c r="M38" i="19"/>
  <c r="N38" i="19"/>
  <c r="O38" i="19"/>
  <c r="P38" i="19"/>
  <c r="Q38" i="19"/>
  <c r="R38" i="19"/>
  <c r="S38" i="19"/>
  <c r="T38" i="19"/>
  <c r="U38" i="19"/>
  <c r="AF38" i="19"/>
  <c r="AG38" i="19"/>
  <c r="AH38" i="19"/>
  <c r="AI38" i="19"/>
  <c r="AJ38" i="19"/>
  <c r="AK38" i="19"/>
  <c r="AL38" i="19"/>
  <c r="AM38" i="19"/>
  <c r="AN38" i="19"/>
  <c r="AO38" i="19"/>
  <c r="AP38" i="19"/>
  <c r="AQ38"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BO38" i="19"/>
  <c r="BP38" i="19"/>
  <c r="BQ38" i="19"/>
  <c r="BR38" i="19"/>
  <c r="BS38" i="19"/>
  <c r="BT38" i="19"/>
  <c r="BU38" i="19"/>
  <c r="BV38" i="19"/>
  <c r="BW38" i="19"/>
  <c r="BX38" i="19"/>
  <c r="BY38" i="19"/>
  <c r="BZ38" i="19"/>
  <c r="CA38" i="19"/>
  <c r="CB38" i="19"/>
  <c r="CC38" i="19"/>
  <c r="CD38" i="19"/>
  <c r="CE38" i="19"/>
  <c r="CF38" i="19"/>
  <c r="CG38" i="19"/>
  <c r="CH38" i="19"/>
  <c r="CI38" i="19"/>
  <c r="CJ38" i="19"/>
  <c r="CK38" i="19"/>
  <c r="CL38" i="19"/>
  <c r="CM38" i="19"/>
  <c r="CN38" i="19"/>
  <c r="CO38" i="19"/>
  <c r="CP38" i="19"/>
  <c r="CQ38" i="19"/>
  <c r="CR38" i="19"/>
  <c r="CS38" i="19"/>
  <c r="CT38" i="19"/>
  <c r="CU38" i="19"/>
  <c r="CV38" i="19"/>
  <c r="CW38" i="19"/>
  <c r="CX38" i="19"/>
  <c r="CY38" i="19"/>
  <c r="CZ38" i="19"/>
  <c r="DA38" i="19"/>
  <c r="DB38" i="19"/>
  <c r="DC38" i="19"/>
  <c r="DD38" i="19"/>
  <c r="DE38" i="19"/>
  <c r="DF38" i="19"/>
  <c r="DG38" i="19"/>
  <c r="DH38" i="19"/>
  <c r="DI38" i="19"/>
  <c r="DJ38" i="19"/>
  <c r="DK38" i="19"/>
  <c r="DL38" i="19"/>
  <c r="DM38" i="19"/>
  <c r="DN38" i="19"/>
  <c r="DO38" i="19"/>
  <c r="DP38" i="19"/>
  <c r="DQ38" i="19"/>
  <c r="DR38" i="19"/>
  <c r="DS38" i="19"/>
  <c r="DT38" i="19"/>
  <c r="DU38" i="19"/>
  <c r="DV38" i="19"/>
  <c r="DW38" i="19"/>
  <c r="DX38" i="19"/>
  <c r="DY38" i="19"/>
  <c r="DZ38" i="19"/>
  <c r="EA38" i="19"/>
  <c r="EB38" i="19"/>
  <c r="EC38" i="19"/>
  <c r="ED38" i="19"/>
  <c r="EE38" i="19"/>
  <c r="EF38" i="19"/>
  <c r="EG38" i="19"/>
  <c r="EH38" i="19"/>
  <c r="EI38" i="19"/>
  <c r="EJ38" i="19"/>
  <c r="EK38" i="19"/>
  <c r="EL38" i="19"/>
  <c r="EM38" i="19"/>
  <c r="EN38" i="19"/>
  <c r="EO38" i="19"/>
  <c r="EP38" i="19"/>
  <c r="EQ38" i="19"/>
  <c r="ER38" i="19"/>
  <c r="ES38" i="19"/>
  <c r="ET38" i="19"/>
  <c r="EU38" i="19"/>
  <c r="EV38" i="19"/>
  <c r="EW38" i="19"/>
  <c r="EX38" i="19"/>
  <c r="EY38" i="19"/>
  <c r="EZ38" i="19"/>
  <c r="FA38" i="19"/>
  <c r="FB38" i="19"/>
  <c r="FC38" i="19"/>
  <c r="FD38" i="19"/>
  <c r="FE38" i="19"/>
  <c r="FF38" i="19"/>
  <c r="FG38" i="19"/>
  <c r="FH38" i="19"/>
  <c r="FI38" i="19"/>
  <c r="FJ38" i="19"/>
  <c r="FK38" i="19"/>
  <c r="FL38" i="19"/>
  <c r="FM38" i="19"/>
  <c r="FN38" i="19"/>
  <c r="FO38" i="19"/>
  <c r="FP38" i="19"/>
  <c r="FQ38" i="19"/>
  <c r="FR38" i="19"/>
  <c r="FS38" i="19"/>
  <c r="FT38" i="19"/>
  <c r="FU38" i="19"/>
  <c r="FV38" i="19"/>
  <c r="FW38" i="19"/>
  <c r="FX38" i="19"/>
  <c r="FY38" i="19"/>
  <c r="FZ38" i="19"/>
  <c r="GA38" i="19"/>
  <c r="GB38" i="19"/>
  <c r="GC38" i="19"/>
  <c r="GD38" i="19"/>
  <c r="GE38" i="19"/>
  <c r="GF38" i="19"/>
  <c r="GG38" i="19"/>
  <c r="GH38" i="19"/>
  <c r="GI38" i="19"/>
  <c r="GJ38" i="19"/>
  <c r="GK38" i="19"/>
  <c r="GL38" i="19"/>
  <c r="GM38" i="19"/>
  <c r="GN38" i="19"/>
  <c r="GO38" i="19"/>
  <c r="GP38" i="19"/>
  <c r="GQ38" i="19"/>
  <c r="GR38" i="19"/>
  <c r="GS38" i="19"/>
  <c r="GT38" i="19"/>
  <c r="GU38" i="19"/>
  <c r="GV38" i="19"/>
  <c r="GW38" i="19"/>
  <c r="GX38" i="19"/>
  <c r="GY38" i="19"/>
  <c r="GZ38" i="19"/>
  <c r="HA38" i="19"/>
  <c r="HB38" i="19"/>
  <c r="HC38" i="19"/>
  <c r="HD38" i="19"/>
  <c r="HE38" i="19"/>
  <c r="HF38" i="19"/>
  <c r="HG38" i="19"/>
  <c r="HH38" i="19"/>
  <c r="HI38" i="19"/>
  <c r="HJ38" i="19"/>
  <c r="HK38" i="19"/>
  <c r="HL38" i="19"/>
  <c r="HM38" i="19"/>
  <c r="HN38" i="19"/>
  <c r="HO38" i="19"/>
  <c r="HP38" i="19"/>
  <c r="HQ38" i="19"/>
  <c r="HR38" i="19"/>
  <c r="HS38" i="19"/>
  <c r="HT38" i="19"/>
  <c r="HU38" i="19"/>
  <c r="HV38" i="19"/>
  <c r="HW38" i="19"/>
  <c r="HX38" i="19"/>
  <c r="HY38" i="19"/>
  <c r="HZ38" i="19"/>
  <c r="IA38" i="19"/>
  <c r="IB38" i="19"/>
  <c r="IC38" i="19"/>
  <c r="ID38" i="19"/>
  <c r="IE38" i="19"/>
  <c r="IF38" i="19"/>
  <c r="IG38" i="19"/>
  <c r="IH38" i="19"/>
  <c r="II38" i="19"/>
  <c r="IJ38" i="19"/>
  <c r="IK38" i="19"/>
  <c r="IL38" i="19"/>
  <c r="IM38" i="19"/>
  <c r="IN38" i="19"/>
  <c r="IO38" i="19"/>
  <c r="IP38" i="19"/>
  <c r="IQ38" i="19"/>
  <c r="IR38" i="19"/>
  <c r="IS38" i="19"/>
  <c r="IT38" i="19"/>
  <c r="IU38" i="19"/>
  <c r="IV38" i="19"/>
  <c r="IW38" i="19"/>
  <c r="IX38" i="19"/>
  <c r="IY38" i="19"/>
  <c r="IZ38" i="19"/>
  <c r="JA38" i="19"/>
  <c r="JB38" i="19"/>
  <c r="JC38" i="19"/>
  <c r="JD38" i="19"/>
  <c r="JE38" i="19"/>
  <c r="JF38" i="19"/>
  <c r="JG38" i="19"/>
  <c r="JH38" i="19"/>
  <c r="JI38" i="19"/>
  <c r="JJ38" i="19"/>
  <c r="JK38" i="19"/>
  <c r="JL38" i="19"/>
  <c r="JM38" i="19"/>
  <c r="JN38" i="19"/>
  <c r="JO38" i="19"/>
  <c r="JP38" i="19"/>
  <c r="JQ38" i="19"/>
  <c r="JR38" i="19"/>
  <c r="JS38" i="19"/>
  <c r="JT38" i="19"/>
  <c r="JU38" i="19"/>
  <c r="JV38" i="19"/>
  <c r="JW38" i="19"/>
  <c r="JX38" i="19"/>
  <c r="JY38" i="19"/>
  <c r="JZ38" i="19"/>
  <c r="KA38" i="19"/>
  <c r="KB38" i="19"/>
  <c r="KC38" i="19"/>
  <c r="KD38" i="19"/>
  <c r="KE38" i="19"/>
  <c r="KF38" i="19"/>
  <c r="KG38" i="19"/>
  <c r="KH38" i="19"/>
  <c r="KI38" i="19"/>
  <c r="KJ38" i="19"/>
  <c r="KK38" i="19"/>
  <c r="KL38" i="19"/>
  <c r="KM38" i="19"/>
  <c r="KN38" i="19"/>
  <c r="KO38" i="19"/>
  <c r="KP38" i="19"/>
  <c r="KQ38" i="19"/>
  <c r="KR38" i="19"/>
  <c r="KS38" i="19"/>
  <c r="KT38" i="19"/>
  <c r="KU38" i="19"/>
  <c r="KV38" i="19"/>
  <c r="KW38" i="19"/>
  <c r="KX38" i="19"/>
  <c r="KY38" i="19"/>
  <c r="KZ38" i="19"/>
  <c r="LA38" i="19"/>
  <c r="LB38" i="19"/>
  <c r="LC38" i="19"/>
  <c r="LD38" i="19"/>
  <c r="LE38" i="19"/>
  <c r="LF38" i="19"/>
  <c r="LG38" i="19"/>
  <c r="LH38" i="19"/>
  <c r="LI38" i="19"/>
  <c r="LJ38" i="19"/>
  <c r="LK38" i="19"/>
  <c r="LL38" i="19"/>
  <c r="LM38" i="19"/>
  <c r="LN38" i="19"/>
  <c r="LO38" i="19"/>
  <c r="LP38" i="19"/>
  <c r="LQ38" i="19"/>
  <c r="LR38" i="19"/>
  <c r="LS38" i="19"/>
  <c r="LT38" i="19"/>
  <c r="LU38" i="19"/>
  <c r="LV38" i="19"/>
  <c r="LW38" i="19"/>
  <c r="LX38" i="19"/>
  <c r="LY38" i="19"/>
  <c r="LZ38" i="19"/>
  <c r="MA38" i="19"/>
  <c r="MB38" i="19"/>
  <c r="MC38" i="19"/>
  <c r="MD38" i="19"/>
  <c r="ME38" i="19"/>
  <c r="MF38" i="19"/>
  <c r="MG38" i="19"/>
  <c r="MH38" i="19"/>
  <c r="MI38" i="19"/>
  <c r="MJ38" i="19"/>
  <c r="MK38" i="19"/>
  <c r="ML38" i="19"/>
  <c r="MM38" i="19"/>
  <c r="MN38" i="19"/>
  <c r="MO38" i="19"/>
  <c r="MP38" i="19"/>
  <c r="MQ38" i="19"/>
  <c r="MR38" i="19"/>
  <c r="NE38" i="19"/>
  <c r="NF38" i="19"/>
  <c r="NG38" i="19"/>
  <c r="NH38" i="19"/>
  <c r="NI38" i="19"/>
  <c r="NJ38" i="19"/>
  <c r="NK38" i="19"/>
  <c r="NL38" i="19"/>
  <c r="NM38" i="19"/>
  <c r="NN38" i="19"/>
  <c r="NO38" i="19"/>
  <c r="NP38" i="19"/>
  <c r="NQ38" i="19"/>
  <c r="NR38" i="19"/>
  <c r="NS38" i="19"/>
  <c r="NT38" i="19"/>
  <c r="NU38" i="19"/>
  <c r="NV38" i="19"/>
  <c r="NW38" i="19"/>
  <c r="NX38" i="19"/>
  <c r="NY38" i="19"/>
  <c r="NZ38" i="19"/>
  <c r="OA38" i="19"/>
  <c r="OB38" i="19"/>
  <c r="OC38" i="19"/>
  <c r="OD38" i="19"/>
  <c r="OE38" i="19"/>
  <c r="OF38" i="19"/>
  <c r="OG38" i="19"/>
  <c r="OH38" i="19"/>
  <c r="OI38" i="19"/>
  <c r="OJ38" i="19"/>
  <c r="OK38" i="19"/>
  <c r="OL38" i="19"/>
  <c r="OM38" i="19"/>
  <c r="ON38" i="19"/>
  <c r="OO38" i="19"/>
  <c r="OP38" i="19"/>
  <c r="OQ38" i="19"/>
  <c r="OR38" i="19"/>
  <c r="OS38" i="19"/>
  <c r="OT38" i="19"/>
  <c r="OU38" i="19"/>
  <c r="OV38" i="19"/>
  <c r="OW38" i="19"/>
  <c r="OX38" i="19"/>
  <c r="OY38" i="19"/>
  <c r="OZ38" i="19"/>
  <c r="PA38" i="19"/>
  <c r="PB38" i="19"/>
  <c r="PC38" i="19"/>
  <c r="PD38" i="19"/>
  <c r="PE38" i="19"/>
  <c r="PF38" i="19"/>
  <c r="PG38" i="19"/>
  <c r="PH38" i="19"/>
  <c r="PI38" i="19"/>
  <c r="PJ38" i="19"/>
  <c r="PK38" i="19"/>
  <c r="PL38" i="19"/>
  <c r="PM38" i="19"/>
  <c r="PN38" i="19"/>
  <c r="PO38" i="19"/>
  <c r="PP38" i="19"/>
  <c r="PQ38" i="19"/>
  <c r="PR38" i="19"/>
  <c r="PS38" i="19"/>
  <c r="PT38" i="19"/>
  <c r="PU38" i="19"/>
  <c r="PV38" i="19"/>
  <c r="PW38" i="19"/>
  <c r="PX38" i="19"/>
  <c r="PY38" i="19"/>
  <c r="PZ38" i="19"/>
  <c r="QA38" i="19"/>
  <c r="QB38" i="19"/>
  <c r="QC38" i="19"/>
  <c r="QD38" i="19"/>
  <c r="QE38" i="19"/>
  <c r="QF38" i="19"/>
  <c r="QG38" i="19"/>
  <c r="QH38" i="19"/>
  <c r="QI38" i="19"/>
  <c r="QJ38" i="19"/>
  <c r="QK38" i="19"/>
  <c r="QL38" i="19"/>
  <c r="QM38" i="19"/>
  <c r="QN38" i="19"/>
  <c r="QO38" i="19"/>
  <c r="QP38" i="19"/>
  <c r="QQ38" i="19"/>
  <c r="QR38" i="19"/>
  <c r="QS38" i="19"/>
  <c r="QT38" i="19"/>
  <c r="QU38" i="19"/>
  <c r="QV38" i="19"/>
  <c r="QW38" i="19"/>
  <c r="QX38" i="19"/>
  <c r="QY38" i="19"/>
  <c r="QZ38" i="19"/>
  <c r="RA38" i="19"/>
  <c r="RB38" i="19"/>
  <c r="RC38" i="19"/>
  <c r="RD38" i="19"/>
  <c r="RE38" i="19"/>
  <c r="RF38" i="19"/>
  <c r="RG38" i="19"/>
  <c r="RH38" i="19"/>
  <c r="RI38" i="19"/>
  <c r="RJ38" i="19"/>
  <c r="RK38" i="19"/>
  <c r="RL38" i="19"/>
  <c r="RM38" i="19"/>
  <c r="RN38" i="19"/>
  <c r="RO38" i="19"/>
  <c r="RP38" i="19"/>
  <c r="RQ38" i="19"/>
  <c r="RR38" i="19"/>
  <c r="RS38" i="19"/>
  <c r="RT38" i="19"/>
  <c r="RU38" i="19"/>
  <c r="RV38" i="19"/>
  <c r="RW38" i="19"/>
  <c r="RX38" i="19"/>
  <c r="A39" i="19"/>
  <c r="A11" i="19" s="1"/>
  <c r="B39" i="19"/>
  <c r="C39" i="19"/>
  <c r="D39" i="19"/>
  <c r="E39" i="19"/>
  <c r="F39" i="19"/>
  <c r="G39" i="19"/>
  <c r="H39" i="19"/>
  <c r="I39" i="19"/>
  <c r="J39" i="19"/>
  <c r="K39" i="19"/>
  <c r="L39" i="19"/>
  <c r="M39" i="19"/>
  <c r="N39" i="19"/>
  <c r="O39" i="19"/>
  <c r="P39" i="19"/>
  <c r="Q39" i="19"/>
  <c r="R39" i="19"/>
  <c r="S39" i="19"/>
  <c r="T39" i="19"/>
  <c r="U39" i="19"/>
  <c r="AF39" i="19"/>
  <c r="AG39" i="19"/>
  <c r="AH39" i="19"/>
  <c r="AI39" i="19"/>
  <c r="AJ39" i="19"/>
  <c r="AK39"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BO39" i="19"/>
  <c r="BP39" i="19"/>
  <c r="BQ39" i="19"/>
  <c r="BR39" i="19"/>
  <c r="BS39" i="19"/>
  <c r="BT39" i="19"/>
  <c r="BU39" i="19"/>
  <c r="BV39" i="19"/>
  <c r="BW39" i="19"/>
  <c r="BX39" i="19"/>
  <c r="BY39" i="19"/>
  <c r="BZ39" i="19"/>
  <c r="CA39" i="19"/>
  <c r="CB39" i="19"/>
  <c r="CC39" i="19"/>
  <c r="CD39" i="19"/>
  <c r="CE39" i="19"/>
  <c r="CF39" i="19"/>
  <c r="CG39" i="19"/>
  <c r="CH39" i="19"/>
  <c r="CI39" i="19"/>
  <c r="CJ39" i="19"/>
  <c r="CK39" i="19"/>
  <c r="CL39" i="19"/>
  <c r="CM39" i="19"/>
  <c r="CN39" i="19"/>
  <c r="CO39" i="19"/>
  <c r="CP39" i="19"/>
  <c r="CQ39" i="19"/>
  <c r="CR39" i="19"/>
  <c r="CS39" i="19"/>
  <c r="CT39" i="19"/>
  <c r="CU39" i="19"/>
  <c r="CV39" i="19"/>
  <c r="CW39" i="19"/>
  <c r="CX39" i="19"/>
  <c r="CY39" i="19"/>
  <c r="CZ39" i="19"/>
  <c r="DA39" i="19"/>
  <c r="DB39" i="19"/>
  <c r="DC39" i="19"/>
  <c r="DD39" i="19"/>
  <c r="DE39" i="19"/>
  <c r="DF39" i="19"/>
  <c r="DG39" i="19"/>
  <c r="DH39" i="19"/>
  <c r="DI39" i="19"/>
  <c r="DJ39" i="19"/>
  <c r="DK39" i="19"/>
  <c r="DL39" i="19"/>
  <c r="DM39" i="19"/>
  <c r="DN39" i="19"/>
  <c r="DO39" i="19"/>
  <c r="DP39" i="19"/>
  <c r="DQ39" i="19"/>
  <c r="DR39" i="19"/>
  <c r="DS39" i="19"/>
  <c r="DT39" i="19"/>
  <c r="DU39" i="19"/>
  <c r="DV39" i="19"/>
  <c r="DW39" i="19"/>
  <c r="DX39" i="19"/>
  <c r="DY39" i="19"/>
  <c r="DZ39" i="19"/>
  <c r="EA39" i="19"/>
  <c r="EB39" i="19"/>
  <c r="EC39" i="19"/>
  <c r="ED39" i="19"/>
  <c r="EE39" i="19"/>
  <c r="EF39" i="19"/>
  <c r="EG39" i="19"/>
  <c r="EH39" i="19"/>
  <c r="EI39" i="19"/>
  <c r="EJ39" i="19"/>
  <c r="EK39" i="19"/>
  <c r="EL39" i="19"/>
  <c r="EM39" i="19"/>
  <c r="EN39" i="19"/>
  <c r="EO39" i="19"/>
  <c r="EP39" i="19"/>
  <c r="EQ39" i="19"/>
  <c r="ER39" i="19"/>
  <c r="ES39" i="19"/>
  <c r="ET39" i="19"/>
  <c r="EU39" i="19"/>
  <c r="EV39" i="19"/>
  <c r="EW39" i="19"/>
  <c r="EX39" i="19"/>
  <c r="EY39" i="19"/>
  <c r="EZ39" i="19"/>
  <c r="FA39" i="19"/>
  <c r="FB39" i="19"/>
  <c r="FC39" i="19"/>
  <c r="FD39" i="19"/>
  <c r="FE39" i="19"/>
  <c r="FF39" i="19"/>
  <c r="FG39" i="19"/>
  <c r="FH39" i="19"/>
  <c r="FI39" i="19"/>
  <c r="FJ39" i="19"/>
  <c r="FK39" i="19"/>
  <c r="FL39" i="19"/>
  <c r="FM39" i="19"/>
  <c r="FN39" i="19"/>
  <c r="FO39" i="19"/>
  <c r="FP39" i="19"/>
  <c r="FQ39" i="19"/>
  <c r="FR39" i="19"/>
  <c r="FS39" i="19"/>
  <c r="FT39" i="19"/>
  <c r="FU39" i="19"/>
  <c r="FV39" i="19"/>
  <c r="FW39" i="19"/>
  <c r="FX39" i="19"/>
  <c r="FY39" i="19"/>
  <c r="FZ39" i="19"/>
  <c r="GA39" i="19"/>
  <c r="GB39" i="19"/>
  <c r="GC39" i="19"/>
  <c r="GD39" i="19"/>
  <c r="GE39" i="19"/>
  <c r="GF39" i="19"/>
  <c r="GG39" i="19"/>
  <c r="GH39" i="19"/>
  <c r="GI39" i="19"/>
  <c r="GJ39" i="19"/>
  <c r="GK39" i="19"/>
  <c r="GL39" i="19"/>
  <c r="GM39" i="19"/>
  <c r="GN39" i="19"/>
  <c r="GO39" i="19"/>
  <c r="GP39" i="19"/>
  <c r="GQ39" i="19"/>
  <c r="GR39" i="19"/>
  <c r="GS39" i="19"/>
  <c r="GT39" i="19"/>
  <c r="GU39" i="19"/>
  <c r="GV39" i="19"/>
  <c r="GW39" i="19"/>
  <c r="GX39" i="19"/>
  <c r="GY39" i="19"/>
  <c r="GZ39" i="19"/>
  <c r="HA39" i="19"/>
  <c r="HB39" i="19"/>
  <c r="HC39" i="19"/>
  <c r="HD39" i="19"/>
  <c r="HE39" i="19"/>
  <c r="HF39" i="19"/>
  <c r="HG39" i="19"/>
  <c r="HH39" i="19"/>
  <c r="HI39" i="19"/>
  <c r="HJ39" i="19"/>
  <c r="HK39" i="19"/>
  <c r="HL39" i="19"/>
  <c r="HM39" i="19"/>
  <c r="HN39" i="19"/>
  <c r="HO39" i="19"/>
  <c r="HP39" i="19"/>
  <c r="HQ39" i="19"/>
  <c r="HR39" i="19"/>
  <c r="HS39" i="19"/>
  <c r="HT39" i="19"/>
  <c r="HU39" i="19"/>
  <c r="HV39" i="19"/>
  <c r="HW39" i="19"/>
  <c r="HX39" i="19"/>
  <c r="HY39" i="19"/>
  <c r="HZ39" i="19"/>
  <c r="IA39" i="19"/>
  <c r="IB39" i="19"/>
  <c r="IC39" i="19"/>
  <c r="ID39" i="19"/>
  <c r="IE39" i="19"/>
  <c r="IF39" i="19"/>
  <c r="IG39" i="19"/>
  <c r="IH39" i="19"/>
  <c r="II39" i="19"/>
  <c r="IJ39" i="19"/>
  <c r="IK39" i="19"/>
  <c r="IL39" i="19"/>
  <c r="IM39" i="19"/>
  <c r="IN39" i="19"/>
  <c r="IO39" i="19"/>
  <c r="IP39" i="19"/>
  <c r="IQ39" i="19"/>
  <c r="IR39" i="19"/>
  <c r="IS39" i="19"/>
  <c r="IT39" i="19"/>
  <c r="IU39" i="19"/>
  <c r="IV39" i="19"/>
  <c r="IW39" i="19"/>
  <c r="IX39" i="19"/>
  <c r="IY39" i="19"/>
  <c r="IZ39" i="19"/>
  <c r="JA39" i="19"/>
  <c r="JB39" i="19"/>
  <c r="JC39" i="19"/>
  <c r="JD39" i="19"/>
  <c r="JE39" i="19"/>
  <c r="JF39" i="19"/>
  <c r="JG39" i="19"/>
  <c r="JH39" i="19"/>
  <c r="JI39" i="19"/>
  <c r="JJ39" i="19"/>
  <c r="JK39" i="19"/>
  <c r="JL39" i="19"/>
  <c r="JM39" i="19"/>
  <c r="JN39" i="19"/>
  <c r="JO39" i="19"/>
  <c r="JP39" i="19"/>
  <c r="JQ39" i="19"/>
  <c r="JR39" i="19"/>
  <c r="JS39" i="19"/>
  <c r="JT39" i="19"/>
  <c r="JU39" i="19"/>
  <c r="JV39" i="19"/>
  <c r="JW39" i="19"/>
  <c r="JX39" i="19"/>
  <c r="JY39" i="19"/>
  <c r="JZ39" i="19"/>
  <c r="KA39" i="19"/>
  <c r="KB39" i="19"/>
  <c r="KC39" i="19"/>
  <c r="KD39" i="19"/>
  <c r="KE39" i="19"/>
  <c r="KF39" i="19"/>
  <c r="KG39" i="19"/>
  <c r="KH39" i="19"/>
  <c r="KI39" i="19"/>
  <c r="KJ39" i="19"/>
  <c r="KK39" i="19"/>
  <c r="KL39" i="19"/>
  <c r="KM39" i="19"/>
  <c r="KN39" i="19"/>
  <c r="KO39" i="19"/>
  <c r="KP39" i="19"/>
  <c r="KQ39" i="19"/>
  <c r="KR39" i="19"/>
  <c r="KS39" i="19"/>
  <c r="KT39" i="19"/>
  <c r="KU39" i="19"/>
  <c r="KV39" i="19"/>
  <c r="KW39" i="19"/>
  <c r="KX39" i="19"/>
  <c r="KY39" i="19"/>
  <c r="KZ39" i="19"/>
  <c r="LA39" i="19"/>
  <c r="LB39" i="19"/>
  <c r="LC39" i="19"/>
  <c r="LD39" i="19"/>
  <c r="LE39" i="19"/>
  <c r="LF39" i="19"/>
  <c r="LG39" i="19"/>
  <c r="LH39" i="19"/>
  <c r="LI39" i="19"/>
  <c r="LJ39" i="19"/>
  <c r="LK39" i="19"/>
  <c r="LL39" i="19"/>
  <c r="LM39" i="19"/>
  <c r="LN39" i="19"/>
  <c r="LO39" i="19"/>
  <c r="LP39" i="19"/>
  <c r="LQ39" i="19"/>
  <c r="LR39" i="19"/>
  <c r="LS39" i="19"/>
  <c r="LT39" i="19"/>
  <c r="LU39" i="19"/>
  <c r="LV39" i="19"/>
  <c r="LW39" i="19"/>
  <c r="LX39" i="19"/>
  <c r="LY39" i="19"/>
  <c r="LZ39" i="19"/>
  <c r="MA39" i="19"/>
  <c r="MB39" i="19"/>
  <c r="MC39" i="19"/>
  <c r="MD39" i="19"/>
  <c r="ME39" i="19"/>
  <c r="MF39" i="19"/>
  <c r="MG39" i="19"/>
  <c r="MH39" i="19"/>
  <c r="MI39" i="19"/>
  <c r="MJ39" i="19"/>
  <c r="MK39" i="19"/>
  <c r="ML39" i="19"/>
  <c r="MM39" i="19"/>
  <c r="MN39" i="19"/>
  <c r="MO39" i="19"/>
  <c r="MP39" i="19"/>
  <c r="MQ39" i="19"/>
  <c r="MR39" i="19"/>
  <c r="NE39" i="19"/>
  <c r="NF39" i="19"/>
  <c r="NG39" i="19"/>
  <c r="NH39" i="19"/>
  <c r="NI39" i="19"/>
  <c r="NJ39" i="19"/>
  <c r="NK39" i="19"/>
  <c r="NL39" i="19"/>
  <c r="NM39" i="19"/>
  <c r="NN39" i="19"/>
  <c r="NO39" i="19"/>
  <c r="NP39" i="19"/>
  <c r="NQ39" i="19"/>
  <c r="NR39" i="19"/>
  <c r="NS39" i="19"/>
  <c r="NT39" i="19"/>
  <c r="NU39" i="19"/>
  <c r="NV39" i="19"/>
  <c r="NW39" i="19"/>
  <c r="NX39" i="19"/>
  <c r="NY39" i="19"/>
  <c r="NZ39" i="19"/>
  <c r="OA39" i="19"/>
  <c r="OB39" i="19"/>
  <c r="OC39" i="19"/>
  <c r="OD39" i="19"/>
  <c r="OE39" i="19"/>
  <c r="OF39" i="19"/>
  <c r="OG39" i="19"/>
  <c r="OH39" i="19"/>
  <c r="OI39" i="19"/>
  <c r="OJ39" i="19"/>
  <c r="OK39" i="19"/>
  <c r="OL39" i="19"/>
  <c r="OM39" i="19"/>
  <c r="ON39" i="19"/>
  <c r="OO39" i="19"/>
  <c r="OP39" i="19"/>
  <c r="OQ39" i="19"/>
  <c r="OR39" i="19"/>
  <c r="OS39" i="19"/>
  <c r="OT39" i="19"/>
  <c r="OU39" i="19"/>
  <c r="OV39" i="19"/>
  <c r="OW39" i="19"/>
  <c r="OX39" i="19"/>
  <c r="OY39" i="19"/>
  <c r="OZ39" i="19"/>
  <c r="PA39" i="19"/>
  <c r="PB39" i="19"/>
  <c r="PC39" i="19"/>
  <c r="PD39" i="19"/>
  <c r="PE39" i="19"/>
  <c r="PF39" i="19"/>
  <c r="PG39" i="19"/>
  <c r="PH39" i="19"/>
  <c r="PI39" i="19"/>
  <c r="PJ39" i="19"/>
  <c r="PK39" i="19"/>
  <c r="PL39" i="19"/>
  <c r="PM39" i="19"/>
  <c r="PN39" i="19"/>
  <c r="PO39" i="19"/>
  <c r="PP39" i="19"/>
  <c r="PQ39" i="19"/>
  <c r="PR39" i="19"/>
  <c r="PS39" i="19"/>
  <c r="PT39" i="19"/>
  <c r="PU39" i="19"/>
  <c r="PV39" i="19"/>
  <c r="PW39" i="19"/>
  <c r="PX39" i="19"/>
  <c r="PY39" i="19"/>
  <c r="PZ39" i="19"/>
  <c r="QA39" i="19"/>
  <c r="QB39" i="19"/>
  <c r="QC39" i="19"/>
  <c r="QD39" i="19"/>
  <c r="QE39" i="19"/>
  <c r="QF39" i="19"/>
  <c r="QG39" i="19"/>
  <c r="QH39" i="19"/>
  <c r="QI39" i="19"/>
  <c r="QJ39" i="19"/>
  <c r="QK39" i="19"/>
  <c r="QL39" i="19"/>
  <c r="QM39" i="19"/>
  <c r="QN39" i="19"/>
  <c r="QO39" i="19"/>
  <c r="QP39" i="19"/>
  <c r="QQ39" i="19"/>
  <c r="QR39" i="19"/>
  <c r="QS39" i="19"/>
  <c r="QT39" i="19"/>
  <c r="QU39" i="19"/>
  <c r="QV39" i="19"/>
  <c r="QW39" i="19"/>
  <c r="QX39" i="19"/>
  <c r="QY39" i="19"/>
  <c r="QZ39" i="19"/>
  <c r="RA39" i="19"/>
  <c r="RB39" i="19"/>
  <c r="RC39" i="19"/>
  <c r="RD39" i="19"/>
  <c r="RE39" i="19"/>
  <c r="RF39" i="19"/>
  <c r="RG39" i="19"/>
  <c r="RH39" i="19"/>
  <c r="RI39" i="19"/>
  <c r="RJ39" i="19"/>
  <c r="RK39" i="19"/>
  <c r="RL39" i="19"/>
  <c r="RM39" i="19"/>
  <c r="RN39" i="19"/>
  <c r="RO39" i="19"/>
  <c r="RP39" i="19"/>
  <c r="RQ39" i="19"/>
  <c r="RR39" i="19"/>
  <c r="RS39" i="19"/>
  <c r="RT39" i="19"/>
  <c r="RU39" i="19"/>
  <c r="RV39" i="19"/>
  <c r="RW39" i="19"/>
  <c r="RX39" i="19"/>
  <c r="B33" i="19"/>
  <c r="C33" i="19"/>
  <c r="D33" i="19"/>
  <c r="E33" i="19"/>
  <c r="F33" i="19"/>
  <c r="G33" i="19"/>
  <c r="H33" i="19"/>
  <c r="I33" i="19"/>
  <c r="J33" i="19"/>
  <c r="K33" i="19"/>
  <c r="L33" i="19"/>
  <c r="M33" i="19"/>
  <c r="N33" i="19"/>
  <c r="O33" i="19"/>
  <c r="P33" i="19"/>
  <c r="Q33" i="19"/>
  <c r="R33" i="19"/>
  <c r="S33" i="19"/>
  <c r="T33" i="19"/>
  <c r="U33" i="19"/>
  <c r="AF33" i="19"/>
  <c r="AG33" i="19"/>
  <c r="AH33" i="19"/>
  <c r="AI33" i="19"/>
  <c r="AJ33" i="19"/>
  <c r="AK33"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BO33" i="19"/>
  <c r="BP33" i="19"/>
  <c r="BQ33" i="19"/>
  <c r="BR33" i="19"/>
  <c r="BS33" i="19"/>
  <c r="BT33" i="19"/>
  <c r="BU33" i="19"/>
  <c r="BV33" i="19"/>
  <c r="BW33" i="19"/>
  <c r="BX33" i="19"/>
  <c r="BY33" i="19"/>
  <c r="BZ33" i="19"/>
  <c r="CA33" i="19"/>
  <c r="CB33" i="19"/>
  <c r="CC33" i="19"/>
  <c r="CD33" i="19"/>
  <c r="CE33" i="19"/>
  <c r="CF33" i="19"/>
  <c r="CG33" i="19"/>
  <c r="CH33" i="19"/>
  <c r="CI33" i="19"/>
  <c r="CJ33" i="19"/>
  <c r="CK33" i="19"/>
  <c r="CL33" i="19"/>
  <c r="CM33" i="19"/>
  <c r="CN33" i="19"/>
  <c r="CO33" i="19"/>
  <c r="CP33" i="19"/>
  <c r="CQ33" i="19"/>
  <c r="CR33" i="19"/>
  <c r="CS33" i="19"/>
  <c r="CT33" i="19"/>
  <c r="CU33" i="19"/>
  <c r="CV33" i="19"/>
  <c r="CW33" i="19"/>
  <c r="CX33" i="19"/>
  <c r="CY33" i="19"/>
  <c r="CZ33" i="19"/>
  <c r="DA33" i="19"/>
  <c r="DB33" i="19"/>
  <c r="DC33" i="19"/>
  <c r="DD33" i="19"/>
  <c r="DE33" i="19"/>
  <c r="DF33" i="19"/>
  <c r="DG33" i="19"/>
  <c r="DH33" i="19"/>
  <c r="DI33" i="19"/>
  <c r="DJ33" i="19"/>
  <c r="DK33" i="19"/>
  <c r="DL33" i="19"/>
  <c r="DM33" i="19"/>
  <c r="DN33" i="19"/>
  <c r="DO33" i="19"/>
  <c r="DP33" i="19"/>
  <c r="DQ33" i="19"/>
  <c r="DR33" i="19"/>
  <c r="DS33" i="19"/>
  <c r="DT33" i="19"/>
  <c r="DU33" i="19"/>
  <c r="DV33" i="19"/>
  <c r="DW33" i="19"/>
  <c r="DX33" i="19"/>
  <c r="DY33" i="19"/>
  <c r="DZ33" i="19"/>
  <c r="EA33" i="19"/>
  <c r="EB33" i="19"/>
  <c r="EC33" i="19"/>
  <c r="ED33" i="19"/>
  <c r="EE33" i="19"/>
  <c r="EF33" i="19"/>
  <c r="EG33" i="19"/>
  <c r="EH33" i="19"/>
  <c r="EI33" i="19"/>
  <c r="EJ33" i="19"/>
  <c r="EK33" i="19"/>
  <c r="EL33" i="19"/>
  <c r="EM33" i="19"/>
  <c r="EN33" i="19"/>
  <c r="EO33" i="19"/>
  <c r="EP33" i="19"/>
  <c r="EQ33" i="19"/>
  <c r="ER33" i="19"/>
  <c r="ES33" i="19"/>
  <c r="ET33" i="19"/>
  <c r="EU33" i="19"/>
  <c r="EV33" i="19"/>
  <c r="EW33" i="19"/>
  <c r="EX33" i="19"/>
  <c r="EY33" i="19"/>
  <c r="EZ33" i="19"/>
  <c r="FA33" i="19"/>
  <c r="FB33" i="19"/>
  <c r="FC33" i="19"/>
  <c r="FD33" i="19"/>
  <c r="FE33" i="19"/>
  <c r="FF33" i="19"/>
  <c r="FG33" i="19"/>
  <c r="FH33" i="19"/>
  <c r="FI33" i="19"/>
  <c r="FJ33" i="19"/>
  <c r="FK33" i="19"/>
  <c r="FL33" i="19"/>
  <c r="FM33" i="19"/>
  <c r="FN33" i="19"/>
  <c r="FO33" i="19"/>
  <c r="FP33" i="19"/>
  <c r="FQ33" i="19"/>
  <c r="FR33" i="19"/>
  <c r="FS33" i="19"/>
  <c r="FT33" i="19"/>
  <c r="FU33" i="19"/>
  <c r="FV33" i="19"/>
  <c r="FW33" i="19"/>
  <c r="FX33" i="19"/>
  <c r="FY33" i="19"/>
  <c r="FZ33" i="19"/>
  <c r="GA33" i="19"/>
  <c r="GB33" i="19"/>
  <c r="GC33" i="19"/>
  <c r="GD33" i="19"/>
  <c r="GE33" i="19"/>
  <c r="GF33" i="19"/>
  <c r="GG33" i="19"/>
  <c r="GH33" i="19"/>
  <c r="GI33" i="19"/>
  <c r="GJ33" i="19"/>
  <c r="GK33" i="19"/>
  <c r="GL33" i="19"/>
  <c r="GM33" i="19"/>
  <c r="GN33" i="19"/>
  <c r="GO33" i="19"/>
  <c r="GP33" i="19"/>
  <c r="GQ33" i="19"/>
  <c r="GR33" i="19"/>
  <c r="GS33" i="19"/>
  <c r="GT33" i="19"/>
  <c r="GU33" i="19"/>
  <c r="GV33" i="19"/>
  <c r="GW33" i="19"/>
  <c r="GX33" i="19"/>
  <c r="GY33" i="19"/>
  <c r="GZ33" i="19"/>
  <c r="HA33" i="19"/>
  <c r="HB33" i="19"/>
  <c r="HC33" i="19"/>
  <c r="HD33" i="19"/>
  <c r="HE33" i="19"/>
  <c r="HF33" i="19"/>
  <c r="HG33" i="19"/>
  <c r="HH33" i="19"/>
  <c r="HI33" i="19"/>
  <c r="HJ33" i="19"/>
  <c r="HK33" i="19"/>
  <c r="HL33" i="19"/>
  <c r="HM33" i="19"/>
  <c r="HN33" i="19"/>
  <c r="HO33" i="19"/>
  <c r="HP33" i="19"/>
  <c r="HQ33" i="19"/>
  <c r="HR33" i="19"/>
  <c r="HS33" i="19"/>
  <c r="HT33" i="19"/>
  <c r="HU33" i="19"/>
  <c r="HV33" i="19"/>
  <c r="HW33" i="19"/>
  <c r="HX33" i="19"/>
  <c r="HY33" i="19"/>
  <c r="HZ33" i="19"/>
  <c r="IA33" i="19"/>
  <c r="IB33" i="19"/>
  <c r="IC33" i="19"/>
  <c r="ID33" i="19"/>
  <c r="IE33" i="19"/>
  <c r="IF33" i="19"/>
  <c r="IG33" i="19"/>
  <c r="IH33" i="19"/>
  <c r="II33" i="19"/>
  <c r="IJ33" i="19"/>
  <c r="IK33" i="19"/>
  <c r="IL33" i="19"/>
  <c r="IM33" i="19"/>
  <c r="IN33" i="19"/>
  <c r="IO33" i="19"/>
  <c r="IP33" i="19"/>
  <c r="IQ33" i="19"/>
  <c r="IR33" i="19"/>
  <c r="IS33" i="19"/>
  <c r="IT33" i="19"/>
  <c r="IU33" i="19"/>
  <c r="IV33" i="19"/>
  <c r="IW33" i="19"/>
  <c r="IX33" i="19"/>
  <c r="IY33" i="19"/>
  <c r="IZ33" i="19"/>
  <c r="JA33" i="19"/>
  <c r="JB33" i="19"/>
  <c r="JC33" i="19"/>
  <c r="JD33" i="19"/>
  <c r="JE33" i="19"/>
  <c r="JF33" i="19"/>
  <c r="JG33" i="19"/>
  <c r="JH33" i="19"/>
  <c r="JI33" i="19"/>
  <c r="JJ33" i="19"/>
  <c r="JK33" i="19"/>
  <c r="JL33" i="19"/>
  <c r="JM33" i="19"/>
  <c r="JN33" i="19"/>
  <c r="JO33" i="19"/>
  <c r="JP33" i="19"/>
  <c r="JQ33" i="19"/>
  <c r="JR33" i="19"/>
  <c r="JS33" i="19"/>
  <c r="JT33" i="19"/>
  <c r="JU33" i="19"/>
  <c r="JV33" i="19"/>
  <c r="JW33" i="19"/>
  <c r="JX33" i="19"/>
  <c r="JY33" i="19"/>
  <c r="JZ33" i="19"/>
  <c r="KA33" i="19"/>
  <c r="KB33" i="19"/>
  <c r="KC33" i="19"/>
  <c r="KD33" i="19"/>
  <c r="KE33" i="19"/>
  <c r="KF33" i="19"/>
  <c r="KG33" i="19"/>
  <c r="KH33" i="19"/>
  <c r="KI33" i="19"/>
  <c r="KJ33" i="19"/>
  <c r="KK33" i="19"/>
  <c r="KL33" i="19"/>
  <c r="KM33" i="19"/>
  <c r="KN33" i="19"/>
  <c r="KO33" i="19"/>
  <c r="KP33" i="19"/>
  <c r="KQ33" i="19"/>
  <c r="KR33" i="19"/>
  <c r="KS33" i="19"/>
  <c r="KT33" i="19"/>
  <c r="KU33" i="19"/>
  <c r="KV33" i="19"/>
  <c r="KW33" i="19"/>
  <c r="KX33" i="19"/>
  <c r="KY33" i="19"/>
  <c r="KZ33" i="19"/>
  <c r="LA33" i="19"/>
  <c r="LB33" i="19"/>
  <c r="LC33" i="19"/>
  <c r="LD33" i="19"/>
  <c r="LE33" i="19"/>
  <c r="LF33" i="19"/>
  <c r="LG33" i="19"/>
  <c r="LH33" i="19"/>
  <c r="LI33" i="19"/>
  <c r="LJ33" i="19"/>
  <c r="LK33" i="19"/>
  <c r="LL33" i="19"/>
  <c r="LM33" i="19"/>
  <c r="LN33" i="19"/>
  <c r="LO33" i="19"/>
  <c r="LP33" i="19"/>
  <c r="LQ33" i="19"/>
  <c r="LR33" i="19"/>
  <c r="LS33" i="19"/>
  <c r="LT33" i="19"/>
  <c r="LU33" i="19"/>
  <c r="LV33" i="19"/>
  <c r="LW33" i="19"/>
  <c r="LX33" i="19"/>
  <c r="LY33" i="19"/>
  <c r="LZ33" i="19"/>
  <c r="MA33" i="19"/>
  <c r="MB33" i="19"/>
  <c r="MC33" i="19"/>
  <c r="MD33" i="19"/>
  <c r="ME33" i="19"/>
  <c r="MF33" i="19"/>
  <c r="MG33" i="19"/>
  <c r="MH33" i="19"/>
  <c r="MI33" i="19"/>
  <c r="MJ33" i="19"/>
  <c r="MK33" i="19"/>
  <c r="ML33" i="19"/>
  <c r="MM33" i="19"/>
  <c r="MN33" i="19"/>
  <c r="MO33" i="19"/>
  <c r="MP33" i="19"/>
  <c r="MQ33" i="19"/>
  <c r="MR33" i="19"/>
  <c r="NE33" i="19"/>
  <c r="NF33" i="19"/>
  <c r="NG33" i="19"/>
  <c r="NH33" i="19"/>
  <c r="NI33" i="19"/>
  <c r="NJ33" i="19"/>
  <c r="NK33" i="19"/>
  <c r="NL33" i="19"/>
  <c r="NM33" i="19"/>
  <c r="NN33" i="19"/>
  <c r="NO33" i="19"/>
  <c r="NP33" i="19"/>
  <c r="NQ33" i="19"/>
  <c r="NR33" i="19"/>
  <c r="NS33" i="19"/>
  <c r="NT33" i="19"/>
  <c r="NU33" i="19"/>
  <c r="NV33" i="19"/>
  <c r="NW33" i="19"/>
  <c r="NX33" i="19"/>
  <c r="NY33" i="19"/>
  <c r="NZ33" i="19"/>
  <c r="OA33" i="19"/>
  <c r="OB33" i="19"/>
  <c r="OC33" i="19"/>
  <c r="OD33" i="19"/>
  <c r="OE33" i="19"/>
  <c r="OF33" i="19"/>
  <c r="OG33" i="19"/>
  <c r="OH33" i="19"/>
  <c r="OI33" i="19"/>
  <c r="OJ33" i="19"/>
  <c r="OK33" i="19"/>
  <c r="OL33" i="19"/>
  <c r="OM33" i="19"/>
  <c r="ON33" i="19"/>
  <c r="OO33" i="19"/>
  <c r="OP33" i="19"/>
  <c r="OQ33" i="19"/>
  <c r="OR33" i="19"/>
  <c r="OS33" i="19"/>
  <c r="OT33" i="19"/>
  <c r="OU33" i="19"/>
  <c r="OV33" i="19"/>
  <c r="OW33" i="19"/>
  <c r="OX33" i="19"/>
  <c r="OY33" i="19"/>
  <c r="OZ33" i="19"/>
  <c r="PA33" i="19"/>
  <c r="PB33" i="19"/>
  <c r="PC33" i="19"/>
  <c r="PD33" i="19"/>
  <c r="PE33" i="19"/>
  <c r="PF33" i="19"/>
  <c r="PG33" i="19"/>
  <c r="PH33" i="19"/>
  <c r="PI33" i="19"/>
  <c r="PJ33" i="19"/>
  <c r="PK33" i="19"/>
  <c r="PL33" i="19"/>
  <c r="PM33" i="19"/>
  <c r="PN33" i="19"/>
  <c r="PO33" i="19"/>
  <c r="PP33" i="19"/>
  <c r="PQ33" i="19"/>
  <c r="PR33" i="19"/>
  <c r="PS33" i="19"/>
  <c r="PT33" i="19"/>
  <c r="PU33" i="19"/>
  <c r="PV33" i="19"/>
  <c r="PW33" i="19"/>
  <c r="PX33" i="19"/>
  <c r="PY33" i="19"/>
  <c r="PZ33" i="19"/>
  <c r="QA33" i="19"/>
  <c r="QB33" i="19"/>
  <c r="QC33" i="19"/>
  <c r="QD33" i="19"/>
  <c r="QE33" i="19"/>
  <c r="QF33" i="19"/>
  <c r="QG33" i="19"/>
  <c r="QH33" i="19"/>
  <c r="QI33" i="19"/>
  <c r="QJ33" i="19"/>
  <c r="QK33" i="19"/>
  <c r="QL33" i="19"/>
  <c r="QM33" i="19"/>
  <c r="QN33" i="19"/>
  <c r="QO33" i="19"/>
  <c r="QP33" i="19"/>
  <c r="QQ33" i="19"/>
  <c r="QR33" i="19"/>
  <c r="QS33" i="19"/>
  <c r="QT33" i="19"/>
  <c r="QU33" i="19"/>
  <c r="QV33" i="19"/>
  <c r="QW33" i="19"/>
  <c r="QX33" i="19"/>
  <c r="QY33" i="19"/>
  <c r="QZ33" i="19"/>
  <c r="RA33" i="19"/>
  <c r="RB33" i="19"/>
  <c r="RC33" i="19"/>
  <c r="RD33" i="19"/>
  <c r="RE33" i="19"/>
  <c r="RF33" i="19"/>
  <c r="RG33" i="19"/>
  <c r="RH33" i="19"/>
  <c r="RI33" i="19"/>
  <c r="RJ33" i="19"/>
  <c r="RK33" i="19"/>
  <c r="RL33" i="19"/>
  <c r="RM33" i="19"/>
  <c r="RN33" i="19"/>
  <c r="RO33" i="19"/>
  <c r="RP33" i="19"/>
  <c r="RQ33" i="19"/>
  <c r="RR33" i="19"/>
  <c r="RS33" i="19"/>
  <c r="RT33" i="19"/>
  <c r="RU33" i="19"/>
  <c r="RV33" i="19"/>
  <c r="A33" i="19"/>
  <c r="A5" i="19" s="1"/>
  <c r="AF32" i="19"/>
  <c r="AG32" i="19"/>
  <c r="AH32" i="19"/>
  <c r="AI32" i="19"/>
  <c r="AJ32" i="19"/>
  <c r="AK32"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BO32" i="19"/>
  <c r="BP32" i="19"/>
  <c r="BQ32" i="19"/>
  <c r="BR32" i="19"/>
  <c r="BS32" i="19"/>
  <c r="BT32" i="19"/>
  <c r="BU32" i="19"/>
  <c r="BV32" i="19"/>
  <c r="BW32" i="19"/>
  <c r="BX32" i="19"/>
  <c r="BY32" i="19"/>
  <c r="BZ32" i="19"/>
  <c r="CA32" i="19"/>
  <c r="CB32" i="19"/>
  <c r="CC32" i="19"/>
  <c r="CD32" i="19"/>
  <c r="CE32" i="19"/>
  <c r="CF32" i="19"/>
  <c r="CG32" i="19"/>
  <c r="CH32" i="19"/>
  <c r="CI32" i="19"/>
  <c r="CJ32" i="19"/>
  <c r="CK32" i="19"/>
  <c r="CL32" i="19"/>
  <c r="CM32" i="19"/>
  <c r="CN32" i="19"/>
  <c r="CO32" i="19"/>
  <c r="CP32" i="19"/>
  <c r="CQ32" i="19"/>
  <c r="CR32" i="19"/>
  <c r="CS32" i="19"/>
  <c r="CT32" i="19"/>
  <c r="CU32" i="19"/>
  <c r="CV32" i="19"/>
  <c r="CW32" i="19"/>
  <c r="CX32" i="19"/>
  <c r="CY32" i="19"/>
  <c r="CZ32" i="19"/>
  <c r="DA32" i="19"/>
  <c r="DB32" i="19"/>
  <c r="DC32" i="19"/>
  <c r="DD32" i="19"/>
  <c r="DE32" i="19"/>
  <c r="DF32" i="19"/>
  <c r="DG32" i="19"/>
  <c r="DH32" i="19"/>
  <c r="DI32" i="19"/>
  <c r="DJ32" i="19"/>
  <c r="DK32" i="19"/>
  <c r="DL32" i="19"/>
  <c r="DM32" i="19"/>
  <c r="DN32" i="19"/>
  <c r="DO32" i="19"/>
  <c r="DP32" i="19"/>
  <c r="DQ32" i="19"/>
  <c r="DR32" i="19"/>
  <c r="DS32" i="19"/>
  <c r="DT32" i="19"/>
  <c r="DU32" i="19"/>
  <c r="DV32" i="19"/>
  <c r="DW32" i="19"/>
  <c r="DX32" i="19"/>
  <c r="DY32" i="19"/>
  <c r="DZ32" i="19"/>
  <c r="EA32" i="19"/>
  <c r="EB32" i="19"/>
  <c r="EC32" i="19"/>
  <c r="ED32" i="19"/>
  <c r="EE32" i="19"/>
  <c r="EF32" i="19"/>
  <c r="EG32" i="19"/>
  <c r="EH32" i="19"/>
  <c r="EI32" i="19"/>
  <c r="EJ32" i="19"/>
  <c r="EK32" i="19"/>
  <c r="EL32" i="19"/>
  <c r="EM32" i="19"/>
  <c r="EN32" i="19"/>
  <c r="EO32" i="19"/>
  <c r="EP32" i="19"/>
  <c r="EQ32" i="19"/>
  <c r="ER32" i="19"/>
  <c r="ES32" i="19"/>
  <c r="ET32" i="19"/>
  <c r="EU32" i="19"/>
  <c r="EV32" i="19"/>
  <c r="EW32" i="19"/>
  <c r="EX32" i="19"/>
  <c r="EY32" i="19"/>
  <c r="EZ32" i="19"/>
  <c r="FA32" i="19"/>
  <c r="FB32" i="19"/>
  <c r="FC32" i="19"/>
  <c r="FD32" i="19"/>
  <c r="FE32" i="19"/>
  <c r="FF32" i="19"/>
  <c r="FG32" i="19"/>
  <c r="FH32" i="19"/>
  <c r="FI32" i="19"/>
  <c r="FJ32" i="19"/>
  <c r="FK32" i="19"/>
  <c r="FL32" i="19"/>
  <c r="FM32" i="19"/>
  <c r="FN32" i="19"/>
  <c r="FO32" i="19"/>
  <c r="FP32" i="19"/>
  <c r="FQ32" i="19"/>
  <c r="FR32" i="19"/>
  <c r="FS32" i="19"/>
  <c r="FT32" i="19"/>
  <c r="FU32" i="19"/>
  <c r="FV32" i="19"/>
  <c r="FW32" i="19"/>
  <c r="FX32" i="19"/>
  <c r="FY32" i="19"/>
  <c r="FZ32" i="19"/>
  <c r="GA32" i="19"/>
  <c r="GB32" i="19"/>
  <c r="GC32" i="19"/>
  <c r="GD32" i="19"/>
  <c r="GE32" i="19"/>
  <c r="GF32" i="19"/>
  <c r="GG32" i="19"/>
  <c r="GH32" i="19"/>
  <c r="GI32" i="19"/>
  <c r="GJ32" i="19"/>
  <c r="GK32" i="19"/>
  <c r="GL32" i="19"/>
  <c r="GM32" i="19"/>
  <c r="GN32" i="19"/>
  <c r="GO32" i="19"/>
  <c r="GP32" i="19"/>
  <c r="GQ32" i="19"/>
  <c r="GR32" i="19"/>
  <c r="GS32" i="19"/>
  <c r="GT32" i="19"/>
  <c r="GU32" i="19"/>
  <c r="GV32" i="19"/>
  <c r="GW32" i="19"/>
  <c r="GX32" i="19"/>
  <c r="GY32" i="19"/>
  <c r="GZ32" i="19"/>
  <c r="HA32" i="19"/>
  <c r="HB32" i="19"/>
  <c r="HC32" i="19"/>
  <c r="HD32" i="19"/>
  <c r="HE32" i="19"/>
  <c r="HF32" i="19"/>
  <c r="HG32" i="19"/>
  <c r="HH32" i="19"/>
  <c r="HI32" i="19"/>
  <c r="HJ32" i="19"/>
  <c r="HK32" i="19"/>
  <c r="HL32" i="19"/>
  <c r="HM32" i="19"/>
  <c r="HN32" i="19"/>
  <c r="HO32" i="19"/>
  <c r="HP32" i="19"/>
  <c r="HQ32" i="19"/>
  <c r="HR32" i="19"/>
  <c r="HS32" i="19"/>
  <c r="HT32" i="19"/>
  <c r="HU32" i="19"/>
  <c r="HV32" i="19"/>
  <c r="HW32" i="19"/>
  <c r="HX32" i="19"/>
  <c r="HY32" i="19"/>
  <c r="HZ32" i="19"/>
  <c r="IA32" i="19"/>
  <c r="IB32" i="19"/>
  <c r="IC32" i="19"/>
  <c r="ID32" i="19"/>
  <c r="IE32" i="19"/>
  <c r="IF32" i="19"/>
  <c r="IG32" i="19"/>
  <c r="IH32" i="19"/>
  <c r="II32" i="19"/>
  <c r="IJ32" i="19"/>
  <c r="IK32" i="19"/>
  <c r="IL32" i="19"/>
  <c r="IM32" i="19"/>
  <c r="IN32" i="19"/>
  <c r="IO32" i="19"/>
  <c r="IP32" i="19"/>
  <c r="IQ32" i="19"/>
  <c r="IR32" i="19"/>
  <c r="IS32" i="19"/>
  <c r="IT32" i="19"/>
  <c r="IU32" i="19"/>
  <c r="IV32" i="19"/>
  <c r="IW32" i="19"/>
  <c r="IX32" i="19"/>
  <c r="IY32" i="19"/>
  <c r="IZ32" i="19"/>
  <c r="JA32" i="19"/>
  <c r="JB32" i="19"/>
  <c r="JC32" i="19"/>
  <c r="JD32" i="19"/>
  <c r="JE32" i="19"/>
  <c r="JF32" i="19"/>
  <c r="JG32" i="19"/>
  <c r="JH32" i="19"/>
  <c r="JI32" i="19"/>
  <c r="JJ32" i="19"/>
  <c r="JK32" i="19"/>
  <c r="JL32" i="19"/>
  <c r="JM32" i="19"/>
  <c r="JN32" i="19"/>
  <c r="JO32" i="19"/>
  <c r="JP32" i="19"/>
  <c r="JQ32" i="19"/>
  <c r="JR32" i="19"/>
  <c r="JS32" i="19"/>
  <c r="JT32" i="19"/>
  <c r="JU32" i="19"/>
  <c r="JV32" i="19"/>
  <c r="JW32" i="19"/>
  <c r="JX32" i="19"/>
  <c r="JY32" i="19"/>
  <c r="JZ32" i="19"/>
  <c r="KA32" i="19"/>
  <c r="KB32" i="19"/>
  <c r="KC32" i="19"/>
  <c r="KD32" i="19"/>
  <c r="KE32" i="19"/>
  <c r="KF32" i="19"/>
  <c r="KG32" i="19"/>
  <c r="KH32" i="19"/>
  <c r="KI32" i="19"/>
  <c r="KJ32" i="19"/>
  <c r="KK32" i="19"/>
  <c r="KL32" i="19"/>
  <c r="KM32" i="19"/>
  <c r="KN32" i="19"/>
  <c r="KO32" i="19"/>
  <c r="KP32" i="19"/>
  <c r="KQ32" i="19"/>
  <c r="KR32" i="19"/>
  <c r="KS32" i="19"/>
  <c r="KT32" i="19"/>
  <c r="KU32" i="19"/>
  <c r="KV32" i="19"/>
  <c r="KW32" i="19"/>
  <c r="KX32" i="19"/>
  <c r="KY32" i="19"/>
  <c r="KZ32" i="19"/>
  <c r="LA32" i="19"/>
  <c r="LB32" i="19"/>
  <c r="LC32" i="19"/>
  <c r="LD32" i="19"/>
  <c r="LE32" i="19"/>
  <c r="LF32" i="19"/>
  <c r="LG32" i="19"/>
  <c r="LH32" i="19"/>
  <c r="LI32" i="19"/>
  <c r="LJ32" i="19"/>
  <c r="LK32" i="19"/>
  <c r="LL32" i="19"/>
  <c r="LM32" i="19"/>
  <c r="LN32" i="19"/>
  <c r="LO32" i="19"/>
  <c r="LP32" i="19"/>
  <c r="LQ32" i="19"/>
  <c r="LR32" i="19"/>
  <c r="LS32" i="19"/>
  <c r="LT32" i="19"/>
  <c r="LU32" i="19"/>
  <c r="LV32" i="19"/>
  <c r="LW32" i="19"/>
  <c r="LX32" i="19"/>
  <c r="LY32" i="19"/>
  <c r="LZ32" i="19"/>
  <c r="MA32" i="19"/>
  <c r="MB32" i="19"/>
  <c r="MC32" i="19"/>
  <c r="MD32" i="19"/>
  <c r="ME32" i="19"/>
  <c r="MF32" i="19"/>
  <c r="MG32" i="19"/>
  <c r="MH32" i="19"/>
  <c r="MI32" i="19"/>
  <c r="MJ32" i="19"/>
  <c r="MK32" i="19"/>
  <c r="ML32" i="19"/>
  <c r="MM32" i="19"/>
  <c r="MN32" i="19"/>
  <c r="MO32" i="19"/>
  <c r="MP32" i="19"/>
  <c r="MQ32" i="19"/>
  <c r="MR32" i="19"/>
  <c r="NE32" i="19"/>
  <c r="NF32" i="19"/>
  <c r="NG32" i="19"/>
  <c r="NH32" i="19"/>
  <c r="NI32" i="19"/>
  <c r="NJ32" i="19"/>
  <c r="NK32" i="19"/>
  <c r="NL32" i="19"/>
  <c r="NM32" i="19"/>
  <c r="NN32" i="19"/>
  <c r="NO32" i="19"/>
  <c r="NP32" i="19"/>
  <c r="NQ32" i="19"/>
  <c r="NR32" i="19"/>
  <c r="NS32" i="19"/>
  <c r="NT32" i="19"/>
  <c r="NU32" i="19"/>
  <c r="NV32" i="19"/>
  <c r="NW32" i="19"/>
  <c r="NX32" i="19"/>
  <c r="NY32" i="19"/>
  <c r="NZ32" i="19"/>
  <c r="OA32" i="19"/>
  <c r="OB32" i="19"/>
  <c r="OC32" i="19"/>
  <c r="OD32" i="19"/>
  <c r="OE32" i="19"/>
  <c r="OF32" i="19"/>
  <c r="OG32" i="19"/>
  <c r="OH32" i="19"/>
  <c r="OI32" i="19"/>
  <c r="OJ32" i="19"/>
  <c r="OK32" i="19"/>
  <c r="OL32" i="19"/>
  <c r="OM32" i="19"/>
  <c r="ON32" i="19"/>
  <c r="OO32" i="19"/>
  <c r="OP32" i="19"/>
  <c r="OR32" i="19"/>
  <c r="OS32" i="19"/>
  <c r="OT32" i="19"/>
  <c r="OU32" i="19"/>
  <c r="OV32" i="19"/>
  <c r="OW32" i="19"/>
  <c r="OX32" i="19"/>
  <c r="OY32" i="19"/>
  <c r="OZ32" i="19"/>
  <c r="PA32" i="19"/>
  <c r="PB32" i="19"/>
  <c r="PC32" i="19"/>
  <c r="PD32" i="19"/>
  <c r="PE32" i="19"/>
  <c r="PF32" i="19"/>
  <c r="PG32" i="19"/>
  <c r="PH32" i="19"/>
  <c r="PI32" i="19"/>
  <c r="PJ32" i="19"/>
  <c r="PK32" i="19"/>
  <c r="PL32" i="19"/>
  <c r="PM32" i="19"/>
  <c r="PN32" i="19"/>
  <c r="PO32" i="19"/>
  <c r="PP32" i="19"/>
  <c r="PQ32" i="19"/>
  <c r="PR32" i="19"/>
  <c r="PS32" i="19"/>
  <c r="PT32" i="19"/>
  <c r="PU32" i="19"/>
  <c r="PV32" i="19"/>
  <c r="PW32" i="19"/>
  <c r="PX32" i="19"/>
  <c r="PY32" i="19"/>
  <c r="PZ32" i="19"/>
  <c r="QA32" i="19"/>
  <c r="QB32" i="19"/>
  <c r="QC32" i="19"/>
  <c r="QD32" i="19"/>
  <c r="QE32" i="19"/>
  <c r="QF32" i="19"/>
  <c r="QG32" i="19"/>
  <c r="QH32" i="19"/>
  <c r="QI32" i="19"/>
  <c r="QJ32" i="19"/>
  <c r="QK32" i="19"/>
  <c r="QL32" i="19"/>
  <c r="QM32" i="19"/>
  <c r="QN32" i="19"/>
  <c r="QO32" i="19"/>
  <c r="QP32" i="19"/>
  <c r="QQ32" i="19"/>
  <c r="QR32" i="19"/>
  <c r="QS32" i="19"/>
  <c r="QT32" i="19"/>
  <c r="QU32" i="19"/>
  <c r="QV32" i="19"/>
  <c r="QW32" i="19"/>
  <c r="QX32" i="19"/>
  <c r="QY32" i="19"/>
  <c r="QZ32" i="19"/>
  <c r="RA32" i="19"/>
  <c r="RB32" i="19"/>
  <c r="RC32" i="19"/>
  <c r="RD32" i="19"/>
  <c r="RE32" i="19"/>
  <c r="RF32" i="19"/>
  <c r="RG32" i="19"/>
  <c r="RH32" i="19"/>
  <c r="RI32" i="19"/>
  <c r="RJ32" i="19"/>
  <c r="RK32" i="19"/>
  <c r="RL32" i="19"/>
  <c r="RM32" i="19"/>
  <c r="RN32" i="19"/>
  <c r="RO32" i="19"/>
  <c r="RP32" i="19"/>
  <c r="RQ32" i="19"/>
  <c r="RR32" i="19"/>
  <c r="RS32" i="19"/>
  <c r="RT32" i="19"/>
  <c r="RU32" i="19"/>
  <c r="RV32" i="19"/>
  <c r="RW32" i="19"/>
  <c r="RX32" i="19"/>
  <c r="B32" i="19"/>
  <c r="C32" i="19"/>
  <c r="D32" i="19"/>
  <c r="E32" i="19"/>
  <c r="F32" i="19"/>
  <c r="G32" i="19"/>
  <c r="H32" i="19"/>
  <c r="I32" i="19"/>
  <c r="J32" i="19"/>
  <c r="K32" i="19"/>
  <c r="L32" i="19"/>
  <c r="M32" i="19"/>
  <c r="N32" i="19"/>
  <c r="O32" i="19"/>
  <c r="Q32" i="19"/>
  <c r="R32" i="19"/>
  <c r="S32" i="19"/>
  <c r="T32" i="19"/>
  <c r="U32" i="19"/>
  <c r="ST32" i="19" l="1"/>
  <c r="B14" i="19" s="1"/>
  <c r="SS33" i="19"/>
  <c r="SS39" i="19"/>
  <c r="SS38" i="19"/>
  <c r="SS37" i="19"/>
  <c r="SS36" i="19"/>
  <c r="SS35" i="19"/>
  <c r="A7" i="6" l="1"/>
  <c r="B7" i="6"/>
  <c r="C7" i="6"/>
  <c r="D7" i="6"/>
  <c r="E7" i="6"/>
  <c r="F7" i="6"/>
  <c r="G7" i="6"/>
  <c r="H7" i="6"/>
  <c r="I7" i="6"/>
  <c r="J7" i="6"/>
  <c r="K7" i="6"/>
  <c r="L7" i="6"/>
  <c r="M7" i="6"/>
  <c r="N7" i="6"/>
  <c r="O7" i="6"/>
  <c r="P7" i="6"/>
  <c r="Q7" i="6"/>
  <c r="R7" i="6"/>
  <c r="S7" i="6"/>
  <c r="T7" i="6"/>
  <c r="U7" i="6"/>
  <c r="V7" i="6"/>
  <c r="W7" i="6"/>
  <c r="X7" i="6"/>
  <c r="Y7" i="6"/>
  <c r="Z7" i="6"/>
  <c r="K79" i="4" s="1"/>
  <c r="AA7" i="6"/>
  <c r="AB7" i="6"/>
  <c r="AC7" i="6"/>
  <c r="AD7" i="6"/>
  <c r="AE7" i="6"/>
  <c r="AF7" i="6"/>
  <c r="AG7" i="6"/>
  <c r="AH7" i="6"/>
  <c r="AI7" i="6"/>
  <c r="AJ7" i="6"/>
  <c r="AK7" i="6"/>
  <c r="AL7" i="6"/>
  <c r="AM7" i="6"/>
  <c r="K130" i="4" s="1"/>
  <c r="AN7" i="6"/>
  <c r="AO7" i="6"/>
  <c r="AP7" i="6"/>
  <c r="AQ7" i="6"/>
  <c r="AR7" i="6"/>
  <c r="AS7" i="6"/>
  <c r="AT7" i="6"/>
  <c r="AU7" i="6"/>
  <c r="AV7" i="6"/>
  <c r="AW7" i="6"/>
  <c r="AX7" i="6"/>
  <c r="K187" i="4" s="1"/>
  <c r="AY7" i="6"/>
  <c r="AZ7" i="6"/>
  <c r="BA7" i="6"/>
  <c r="BB7" i="6"/>
  <c r="BC7" i="6"/>
  <c r="BD7" i="6"/>
  <c r="BE7" i="6"/>
  <c r="BF7" i="6"/>
  <c r="BG7" i="6"/>
  <c r="BH7" i="6"/>
  <c r="BI7" i="6"/>
  <c r="K131" i="4" s="1"/>
  <c r="BJ7" i="6"/>
  <c r="BK7" i="6"/>
  <c r="BL7" i="6"/>
  <c r="BM7" i="6"/>
  <c r="BN7" i="6"/>
  <c r="BO7" i="6"/>
  <c r="BP7" i="6"/>
  <c r="BQ7" i="6"/>
  <c r="BR7" i="6"/>
  <c r="BS7" i="6"/>
  <c r="BT7" i="6"/>
  <c r="K169" i="4" s="1"/>
  <c r="BU7" i="6"/>
  <c r="BV7" i="6"/>
  <c r="BW7" i="6"/>
  <c r="BX7" i="6"/>
  <c r="BY7" i="6"/>
  <c r="BZ7" i="6"/>
  <c r="CA7" i="6"/>
  <c r="CB7" i="6"/>
  <c r="CC7" i="6"/>
  <c r="CD7" i="6"/>
  <c r="CE7" i="6"/>
  <c r="CF7" i="6"/>
  <c r="CG7" i="6"/>
  <c r="CH7" i="6"/>
  <c r="CI7" i="6"/>
  <c r="CJ7" i="6"/>
  <c r="CK7" i="6"/>
  <c r="CL7" i="6"/>
  <c r="CM7" i="6"/>
  <c r="CN7" i="6"/>
  <c r="CO7" i="6"/>
  <c r="CP7" i="6"/>
  <c r="CQ7" i="6"/>
  <c r="CR7" i="6"/>
  <c r="CS7" i="6"/>
  <c r="CT7" i="6"/>
  <c r="K116" i="4" s="1"/>
  <c r="CU7" i="6"/>
  <c r="CV7" i="6"/>
  <c r="CW7" i="6"/>
  <c r="CX7" i="6"/>
  <c r="CY7" i="6"/>
  <c r="CZ7" i="6"/>
  <c r="DA7" i="6"/>
  <c r="DB7" i="6"/>
  <c r="DC7" i="6"/>
  <c r="DD7" i="6"/>
  <c r="DE7" i="6"/>
  <c r="DF7" i="6"/>
  <c r="DG7" i="6"/>
  <c r="K97" i="4" s="1"/>
  <c r="DH7" i="6"/>
  <c r="DI7" i="6"/>
  <c r="DJ7" i="6"/>
  <c r="DK7" i="6"/>
  <c r="DL7" i="6"/>
  <c r="DM7" i="6"/>
  <c r="DN7" i="6"/>
  <c r="DO7" i="6"/>
  <c r="DP7" i="6"/>
  <c r="DQ7" i="6"/>
  <c r="DR7" i="6"/>
  <c r="DS7" i="6"/>
  <c r="DT7" i="6"/>
  <c r="K65" i="4" s="1"/>
  <c r="DU7" i="6"/>
  <c r="DV7" i="6"/>
  <c r="DW7" i="6"/>
  <c r="DX7" i="6"/>
  <c r="DY7" i="6"/>
  <c r="DZ7" i="6"/>
  <c r="EA7" i="6"/>
  <c r="EB7" i="6"/>
  <c r="EC7" i="6"/>
  <c r="ED7" i="6"/>
  <c r="EE7" i="6"/>
  <c r="EF7" i="6"/>
  <c r="EG7" i="6"/>
  <c r="K66" i="4" s="1"/>
  <c r="EH7" i="6"/>
  <c r="EI7" i="6"/>
  <c r="EJ7" i="6"/>
  <c r="EK7" i="6"/>
  <c r="EL7" i="6"/>
  <c r="EM7" i="6"/>
  <c r="EN7" i="6"/>
  <c r="EO7" i="6"/>
  <c r="EP7" i="6"/>
  <c r="EQ7" i="6"/>
  <c r="ER7" i="6"/>
  <c r="ES7" i="6"/>
  <c r="ET7" i="6"/>
  <c r="K188" i="4" s="1"/>
  <c r="EU7" i="6"/>
  <c r="EV7" i="6"/>
  <c r="EW7" i="6"/>
  <c r="EX7" i="6"/>
  <c r="EY7" i="6"/>
  <c r="EZ7" i="6"/>
  <c r="FA7" i="6"/>
  <c r="FB7" i="6"/>
  <c r="FC7" i="6"/>
  <c r="FD7" i="6"/>
  <c r="FE7" i="6"/>
  <c r="FF7" i="6"/>
  <c r="FG7" i="6"/>
  <c r="K171" i="4" s="1"/>
  <c r="FH7" i="6"/>
  <c r="FI7" i="6"/>
  <c r="FJ7" i="6"/>
  <c r="FK7" i="6"/>
  <c r="FL7" i="6"/>
  <c r="FM7" i="6"/>
  <c r="FN7" i="6"/>
  <c r="FO7" i="6"/>
  <c r="FP7" i="6"/>
  <c r="FQ7" i="6"/>
  <c r="FR7" i="6"/>
  <c r="FS7" i="6"/>
  <c r="FT7" i="6"/>
  <c r="K217" i="4" s="1"/>
  <c r="FU7" i="6"/>
  <c r="FV7" i="6"/>
  <c r="FW7" i="6"/>
  <c r="FX7" i="6"/>
  <c r="FY7" i="6"/>
  <c r="FZ7" i="6"/>
  <c r="GA7" i="6"/>
  <c r="GB7" i="6"/>
  <c r="GC7" i="6"/>
  <c r="GD7" i="6"/>
  <c r="GE7" i="6"/>
  <c r="GF7" i="6"/>
  <c r="K153" i="4" s="1"/>
  <c r="GG7" i="6"/>
  <c r="GH7" i="6"/>
  <c r="GI7" i="6"/>
  <c r="GJ7" i="6"/>
  <c r="GK7" i="6"/>
  <c r="GL7" i="6"/>
  <c r="GM7" i="6"/>
  <c r="GN7" i="6"/>
  <c r="GO7" i="6"/>
  <c r="GP7" i="6"/>
  <c r="GQ7" i="6"/>
  <c r="GR7" i="6"/>
  <c r="K133" i="4" s="1"/>
  <c r="GS7" i="6"/>
  <c r="GT7" i="6"/>
  <c r="GU7" i="6"/>
  <c r="GV7" i="6"/>
  <c r="GW7" i="6"/>
  <c r="GX7" i="6"/>
  <c r="GY7" i="6"/>
  <c r="GZ7" i="6"/>
  <c r="HA7" i="6"/>
  <c r="HB7" i="6"/>
  <c r="HC7" i="6"/>
  <c r="K174" i="4" s="1"/>
  <c r="HD7" i="6"/>
  <c r="HE7" i="6"/>
  <c r="HF7" i="6"/>
  <c r="HG7" i="6"/>
  <c r="HH7" i="6"/>
  <c r="HI7" i="6"/>
  <c r="HJ7" i="6"/>
  <c r="HK7" i="6"/>
  <c r="HL7" i="6"/>
  <c r="HM7" i="6"/>
  <c r="HN7" i="6"/>
  <c r="K175" i="4" s="1"/>
  <c r="HO7" i="6"/>
  <c r="HP7" i="6"/>
  <c r="HQ7" i="6"/>
  <c r="HR7" i="6"/>
  <c r="HS7" i="6"/>
  <c r="HT7" i="6"/>
  <c r="HU7" i="6"/>
  <c r="HV7" i="6"/>
  <c r="HW7" i="6"/>
  <c r="HX7" i="6"/>
  <c r="HY7" i="6"/>
  <c r="K155" i="4" s="1"/>
  <c r="HZ7" i="6"/>
  <c r="IA7" i="6"/>
  <c r="IB7" i="6"/>
  <c r="IC7" i="6"/>
  <c r="ID7" i="6"/>
  <c r="IE7" i="6"/>
  <c r="IF7" i="6"/>
  <c r="IG7" i="6"/>
  <c r="IH7" i="6"/>
  <c r="II7" i="6"/>
  <c r="IJ7" i="6"/>
  <c r="K189" i="4" s="1"/>
  <c r="IK7" i="6"/>
  <c r="IL7" i="6"/>
  <c r="IM7" i="6"/>
  <c r="IN7" i="6"/>
  <c r="IO7" i="6"/>
  <c r="IP7" i="6"/>
  <c r="IQ7" i="6"/>
  <c r="IR7" i="6"/>
  <c r="IS7" i="6"/>
  <c r="IT7" i="6"/>
  <c r="IU7" i="6"/>
  <c r="K118" i="4" s="1"/>
  <c r="IV7" i="6"/>
  <c r="IW7" i="6"/>
  <c r="IX7" i="6"/>
  <c r="IY7" i="6"/>
  <c r="IZ7" i="6"/>
  <c r="JA7" i="6"/>
  <c r="JB7" i="6"/>
  <c r="JC7" i="6"/>
  <c r="JD7" i="6"/>
  <c r="JE7" i="6"/>
  <c r="JF7" i="6"/>
  <c r="K100" i="4" s="1"/>
  <c r="JG7" i="6"/>
  <c r="JH7" i="6"/>
  <c r="JI7" i="6"/>
  <c r="JJ7" i="6"/>
  <c r="JK7" i="6"/>
  <c r="JL7" i="6"/>
  <c r="JM7" i="6"/>
  <c r="JN7" i="6"/>
  <c r="JO7" i="6"/>
  <c r="JP7" i="6"/>
  <c r="JQ7" i="6"/>
  <c r="K119" i="4" s="1"/>
  <c r="JR7" i="6"/>
  <c r="JS7" i="6"/>
  <c r="JT7" i="6"/>
  <c r="JU7" i="6"/>
  <c r="JV7" i="6"/>
  <c r="JW7" i="6"/>
  <c r="JX7" i="6"/>
  <c r="JY7" i="6"/>
  <c r="JZ7" i="6"/>
  <c r="KA7" i="6"/>
  <c r="KB7" i="6"/>
  <c r="K102" i="4" s="1"/>
  <c r="KC7" i="6"/>
  <c r="KD7" i="6"/>
  <c r="KE7" i="6"/>
  <c r="KF7" i="6"/>
  <c r="KG7" i="6"/>
  <c r="KH7" i="6"/>
  <c r="KI7" i="6"/>
  <c r="KJ7" i="6"/>
  <c r="KK7" i="6"/>
  <c r="KL7" i="6"/>
  <c r="KM7" i="6"/>
  <c r="K203" i="4" s="1"/>
  <c r="KN7" i="6"/>
  <c r="KO7" i="6"/>
  <c r="KP7" i="6"/>
  <c r="KQ7" i="6"/>
  <c r="KR7" i="6"/>
  <c r="KS7" i="6"/>
  <c r="KT7" i="6"/>
  <c r="KU7" i="6"/>
  <c r="KV7" i="6"/>
  <c r="KW7" i="6"/>
  <c r="KX7" i="6"/>
  <c r="K136" i="4" s="1"/>
  <c r="KY7" i="6"/>
  <c r="KZ7" i="6"/>
  <c r="LA7" i="6"/>
  <c r="LB7" i="6"/>
  <c r="LC7" i="6"/>
  <c r="LD7" i="6"/>
  <c r="LE7" i="6"/>
  <c r="LF7" i="6"/>
  <c r="LG7" i="6"/>
  <c r="LH7" i="6"/>
  <c r="LI7" i="6"/>
  <c r="K156" i="4" s="1"/>
  <c r="LJ7" i="6"/>
  <c r="LK7" i="6"/>
  <c r="LL7" i="6"/>
  <c r="LM7" i="6"/>
  <c r="LN7" i="6"/>
  <c r="LO7" i="6"/>
  <c r="LP7" i="6"/>
  <c r="LQ7" i="6"/>
  <c r="LR7" i="6"/>
  <c r="LS7" i="6"/>
  <c r="LT7" i="6"/>
  <c r="K67" i="4" s="1"/>
  <c r="LU7" i="6"/>
  <c r="LV7" i="6"/>
  <c r="LW7" i="6"/>
  <c r="LX7" i="6"/>
  <c r="LY7" i="6"/>
  <c r="LZ7" i="6"/>
  <c r="MA7" i="6"/>
  <c r="MB7" i="6"/>
  <c r="MC7" i="6"/>
  <c r="MD7" i="6"/>
  <c r="ME7" i="6"/>
  <c r="K218" i="4" s="1"/>
  <c r="MF7" i="6"/>
  <c r="MG7" i="6"/>
  <c r="MH7" i="6"/>
  <c r="MI7" i="6"/>
  <c r="MJ7" i="6"/>
  <c r="MK7" i="6"/>
  <c r="ML7" i="6"/>
  <c r="MM7" i="6"/>
  <c r="MN7" i="6"/>
  <c r="MO7" i="6"/>
  <c r="MP7" i="6"/>
  <c r="MQ7" i="6"/>
  <c r="K68" i="4" s="1"/>
  <c r="MR7" i="6"/>
  <c r="MS7" i="6"/>
  <c r="MT7" i="6"/>
  <c r="MU7" i="6"/>
  <c r="MV7" i="6"/>
  <c r="MW7" i="6"/>
  <c r="MX7" i="6"/>
  <c r="MY7" i="6"/>
  <c r="MZ7" i="6"/>
  <c r="NA7" i="6"/>
  <c r="NB7" i="6"/>
  <c r="NC7" i="6"/>
  <c r="K85" i="4" s="1"/>
  <c r="ND7" i="6"/>
  <c r="NE7" i="6"/>
  <c r="NF7" i="6"/>
  <c r="NG7" i="6"/>
  <c r="NH7" i="6"/>
  <c r="NI7" i="6"/>
  <c r="NJ7" i="6"/>
  <c r="NK7" i="6"/>
  <c r="NL7" i="6"/>
  <c r="NM7" i="6"/>
  <c r="NN7" i="6"/>
  <c r="NO7" i="6"/>
  <c r="K86" i="4" s="1"/>
  <c r="NP7" i="6"/>
  <c r="NQ7" i="6"/>
  <c r="NR7" i="6"/>
  <c r="NS7" i="6"/>
  <c r="NT7" i="6"/>
  <c r="NU7" i="6"/>
  <c r="NV7" i="6"/>
  <c r="NW7" i="6"/>
  <c r="NX7" i="6"/>
  <c r="NY7" i="6"/>
  <c r="NZ7" i="6"/>
  <c r="OA7" i="6"/>
  <c r="K120" i="4" s="1"/>
  <c r="OB7" i="6"/>
  <c r="OC7" i="6"/>
  <c r="OD7" i="6"/>
  <c r="OE7" i="6"/>
  <c r="OF7" i="6"/>
  <c r="OG7" i="6"/>
  <c r="OH7" i="6"/>
  <c r="OI7" i="6"/>
  <c r="OJ7" i="6"/>
  <c r="OK7" i="6"/>
  <c r="OL7" i="6"/>
  <c r="OM7" i="6"/>
  <c r="K103" i="4" s="1"/>
  <c r="ON7" i="6"/>
  <c r="OO7" i="6"/>
  <c r="OP7" i="6"/>
  <c r="OQ7" i="6"/>
  <c r="OR7" i="6"/>
  <c r="OS7" i="6"/>
  <c r="OT7" i="6"/>
  <c r="OU7" i="6"/>
  <c r="OV7" i="6"/>
  <c r="OW7" i="6"/>
  <c r="OX7" i="6"/>
  <c r="OY7" i="6"/>
  <c r="K104" i="4" s="1"/>
  <c r="OZ7" i="6"/>
  <c r="PA7" i="6"/>
  <c r="PB7" i="6"/>
  <c r="PC7" i="6"/>
  <c r="PD7" i="6"/>
  <c r="PE7" i="6"/>
  <c r="PF7" i="6"/>
  <c r="PG7" i="6"/>
  <c r="PH7" i="6"/>
  <c r="PI7" i="6"/>
  <c r="PJ7" i="6"/>
  <c r="PK7" i="6"/>
  <c r="K105" i="4" s="1"/>
  <c r="PL7" i="6"/>
  <c r="PM7" i="6"/>
  <c r="PN7" i="6"/>
  <c r="PO7" i="6"/>
  <c r="PP7" i="6"/>
  <c r="PQ7" i="6"/>
  <c r="PR7" i="6"/>
  <c r="PS7" i="6"/>
  <c r="PT7" i="6"/>
  <c r="PU7" i="6"/>
  <c r="PV7" i="6"/>
  <c r="PW7" i="6"/>
  <c r="K106" i="4" s="1"/>
  <c r="PX7" i="6"/>
  <c r="PY7" i="6"/>
  <c r="PZ7" i="6"/>
  <c r="QA7" i="6"/>
  <c r="QB7" i="6"/>
  <c r="QC7" i="6"/>
  <c r="QD7" i="6"/>
  <c r="QE7" i="6"/>
  <c r="QF7" i="6"/>
  <c r="QG7" i="6"/>
  <c r="QH7" i="6"/>
  <c r="QI7" i="6"/>
  <c r="QJ7" i="6"/>
  <c r="QK7" i="6"/>
  <c r="QL7" i="6"/>
  <c r="QM7" i="6"/>
  <c r="QN7" i="6"/>
  <c r="QO7" i="6"/>
  <c r="QP7" i="6"/>
  <c r="QQ7" i="6"/>
  <c r="QR7" i="6"/>
  <c r="QS7" i="6"/>
  <c r="QT7" i="6"/>
  <c r="QU7" i="6"/>
  <c r="K207" i="4" s="1"/>
  <c r="QV7" i="6"/>
  <c r="QW7" i="6"/>
  <c r="QX7" i="6"/>
  <c r="QY7" i="6"/>
  <c r="QZ7" i="6"/>
  <c r="RA7" i="6"/>
  <c r="RB7" i="6"/>
  <c r="RC7" i="6"/>
  <c r="RD7" i="6"/>
  <c r="RE7" i="6"/>
  <c r="RF7" i="6"/>
  <c r="K179" i="4" s="1"/>
  <c r="RG7" i="6"/>
  <c r="RH7" i="6"/>
  <c r="RI7" i="6"/>
  <c r="RJ7" i="6"/>
  <c r="RK7" i="6"/>
  <c r="RL7" i="6"/>
  <c r="RM7" i="6"/>
  <c r="RN7" i="6"/>
  <c r="RO7" i="6"/>
  <c r="RP7" i="6"/>
  <c r="RQ7" i="6"/>
  <c r="RR7" i="6"/>
  <c r="K137" i="4" s="1"/>
  <c r="RS7" i="6"/>
  <c r="RT7" i="6"/>
  <c r="RU7" i="6"/>
  <c r="RV7" i="6"/>
  <c r="RW7" i="6"/>
  <c r="RX7" i="6"/>
  <c r="RY7" i="6"/>
  <c r="RZ7" i="6"/>
  <c r="SA7" i="6"/>
  <c r="SB7" i="6"/>
  <c r="SC7" i="6"/>
  <c r="SD7" i="6"/>
  <c r="SE7" i="6"/>
  <c r="SF7" i="6"/>
  <c r="SG7" i="6"/>
  <c r="SH7" i="6"/>
  <c r="SI7" i="6"/>
  <c r="SJ7" i="6"/>
  <c r="SK7" i="6"/>
  <c r="SL7" i="6"/>
  <c r="SM7" i="6"/>
  <c r="SN7" i="6"/>
  <c r="SO7" i="6"/>
  <c r="SP7" i="6"/>
  <c r="SQ7" i="6"/>
  <c r="SR7" i="6"/>
  <c r="SS7" i="6"/>
  <c r="ST7" i="6"/>
  <c r="SU7" i="6"/>
  <c r="SV7" i="6"/>
  <c r="SW7" i="6"/>
  <c r="SX7" i="6"/>
  <c r="SY7" i="6"/>
  <c r="SZ7" i="6"/>
  <c r="TA7" i="6"/>
  <c r="TB7" i="6"/>
  <c r="TC7" i="6"/>
  <c r="TD7" i="6"/>
  <c r="TE7" i="6"/>
  <c r="TF7" i="6"/>
  <c r="TG7" i="6"/>
  <c r="TH7" i="6"/>
  <c r="TI7" i="6"/>
  <c r="TJ7" i="6"/>
  <c r="TK7" i="6"/>
  <c r="TL7" i="6"/>
  <c r="TM7" i="6"/>
  <c r="TN7" i="6"/>
  <c r="TO7" i="6"/>
  <c r="TP7" i="6"/>
  <c r="TQ7" i="6"/>
  <c r="TR7" i="6"/>
  <c r="TS7" i="6"/>
  <c r="TT7" i="6"/>
  <c r="TU7" i="6"/>
  <c r="TV7" i="6"/>
  <c r="TW7" i="6"/>
  <c r="TX7" i="6"/>
  <c r="TY7" i="6"/>
  <c r="TZ7" i="6"/>
  <c r="UA7" i="6"/>
  <c r="UB7" i="6"/>
  <c r="UC7" i="6"/>
  <c r="A8" i="6"/>
  <c r="B8" i="6"/>
  <c r="C8" i="6"/>
  <c r="D8" i="6"/>
  <c r="E8" i="6"/>
  <c r="F8" i="6"/>
  <c r="G8" i="6"/>
  <c r="H8" i="6"/>
  <c r="I8" i="6"/>
  <c r="J8" i="6"/>
  <c r="K8" i="6"/>
  <c r="L8" i="6"/>
  <c r="M8" i="6"/>
  <c r="N8" i="6"/>
  <c r="O8" i="6"/>
  <c r="P8" i="6"/>
  <c r="Q8" i="6"/>
  <c r="R8" i="6"/>
  <c r="S8" i="6"/>
  <c r="T8" i="6"/>
  <c r="U8" i="6"/>
  <c r="V8" i="6"/>
  <c r="W8" i="6"/>
  <c r="X8" i="6"/>
  <c r="Y8" i="6"/>
  <c r="Z8" i="6"/>
  <c r="AA8" i="6"/>
  <c r="AB8" i="6"/>
  <c r="AC8" i="6"/>
  <c r="AD8" i="6"/>
  <c r="AE8" i="6"/>
  <c r="AF8" i="6"/>
  <c r="AG8" i="6"/>
  <c r="AH8" i="6"/>
  <c r="AI8" i="6"/>
  <c r="AJ8" i="6"/>
  <c r="AK8" i="6"/>
  <c r="AL8" i="6"/>
  <c r="AM8" i="6"/>
  <c r="L130" i="4" s="1"/>
  <c r="AN8" i="6"/>
  <c r="AO8" i="6"/>
  <c r="AP8" i="6"/>
  <c r="AQ8" i="6"/>
  <c r="AR8" i="6"/>
  <c r="AS8" i="6"/>
  <c r="AT8" i="6"/>
  <c r="AU8" i="6"/>
  <c r="AV8" i="6"/>
  <c r="AW8" i="6"/>
  <c r="AX8" i="6"/>
  <c r="L187" i="4" s="1"/>
  <c r="AY8" i="6"/>
  <c r="AZ8" i="6"/>
  <c r="BA8" i="6"/>
  <c r="BB8" i="6"/>
  <c r="BC8" i="6"/>
  <c r="BD8" i="6"/>
  <c r="BE8" i="6"/>
  <c r="BF8" i="6"/>
  <c r="BG8" i="6"/>
  <c r="BH8" i="6"/>
  <c r="BI8" i="6"/>
  <c r="L131" i="4" s="1"/>
  <c r="BJ8" i="6"/>
  <c r="BK8" i="6"/>
  <c r="BL8" i="6"/>
  <c r="BM8" i="6"/>
  <c r="BN8" i="6"/>
  <c r="BO8" i="6"/>
  <c r="BP8" i="6"/>
  <c r="BQ8" i="6"/>
  <c r="BR8" i="6"/>
  <c r="BS8" i="6"/>
  <c r="BT8" i="6"/>
  <c r="L169" i="4" s="1"/>
  <c r="BU8" i="6"/>
  <c r="BV8" i="6"/>
  <c r="BW8" i="6"/>
  <c r="BX8" i="6"/>
  <c r="BY8" i="6"/>
  <c r="BZ8" i="6"/>
  <c r="CA8" i="6"/>
  <c r="CB8" i="6"/>
  <c r="CC8" i="6"/>
  <c r="CD8" i="6"/>
  <c r="CE8" i="6"/>
  <c r="CF8" i="6"/>
  <c r="CG8" i="6"/>
  <c r="CH8" i="6"/>
  <c r="CI8" i="6"/>
  <c r="CJ8" i="6"/>
  <c r="CK8" i="6"/>
  <c r="CL8" i="6"/>
  <c r="CM8" i="6"/>
  <c r="CN8" i="6"/>
  <c r="CO8" i="6"/>
  <c r="CP8" i="6"/>
  <c r="CQ8" i="6"/>
  <c r="CR8" i="6"/>
  <c r="CS8" i="6"/>
  <c r="CT8" i="6"/>
  <c r="L116" i="4" s="1"/>
  <c r="CU8" i="6"/>
  <c r="CV8" i="6"/>
  <c r="CW8" i="6"/>
  <c r="CX8" i="6"/>
  <c r="CY8" i="6"/>
  <c r="CZ8" i="6"/>
  <c r="DA8" i="6"/>
  <c r="DB8" i="6"/>
  <c r="DC8" i="6"/>
  <c r="DD8" i="6"/>
  <c r="DE8" i="6"/>
  <c r="DF8" i="6"/>
  <c r="DG8" i="6"/>
  <c r="L97" i="4" s="1"/>
  <c r="DH8" i="6"/>
  <c r="DI8" i="6"/>
  <c r="DJ8" i="6"/>
  <c r="DK8" i="6"/>
  <c r="DL8" i="6"/>
  <c r="DM8" i="6"/>
  <c r="DN8" i="6"/>
  <c r="DO8" i="6"/>
  <c r="DP8" i="6"/>
  <c r="DQ8" i="6"/>
  <c r="DR8" i="6"/>
  <c r="DS8" i="6"/>
  <c r="DT8" i="6"/>
  <c r="L65" i="4" s="1"/>
  <c r="DU8" i="6"/>
  <c r="DV8" i="6"/>
  <c r="DW8" i="6"/>
  <c r="DX8" i="6"/>
  <c r="DY8" i="6"/>
  <c r="DZ8" i="6"/>
  <c r="EA8" i="6"/>
  <c r="EB8" i="6"/>
  <c r="EC8" i="6"/>
  <c r="ED8" i="6"/>
  <c r="EE8" i="6"/>
  <c r="EF8" i="6"/>
  <c r="EG8" i="6"/>
  <c r="L66" i="4" s="1"/>
  <c r="EH8" i="6"/>
  <c r="EI8" i="6"/>
  <c r="EJ8" i="6"/>
  <c r="EK8" i="6"/>
  <c r="EL8" i="6"/>
  <c r="EM8" i="6"/>
  <c r="EN8" i="6"/>
  <c r="EO8" i="6"/>
  <c r="EP8" i="6"/>
  <c r="EQ8" i="6"/>
  <c r="ER8" i="6"/>
  <c r="ES8" i="6"/>
  <c r="ET8" i="6"/>
  <c r="L188" i="4" s="1"/>
  <c r="EU8" i="6"/>
  <c r="EV8" i="6"/>
  <c r="EW8" i="6"/>
  <c r="EX8" i="6"/>
  <c r="EY8" i="6"/>
  <c r="EZ8" i="6"/>
  <c r="FA8" i="6"/>
  <c r="FB8" i="6"/>
  <c r="FC8" i="6"/>
  <c r="FD8" i="6"/>
  <c r="FE8" i="6"/>
  <c r="FF8" i="6"/>
  <c r="FG8" i="6"/>
  <c r="L171" i="4" s="1"/>
  <c r="FH8" i="6"/>
  <c r="FI8" i="6"/>
  <c r="FJ8" i="6"/>
  <c r="FK8" i="6"/>
  <c r="FL8" i="6"/>
  <c r="FM8" i="6"/>
  <c r="FN8" i="6"/>
  <c r="FO8" i="6"/>
  <c r="FP8" i="6"/>
  <c r="FQ8" i="6"/>
  <c r="FR8" i="6"/>
  <c r="FS8" i="6"/>
  <c r="FT8" i="6"/>
  <c r="L217" i="4" s="1"/>
  <c r="FU8" i="6"/>
  <c r="FV8" i="6"/>
  <c r="FW8" i="6"/>
  <c r="FX8" i="6"/>
  <c r="FY8" i="6"/>
  <c r="FZ8" i="6"/>
  <c r="GA8" i="6"/>
  <c r="GB8" i="6"/>
  <c r="GC8" i="6"/>
  <c r="GD8" i="6"/>
  <c r="GE8" i="6"/>
  <c r="GF8" i="6"/>
  <c r="GG8" i="6"/>
  <c r="GH8" i="6"/>
  <c r="GI8" i="6"/>
  <c r="GJ8" i="6"/>
  <c r="GK8" i="6"/>
  <c r="GL8" i="6"/>
  <c r="GM8" i="6"/>
  <c r="GN8" i="6"/>
  <c r="GO8" i="6"/>
  <c r="GP8" i="6"/>
  <c r="GQ8" i="6"/>
  <c r="GR8" i="6"/>
  <c r="GS8" i="6"/>
  <c r="GT8" i="6"/>
  <c r="GU8" i="6"/>
  <c r="GV8" i="6"/>
  <c r="GW8" i="6"/>
  <c r="GX8" i="6"/>
  <c r="GY8" i="6"/>
  <c r="GZ8" i="6"/>
  <c r="HA8" i="6"/>
  <c r="HB8" i="6"/>
  <c r="HC8" i="6"/>
  <c r="L174" i="4" s="1"/>
  <c r="HD8" i="6"/>
  <c r="HE8" i="6"/>
  <c r="HF8" i="6"/>
  <c r="HG8" i="6"/>
  <c r="HH8" i="6"/>
  <c r="HI8" i="6"/>
  <c r="HJ8" i="6"/>
  <c r="HK8" i="6"/>
  <c r="HL8" i="6"/>
  <c r="HM8" i="6"/>
  <c r="HN8" i="6"/>
  <c r="HO8" i="6"/>
  <c r="HP8" i="6"/>
  <c r="HQ8" i="6"/>
  <c r="HR8" i="6"/>
  <c r="HS8" i="6"/>
  <c r="HT8" i="6"/>
  <c r="HU8" i="6"/>
  <c r="HV8" i="6"/>
  <c r="HW8" i="6"/>
  <c r="HX8" i="6"/>
  <c r="HY8" i="6"/>
  <c r="HZ8" i="6"/>
  <c r="IA8" i="6"/>
  <c r="IB8" i="6"/>
  <c r="IC8" i="6"/>
  <c r="ID8" i="6"/>
  <c r="IE8" i="6"/>
  <c r="IF8" i="6"/>
  <c r="IG8" i="6"/>
  <c r="IH8" i="6"/>
  <c r="II8" i="6"/>
  <c r="IJ8" i="6"/>
  <c r="L189" i="4" s="1"/>
  <c r="IK8" i="6"/>
  <c r="IL8" i="6"/>
  <c r="IM8" i="6"/>
  <c r="IN8" i="6"/>
  <c r="IO8" i="6"/>
  <c r="IP8" i="6"/>
  <c r="IQ8" i="6"/>
  <c r="IR8" i="6"/>
  <c r="IS8" i="6"/>
  <c r="IT8" i="6"/>
  <c r="IU8" i="6"/>
  <c r="L118" i="4" s="1"/>
  <c r="IV8" i="6"/>
  <c r="IW8" i="6"/>
  <c r="IX8" i="6"/>
  <c r="IY8" i="6"/>
  <c r="IZ8" i="6"/>
  <c r="JA8" i="6"/>
  <c r="JB8" i="6"/>
  <c r="JC8" i="6"/>
  <c r="JD8" i="6"/>
  <c r="JE8" i="6"/>
  <c r="JF8" i="6"/>
  <c r="L100" i="4" s="1"/>
  <c r="JG8" i="6"/>
  <c r="JH8" i="6"/>
  <c r="JI8" i="6"/>
  <c r="JJ8" i="6"/>
  <c r="JK8" i="6"/>
  <c r="JL8" i="6"/>
  <c r="JM8" i="6"/>
  <c r="JN8" i="6"/>
  <c r="JO8" i="6"/>
  <c r="JP8" i="6"/>
  <c r="JQ8" i="6"/>
  <c r="JR8" i="6"/>
  <c r="JS8" i="6"/>
  <c r="JT8" i="6"/>
  <c r="JU8" i="6"/>
  <c r="JV8" i="6"/>
  <c r="JW8" i="6"/>
  <c r="JX8" i="6"/>
  <c r="JY8" i="6"/>
  <c r="JZ8" i="6"/>
  <c r="KA8" i="6"/>
  <c r="KB8" i="6"/>
  <c r="KC8" i="6"/>
  <c r="KD8" i="6"/>
  <c r="KE8" i="6"/>
  <c r="KF8" i="6"/>
  <c r="KG8" i="6"/>
  <c r="KH8" i="6"/>
  <c r="KI8" i="6"/>
  <c r="KJ8" i="6"/>
  <c r="KK8" i="6"/>
  <c r="KL8" i="6"/>
  <c r="KM8" i="6"/>
  <c r="KN8" i="6"/>
  <c r="KO8" i="6"/>
  <c r="KP8" i="6"/>
  <c r="KQ8" i="6"/>
  <c r="KR8" i="6"/>
  <c r="KS8" i="6"/>
  <c r="KT8" i="6"/>
  <c r="KU8" i="6"/>
  <c r="KV8" i="6"/>
  <c r="KW8" i="6"/>
  <c r="KX8" i="6"/>
  <c r="KY8" i="6"/>
  <c r="KZ8" i="6"/>
  <c r="LA8" i="6"/>
  <c r="LB8" i="6"/>
  <c r="LC8" i="6"/>
  <c r="LD8" i="6"/>
  <c r="LE8" i="6"/>
  <c r="LF8" i="6"/>
  <c r="LG8" i="6"/>
  <c r="LH8" i="6"/>
  <c r="LI8" i="6"/>
  <c r="LJ8" i="6"/>
  <c r="LK8" i="6"/>
  <c r="LL8" i="6"/>
  <c r="LM8" i="6"/>
  <c r="LN8" i="6"/>
  <c r="LO8" i="6"/>
  <c r="LP8" i="6"/>
  <c r="LQ8" i="6"/>
  <c r="LR8" i="6"/>
  <c r="LS8" i="6"/>
  <c r="LT8" i="6"/>
  <c r="L67" i="4" s="1"/>
  <c r="LU8" i="6"/>
  <c r="LV8" i="6"/>
  <c r="LW8" i="6"/>
  <c r="LX8" i="6"/>
  <c r="LY8" i="6"/>
  <c r="LZ8" i="6"/>
  <c r="MA8" i="6"/>
  <c r="MB8" i="6"/>
  <c r="MC8" i="6"/>
  <c r="MD8" i="6"/>
  <c r="ME8" i="6"/>
  <c r="L218" i="4" s="1"/>
  <c r="MF8" i="6"/>
  <c r="MG8" i="6"/>
  <c r="MH8" i="6"/>
  <c r="MI8" i="6"/>
  <c r="MJ8" i="6"/>
  <c r="MK8" i="6"/>
  <c r="ML8" i="6"/>
  <c r="MM8" i="6"/>
  <c r="MN8" i="6"/>
  <c r="MO8" i="6"/>
  <c r="MP8" i="6"/>
  <c r="MQ8" i="6"/>
  <c r="L68" i="4" s="1"/>
  <c r="MR8" i="6"/>
  <c r="MS8" i="6"/>
  <c r="MT8" i="6"/>
  <c r="MU8" i="6"/>
  <c r="MV8" i="6"/>
  <c r="MW8" i="6"/>
  <c r="MX8" i="6"/>
  <c r="MY8" i="6"/>
  <c r="MZ8" i="6"/>
  <c r="NA8" i="6"/>
  <c r="NB8" i="6"/>
  <c r="NC8" i="6"/>
  <c r="ND8" i="6"/>
  <c r="NE8" i="6"/>
  <c r="NF8" i="6"/>
  <c r="NG8" i="6"/>
  <c r="NH8" i="6"/>
  <c r="NI8" i="6"/>
  <c r="NJ8" i="6"/>
  <c r="NK8" i="6"/>
  <c r="NL8" i="6"/>
  <c r="NM8" i="6"/>
  <c r="NN8" i="6"/>
  <c r="NO8" i="6"/>
  <c r="NP8" i="6"/>
  <c r="NQ8" i="6"/>
  <c r="NR8" i="6"/>
  <c r="NS8" i="6"/>
  <c r="NT8" i="6"/>
  <c r="NU8" i="6"/>
  <c r="NV8" i="6"/>
  <c r="NW8" i="6"/>
  <c r="NX8" i="6"/>
  <c r="NY8" i="6"/>
  <c r="NZ8" i="6"/>
  <c r="OA8" i="6"/>
  <c r="L120" i="4" s="1"/>
  <c r="OB8" i="6"/>
  <c r="OC8" i="6"/>
  <c r="OD8" i="6"/>
  <c r="OE8" i="6"/>
  <c r="OF8" i="6"/>
  <c r="OG8" i="6"/>
  <c r="OH8" i="6"/>
  <c r="OI8" i="6"/>
  <c r="OJ8" i="6"/>
  <c r="OK8" i="6"/>
  <c r="OL8" i="6"/>
  <c r="OM8" i="6"/>
  <c r="L103" i="4" s="1"/>
  <c r="ON8" i="6"/>
  <c r="OO8" i="6"/>
  <c r="OP8" i="6"/>
  <c r="OQ8" i="6"/>
  <c r="OR8" i="6"/>
  <c r="OS8" i="6"/>
  <c r="OT8" i="6"/>
  <c r="OU8" i="6"/>
  <c r="OV8" i="6"/>
  <c r="OW8" i="6"/>
  <c r="OX8" i="6"/>
  <c r="OY8" i="6"/>
  <c r="L104" i="4" s="1"/>
  <c r="OZ8" i="6"/>
  <c r="PA8" i="6"/>
  <c r="PB8" i="6"/>
  <c r="PC8" i="6"/>
  <c r="PD8" i="6"/>
  <c r="PE8" i="6"/>
  <c r="PF8" i="6"/>
  <c r="PG8" i="6"/>
  <c r="PH8" i="6"/>
  <c r="PI8" i="6"/>
  <c r="PJ8" i="6"/>
  <c r="PK8" i="6"/>
  <c r="L105" i="4" s="1"/>
  <c r="PL8" i="6"/>
  <c r="PM8" i="6"/>
  <c r="PN8" i="6"/>
  <c r="PO8" i="6"/>
  <c r="PP8" i="6"/>
  <c r="PQ8" i="6"/>
  <c r="PR8" i="6"/>
  <c r="PS8" i="6"/>
  <c r="PT8" i="6"/>
  <c r="PU8" i="6"/>
  <c r="PV8" i="6"/>
  <c r="PW8" i="6"/>
  <c r="L106" i="4" s="1"/>
  <c r="PX8" i="6"/>
  <c r="PY8" i="6"/>
  <c r="PZ8" i="6"/>
  <c r="QA8" i="6"/>
  <c r="QB8" i="6"/>
  <c r="QC8" i="6"/>
  <c r="QD8" i="6"/>
  <c r="QE8" i="6"/>
  <c r="QF8" i="6"/>
  <c r="QG8" i="6"/>
  <c r="QH8" i="6"/>
  <c r="QI8" i="6"/>
  <c r="L219" i="4" s="1"/>
  <c r="QJ8" i="6"/>
  <c r="QK8" i="6"/>
  <c r="QL8" i="6"/>
  <c r="QM8" i="6"/>
  <c r="QN8" i="6"/>
  <c r="QO8" i="6"/>
  <c r="QP8" i="6"/>
  <c r="QQ8" i="6"/>
  <c r="QR8" i="6"/>
  <c r="QS8" i="6"/>
  <c r="QT8" i="6"/>
  <c r="QU8" i="6"/>
  <c r="QV8" i="6"/>
  <c r="QW8" i="6"/>
  <c r="QX8" i="6"/>
  <c r="QY8" i="6"/>
  <c r="QZ8" i="6"/>
  <c r="RA8" i="6"/>
  <c r="RB8" i="6"/>
  <c r="RC8" i="6"/>
  <c r="RD8" i="6"/>
  <c r="RE8" i="6"/>
  <c r="RF8" i="6"/>
  <c r="RG8" i="6"/>
  <c r="RH8" i="6"/>
  <c r="RI8" i="6"/>
  <c r="RJ8" i="6"/>
  <c r="RK8" i="6"/>
  <c r="RL8" i="6"/>
  <c r="RM8" i="6"/>
  <c r="RN8" i="6"/>
  <c r="RO8" i="6"/>
  <c r="RP8" i="6"/>
  <c r="RQ8" i="6"/>
  <c r="RR8" i="6"/>
  <c r="RS8" i="6"/>
  <c r="RT8" i="6"/>
  <c r="RU8" i="6"/>
  <c r="RV8" i="6"/>
  <c r="RW8" i="6"/>
  <c r="RX8" i="6"/>
  <c r="RY8" i="6"/>
  <c r="RZ8" i="6"/>
  <c r="SA8" i="6"/>
  <c r="SB8" i="6"/>
  <c r="SC8" i="6"/>
  <c r="SD8" i="6"/>
  <c r="SE8" i="6"/>
  <c r="SF8" i="6"/>
  <c r="SG8" i="6"/>
  <c r="SH8" i="6"/>
  <c r="SI8" i="6"/>
  <c r="SJ8" i="6"/>
  <c r="SK8" i="6"/>
  <c r="SL8" i="6"/>
  <c r="SM8" i="6"/>
  <c r="SN8" i="6"/>
  <c r="SO8" i="6"/>
  <c r="SP8" i="6"/>
  <c r="SQ8" i="6"/>
  <c r="SR8" i="6"/>
  <c r="SS8" i="6"/>
  <c r="ST8" i="6"/>
  <c r="SU8" i="6"/>
  <c r="SV8" i="6"/>
  <c r="SW8" i="6"/>
  <c r="SX8" i="6"/>
  <c r="SY8" i="6"/>
  <c r="SZ8" i="6"/>
  <c r="TA8" i="6"/>
  <c r="TB8" i="6"/>
  <c r="TC8" i="6"/>
  <c r="TD8" i="6"/>
  <c r="TE8" i="6"/>
  <c r="TF8" i="6"/>
  <c r="TG8" i="6"/>
  <c r="TH8" i="6"/>
  <c r="TI8" i="6"/>
  <c r="TJ8" i="6"/>
  <c r="TK8" i="6"/>
  <c r="TL8" i="6"/>
  <c r="TM8" i="6"/>
  <c r="TN8" i="6"/>
  <c r="TO8" i="6"/>
  <c r="TP8" i="6"/>
  <c r="TQ8" i="6"/>
  <c r="TR8" i="6"/>
  <c r="TS8" i="6"/>
  <c r="TT8" i="6"/>
  <c r="TU8" i="6"/>
  <c r="TV8" i="6"/>
  <c r="TW8" i="6"/>
  <c r="TX8" i="6"/>
  <c r="TY8" i="6"/>
  <c r="TZ8" i="6"/>
  <c r="UA8" i="6"/>
  <c r="UB8" i="6"/>
  <c r="UC8" i="6"/>
  <c r="A9" i="6"/>
  <c r="B9" i="6"/>
  <c r="C9" i="6"/>
  <c r="D9" i="6"/>
  <c r="E9" i="6"/>
  <c r="F9" i="6"/>
  <c r="G9" i="6"/>
  <c r="H9" i="6"/>
  <c r="I9" i="6"/>
  <c r="J9" i="6"/>
  <c r="K9" i="6"/>
  <c r="L9" i="6"/>
  <c r="M9" i="6"/>
  <c r="N9" i="6"/>
  <c r="O9" i="6"/>
  <c r="P9" i="6"/>
  <c r="Q9" i="6"/>
  <c r="R9" i="6"/>
  <c r="S9" i="6"/>
  <c r="T9" i="6"/>
  <c r="U9" i="6"/>
  <c r="V9" i="6"/>
  <c r="W9" i="6"/>
  <c r="X9" i="6"/>
  <c r="Y9" i="6"/>
  <c r="Z9" i="6"/>
  <c r="AA9" i="6"/>
  <c r="AB9" i="6"/>
  <c r="AC9" i="6"/>
  <c r="AD9" i="6"/>
  <c r="AE9" i="6"/>
  <c r="AF9" i="6"/>
  <c r="AG9" i="6"/>
  <c r="AH9" i="6"/>
  <c r="AI9" i="6"/>
  <c r="AJ9" i="6"/>
  <c r="AK9" i="6"/>
  <c r="AL9" i="6"/>
  <c r="AM9" i="6"/>
  <c r="M130" i="4" s="1"/>
  <c r="AN9" i="6"/>
  <c r="AO9" i="6"/>
  <c r="AP9" i="6"/>
  <c r="AQ9" i="6"/>
  <c r="AR9" i="6"/>
  <c r="AS9" i="6"/>
  <c r="AT9" i="6"/>
  <c r="AU9" i="6"/>
  <c r="AV9" i="6"/>
  <c r="AW9" i="6"/>
  <c r="AX9" i="6"/>
  <c r="M187" i="4" s="1"/>
  <c r="AY9" i="6"/>
  <c r="AZ9" i="6"/>
  <c r="BA9" i="6"/>
  <c r="BB9" i="6"/>
  <c r="BC9" i="6"/>
  <c r="BD9" i="6"/>
  <c r="BE9" i="6"/>
  <c r="BF9" i="6"/>
  <c r="BG9" i="6"/>
  <c r="BH9" i="6"/>
  <c r="BI9" i="6"/>
  <c r="M131" i="4" s="1"/>
  <c r="BJ9" i="6"/>
  <c r="BK9" i="6"/>
  <c r="BL9" i="6"/>
  <c r="BM9" i="6"/>
  <c r="BN9" i="6"/>
  <c r="BO9" i="6"/>
  <c r="BP9" i="6"/>
  <c r="BQ9" i="6"/>
  <c r="BR9" i="6"/>
  <c r="BS9" i="6"/>
  <c r="BT9" i="6"/>
  <c r="M169" i="4" s="1"/>
  <c r="BU9" i="6"/>
  <c r="BV9" i="6"/>
  <c r="BW9" i="6"/>
  <c r="BX9" i="6"/>
  <c r="BY9" i="6"/>
  <c r="BZ9" i="6"/>
  <c r="CA9" i="6"/>
  <c r="CB9" i="6"/>
  <c r="CC9" i="6"/>
  <c r="CD9" i="6"/>
  <c r="CE9" i="6"/>
  <c r="CF9" i="6"/>
  <c r="CG9" i="6"/>
  <c r="CH9" i="6"/>
  <c r="CI9" i="6"/>
  <c r="CJ9" i="6"/>
  <c r="CK9" i="6"/>
  <c r="CL9" i="6"/>
  <c r="CM9" i="6"/>
  <c r="CN9" i="6"/>
  <c r="CO9" i="6"/>
  <c r="CP9" i="6"/>
  <c r="CQ9" i="6"/>
  <c r="CR9" i="6"/>
  <c r="CS9" i="6"/>
  <c r="CT9" i="6"/>
  <c r="M116" i="4" s="1"/>
  <c r="CU9" i="6"/>
  <c r="CV9" i="6"/>
  <c r="CW9" i="6"/>
  <c r="CX9" i="6"/>
  <c r="CY9" i="6"/>
  <c r="CZ9" i="6"/>
  <c r="DA9" i="6"/>
  <c r="DB9" i="6"/>
  <c r="DC9" i="6"/>
  <c r="DD9" i="6"/>
  <c r="DE9" i="6"/>
  <c r="DF9" i="6"/>
  <c r="DG9" i="6"/>
  <c r="M97" i="4" s="1"/>
  <c r="DH9" i="6"/>
  <c r="DI9" i="6"/>
  <c r="DJ9" i="6"/>
  <c r="DK9" i="6"/>
  <c r="DL9" i="6"/>
  <c r="DM9" i="6"/>
  <c r="DN9" i="6"/>
  <c r="DO9" i="6"/>
  <c r="DP9" i="6"/>
  <c r="DQ9" i="6"/>
  <c r="DR9" i="6"/>
  <c r="DS9" i="6"/>
  <c r="DT9" i="6"/>
  <c r="M65" i="4" s="1"/>
  <c r="DU9" i="6"/>
  <c r="DV9" i="6"/>
  <c r="DW9" i="6"/>
  <c r="DX9" i="6"/>
  <c r="DY9" i="6"/>
  <c r="DZ9" i="6"/>
  <c r="EA9" i="6"/>
  <c r="EB9" i="6"/>
  <c r="EC9" i="6"/>
  <c r="ED9" i="6"/>
  <c r="EE9" i="6"/>
  <c r="EF9" i="6"/>
  <c r="EG9" i="6"/>
  <c r="M66" i="4" s="1"/>
  <c r="EH9" i="6"/>
  <c r="EI9" i="6"/>
  <c r="EJ9" i="6"/>
  <c r="EK9" i="6"/>
  <c r="EL9" i="6"/>
  <c r="EM9" i="6"/>
  <c r="EN9" i="6"/>
  <c r="EO9" i="6"/>
  <c r="EP9" i="6"/>
  <c r="EQ9" i="6"/>
  <c r="ER9" i="6"/>
  <c r="ES9" i="6"/>
  <c r="ET9" i="6"/>
  <c r="M188" i="4" s="1"/>
  <c r="EU9" i="6"/>
  <c r="EV9" i="6"/>
  <c r="EW9" i="6"/>
  <c r="EX9" i="6"/>
  <c r="EY9" i="6"/>
  <c r="EZ9" i="6"/>
  <c r="FA9" i="6"/>
  <c r="FB9" i="6"/>
  <c r="FC9" i="6"/>
  <c r="FD9" i="6"/>
  <c r="FE9" i="6"/>
  <c r="FF9" i="6"/>
  <c r="FG9" i="6"/>
  <c r="M171" i="4" s="1"/>
  <c r="FH9" i="6"/>
  <c r="FI9" i="6"/>
  <c r="FJ9" i="6"/>
  <c r="FK9" i="6"/>
  <c r="FL9" i="6"/>
  <c r="FM9" i="6"/>
  <c r="FN9" i="6"/>
  <c r="FO9" i="6"/>
  <c r="FP9" i="6"/>
  <c r="FQ9" i="6"/>
  <c r="FR9" i="6"/>
  <c r="FS9" i="6"/>
  <c r="FT9" i="6"/>
  <c r="M217" i="4" s="1"/>
  <c r="FU9" i="6"/>
  <c r="FV9" i="6"/>
  <c r="FW9" i="6"/>
  <c r="FX9" i="6"/>
  <c r="FY9" i="6"/>
  <c r="FZ9" i="6"/>
  <c r="GA9" i="6"/>
  <c r="GB9" i="6"/>
  <c r="GC9" i="6"/>
  <c r="GD9" i="6"/>
  <c r="GE9" i="6"/>
  <c r="GF9" i="6"/>
  <c r="GG9" i="6"/>
  <c r="GH9" i="6"/>
  <c r="GI9" i="6"/>
  <c r="GJ9" i="6"/>
  <c r="GK9" i="6"/>
  <c r="GL9" i="6"/>
  <c r="GM9" i="6"/>
  <c r="GN9" i="6"/>
  <c r="GO9" i="6"/>
  <c r="GP9" i="6"/>
  <c r="GQ9" i="6"/>
  <c r="GR9" i="6"/>
  <c r="GS9" i="6"/>
  <c r="GT9" i="6"/>
  <c r="GU9" i="6"/>
  <c r="GV9" i="6"/>
  <c r="GW9" i="6"/>
  <c r="GX9" i="6"/>
  <c r="GY9" i="6"/>
  <c r="GZ9" i="6"/>
  <c r="HA9" i="6"/>
  <c r="HB9" i="6"/>
  <c r="HC9" i="6"/>
  <c r="M174" i="4" s="1"/>
  <c r="HD9" i="6"/>
  <c r="HE9" i="6"/>
  <c r="HF9" i="6"/>
  <c r="HG9" i="6"/>
  <c r="HH9" i="6"/>
  <c r="HI9" i="6"/>
  <c r="HJ9" i="6"/>
  <c r="HK9" i="6"/>
  <c r="HL9" i="6"/>
  <c r="HM9" i="6"/>
  <c r="HN9" i="6"/>
  <c r="HO9" i="6"/>
  <c r="HP9" i="6"/>
  <c r="HQ9" i="6"/>
  <c r="HR9" i="6"/>
  <c r="HS9" i="6"/>
  <c r="HT9" i="6"/>
  <c r="HU9" i="6"/>
  <c r="HV9" i="6"/>
  <c r="HW9" i="6"/>
  <c r="HX9" i="6"/>
  <c r="HY9" i="6"/>
  <c r="HZ9" i="6"/>
  <c r="IA9" i="6"/>
  <c r="IB9" i="6"/>
  <c r="IC9" i="6"/>
  <c r="ID9" i="6"/>
  <c r="IE9" i="6"/>
  <c r="IF9" i="6"/>
  <c r="IG9" i="6"/>
  <c r="IH9" i="6"/>
  <c r="II9" i="6"/>
  <c r="IJ9" i="6"/>
  <c r="M189" i="4" s="1"/>
  <c r="IK9" i="6"/>
  <c r="IL9" i="6"/>
  <c r="IM9" i="6"/>
  <c r="IN9" i="6"/>
  <c r="IO9" i="6"/>
  <c r="IP9" i="6"/>
  <c r="IQ9" i="6"/>
  <c r="IR9" i="6"/>
  <c r="IS9" i="6"/>
  <c r="IT9" i="6"/>
  <c r="IU9" i="6"/>
  <c r="M118" i="4" s="1"/>
  <c r="IV9" i="6"/>
  <c r="IW9" i="6"/>
  <c r="IX9" i="6"/>
  <c r="IY9" i="6"/>
  <c r="IZ9" i="6"/>
  <c r="JA9" i="6"/>
  <c r="JB9" i="6"/>
  <c r="JC9" i="6"/>
  <c r="JD9" i="6"/>
  <c r="JE9" i="6"/>
  <c r="JF9" i="6"/>
  <c r="M100" i="4" s="1"/>
  <c r="JG9" i="6"/>
  <c r="JH9" i="6"/>
  <c r="JI9" i="6"/>
  <c r="JJ9" i="6"/>
  <c r="JK9" i="6"/>
  <c r="JL9" i="6"/>
  <c r="JM9" i="6"/>
  <c r="JN9" i="6"/>
  <c r="JO9" i="6"/>
  <c r="JP9" i="6"/>
  <c r="JQ9" i="6"/>
  <c r="JR9" i="6"/>
  <c r="JS9" i="6"/>
  <c r="JT9" i="6"/>
  <c r="JU9" i="6"/>
  <c r="JV9" i="6"/>
  <c r="JW9" i="6"/>
  <c r="JX9" i="6"/>
  <c r="JY9" i="6"/>
  <c r="JZ9" i="6"/>
  <c r="KA9" i="6"/>
  <c r="KB9" i="6"/>
  <c r="KC9" i="6"/>
  <c r="KD9" i="6"/>
  <c r="KE9" i="6"/>
  <c r="KF9" i="6"/>
  <c r="KG9" i="6"/>
  <c r="KH9" i="6"/>
  <c r="KI9" i="6"/>
  <c r="KJ9" i="6"/>
  <c r="KK9" i="6"/>
  <c r="KL9" i="6"/>
  <c r="KM9" i="6"/>
  <c r="KN9" i="6"/>
  <c r="KO9" i="6"/>
  <c r="KP9" i="6"/>
  <c r="KQ9" i="6"/>
  <c r="KR9" i="6"/>
  <c r="KS9" i="6"/>
  <c r="KT9" i="6"/>
  <c r="KU9" i="6"/>
  <c r="KV9" i="6"/>
  <c r="KW9" i="6"/>
  <c r="KX9" i="6"/>
  <c r="KY9" i="6"/>
  <c r="KZ9" i="6"/>
  <c r="LA9" i="6"/>
  <c r="LB9" i="6"/>
  <c r="LC9" i="6"/>
  <c r="LD9" i="6"/>
  <c r="LE9" i="6"/>
  <c r="LF9" i="6"/>
  <c r="LG9" i="6"/>
  <c r="LH9" i="6"/>
  <c r="LI9" i="6"/>
  <c r="LJ9" i="6"/>
  <c r="LK9" i="6"/>
  <c r="LL9" i="6"/>
  <c r="LM9" i="6"/>
  <c r="LN9" i="6"/>
  <c r="LO9" i="6"/>
  <c r="LP9" i="6"/>
  <c r="LQ9" i="6"/>
  <c r="LR9" i="6"/>
  <c r="LS9" i="6"/>
  <c r="LT9" i="6"/>
  <c r="M67" i="4" s="1"/>
  <c r="LU9" i="6"/>
  <c r="LV9" i="6"/>
  <c r="LW9" i="6"/>
  <c r="LX9" i="6"/>
  <c r="LY9" i="6"/>
  <c r="LZ9" i="6"/>
  <c r="MA9" i="6"/>
  <c r="MB9" i="6"/>
  <c r="MC9" i="6"/>
  <c r="MD9" i="6"/>
  <c r="ME9" i="6"/>
  <c r="M218" i="4" s="1"/>
  <c r="MF9" i="6"/>
  <c r="MG9" i="6"/>
  <c r="MH9" i="6"/>
  <c r="MI9" i="6"/>
  <c r="MJ9" i="6"/>
  <c r="MK9" i="6"/>
  <c r="ML9" i="6"/>
  <c r="MM9" i="6"/>
  <c r="MN9" i="6"/>
  <c r="MO9" i="6"/>
  <c r="MP9" i="6"/>
  <c r="MQ9" i="6"/>
  <c r="M68" i="4" s="1"/>
  <c r="MR9" i="6"/>
  <c r="MS9" i="6"/>
  <c r="MT9" i="6"/>
  <c r="MU9" i="6"/>
  <c r="MV9" i="6"/>
  <c r="MW9" i="6"/>
  <c r="MX9" i="6"/>
  <c r="MY9" i="6"/>
  <c r="MZ9" i="6"/>
  <c r="NA9" i="6"/>
  <c r="NB9" i="6"/>
  <c r="NC9" i="6"/>
  <c r="ND9" i="6"/>
  <c r="NE9" i="6"/>
  <c r="NF9" i="6"/>
  <c r="NG9" i="6"/>
  <c r="NH9" i="6"/>
  <c r="NI9" i="6"/>
  <c r="NJ9" i="6"/>
  <c r="NK9" i="6"/>
  <c r="NL9" i="6"/>
  <c r="NM9" i="6"/>
  <c r="NN9" i="6"/>
  <c r="NO9" i="6"/>
  <c r="NP9" i="6"/>
  <c r="NQ9" i="6"/>
  <c r="NR9" i="6"/>
  <c r="NS9" i="6"/>
  <c r="NT9" i="6"/>
  <c r="NU9" i="6"/>
  <c r="NV9" i="6"/>
  <c r="NW9" i="6"/>
  <c r="NX9" i="6"/>
  <c r="NY9" i="6"/>
  <c r="NZ9" i="6"/>
  <c r="OA9" i="6"/>
  <c r="M120" i="4" s="1"/>
  <c r="OB9" i="6"/>
  <c r="OC9" i="6"/>
  <c r="OD9" i="6"/>
  <c r="OE9" i="6"/>
  <c r="OF9" i="6"/>
  <c r="OG9" i="6"/>
  <c r="OH9" i="6"/>
  <c r="OI9" i="6"/>
  <c r="OJ9" i="6"/>
  <c r="OK9" i="6"/>
  <c r="OL9" i="6"/>
  <c r="OM9" i="6"/>
  <c r="M103" i="4" s="1"/>
  <c r="ON9" i="6"/>
  <c r="OO9" i="6"/>
  <c r="OP9" i="6"/>
  <c r="OQ9" i="6"/>
  <c r="OR9" i="6"/>
  <c r="OS9" i="6"/>
  <c r="OT9" i="6"/>
  <c r="OU9" i="6"/>
  <c r="OV9" i="6"/>
  <c r="OW9" i="6"/>
  <c r="OX9" i="6"/>
  <c r="OY9" i="6"/>
  <c r="M104" i="4" s="1"/>
  <c r="OZ9" i="6"/>
  <c r="PA9" i="6"/>
  <c r="PB9" i="6"/>
  <c r="PC9" i="6"/>
  <c r="PD9" i="6"/>
  <c r="PE9" i="6"/>
  <c r="PF9" i="6"/>
  <c r="PG9" i="6"/>
  <c r="PH9" i="6"/>
  <c r="PI9" i="6"/>
  <c r="PJ9" i="6"/>
  <c r="PK9" i="6"/>
  <c r="M105" i="4" s="1"/>
  <c r="PL9" i="6"/>
  <c r="PM9" i="6"/>
  <c r="PN9" i="6"/>
  <c r="PO9" i="6"/>
  <c r="PP9" i="6"/>
  <c r="PQ9" i="6"/>
  <c r="PR9" i="6"/>
  <c r="PS9" i="6"/>
  <c r="PT9" i="6"/>
  <c r="PU9" i="6"/>
  <c r="PV9" i="6"/>
  <c r="PW9" i="6"/>
  <c r="M106" i="4" s="1"/>
  <c r="PX9" i="6"/>
  <c r="PY9" i="6"/>
  <c r="PZ9" i="6"/>
  <c r="QA9" i="6"/>
  <c r="QB9" i="6"/>
  <c r="QC9" i="6"/>
  <c r="QD9" i="6"/>
  <c r="QE9" i="6"/>
  <c r="QF9" i="6"/>
  <c r="QG9" i="6"/>
  <c r="QH9" i="6"/>
  <c r="QI9" i="6"/>
  <c r="M219" i="4" s="1"/>
  <c r="QJ9" i="6"/>
  <c r="QK9" i="6"/>
  <c r="QL9" i="6"/>
  <c r="QM9" i="6"/>
  <c r="QN9" i="6"/>
  <c r="QO9" i="6"/>
  <c r="QP9" i="6"/>
  <c r="QQ9" i="6"/>
  <c r="QR9" i="6"/>
  <c r="QS9" i="6"/>
  <c r="QT9" i="6"/>
  <c r="QU9" i="6"/>
  <c r="QV9" i="6"/>
  <c r="QW9" i="6"/>
  <c r="QX9" i="6"/>
  <c r="QY9" i="6"/>
  <c r="QZ9" i="6"/>
  <c r="RA9" i="6"/>
  <c r="RB9" i="6"/>
  <c r="RC9" i="6"/>
  <c r="RD9" i="6"/>
  <c r="RE9" i="6"/>
  <c r="RF9" i="6"/>
  <c r="RG9" i="6"/>
  <c r="RH9" i="6"/>
  <c r="RI9" i="6"/>
  <c r="RJ9" i="6"/>
  <c r="RK9" i="6"/>
  <c r="RL9" i="6"/>
  <c r="RM9" i="6"/>
  <c r="RN9" i="6"/>
  <c r="RO9" i="6"/>
  <c r="RP9" i="6"/>
  <c r="RQ9" i="6"/>
  <c r="RR9" i="6"/>
  <c r="RS9" i="6"/>
  <c r="RT9" i="6"/>
  <c r="RU9" i="6"/>
  <c r="RV9" i="6"/>
  <c r="RW9" i="6"/>
  <c r="RX9" i="6"/>
  <c r="RY9" i="6"/>
  <c r="RZ9" i="6"/>
  <c r="SA9" i="6"/>
  <c r="SB9" i="6"/>
  <c r="SC9" i="6"/>
  <c r="SD9" i="6"/>
  <c r="SE9" i="6"/>
  <c r="SF9" i="6"/>
  <c r="SG9" i="6"/>
  <c r="SH9" i="6"/>
  <c r="SI9" i="6"/>
  <c r="SJ9" i="6"/>
  <c r="SK9" i="6"/>
  <c r="SL9" i="6"/>
  <c r="SM9" i="6"/>
  <c r="SN9" i="6"/>
  <c r="SO9" i="6"/>
  <c r="SP9" i="6"/>
  <c r="SQ9" i="6"/>
  <c r="SR9" i="6"/>
  <c r="SS9" i="6"/>
  <c r="ST9" i="6"/>
  <c r="SU9" i="6"/>
  <c r="SV9" i="6"/>
  <c r="SW9" i="6"/>
  <c r="SX9" i="6"/>
  <c r="SY9" i="6"/>
  <c r="SZ9" i="6"/>
  <c r="TA9" i="6"/>
  <c r="TB9" i="6"/>
  <c r="TC9" i="6"/>
  <c r="TD9" i="6"/>
  <c r="TE9" i="6"/>
  <c r="TF9" i="6"/>
  <c r="TG9" i="6"/>
  <c r="TH9" i="6"/>
  <c r="TI9" i="6"/>
  <c r="TJ9" i="6"/>
  <c r="TK9" i="6"/>
  <c r="TL9" i="6"/>
  <c r="TM9" i="6"/>
  <c r="TN9" i="6"/>
  <c r="TO9" i="6"/>
  <c r="TP9" i="6"/>
  <c r="TQ9" i="6"/>
  <c r="TR9" i="6"/>
  <c r="TS9" i="6"/>
  <c r="TT9" i="6"/>
  <c r="TU9" i="6"/>
  <c r="TV9" i="6"/>
  <c r="TW9" i="6"/>
  <c r="TX9" i="6"/>
  <c r="TY9" i="6"/>
  <c r="TZ9" i="6"/>
  <c r="UA9" i="6"/>
  <c r="UB9" i="6"/>
  <c r="UC9" i="6"/>
  <c r="A10" i="6"/>
  <c r="B10" i="6"/>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N130" i="4" s="1"/>
  <c r="AN10" i="6"/>
  <c r="AO10" i="6"/>
  <c r="AP10" i="6"/>
  <c r="AQ10" i="6"/>
  <c r="AR10" i="6"/>
  <c r="AS10" i="6"/>
  <c r="AT10" i="6"/>
  <c r="AU10" i="6"/>
  <c r="AV10" i="6"/>
  <c r="AW10" i="6"/>
  <c r="AX10" i="6"/>
  <c r="N187" i="4" s="1"/>
  <c r="AY10" i="6"/>
  <c r="AZ10" i="6"/>
  <c r="BA10" i="6"/>
  <c r="BB10" i="6"/>
  <c r="BC10" i="6"/>
  <c r="BD10" i="6"/>
  <c r="BE10" i="6"/>
  <c r="BF10" i="6"/>
  <c r="BG10" i="6"/>
  <c r="BH10" i="6"/>
  <c r="BI10" i="6"/>
  <c r="N131" i="4" s="1"/>
  <c r="BJ10" i="6"/>
  <c r="BK10" i="6"/>
  <c r="BL10" i="6"/>
  <c r="BM10" i="6"/>
  <c r="BN10" i="6"/>
  <c r="BO10" i="6"/>
  <c r="BP10" i="6"/>
  <c r="BQ10" i="6"/>
  <c r="BR10" i="6"/>
  <c r="BS10" i="6"/>
  <c r="BT10" i="6"/>
  <c r="N169" i="4" s="1"/>
  <c r="BU10" i="6"/>
  <c r="BV10" i="6"/>
  <c r="BW10" i="6"/>
  <c r="BX10" i="6"/>
  <c r="BY10" i="6"/>
  <c r="BZ10" i="6"/>
  <c r="CA10" i="6"/>
  <c r="CB10" i="6"/>
  <c r="CC10" i="6"/>
  <c r="CD10" i="6"/>
  <c r="CE10" i="6"/>
  <c r="CF10" i="6"/>
  <c r="CG10" i="6"/>
  <c r="CH10" i="6"/>
  <c r="CI10" i="6"/>
  <c r="CJ10" i="6"/>
  <c r="CK10" i="6"/>
  <c r="CL10" i="6"/>
  <c r="CM10" i="6"/>
  <c r="CN10" i="6"/>
  <c r="CO10" i="6"/>
  <c r="CP10" i="6"/>
  <c r="CQ10" i="6"/>
  <c r="CR10" i="6"/>
  <c r="CS10" i="6"/>
  <c r="CT10" i="6"/>
  <c r="N116" i="4" s="1"/>
  <c r="CU10" i="6"/>
  <c r="CV10" i="6"/>
  <c r="CW10" i="6"/>
  <c r="CX10" i="6"/>
  <c r="CY10" i="6"/>
  <c r="CZ10" i="6"/>
  <c r="DA10" i="6"/>
  <c r="DB10" i="6"/>
  <c r="DC10" i="6"/>
  <c r="DD10" i="6"/>
  <c r="DE10" i="6"/>
  <c r="DF10" i="6"/>
  <c r="DG10" i="6"/>
  <c r="N97" i="4" s="1"/>
  <c r="DH10" i="6"/>
  <c r="DI10" i="6"/>
  <c r="DJ10" i="6"/>
  <c r="DK10" i="6"/>
  <c r="DL10" i="6"/>
  <c r="DM10" i="6"/>
  <c r="DN10" i="6"/>
  <c r="DO10" i="6"/>
  <c r="DP10" i="6"/>
  <c r="DQ10" i="6"/>
  <c r="DR10" i="6"/>
  <c r="DS10" i="6"/>
  <c r="DT10" i="6"/>
  <c r="N65" i="4" s="1"/>
  <c r="DU10" i="6"/>
  <c r="DV10" i="6"/>
  <c r="DW10" i="6"/>
  <c r="DX10" i="6"/>
  <c r="DY10" i="6"/>
  <c r="DZ10" i="6"/>
  <c r="EA10" i="6"/>
  <c r="EB10" i="6"/>
  <c r="EC10" i="6"/>
  <c r="ED10" i="6"/>
  <c r="EE10" i="6"/>
  <c r="EF10" i="6"/>
  <c r="EG10" i="6"/>
  <c r="N66" i="4" s="1"/>
  <c r="EH10" i="6"/>
  <c r="EI10" i="6"/>
  <c r="EJ10" i="6"/>
  <c r="EK10" i="6"/>
  <c r="EL10" i="6"/>
  <c r="EM10" i="6"/>
  <c r="EN10" i="6"/>
  <c r="EO10" i="6"/>
  <c r="EP10" i="6"/>
  <c r="EQ10" i="6"/>
  <c r="ER10" i="6"/>
  <c r="ES10" i="6"/>
  <c r="ET10" i="6"/>
  <c r="N188" i="4" s="1"/>
  <c r="EU10" i="6"/>
  <c r="EV10" i="6"/>
  <c r="EW10" i="6"/>
  <c r="EX10" i="6"/>
  <c r="EY10" i="6"/>
  <c r="EZ10" i="6"/>
  <c r="FA10" i="6"/>
  <c r="FB10" i="6"/>
  <c r="FC10" i="6"/>
  <c r="FD10" i="6"/>
  <c r="FE10" i="6"/>
  <c r="FF10" i="6"/>
  <c r="FG10" i="6"/>
  <c r="N171" i="4" s="1"/>
  <c r="FH10" i="6"/>
  <c r="FI10" i="6"/>
  <c r="FJ10" i="6"/>
  <c r="FK10" i="6"/>
  <c r="FL10" i="6"/>
  <c r="FM10" i="6"/>
  <c r="FN10" i="6"/>
  <c r="FO10" i="6"/>
  <c r="FP10" i="6"/>
  <c r="FQ10" i="6"/>
  <c r="FR10" i="6"/>
  <c r="FS10" i="6"/>
  <c r="FT10" i="6"/>
  <c r="N217" i="4" s="1"/>
  <c r="FU10" i="6"/>
  <c r="FV10" i="6"/>
  <c r="FW10" i="6"/>
  <c r="FX10" i="6"/>
  <c r="FY10" i="6"/>
  <c r="FZ10" i="6"/>
  <c r="GA10" i="6"/>
  <c r="GB10" i="6"/>
  <c r="GC10" i="6"/>
  <c r="GD10" i="6"/>
  <c r="GE10" i="6"/>
  <c r="GF10" i="6"/>
  <c r="GG10" i="6"/>
  <c r="GH10" i="6"/>
  <c r="GI10" i="6"/>
  <c r="GJ10" i="6"/>
  <c r="GK10" i="6"/>
  <c r="GL10" i="6"/>
  <c r="GM10" i="6"/>
  <c r="GN10" i="6"/>
  <c r="GO10" i="6"/>
  <c r="GP10" i="6"/>
  <c r="GQ10" i="6"/>
  <c r="GR10" i="6"/>
  <c r="GS10" i="6"/>
  <c r="GT10" i="6"/>
  <c r="GU10" i="6"/>
  <c r="GV10" i="6"/>
  <c r="GW10" i="6"/>
  <c r="GX10" i="6"/>
  <c r="GY10" i="6"/>
  <c r="GZ10" i="6"/>
  <c r="HA10" i="6"/>
  <c r="HB10" i="6"/>
  <c r="HC10" i="6"/>
  <c r="N174" i="4" s="1"/>
  <c r="HD10" i="6"/>
  <c r="HE10" i="6"/>
  <c r="HF10" i="6"/>
  <c r="HG10" i="6"/>
  <c r="HH10" i="6"/>
  <c r="HI10" i="6"/>
  <c r="HJ10" i="6"/>
  <c r="HK10" i="6"/>
  <c r="HL10" i="6"/>
  <c r="HM10" i="6"/>
  <c r="HN10" i="6"/>
  <c r="HO10" i="6"/>
  <c r="HP10" i="6"/>
  <c r="HQ10" i="6"/>
  <c r="HR10" i="6"/>
  <c r="HS10" i="6"/>
  <c r="HT10" i="6"/>
  <c r="HU10" i="6"/>
  <c r="HV10" i="6"/>
  <c r="HW10" i="6"/>
  <c r="HX10" i="6"/>
  <c r="HY10" i="6"/>
  <c r="HZ10" i="6"/>
  <c r="IA10" i="6"/>
  <c r="IB10" i="6"/>
  <c r="IC10" i="6"/>
  <c r="ID10" i="6"/>
  <c r="IE10" i="6"/>
  <c r="IF10" i="6"/>
  <c r="IG10" i="6"/>
  <c r="IH10" i="6"/>
  <c r="II10" i="6"/>
  <c r="IJ10" i="6"/>
  <c r="N189" i="4" s="1"/>
  <c r="IK10" i="6"/>
  <c r="IL10" i="6"/>
  <c r="IM10" i="6"/>
  <c r="IN10" i="6"/>
  <c r="IO10" i="6"/>
  <c r="IP10" i="6"/>
  <c r="IQ10" i="6"/>
  <c r="IR10" i="6"/>
  <c r="IS10" i="6"/>
  <c r="IT10" i="6"/>
  <c r="IU10" i="6"/>
  <c r="N118" i="4" s="1"/>
  <c r="IV10" i="6"/>
  <c r="IW10" i="6"/>
  <c r="IX10" i="6"/>
  <c r="IY10" i="6"/>
  <c r="IZ10" i="6"/>
  <c r="JA10" i="6"/>
  <c r="JB10" i="6"/>
  <c r="JC10" i="6"/>
  <c r="JD10" i="6"/>
  <c r="JE10" i="6"/>
  <c r="JF10" i="6"/>
  <c r="N100" i="4" s="1"/>
  <c r="JG10" i="6"/>
  <c r="JH10" i="6"/>
  <c r="JI10" i="6"/>
  <c r="JJ10" i="6"/>
  <c r="JK10" i="6"/>
  <c r="JL10" i="6"/>
  <c r="JM10" i="6"/>
  <c r="JN10" i="6"/>
  <c r="JO10" i="6"/>
  <c r="JP10" i="6"/>
  <c r="JQ10" i="6"/>
  <c r="JR10" i="6"/>
  <c r="JS10" i="6"/>
  <c r="JT10" i="6"/>
  <c r="JU10" i="6"/>
  <c r="JV10" i="6"/>
  <c r="JW10" i="6"/>
  <c r="JX10" i="6"/>
  <c r="JY10" i="6"/>
  <c r="JZ10" i="6"/>
  <c r="KA10" i="6"/>
  <c r="KB10" i="6"/>
  <c r="KC10" i="6"/>
  <c r="KD10" i="6"/>
  <c r="KE10" i="6"/>
  <c r="KF10" i="6"/>
  <c r="KG10" i="6"/>
  <c r="KH10" i="6"/>
  <c r="KI10" i="6"/>
  <c r="KJ10" i="6"/>
  <c r="KK10" i="6"/>
  <c r="KL10" i="6"/>
  <c r="KM10" i="6"/>
  <c r="KN10" i="6"/>
  <c r="KO10" i="6"/>
  <c r="KP10" i="6"/>
  <c r="KQ10" i="6"/>
  <c r="KR10" i="6"/>
  <c r="KS10" i="6"/>
  <c r="KT10" i="6"/>
  <c r="KU10" i="6"/>
  <c r="KV10" i="6"/>
  <c r="KW10" i="6"/>
  <c r="KX10" i="6"/>
  <c r="KY10" i="6"/>
  <c r="KZ10" i="6"/>
  <c r="LA10" i="6"/>
  <c r="LB10" i="6"/>
  <c r="LC10" i="6"/>
  <c r="LD10" i="6"/>
  <c r="LE10" i="6"/>
  <c r="LF10" i="6"/>
  <c r="LG10" i="6"/>
  <c r="LH10" i="6"/>
  <c r="LI10" i="6"/>
  <c r="LJ10" i="6"/>
  <c r="LK10" i="6"/>
  <c r="LL10" i="6"/>
  <c r="LM10" i="6"/>
  <c r="LN10" i="6"/>
  <c r="LO10" i="6"/>
  <c r="LP10" i="6"/>
  <c r="LQ10" i="6"/>
  <c r="LR10" i="6"/>
  <c r="LS10" i="6"/>
  <c r="LT10" i="6"/>
  <c r="N67" i="4" s="1"/>
  <c r="LU10" i="6"/>
  <c r="LV10" i="6"/>
  <c r="LW10" i="6"/>
  <c r="LX10" i="6"/>
  <c r="LY10" i="6"/>
  <c r="LZ10" i="6"/>
  <c r="MA10" i="6"/>
  <c r="MB10" i="6"/>
  <c r="MC10" i="6"/>
  <c r="MD10" i="6"/>
  <c r="ME10" i="6"/>
  <c r="N218" i="4" s="1"/>
  <c r="MF10" i="6"/>
  <c r="MG10" i="6"/>
  <c r="MH10" i="6"/>
  <c r="MI10" i="6"/>
  <c r="MJ10" i="6"/>
  <c r="MK10" i="6"/>
  <c r="ML10" i="6"/>
  <c r="MM10" i="6"/>
  <c r="MN10" i="6"/>
  <c r="MO10" i="6"/>
  <c r="MP10" i="6"/>
  <c r="MQ10" i="6"/>
  <c r="N68" i="4" s="1"/>
  <c r="MR10" i="6"/>
  <c r="MS10" i="6"/>
  <c r="MT10" i="6"/>
  <c r="MU10" i="6"/>
  <c r="MV10" i="6"/>
  <c r="MW10" i="6"/>
  <c r="MX10" i="6"/>
  <c r="MY10" i="6"/>
  <c r="MZ10" i="6"/>
  <c r="NA10" i="6"/>
  <c r="NB10" i="6"/>
  <c r="NC10" i="6"/>
  <c r="ND10" i="6"/>
  <c r="NE10" i="6"/>
  <c r="NF10" i="6"/>
  <c r="NG10" i="6"/>
  <c r="NH10" i="6"/>
  <c r="NI10" i="6"/>
  <c r="NJ10" i="6"/>
  <c r="NK10" i="6"/>
  <c r="NL10" i="6"/>
  <c r="NM10" i="6"/>
  <c r="NN10" i="6"/>
  <c r="NO10" i="6"/>
  <c r="NP10" i="6"/>
  <c r="NQ10" i="6"/>
  <c r="NR10" i="6"/>
  <c r="NS10" i="6"/>
  <c r="NT10" i="6"/>
  <c r="NU10" i="6"/>
  <c r="NV10" i="6"/>
  <c r="NW10" i="6"/>
  <c r="NX10" i="6"/>
  <c r="NY10" i="6"/>
  <c r="NZ10" i="6"/>
  <c r="OA10" i="6"/>
  <c r="N120" i="4" s="1"/>
  <c r="OB10" i="6"/>
  <c r="OC10" i="6"/>
  <c r="OD10" i="6"/>
  <c r="OE10" i="6"/>
  <c r="OF10" i="6"/>
  <c r="OG10" i="6"/>
  <c r="OH10" i="6"/>
  <c r="OI10" i="6"/>
  <c r="OJ10" i="6"/>
  <c r="OK10" i="6"/>
  <c r="OL10" i="6"/>
  <c r="OM10" i="6"/>
  <c r="N103" i="4" s="1"/>
  <c r="ON10" i="6"/>
  <c r="OO10" i="6"/>
  <c r="OP10" i="6"/>
  <c r="OQ10" i="6"/>
  <c r="OR10" i="6"/>
  <c r="OS10" i="6"/>
  <c r="OT10" i="6"/>
  <c r="OU10" i="6"/>
  <c r="OV10" i="6"/>
  <c r="OW10" i="6"/>
  <c r="OX10" i="6"/>
  <c r="OY10" i="6"/>
  <c r="N104" i="4" s="1"/>
  <c r="OZ10" i="6"/>
  <c r="PA10" i="6"/>
  <c r="PB10" i="6"/>
  <c r="PC10" i="6"/>
  <c r="PD10" i="6"/>
  <c r="PE10" i="6"/>
  <c r="PF10" i="6"/>
  <c r="PG10" i="6"/>
  <c r="PH10" i="6"/>
  <c r="PI10" i="6"/>
  <c r="PJ10" i="6"/>
  <c r="PK10" i="6"/>
  <c r="N105" i="4" s="1"/>
  <c r="PL10" i="6"/>
  <c r="PM10" i="6"/>
  <c r="PN10" i="6"/>
  <c r="PO10" i="6"/>
  <c r="PP10" i="6"/>
  <c r="PQ10" i="6"/>
  <c r="PR10" i="6"/>
  <c r="PS10" i="6"/>
  <c r="PT10" i="6"/>
  <c r="PU10" i="6"/>
  <c r="PV10" i="6"/>
  <c r="PW10" i="6"/>
  <c r="N106" i="4" s="1"/>
  <c r="PX10" i="6"/>
  <c r="PY10" i="6"/>
  <c r="PZ10" i="6"/>
  <c r="QA10" i="6"/>
  <c r="QB10" i="6"/>
  <c r="QC10" i="6"/>
  <c r="QD10" i="6"/>
  <c r="QE10" i="6"/>
  <c r="QF10" i="6"/>
  <c r="QG10" i="6"/>
  <c r="QH10" i="6"/>
  <c r="QI10" i="6"/>
  <c r="N219" i="4" s="1"/>
  <c r="QJ10" i="6"/>
  <c r="QK10" i="6"/>
  <c r="QL10" i="6"/>
  <c r="QM10" i="6"/>
  <c r="QN10" i="6"/>
  <c r="QO10" i="6"/>
  <c r="QP10" i="6"/>
  <c r="QQ10" i="6"/>
  <c r="QR10" i="6"/>
  <c r="QS10" i="6"/>
  <c r="QT10" i="6"/>
  <c r="QU10" i="6"/>
  <c r="QV10" i="6"/>
  <c r="QW10" i="6"/>
  <c r="QX10" i="6"/>
  <c r="QY10" i="6"/>
  <c r="QZ10" i="6"/>
  <c r="RA10" i="6"/>
  <c r="RB10" i="6"/>
  <c r="RC10" i="6"/>
  <c r="RD10" i="6"/>
  <c r="RE10" i="6"/>
  <c r="RF10" i="6"/>
  <c r="RG10" i="6"/>
  <c r="RH10" i="6"/>
  <c r="RI10" i="6"/>
  <c r="RJ10" i="6"/>
  <c r="RK10" i="6"/>
  <c r="RL10" i="6"/>
  <c r="RM10" i="6"/>
  <c r="RN10" i="6"/>
  <c r="RO10" i="6"/>
  <c r="RP10" i="6"/>
  <c r="RQ10" i="6"/>
  <c r="RR10" i="6"/>
  <c r="RS10" i="6"/>
  <c r="RT10" i="6"/>
  <c r="RU10" i="6"/>
  <c r="RV10" i="6"/>
  <c r="RW10" i="6"/>
  <c r="RX10" i="6"/>
  <c r="RY10" i="6"/>
  <c r="RZ10" i="6"/>
  <c r="SA10" i="6"/>
  <c r="SB10" i="6"/>
  <c r="SC10" i="6"/>
  <c r="SD10" i="6"/>
  <c r="SE10" i="6"/>
  <c r="SF10" i="6"/>
  <c r="SG10" i="6"/>
  <c r="SH10" i="6"/>
  <c r="SI10" i="6"/>
  <c r="SJ10" i="6"/>
  <c r="SK10" i="6"/>
  <c r="SL10" i="6"/>
  <c r="SM10" i="6"/>
  <c r="SN10" i="6"/>
  <c r="SO10" i="6"/>
  <c r="SP10" i="6"/>
  <c r="SQ10" i="6"/>
  <c r="SR10" i="6"/>
  <c r="SS10" i="6"/>
  <c r="ST10" i="6"/>
  <c r="SU10" i="6"/>
  <c r="SV10" i="6"/>
  <c r="SW10" i="6"/>
  <c r="SX10" i="6"/>
  <c r="SY10" i="6"/>
  <c r="SZ10" i="6"/>
  <c r="TA10" i="6"/>
  <c r="TB10" i="6"/>
  <c r="TC10" i="6"/>
  <c r="TD10" i="6"/>
  <c r="TE10" i="6"/>
  <c r="TF10" i="6"/>
  <c r="TG10" i="6"/>
  <c r="TH10" i="6"/>
  <c r="TI10" i="6"/>
  <c r="TJ10" i="6"/>
  <c r="TK10" i="6"/>
  <c r="TL10" i="6"/>
  <c r="TM10" i="6"/>
  <c r="TN10" i="6"/>
  <c r="TO10" i="6"/>
  <c r="TP10" i="6"/>
  <c r="TQ10" i="6"/>
  <c r="TR10" i="6"/>
  <c r="TS10" i="6"/>
  <c r="TT10" i="6"/>
  <c r="TU10" i="6"/>
  <c r="TV10" i="6"/>
  <c r="TW10" i="6"/>
  <c r="TX10" i="6"/>
  <c r="TY10" i="6"/>
  <c r="TZ10" i="6"/>
  <c r="UA10" i="6"/>
  <c r="UB10" i="6"/>
  <c r="UC10" i="6"/>
  <c r="A11" i="6"/>
  <c r="B11"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BB11" i="6"/>
  <c r="BC11" i="6"/>
  <c r="BD11" i="6"/>
  <c r="BE11" i="6"/>
  <c r="BF11" i="6"/>
  <c r="BG11" i="6"/>
  <c r="BH11" i="6"/>
  <c r="BI11" i="6"/>
  <c r="BJ11" i="6"/>
  <c r="BK11" i="6"/>
  <c r="BL11" i="6"/>
  <c r="BM11" i="6"/>
  <c r="BN11" i="6"/>
  <c r="BO11" i="6"/>
  <c r="BP11" i="6"/>
  <c r="BQ11" i="6"/>
  <c r="BR11" i="6"/>
  <c r="BS11" i="6"/>
  <c r="BT11" i="6"/>
  <c r="BU11" i="6"/>
  <c r="BV11" i="6"/>
  <c r="BW11" i="6"/>
  <c r="BX11" i="6"/>
  <c r="BY11" i="6"/>
  <c r="BZ11" i="6"/>
  <c r="CA11" i="6"/>
  <c r="CB11" i="6"/>
  <c r="CC11" i="6"/>
  <c r="CD11" i="6"/>
  <c r="CE11" i="6"/>
  <c r="CF11" i="6"/>
  <c r="CG11" i="6"/>
  <c r="CH11" i="6"/>
  <c r="CI11" i="6"/>
  <c r="CJ11" i="6"/>
  <c r="CK11" i="6"/>
  <c r="CL11" i="6"/>
  <c r="CM11" i="6"/>
  <c r="CN11" i="6"/>
  <c r="CO11" i="6"/>
  <c r="CP11" i="6"/>
  <c r="CQ11" i="6"/>
  <c r="CR11" i="6"/>
  <c r="CS11" i="6"/>
  <c r="CT11" i="6"/>
  <c r="CU11" i="6"/>
  <c r="CV11" i="6"/>
  <c r="CW11" i="6"/>
  <c r="CX11" i="6"/>
  <c r="CY11" i="6"/>
  <c r="CZ11" i="6"/>
  <c r="DA11" i="6"/>
  <c r="DB11" i="6"/>
  <c r="DC11" i="6"/>
  <c r="DD11" i="6"/>
  <c r="DE11" i="6"/>
  <c r="DF11" i="6"/>
  <c r="DG11" i="6"/>
  <c r="DH11" i="6"/>
  <c r="DI11" i="6"/>
  <c r="DJ11" i="6"/>
  <c r="DK11" i="6"/>
  <c r="DL11" i="6"/>
  <c r="DM11" i="6"/>
  <c r="DN11" i="6"/>
  <c r="DO11" i="6"/>
  <c r="DP11" i="6"/>
  <c r="DQ11" i="6"/>
  <c r="DR11" i="6"/>
  <c r="DS11" i="6"/>
  <c r="DT11" i="6"/>
  <c r="DU11" i="6"/>
  <c r="DV11" i="6"/>
  <c r="DW11" i="6"/>
  <c r="DX11" i="6"/>
  <c r="DY11" i="6"/>
  <c r="DZ11" i="6"/>
  <c r="EA11" i="6"/>
  <c r="EB11" i="6"/>
  <c r="EC11" i="6"/>
  <c r="ED11" i="6"/>
  <c r="EE11" i="6"/>
  <c r="EF11" i="6"/>
  <c r="EG11" i="6"/>
  <c r="EH11" i="6"/>
  <c r="EI11" i="6"/>
  <c r="EJ11" i="6"/>
  <c r="EK11" i="6"/>
  <c r="EL11" i="6"/>
  <c r="EM11" i="6"/>
  <c r="EN11" i="6"/>
  <c r="EO11" i="6"/>
  <c r="EP11" i="6"/>
  <c r="EQ11" i="6"/>
  <c r="ER11" i="6"/>
  <c r="ES11" i="6"/>
  <c r="ET11" i="6"/>
  <c r="EU11" i="6"/>
  <c r="EV11" i="6"/>
  <c r="EW11" i="6"/>
  <c r="EX11" i="6"/>
  <c r="EY11" i="6"/>
  <c r="EZ11" i="6"/>
  <c r="FA11" i="6"/>
  <c r="FB11" i="6"/>
  <c r="FC11" i="6"/>
  <c r="FD11" i="6"/>
  <c r="FE11" i="6"/>
  <c r="FF11" i="6"/>
  <c r="FG11" i="6"/>
  <c r="FH11" i="6"/>
  <c r="FI11" i="6"/>
  <c r="FJ11" i="6"/>
  <c r="FK11" i="6"/>
  <c r="FL11" i="6"/>
  <c r="FM11" i="6"/>
  <c r="FN11" i="6"/>
  <c r="FO11" i="6"/>
  <c r="FP11" i="6"/>
  <c r="FQ11" i="6"/>
  <c r="FR11" i="6"/>
  <c r="FS11" i="6"/>
  <c r="FT11" i="6"/>
  <c r="FU11" i="6"/>
  <c r="FV11" i="6"/>
  <c r="FW11" i="6"/>
  <c r="FX11" i="6"/>
  <c r="FY11" i="6"/>
  <c r="FZ11" i="6"/>
  <c r="GA11" i="6"/>
  <c r="GB11" i="6"/>
  <c r="GC11" i="6"/>
  <c r="GD11" i="6"/>
  <c r="GE11" i="6"/>
  <c r="GF11" i="6"/>
  <c r="GG11" i="6"/>
  <c r="GH11" i="6"/>
  <c r="GI11" i="6"/>
  <c r="GJ11" i="6"/>
  <c r="GK11" i="6"/>
  <c r="GL11" i="6"/>
  <c r="GM11" i="6"/>
  <c r="GN11" i="6"/>
  <c r="GO11" i="6"/>
  <c r="GP11" i="6"/>
  <c r="GQ11" i="6"/>
  <c r="GR11" i="6"/>
  <c r="GS11" i="6"/>
  <c r="GT11" i="6"/>
  <c r="GU11" i="6"/>
  <c r="GV11" i="6"/>
  <c r="GW11" i="6"/>
  <c r="GX11" i="6"/>
  <c r="GY11" i="6"/>
  <c r="GZ11" i="6"/>
  <c r="HA11" i="6"/>
  <c r="HB11" i="6"/>
  <c r="HC11" i="6"/>
  <c r="HD11" i="6"/>
  <c r="HE11" i="6"/>
  <c r="HF11" i="6"/>
  <c r="HG11" i="6"/>
  <c r="HH11" i="6"/>
  <c r="HI11" i="6"/>
  <c r="HJ11" i="6"/>
  <c r="HK11" i="6"/>
  <c r="HL11" i="6"/>
  <c r="HM11" i="6"/>
  <c r="HN11" i="6"/>
  <c r="HO11" i="6"/>
  <c r="HP11" i="6"/>
  <c r="HQ11" i="6"/>
  <c r="HR11" i="6"/>
  <c r="HS11" i="6"/>
  <c r="HT11" i="6"/>
  <c r="HU11" i="6"/>
  <c r="HV11" i="6"/>
  <c r="HW11" i="6"/>
  <c r="HX11" i="6"/>
  <c r="HY11" i="6"/>
  <c r="HZ11" i="6"/>
  <c r="IA11" i="6"/>
  <c r="IB11" i="6"/>
  <c r="IC11" i="6"/>
  <c r="ID11" i="6"/>
  <c r="IE11" i="6"/>
  <c r="IF11" i="6"/>
  <c r="IG11" i="6"/>
  <c r="IH11" i="6"/>
  <c r="II11" i="6"/>
  <c r="IJ11" i="6"/>
  <c r="IK11" i="6"/>
  <c r="IL11" i="6"/>
  <c r="IM11" i="6"/>
  <c r="IN11" i="6"/>
  <c r="IO11" i="6"/>
  <c r="IP11" i="6"/>
  <c r="IQ11" i="6"/>
  <c r="IR11" i="6"/>
  <c r="IS11" i="6"/>
  <c r="IT11" i="6"/>
  <c r="IU11" i="6"/>
  <c r="IV11" i="6"/>
  <c r="IW11" i="6"/>
  <c r="IX11" i="6"/>
  <c r="IY11" i="6"/>
  <c r="IZ11" i="6"/>
  <c r="JA11" i="6"/>
  <c r="JB11" i="6"/>
  <c r="JC11" i="6"/>
  <c r="JD11" i="6"/>
  <c r="JE11" i="6"/>
  <c r="JF11" i="6"/>
  <c r="JG11" i="6"/>
  <c r="JH11" i="6"/>
  <c r="JI11" i="6"/>
  <c r="JJ11" i="6"/>
  <c r="JK11" i="6"/>
  <c r="JL11" i="6"/>
  <c r="JM11" i="6"/>
  <c r="JN11" i="6"/>
  <c r="JO11" i="6"/>
  <c r="JP11" i="6"/>
  <c r="JQ11" i="6"/>
  <c r="JR11" i="6"/>
  <c r="JS11" i="6"/>
  <c r="JT11" i="6"/>
  <c r="JU11" i="6"/>
  <c r="JV11" i="6"/>
  <c r="JW11" i="6"/>
  <c r="JX11" i="6"/>
  <c r="JY11" i="6"/>
  <c r="JZ11" i="6"/>
  <c r="KA11" i="6"/>
  <c r="KB11" i="6"/>
  <c r="KC11" i="6"/>
  <c r="KD11" i="6"/>
  <c r="KE11" i="6"/>
  <c r="KF11" i="6"/>
  <c r="KG11" i="6"/>
  <c r="KH11" i="6"/>
  <c r="KI11" i="6"/>
  <c r="KJ11" i="6"/>
  <c r="KK11" i="6"/>
  <c r="KL11" i="6"/>
  <c r="KM11" i="6"/>
  <c r="KN11" i="6"/>
  <c r="KO11" i="6"/>
  <c r="KP11" i="6"/>
  <c r="KQ11" i="6"/>
  <c r="KR11" i="6"/>
  <c r="KS11" i="6"/>
  <c r="KT11" i="6"/>
  <c r="KU11" i="6"/>
  <c r="KV11" i="6"/>
  <c r="KW11" i="6"/>
  <c r="KX11" i="6"/>
  <c r="KY11" i="6"/>
  <c r="KZ11" i="6"/>
  <c r="LA11" i="6"/>
  <c r="LB11" i="6"/>
  <c r="LC11" i="6"/>
  <c r="LD11" i="6"/>
  <c r="LE11" i="6"/>
  <c r="LF11" i="6"/>
  <c r="LG11" i="6"/>
  <c r="LH11" i="6"/>
  <c r="LI11" i="6"/>
  <c r="LJ11" i="6"/>
  <c r="LK11" i="6"/>
  <c r="LL11" i="6"/>
  <c r="LM11" i="6"/>
  <c r="LN11" i="6"/>
  <c r="LO11" i="6"/>
  <c r="LP11" i="6"/>
  <c r="LQ11" i="6"/>
  <c r="LR11" i="6"/>
  <c r="LS11" i="6"/>
  <c r="LT11" i="6"/>
  <c r="LU11" i="6"/>
  <c r="LV11" i="6"/>
  <c r="LW11" i="6"/>
  <c r="LX11" i="6"/>
  <c r="LY11" i="6"/>
  <c r="LZ11" i="6"/>
  <c r="MA11" i="6"/>
  <c r="MB11" i="6"/>
  <c r="MC11" i="6"/>
  <c r="MD11" i="6"/>
  <c r="ME11" i="6"/>
  <c r="MF11" i="6"/>
  <c r="MG11" i="6"/>
  <c r="MH11" i="6"/>
  <c r="MI11" i="6"/>
  <c r="MJ11" i="6"/>
  <c r="MK11" i="6"/>
  <c r="ML11" i="6"/>
  <c r="MM11" i="6"/>
  <c r="MN11" i="6"/>
  <c r="MO11" i="6"/>
  <c r="MP11" i="6"/>
  <c r="MQ11" i="6"/>
  <c r="MR11" i="6"/>
  <c r="MS11" i="6"/>
  <c r="MT11" i="6"/>
  <c r="MU11" i="6"/>
  <c r="MV11" i="6"/>
  <c r="MW11" i="6"/>
  <c r="MX11" i="6"/>
  <c r="MY11" i="6"/>
  <c r="MZ11" i="6"/>
  <c r="NA11" i="6"/>
  <c r="NB11" i="6"/>
  <c r="NC11" i="6"/>
  <c r="ND11" i="6"/>
  <c r="NE11" i="6"/>
  <c r="NF11" i="6"/>
  <c r="NG11" i="6"/>
  <c r="NH11" i="6"/>
  <c r="NI11" i="6"/>
  <c r="NJ11" i="6"/>
  <c r="NK11" i="6"/>
  <c r="NL11" i="6"/>
  <c r="NM11" i="6"/>
  <c r="NN11" i="6"/>
  <c r="NO11" i="6"/>
  <c r="NP11" i="6"/>
  <c r="NQ11" i="6"/>
  <c r="NR11" i="6"/>
  <c r="NS11" i="6"/>
  <c r="NT11" i="6"/>
  <c r="NU11" i="6"/>
  <c r="NV11" i="6"/>
  <c r="NW11" i="6"/>
  <c r="NX11" i="6"/>
  <c r="NY11" i="6"/>
  <c r="NZ11" i="6"/>
  <c r="OA11" i="6"/>
  <c r="OB11" i="6"/>
  <c r="OC11" i="6"/>
  <c r="OD11" i="6"/>
  <c r="OE11" i="6"/>
  <c r="OF11" i="6"/>
  <c r="OG11" i="6"/>
  <c r="OH11" i="6"/>
  <c r="OI11" i="6"/>
  <c r="OJ11" i="6"/>
  <c r="OK11" i="6"/>
  <c r="OL11" i="6"/>
  <c r="OM11" i="6"/>
  <c r="ON11" i="6"/>
  <c r="OO11" i="6"/>
  <c r="OP11" i="6"/>
  <c r="OQ11" i="6"/>
  <c r="OR11" i="6"/>
  <c r="OS11" i="6"/>
  <c r="OT11" i="6"/>
  <c r="OU11" i="6"/>
  <c r="OV11" i="6"/>
  <c r="OW11" i="6"/>
  <c r="OX11" i="6"/>
  <c r="OY11" i="6"/>
  <c r="OZ11" i="6"/>
  <c r="PA11" i="6"/>
  <c r="PB11" i="6"/>
  <c r="PC11" i="6"/>
  <c r="PD11" i="6"/>
  <c r="PE11" i="6"/>
  <c r="PF11" i="6"/>
  <c r="PG11" i="6"/>
  <c r="PH11" i="6"/>
  <c r="PI11" i="6"/>
  <c r="PJ11" i="6"/>
  <c r="PK11" i="6"/>
  <c r="PL11" i="6"/>
  <c r="PM11" i="6"/>
  <c r="PN11" i="6"/>
  <c r="PO11" i="6"/>
  <c r="PP11" i="6"/>
  <c r="PQ11" i="6"/>
  <c r="PR11" i="6"/>
  <c r="PS11" i="6"/>
  <c r="PT11" i="6"/>
  <c r="PU11" i="6"/>
  <c r="PV11" i="6"/>
  <c r="PW11" i="6"/>
  <c r="PX11" i="6"/>
  <c r="PY11" i="6"/>
  <c r="PZ11" i="6"/>
  <c r="QA11" i="6"/>
  <c r="QB11" i="6"/>
  <c r="QC11" i="6"/>
  <c r="QD11" i="6"/>
  <c r="QE11" i="6"/>
  <c r="QF11" i="6"/>
  <c r="QG11" i="6"/>
  <c r="QH11" i="6"/>
  <c r="QI11" i="6"/>
  <c r="QJ11" i="6"/>
  <c r="QK11" i="6"/>
  <c r="QL11" i="6"/>
  <c r="QM11" i="6"/>
  <c r="QN11" i="6"/>
  <c r="QO11" i="6"/>
  <c r="QP11" i="6"/>
  <c r="QQ11" i="6"/>
  <c r="QR11" i="6"/>
  <c r="QS11" i="6"/>
  <c r="QT11" i="6"/>
  <c r="QU11" i="6"/>
  <c r="QV11" i="6"/>
  <c r="QW11" i="6"/>
  <c r="QX11" i="6"/>
  <c r="QY11" i="6"/>
  <c r="QZ11" i="6"/>
  <c r="RA11" i="6"/>
  <c r="RB11" i="6"/>
  <c r="RC11" i="6"/>
  <c r="RD11" i="6"/>
  <c r="RE11" i="6"/>
  <c r="RF11" i="6"/>
  <c r="RG11" i="6"/>
  <c r="RH11" i="6"/>
  <c r="RI11" i="6"/>
  <c r="RJ11" i="6"/>
  <c r="RK11" i="6"/>
  <c r="RL11" i="6"/>
  <c r="RM11" i="6"/>
  <c r="RN11" i="6"/>
  <c r="RO11" i="6"/>
  <c r="RP11" i="6"/>
  <c r="RQ11" i="6"/>
  <c r="RR11" i="6"/>
  <c r="RS11" i="6"/>
  <c r="RT11" i="6"/>
  <c r="RU11" i="6"/>
  <c r="RV11" i="6"/>
  <c r="RW11" i="6"/>
  <c r="RX11" i="6"/>
  <c r="RY11" i="6"/>
  <c r="RZ11" i="6"/>
  <c r="SA11" i="6"/>
  <c r="SB11" i="6"/>
  <c r="SC11" i="6"/>
  <c r="SD11" i="6"/>
  <c r="SE11" i="6"/>
  <c r="SF11" i="6"/>
  <c r="SG11" i="6"/>
  <c r="SH11" i="6"/>
  <c r="SI11" i="6"/>
  <c r="SJ11" i="6"/>
  <c r="SK11" i="6"/>
  <c r="SL11" i="6"/>
  <c r="SM11" i="6"/>
  <c r="SN11" i="6"/>
  <c r="SO11" i="6"/>
  <c r="SP11" i="6"/>
  <c r="SQ11" i="6"/>
  <c r="SR11" i="6"/>
  <c r="SS11" i="6"/>
  <c r="ST11" i="6"/>
  <c r="SU11" i="6"/>
  <c r="SV11" i="6"/>
  <c r="SW11" i="6"/>
  <c r="SX11" i="6"/>
  <c r="SY11" i="6"/>
  <c r="SZ11" i="6"/>
  <c r="TA11" i="6"/>
  <c r="TB11" i="6"/>
  <c r="TC11" i="6"/>
  <c r="TD11" i="6"/>
  <c r="TE11" i="6"/>
  <c r="TF11" i="6"/>
  <c r="TG11" i="6"/>
  <c r="TH11" i="6"/>
  <c r="TI11" i="6"/>
  <c r="TJ11" i="6"/>
  <c r="TK11" i="6"/>
  <c r="TL11" i="6"/>
  <c r="TM11" i="6"/>
  <c r="TN11" i="6"/>
  <c r="TO11" i="6"/>
  <c r="TP11" i="6"/>
  <c r="TQ11" i="6"/>
  <c r="TR11" i="6"/>
  <c r="TS11" i="6"/>
  <c r="TT11" i="6"/>
  <c r="TU11" i="6"/>
  <c r="TV11" i="6"/>
  <c r="TW11" i="6"/>
  <c r="TX11" i="6"/>
  <c r="TY11" i="6"/>
  <c r="TZ11" i="6"/>
  <c r="UA11" i="6"/>
  <c r="UB11" i="6"/>
  <c r="UC11" i="6"/>
  <c r="A12" i="6"/>
  <c r="B12"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BB12" i="6"/>
  <c r="BC12" i="6"/>
  <c r="BD12" i="6"/>
  <c r="BE12" i="6"/>
  <c r="BF12" i="6"/>
  <c r="BG12" i="6"/>
  <c r="BH12" i="6"/>
  <c r="BI12" i="6"/>
  <c r="BJ12" i="6"/>
  <c r="BK12" i="6"/>
  <c r="BL12" i="6"/>
  <c r="BM12" i="6"/>
  <c r="BN12" i="6"/>
  <c r="BO12" i="6"/>
  <c r="BP12" i="6"/>
  <c r="BQ12" i="6"/>
  <c r="BR12" i="6"/>
  <c r="BS12" i="6"/>
  <c r="BT12" i="6"/>
  <c r="BU12" i="6"/>
  <c r="BV12" i="6"/>
  <c r="BW12" i="6"/>
  <c r="BX12" i="6"/>
  <c r="BY12" i="6"/>
  <c r="BZ12" i="6"/>
  <c r="CA12" i="6"/>
  <c r="CB12" i="6"/>
  <c r="CC12" i="6"/>
  <c r="CD12" i="6"/>
  <c r="CE12" i="6"/>
  <c r="CF12" i="6"/>
  <c r="CG12" i="6"/>
  <c r="CH12" i="6"/>
  <c r="CI12" i="6"/>
  <c r="CJ12" i="6"/>
  <c r="CK12" i="6"/>
  <c r="CL12" i="6"/>
  <c r="CM12" i="6"/>
  <c r="CN12" i="6"/>
  <c r="CO12" i="6"/>
  <c r="CP12" i="6"/>
  <c r="CQ12" i="6"/>
  <c r="CR12" i="6"/>
  <c r="CS12" i="6"/>
  <c r="CT12" i="6"/>
  <c r="CU12" i="6"/>
  <c r="CV12" i="6"/>
  <c r="CW12" i="6"/>
  <c r="CX12" i="6"/>
  <c r="CY12" i="6"/>
  <c r="CZ12" i="6"/>
  <c r="DA12" i="6"/>
  <c r="DB12" i="6"/>
  <c r="DC12" i="6"/>
  <c r="DD12" i="6"/>
  <c r="DE12" i="6"/>
  <c r="DF12" i="6"/>
  <c r="DG12" i="6"/>
  <c r="DH12" i="6"/>
  <c r="DI12" i="6"/>
  <c r="DJ12" i="6"/>
  <c r="DK12" i="6"/>
  <c r="DL12" i="6"/>
  <c r="DM12" i="6"/>
  <c r="DN12" i="6"/>
  <c r="DO12" i="6"/>
  <c r="DP12" i="6"/>
  <c r="DQ12" i="6"/>
  <c r="DR12" i="6"/>
  <c r="DS12" i="6"/>
  <c r="DT12" i="6"/>
  <c r="DU12" i="6"/>
  <c r="DV12" i="6"/>
  <c r="DW12" i="6"/>
  <c r="DX12" i="6"/>
  <c r="DY12" i="6"/>
  <c r="DZ12" i="6"/>
  <c r="EA12" i="6"/>
  <c r="EB12" i="6"/>
  <c r="EC12" i="6"/>
  <c r="ED12" i="6"/>
  <c r="EE12" i="6"/>
  <c r="EF12" i="6"/>
  <c r="EG12" i="6"/>
  <c r="EH12" i="6"/>
  <c r="EI12" i="6"/>
  <c r="EJ12" i="6"/>
  <c r="EK12" i="6"/>
  <c r="EL12" i="6"/>
  <c r="EM12" i="6"/>
  <c r="EN12" i="6"/>
  <c r="EO12" i="6"/>
  <c r="EP12" i="6"/>
  <c r="EQ12" i="6"/>
  <c r="ER12" i="6"/>
  <c r="ES12" i="6"/>
  <c r="ET12" i="6"/>
  <c r="EU12" i="6"/>
  <c r="EV12" i="6"/>
  <c r="EW12" i="6"/>
  <c r="EX12" i="6"/>
  <c r="EY12" i="6"/>
  <c r="EZ12" i="6"/>
  <c r="FA12" i="6"/>
  <c r="FB12" i="6"/>
  <c r="FC12" i="6"/>
  <c r="FD12" i="6"/>
  <c r="FE12" i="6"/>
  <c r="FF12" i="6"/>
  <c r="FG12" i="6"/>
  <c r="FH12" i="6"/>
  <c r="FI12" i="6"/>
  <c r="FJ12" i="6"/>
  <c r="FK12" i="6"/>
  <c r="FL12" i="6"/>
  <c r="FM12" i="6"/>
  <c r="FN12" i="6"/>
  <c r="FO12" i="6"/>
  <c r="FP12" i="6"/>
  <c r="FQ12" i="6"/>
  <c r="FR12" i="6"/>
  <c r="FS12" i="6"/>
  <c r="FT12" i="6"/>
  <c r="FU12" i="6"/>
  <c r="FV12" i="6"/>
  <c r="FW12" i="6"/>
  <c r="FX12" i="6"/>
  <c r="FY12" i="6"/>
  <c r="FZ12" i="6"/>
  <c r="GA12" i="6"/>
  <c r="GB12" i="6"/>
  <c r="GC12" i="6"/>
  <c r="GD12" i="6"/>
  <c r="GE12" i="6"/>
  <c r="GF12" i="6"/>
  <c r="GG12" i="6"/>
  <c r="GH12" i="6"/>
  <c r="GI12" i="6"/>
  <c r="GJ12" i="6"/>
  <c r="GK12" i="6"/>
  <c r="GL12" i="6"/>
  <c r="GM12" i="6"/>
  <c r="GN12" i="6"/>
  <c r="GO12" i="6"/>
  <c r="GP12" i="6"/>
  <c r="GQ12" i="6"/>
  <c r="GR12" i="6"/>
  <c r="GS12" i="6"/>
  <c r="GT12" i="6"/>
  <c r="GU12" i="6"/>
  <c r="GV12" i="6"/>
  <c r="GW12" i="6"/>
  <c r="GX12" i="6"/>
  <c r="GY12" i="6"/>
  <c r="GZ12" i="6"/>
  <c r="HA12" i="6"/>
  <c r="HB12" i="6"/>
  <c r="HC12" i="6"/>
  <c r="HD12" i="6"/>
  <c r="HE12" i="6"/>
  <c r="HF12" i="6"/>
  <c r="HG12" i="6"/>
  <c r="HH12" i="6"/>
  <c r="HI12" i="6"/>
  <c r="HJ12" i="6"/>
  <c r="HK12" i="6"/>
  <c r="HL12" i="6"/>
  <c r="HM12" i="6"/>
  <c r="HN12" i="6"/>
  <c r="HO12" i="6"/>
  <c r="HP12" i="6"/>
  <c r="HQ12" i="6"/>
  <c r="HR12" i="6"/>
  <c r="HS12" i="6"/>
  <c r="HT12" i="6"/>
  <c r="HU12" i="6"/>
  <c r="HV12" i="6"/>
  <c r="HW12" i="6"/>
  <c r="HX12" i="6"/>
  <c r="HY12" i="6"/>
  <c r="HZ12" i="6"/>
  <c r="IA12" i="6"/>
  <c r="IB12" i="6"/>
  <c r="IC12" i="6"/>
  <c r="ID12" i="6"/>
  <c r="IE12" i="6"/>
  <c r="IF12" i="6"/>
  <c r="IG12" i="6"/>
  <c r="IH12" i="6"/>
  <c r="II12" i="6"/>
  <c r="IJ12" i="6"/>
  <c r="IK12" i="6"/>
  <c r="IL12" i="6"/>
  <c r="IM12" i="6"/>
  <c r="IN12" i="6"/>
  <c r="IO12" i="6"/>
  <c r="IP12" i="6"/>
  <c r="IQ12" i="6"/>
  <c r="IR12" i="6"/>
  <c r="IS12" i="6"/>
  <c r="IT12" i="6"/>
  <c r="IU12" i="6"/>
  <c r="IV12" i="6"/>
  <c r="IW12" i="6"/>
  <c r="IX12" i="6"/>
  <c r="IY12" i="6"/>
  <c r="IZ12" i="6"/>
  <c r="JA12" i="6"/>
  <c r="JB12" i="6"/>
  <c r="JC12" i="6"/>
  <c r="JD12" i="6"/>
  <c r="JE12" i="6"/>
  <c r="JF12" i="6"/>
  <c r="JG12" i="6"/>
  <c r="JH12" i="6"/>
  <c r="JI12" i="6"/>
  <c r="JJ12" i="6"/>
  <c r="JK12" i="6"/>
  <c r="JL12" i="6"/>
  <c r="JM12" i="6"/>
  <c r="JN12" i="6"/>
  <c r="JO12" i="6"/>
  <c r="JP12" i="6"/>
  <c r="JQ12" i="6"/>
  <c r="JR12" i="6"/>
  <c r="JS12" i="6"/>
  <c r="JT12" i="6"/>
  <c r="JU12" i="6"/>
  <c r="JV12" i="6"/>
  <c r="JW12" i="6"/>
  <c r="JX12" i="6"/>
  <c r="JY12" i="6"/>
  <c r="JZ12" i="6"/>
  <c r="KA12" i="6"/>
  <c r="KB12" i="6"/>
  <c r="KC12" i="6"/>
  <c r="KD12" i="6"/>
  <c r="KE12" i="6"/>
  <c r="KF12" i="6"/>
  <c r="KG12" i="6"/>
  <c r="KH12" i="6"/>
  <c r="KI12" i="6"/>
  <c r="KJ12" i="6"/>
  <c r="KK12" i="6"/>
  <c r="KL12" i="6"/>
  <c r="KM12" i="6"/>
  <c r="KN12" i="6"/>
  <c r="KO12" i="6"/>
  <c r="KP12" i="6"/>
  <c r="KQ12" i="6"/>
  <c r="KR12" i="6"/>
  <c r="KS12" i="6"/>
  <c r="KT12" i="6"/>
  <c r="KU12" i="6"/>
  <c r="KV12" i="6"/>
  <c r="KW12" i="6"/>
  <c r="KX12" i="6"/>
  <c r="KY12" i="6"/>
  <c r="KZ12" i="6"/>
  <c r="LA12" i="6"/>
  <c r="LB12" i="6"/>
  <c r="LC12" i="6"/>
  <c r="LD12" i="6"/>
  <c r="LE12" i="6"/>
  <c r="LF12" i="6"/>
  <c r="LG12" i="6"/>
  <c r="LH12" i="6"/>
  <c r="LI12" i="6"/>
  <c r="LJ12" i="6"/>
  <c r="LK12" i="6"/>
  <c r="LL12" i="6"/>
  <c r="LM12" i="6"/>
  <c r="LN12" i="6"/>
  <c r="LO12" i="6"/>
  <c r="LP12" i="6"/>
  <c r="LQ12" i="6"/>
  <c r="LR12" i="6"/>
  <c r="LS12" i="6"/>
  <c r="LT12" i="6"/>
  <c r="LU12" i="6"/>
  <c r="LV12" i="6"/>
  <c r="LW12" i="6"/>
  <c r="LX12" i="6"/>
  <c r="LY12" i="6"/>
  <c r="LZ12" i="6"/>
  <c r="MA12" i="6"/>
  <c r="MB12" i="6"/>
  <c r="MC12" i="6"/>
  <c r="MD12" i="6"/>
  <c r="ME12" i="6"/>
  <c r="MF12" i="6"/>
  <c r="MG12" i="6"/>
  <c r="MH12" i="6"/>
  <c r="MI12" i="6"/>
  <c r="MJ12" i="6"/>
  <c r="MK12" i="6"/>
  <c r="ML12" i="6"/>
  <c r="MM12" i="6"/>
  <c r="MN12" i="6"/>
  <c r="MO12" i="6"/>
  <c r="MP12" i="6"/>
  <c r="MQ12" i="6"/>
  <c r="MR12" i="6"/>
  <c r="MS12" i="6"/>
  <c r="MT12" i="6"/>
  <c r="MU12" i="6"/>
  <c r="MV12" i="6"/>
  <c r="MW12" i="6"/>
  <c r="MX12" i="6"/>
  <c r="MY12" i="6"/>
  <c r="MZ12" i="6"/>
  <c r="NA12" i="6"/>
  <c r="NB12" i="6"/>
  <c r="NC12" i="6"/>
  <c r="ND12" i="6"/>
  <c r="NE12" i="6"/>
  <c r="NF12" i="6"/>
  <c r="NG12" i="6"/>
  <c r="NH12" i="6"/>
  <c r="NI12" i="6"/>
  <c r="NJ12" i="6"/>
  <c r="NK12" i="6"/>
  <c r="NL12" i="6"/>
  <c r="NM12" i="6"/>
  <c r="NN12" i="6"/>
  <c r="NO12" i="6"/>
  <c r="NP12" i="6"/>
  <c r="NQ12" i="6"/>
  <c r="NR12" i="6"/>
  <c r="NS12" i="6"/>
  <c r="NT12" i="6"/>
  <c r="NU12" i="6"/>
  <c r="NV12" i="6"/>
  <c r="NW12" i="6"/>
  <c r="NX12" i="6"/>
  <c r="NY12" i="6"/>
  <c r="NZ12" i="6"/>
  <c r="OA12" i="6"/>
  <c r="OB12" i="6"/>
  <c r="OC12" i="6"/>
  <c r="OD12" i="6"/>
  <c r="OE12" i="6"/>
  <c r="OF12" i="6"/>
  <c r="OG12" i="6"/>
  <c r="OH12" i="6"/>
  <c r="OI12" i="6"/>
  <c r="OJ12" i="6"/>
  <c r="OK12" i="6"/>
  <c r="OL12" i="6"/>
  <c r="OM12" i="6"/>
  <c r="ON12" i="6"/>
  <c r="OO12" i="6"/>
  <c r="OP12" i="6"/>
  <c r="OQ12" i="6"/>
  <c r="OR12" i="6"/>
  <c r="OS12" i="6"/>
  <c r="OT12" i="6"/>
  <c r="OU12" i="6"/>
  <c r="OV12" i="6"/>
  <c r="OW12" i="6"/>
  <c r="OX12" i="6"/>
  <c r="OY12" i="6"/>
  <c r="OZ12" i="6"/>
  <c r="PA12" i="6"/>
  <c r="PB12" i="6"/>
  <c r="PC12" i="6"/>
  <c r="PD12" i="6"/>
  <c r="PE12" i="6"/>
  <c r="PF12" i="6"/>
  <c r="PG12" i="6"/>
  <c r="PH12" i="6"/>
  <c r="PI12" i="6"/>
  <c r="PJ12" i="6"/>
  <c r="PK12" i="6"/>
  <c r="PL12" i="6"/>
  <c r="PM12" i="6"/>
  <c r="PN12" i="6"/>
  <c r="PO12" i="6"/>
  <c r="PP12" i="6"/>
  <c r="PQ12" i="6"/>
  <c r="PR12" i="6"/>
  <c r="PS12" i="6"/>
  <c r="PT12" i="6"/>
  <c r="PU12" i="6"/>
  <c r="PV12" i="6"/>
  <c r="PW12" i="6"/>
  <c r="PX12" i="6"/>
  <c r="PY12" i="6"/>
  <c r="PZ12" i="6"/>
  <c r="QA12" i="6"/>
  <c r="QB12" i="6"/>
  <c r="QC12" i="6"/>
  <c r="QD12" i="6"/>
  <c r="QE12" i="6"/>
  <c r="QF12" i="6"/>
  <c r="QG12" i="6"/>
  <c r="QH12" i="6"/>
  <c r="QI12" i="6"/>
  <c r="QJ12" i="6"/>
  <c r="QK12" i="6"/>
  <c r="QL12" i="6"/>
  <c r="QM12" i="6"/>
  <c r="QN12" i="6"/>
  <c r="QO12" i="6"/>
  <c r="QP12" i="6"/>
  <c r="QQ12" i="6"/>
  <c r="QR12" i="6"/>
  <c r="QS12" i="6"/>
  <c r="QT12" i="6"/>
  <c r="QU12" i="6"/>
  <c r="QV12" i="6"/>
  <c r="QW12" i="6"/>
  <c r="QX12" i="6"/>
  <c r="QY12" i="6"/>
  <c r="QZ12" i="6"/>
  <c r="RA12" i="6"/>
  <c r="RB12" i="6"/>
  <c r="RC12" i="6"/>
  <c r="RD12" i="6"/>
  <c r="RE12" i="6"/>
  <c r="RF12" i="6"/>
  <c r="RG12" i="6"/>
  <c r="RH12" i="6"/>
  <c r="RI12" i="6"/>
  <c r="RJ12" i="6"/>
  <c r="RK12" i="6"/>
  <c r="RL12" i="6"/>
  <c r="RM12" i="6"/>
  <c r="RN12" i="6"/>
  <c r="RO12" i="6"/>
  <c r="RP12" i="6"/>
  <c r="RQ12" i="6"/>
  <c r="RR12" i="6"/>
  <c r="RS12" i="6"/>
  <c r="RT12" i="6"/>
  <c r="RU12" i="6"/>
  <c r="RV12" i="6"/>
  <c r="RW12" i="6"/>
  <c r="RX12" i="6"/>
  <c r="RY12" i="6"/>
  <c r="RZ12" i="6"/>
  <c r="SA12" i="6"/>
  <c r="SB12" i="6"/>
  <c r="SC12" i="6"/>
  <c r="SD12" i="6"/>
  <c r="SE12" i="6"/>
  <c r="SF12" i="6"/>
  <c r="SG12" i="6"/>
  <c r="SH12" i="6"/>
  <c r="SI12" i="6"/>
  <c r="SJ12" i="6"/>
  <c r="SK12" i="6"/>
  <c r="SL12" i="6"/>
  <c r="SM12" i="6"/>
  <c r="SN12" i="6"/>
  <c r="SO12" i="6"/>
  <c r="SP12" i="6"/>
  <c r="SQ12" i="6"/>
  <c r="SR12" i="6"/>
  <c r="SS12" i="6"/>
  <c r="ST12" i="6"/>
  <c r="SU12" i="6"/>
  <c r="SV12" i="6"/>
  <c r="SW12" i="6"/>
  <c r="SX12" i="6"/>
  <c r="SY12" i="6"/>
  <c r="SZ12" i="6"/>
  <c r="TA12" i="6"/>
  <c r="TB12" i="6"/>
  <c r="TC12" i="6"/>
  <c r="TD12" i="6"/>
  <c r="TE12" i="6"/>
  <c r="TF12" i="6"/>
  <c r="TG12" i="6"/>
  <c r="TH12" i="6"/>
  <c r="TI12" i="6"/>
  <c r="TJ12" i="6"/>
  <c r="TK12" i="6"/>
  <c r="TL12" i="6"/>
  <c r="TM12" i="6"/>
  <c r="TN12" i="6"/>
  <c r="TO12" i="6"/>
  <c r="TP12" i="6"/>
  <c r="TQ12" i="6"/>
  <c r="TR12" i="6"/>
  <c r="TS12" i="6"/>
  <c r="TT12" i="6"/>
  <c r="TU12" i="6"/>
  <c r="TV12" i="6"/>
  <c r="TW12" i="6"/>
  <c r="TX12" i="6"/>
  <c r="TY12" i="6"/>
  <c r="TZ12" i="6"/>
  <c r="UA12" i="6"/>
  <c r="UB12" i="6"/>
  <c r="UC12" i="6"/>
  <c r="A13" i="6"/>
  <c r="B13"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BB13" i="6"/>
  <c r="BC13" i="6"/>
  <c r="BD13" i="6"/>
  <c r="BE13" i="6"/>
  <c r="BF13" i="6"/>
  <c r="BG13" i="6"/>
  <c r="BH13" i="6"/>
  <c r="BI13" i="6"/>
  <c r="BJ13" i="6"/>
  <c r="BK13" i="6"/>
  <c r="BL13" i="6"/>
  <c r="BM13" i="6"/>
  <c r="BN13" i="6"/>
  <c r="BO13" i="6"/>
  <c r="BP13" i="6"/>
  <c r="BQ13" i="6"/>
  <c r="BR13" i="6"/>
  <c r="BS13" i="6"/>
  <c r="BT13" i="6"/>
  <c r="BU13" i="6"/>
  <c r="BV13" i="6"/>
  <c r="BW13" i="6"/>
  <c r="BX13" i="6"/>
  <c r="BY13" i="6"/>
  <c r="BZ13" i="6"/>
  <c r="CA13" i="6"/>
  <c r="CB13" i="6"/>
  <c r="CC13" i="6"/>
  <c r="CD13" i="6"/>
  <c r="CE13" i="6"/>
  <c r="CF13" i="6"/>
  <c r="CG13" i="6"/>
  <c r="CH13" i="6"/>
  <c r="CI13" i="6"/>
  <c r="CJ13" i="6"/>
  <c r="CK13" i="6"/>
  <c r="CL13" i="6"/>
  <c r="CM13" i="6"/>
  <c r="CN13" i="6"/>
  <c r="CO13" i="6"/>
  <c r="CP13" i="6"/>
  <c r="CQ13" i="6"/>
  <c r="CR13" i="6"/>
  <c r="CS13" i="6"/>
  <c r="CT13" i="6"/>
  <c r="CU13" i="6"/>
  <c r="CV13" i="6"/>
  <c r="CW13" i="6"/>
  <c r="CX13" i="6"/>
  <c r="CY13" i="6"/>
  <c r="CZ13" i="6"/>
  <c r="DA13" i="6"/>
  <c r="DB13" i="6"/>
  <c r="DC13" i="6"/>
  <c r="DD13" i="6"/>
  <c r="DE13" i="6"/>
  <c r="DF13" i="6"/>
  <c r="DG13" i="6"/>
  <c r="DH13" i="6"/>
  <c r="DI13" i="6"/>
  <c r="DJ13" i="6"/>
  <c r="DK13" i="6"/>
  <c r="DL13" i="6"/>
  <c r="DM13" i="6"/>
  <c r="DN13" i="6"/>
  <c r="DO13" i="6"/>
  <c r="DP13" i="6"/>
  <c r="DQ13" i="6"/>
  <c r="DR13" i="6"/>
  <c r="DS13" i="6"/>
  <c r="DT13" i="6"/>
  <c r="DU13" i="6"/>
  <c r="DV13" i="6"/>
  <c r="DW13" i="6"/>
  <c r="DX13" i="6"/>
  <c r="DY13" i="6"/>
  <c r="DZ13" i="6"/>
  <c r="EA13" i="6"/>
  <c r="EB13" i="6"/>
  <c r="EC13" i="6"/>
  <c r="ED13" i="6"/>
  <c r="EE13" i="6"/>
  <c r="EF13" i="6"/>
  <c r="EG13" i="6"/>
  <c r="EH13" i="6"/>
  <c r="EI13" i="6"/>
  <c r="EJ13" i="6"/>
  <c r="EK13" i="6"/>
  <c r="EL13" i="6"/>
  <c r="EM13" i="6"/>
  <c r="EN13" i="6"/>
  <c r="EO13" i="6"/>
  <c r="EP13" i="6"/>
  <c r="EQ13" i="6"/>
  <c r="ER13" i="6"/>
  <c r="ES13" i="6"/>
  <c r="ET13" i="6"/>
  <c r="EU13" i="6"/>
  <c r="EV13" i="6"/>
  <c r="EW13" i="6"/>
  <c r="EX13" i="6"/>
  <c r="EY13" i="6"/>
  <c r="EZ13" i="6"/>
  <c r="FA13" i="6"/>
  <c r="FB13" i="6"/>
  <c r="FC13" i="6"/>
  <c r="FD13" i="6"/>
  <c r="FE13" i="6"/>
  <c r="FF13" i="6"/>
  <c r="FG13" i="6"/>
  <c r="FH13" i="6"/>
  <c r="FI13" i="6"/>
  <c r="FJ13" i="6"/>
  <c r="FK13" i="6"/>
  <c r="FL13" i="6"/>
  <c r="FM13" i="6"/>
  <c r="FN13" i="6"/>
  <c r="FO13" i="6"/>
  <c r="FP13" i="6"/>
  <c r="FQ13" i="6"/>
  <c r="FR13" i="6"/>
  <c r="FS13" i="6"/>
  <c r="FT13" i="6"/>
  <c r="FU13" i="6"/>
  <c r="FV13" i="6"/>
  <c r="FW13" i="6"/>
  <c r="FX13" i="6"/>
  <c r="FY13" i="6"/>
  <c r="FZ13" i="6"/>
  <c r="GA13" i="6"/>
  <c r="GB13" i="6"/>
  <c r="GC13" i="6"/>
  <c r="GD13" i="6"/>
  <c r="GE13" i="6"/>
  <c r="GF13" i="6"/>
  <c r="GG13" i="6"/>
  <c r="GH13" i="6"/>
  <c r="GI13" i="6"/>
  <c r="GJ13" i="6"/>
  <c r="GK13" i="6"/>
  <c r="GL13" i="6"/>
  <c r="GM13" i="6"/>
  <c r="GN13" i="6"/>
  <c r="GO13" i="6"/>
  <c r="GP13" i="6"/>
  <c r="GQ13" i="6"/>
  <c r="GR13" i="6"/>
  <c r="GS13" i="6"/>
  <c r="GT13" i="6"/>
  <c r="GU13" i="6"/>
  <c r="GV13" i="6"/>
  <c r="GW13" i="6"/>
  <c r="GX13" i="6"/>
  <c r="GY13" i="6"/>
  <c r="GZ13" i="6"/>
  <c r="HA13" i="6"/>
  <c r="HB13" i="6"/>
  <c r="HC13" i="6"/>
  <c r="HD13" i="6"/>
  <c r="HE13" i="6"/>
  <c r="HF13" i="6"/>
  <c r="HG13" i="6"/>
  <c r="HH13" i="6"/>
  <c r="HI13" i="6"/>
  <c r="HJ13" i="6"/>
  <c r="HK13" i="6"/>
  <c r="HL13" i="6"/>
  <c r="HM13" i="6"/>
  <c r="HN13" i="6"/>
  <c r="HO13" i="6"/>
  <c r="HP13" i="6"/>
  <c r="HQ13" i="6"/>
  <c r="HR13" i="6"/>
  <c r="HS13" i="6"/>
  <c r="HT13" i="6"/>
  <c r="HU13" i="6"/>
  <c r="HV13" i="6"/>
  <c r="HW13" i="6"/>
  <c r="HX13" i="6"/>
  <c r="HY13" i="6"/>
  <c r="HZ13" i="6"/>
  <c r="IA13" i="6"/>
  <c r="IB13" i="6"/>
  <c r="IC13" i="6"/>
  <c r="ID13" i="6"/>
  <c r="IE13" i="6"/>
  <c r="IF13" i="6"/>
  <c r="IG13" i="6"/>
  <c r="IH13" i="6"/>
  <c r="II13" i="6"/>
  <c r="IJ13" i="6"/>
  <c r="IK13" i="6"/>
  <c r="IL13" i="6"/>
  <c r="IM13" i="6"/>
  <c r="IN13" i="6"/>
  <c r="IO13" i="6"/>
  <c r="IP13" i="6"/>
  <c r="IQ13" i="6"/>
  <c r="IR13" i="6"/>
  <c r="IS13" i="6"/>
  <c r="IT13" i="6"/>
  <c r="IU13" i="6"/>
  <c r="IV13" i="6"/>
  <c r="IW13" i="6"/>
  <c r="IX13" i="6"/>
  <c r="IY13" i="6"/>
  <c r="IZ13" i="6"/>
  <c r="JA13" i="6"/>
  <c r="JB13" i="6"/>
  <c r="JC13" i="6"/>
  <c r="JD13" i="6"/>
  <c r="JE13" i="6"/>
  <c r="JF13" i="6"/>
  <c r="JG13" i="6"/>
  <c r="JH13" i="6"/>
  <c r="JI13" i="6"/>
  <c r="JJ13" i="6"/>
  <c r="JK13" i="6"/>
  <c r="JL13" i="6"/>
  <c r="JM13" i="6"/>
  <c r="JN13" i="6"/>
  <c r="JO13" i="6"/>
  <c r="JP13" i="6"/>
  <c r="JQ13" i="6"/>
  <c r="JR13" i="6"/>
  <c r="JS13" i="6"/>
  <c r="JT13" i="6"/>
  <c r="JU13" i="6"/>
  <c r="JV13" i="6"/>
  <c r="JW13" i="6"/>
  <c r="JX13" i="6"/>
  <c r="JY13" i="6"/>
  <c r="JZ13" i="6"/>
  <c r="KA13" i="6"/>
  <c r="KB13" i="6"/>
  <c r="KC13" i="6"/>
  <c r="KD13" i="6"/>
  <c r="KE13" i="6"/>
  <c r="KF13" i="6"/>
  <c r="KG13" i="6"/>
  <c r="KH13" i="6"/>
  <c r="KI13" i="6"/>
  <c r="KJ13" i="6"/>
  <c r="KK13" i="6"/>
  <c r="KL13" i="6"/>
  <c r="KM13" i="6"/>
  <c r="KN13" i="6"/>
  <c r="KO13" i="6"/>
  <c r="KP13" i="6"/>
  <c r="KQ13" i="6"/>
  <c r="KR13" i="6"/>
  <c r="KS13" i="6"/>
  <c r="KT13" i="6"/>
  <c r="KU13" i="6"/>
  <c r="KV13" i="6"/>
  <c r="KW13" i="6"/>
  <c r="KX13" i="6"/>
  <c r="KY13" i="6"/>
  <c r="KZ13" i="6"/>
  <c r="LA13" i="6"/>
  <c r="LB13" i="6"/>
  <c r="LC13" i="6"/>
  <c r="LD13" i="6"/>
  <c r="LE13" i="6"/>
  <c r="LF13" i="6"/>
  <c r="LG13" i="6"/>
  <c r="LH13" i="6"/>
  <c r="LI13" i="6"/>
  <c r="LJ13" i="6"/>
  <c r="LK13" i="6"/>
  <c r="LL13" i="6"/>
  <c r="LM13" i="6"/>
  <c r="LN13" i="6"/>
  <c r="LO13" i="6"/>
  <c r="LP13" i="6"/>
  <c r="LQ13" i="6"/>
  <c r="LR13" i="6"/>
  <c r="LS13" i="6"/>
  <c r="LT13" i="6"/>
  <c r="LU13" i="6"/>
  <c r="LV13" i="6"/>
  <c r="LW13" i="6"/>
  <c r="LX13" i="6"/>
  <c r="LY13" i="6"/>
  <c r="LZ13" i="6"/>
  <c r="MA13" i="6"/>
  <c r="MB13" i="6"/>
  <c r="MC13" i="6"/>
  <c r="MD13" i="6"/>
  <c r="ME13" i="6"/>
  <c r="MF13" i="6"/>
  <c r="MG13" i="6"/>
  <c r="MH13" i="6"/>
  <c r="MI13" i="6"/>
  <c r="MJ13" i="6"/>
  <c r="MK13" i="6"/>
  <c r="ML13" i="6"/>
  <c r="MM13" i="6"/>
  <c r="MN13" i="6"/>
  <c r="MO13" i="6"/>
  <c r="MP13" i="6"/>
  <c r="MQ13" i="6"/>
  <c r="MR13" i="6"/>
  <c r="MS13" i="6"/>
  <c r="MT13" i="6"/>
  <c r="MU13" i="6"/>
  <c r="MV13" i="6"/>
  <c r="MW13" i="6"/>
  <c r="MX13" i="6"/>
  <c r="MY13" i="6"/>
  <c r="MZ13" i="6"/>
  <c r="NA13" i="6"/>
  <c r="NB13" i="6"/>
  <c r="NC13" i="6"/>
  <c r="ND13" i="6"/>
  <c r="NE13" i="6"/>
  <c r="NF13" i="6"/>
  <c r="NG13" i="6"/>
  <c r="NH13" i="6"/>
  <c r="NI13" i="6"/>
  <c r="NJ13" i="6"/>
  <c r="NK13" i="6"/>
  <c r="NL13" i="6"/>
  <c r="NM13" i="6"/>
  <c r="NN13" i="6"/>
  <c r="NO13" i="6"/>
  <c r="NP13" i="6"/>
  <c r="NQ13" i="6"/>
  <c r="NR13" i="6"/>
  <c r="NS13" i="6"/>
  <c r="NT13" i="6"/>
  <c r="NU13" i="6"/>
  <c r="NV13" i="6"/>
  <c r="NW13" i="6"/>
  <c r="NX13" i="6"/>
  <c r="NY13" i="6"/>
  <c r="NZ13" i="6"/>
  <c r="OA13" i="6"/>
  <c r="OB13" i="6"/>
  <c r="OC13" i="6"/>
  <c r="OD13" i="6"/>
  <c r="OE13" i="6"/>
  <c r="OF13" i="6"/>
  <c r="OG13" i="6"/>
  <c r="OH13" i="6"/>
  <c r="OI13" i="6"/>
  <c r="OJ13" i="6"/>
  <c r="OK13" i="6"/>
  <c r="OL13" i="6"/>
  <c r="OM13" i="6"/>
  <c r="ON13" i="6"/>
  <c r="OO13" i="6"/>
  <c r="OP13" i="6"/>
  <c r="OQ13" i="6"/>
  <c r="OR13" i="6"/>
  <c r="OS13" i="6"/>
  <c r="OT13" i="6"/>
  <c r="OU13" i="6"/>
  <c r="OV13" i="6"/>
  <c r="OW13" i="6"/>
  <c r="OX13" i="6"/>
  <c r="OY13" i="6"/>
  <c r="OZ13" i="6"/>
  <c r="PA13" i="6"/>
  <c r="PB13" i="6"/>
  <c r="PC13" i="6"/>
  <c r="PD13" i="6"/>
  <c r="PE13" i="6"/>
  <c r="PF13" i="6"/>
  <c r="PG13" i="6"/>
  <c r="PH13" i="6"/>
  <c r="PI13" i="6"/>
  <c r="PJ13" i="6"/>
  <c r="PK13" i="6"/>
  <c r="PL13" i="6"/>
  <c r="PM13" i="6"/>
  <c r="PN13" i="6"/>
  <c r="PO13" i="6"/>
  <c r="PP13" i="6"/>
  <c r="PQ13" i="6"/>
  <c r="PR13" i="6"/>
  <c r="PS13" i="6"/>
  <c r="PT13" i="6"/>
  <c r="PU13" i="6"/>
  <c r="PV13" i="6"/>
  <c r="PW13" i="6"/>
  <c r="PX13" i="6"/>
  <c r="PY13" i="6"/>
  <c r="PZ13" i="6"/>
  <c r="QA13" i="6"/>
  <c r="QB13" i="6"/>
  <c r="QC13" i="6"/>
  <c r="QD13" i="6"/>
  <c r="QE13" i="6"/>
  <c r="QF13" i="6"/>
  <c r="QG13" i="6"/>
  <c r="QH13" i="6"/>
  <c r="QI13" i="6"/>
  <c r="QJ13" i="6"/>
  <c r="QK13" i="6"/>
  <c r="QL13" i="6"/>
  <c r="QM13" i="6"/>
  <c r="QN13" i="6"/>
  <c r="QO13" i="6"/>
  <c r="QP13" i="6"/>
  <c r="QQ13" i="6"/>
  <c r="QR13" i="6"/>
  <c r="QS13" i="6"/>
  <c r="QT13" i="6"/>
  <c r="QU13" i="6"/>
  <c r="QV13" i="6"/>
  <c r="QW13" i="6"/>
  <c r="QX13" i="6"/>
  <c r="QY13" i="6"/>
  <c r="QZ13" i="6"/>
  <c r="RA13" i="6"/>
  <c r="RB13" i="6"/>
  <c r="RC13" i="6"/>
  <c r="RD13" i="6"/>
  <c r="RE13" i="6"/>
  <c r="RF13" i="6"/>
  <c r="RG13" i="6"/>
  <c r="RH13" i="6"/>
  <c r="RI13" i="6"/>
  <c r="RJ13" i="6"/>
  <c r="RK13" i="6"/>
  <c r="RL13" i="6"/>
  <c r="RM13" i="6"/>
  <c r="RN13" i="6"/>
  <c r="RO13" i="6"/>
  <c r="RP13" i="6"/>
  <c r="RQ13" i="6"/>
  <c r="RR13" i="6"/>
  <c r="RS13" i="6"/>
  <c r="RT13" i="6"/>
  <c r="RU13" i="6"/>
  <c r="RV13" i="6"/>
  <c r="RW13" i="6"/>
  <c r="RX13" i="6"/>
  <c r="RY13" i="6"/>
  <c r="RZ13" i="6"/>
  <c r="SA13" i="6"/>
  <c r="SB13" i="6"/>
  <c r="SC13" i="6"/>
  <c r="SD13" i="6"/>
  <c r="SE13" i="6"/>
  <c r="SF13" i="6"/>
  <c r="SG13" i="6"/>
  <c r="SH13" i="6"/>
  <c r="SI13" i="6"/>
  <c r="SJ13" i="6"/>
  <c r="SK13" i="6"/>
  <c r="SL13" i="6"/>
  <c r="SM13" i="6"/>
  <c r="SN13" i="6"/>
  <c r="SO13" i="6"/>
  <c r="SP13" i="6"/>
  <c r="SQ13" i="6"/>
  <c r="SR13" i="6"/>
  <c r="SS13" i="6"/>
  <c r="ST13" i="6"/>
  <c r="SU13" i="6"/>
  <c r="SV13" i="6"/>
  <c r="SW13" i="6"/>
  <c r="SX13" i="6"/>
  <c r="SY13" i="6"/>
  <c r="SZ13" i="6"/>
  <c r="TA13" i="6"/>
  <c r="TB13" i="6"/>
  <c r="TC13" i="6"/>
  <c r="TD13" i="6"/>
  <c r="TE13" i="6"/>
  <c r="TF13" i="6"/>
  <c r="TG13" i="6"/>
  <c r="TH13" i="6"/>
  <c r="TI13" i="6"/>
  <c r="TJ13" i="6"/>
  <c r="TK13" i="6"/>
  <c r="TL13" i="6"/>
  <c r="TM13" i="6"/>
  <c r="TN13" i="6"/>
  <c r="TO13" i="6"/>
  <c r="TP13" i="6"/>
  <c r="TQ13" i="6"/>
  <c r="TR13" i="6"/>
  <c r="TS13" i="6"/>
  <c r="TT13" i="6"/>
  <c r="TU13" i="6"/>
  <c r="TV13" i="6"/>
  <c r="TW13" i="6"/>
  <c r="TX13" i="6"/>
  <c r="TY13" i="6"/>
  <c r="TZ13" i="6"/>
  <c r="UA13" i="6"/>
  <c r="UB13" i="6"/>
  <c r="UC13" i="6"/>
  <c r="A14" i="6"/>
  <c r="B14"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BB14" i="6"/>
  <c r="BC14" i="6"/>
  <c r="BD14" i="6"/>
  <c r="BE14" i="6"/>
  <c r="BF14" i="6"/>
  <c r="BG14" i="6"/>
  <c r="BH14" i="6"/>
  <c r="BI14" i="6"/>
  <c r="BJ14" i="6"/>
  <c r="BK14" i="6"/>
  <c r="BL14" i="6"/>
  <c r="BM14" i="6"/>
  <c r="BN14" i="6"/>
  <c r="BO14" i="6"/>
  <c r="BP14" i="6"/>
  <c r="BQ14" i="6"/>
  <c r="BR14" i="6"/>
  <c r="BS14" i="6"/>
  <c r="BT14" i="6"/>
  <c r="BU14" i="6"/>
  <c r="BV14" i="6"/>
  <c r="BW14" i="6"/>
  <c r="BX14" i="6"/>
  <c r="BY14" i="6"/>
  <c r="BZ14" i="6"/>
  <c r="CA14" i="6"/>
  <c r="CB14" i="6"/>
  <c r="CC14" i="6"/>
  <c r="CD14" i="6"/>
  <c r="CE14" i="6"/>
  <c r="CF14" i="6"/>
  <c r="CG14" i="6"/>
  <c r="CH14" i="6"/>
  <c r="CI14" i="6"/>
  <c r="CJ14" i="6"/>
  <c r="CK14" i="6"/>
  <c r="CL14" i="6"/>
  <c r="CM14" i="6"/>
  <c r="CN14" i="6"/>
  <c r="CO14" i="6"/>
  <c r="CP14" i="6"/>
  <c r="CQ14" i="6"/>
  <c r="CR14" i="6"/>
  <c r="CS14" i="6"/>
  <c r="CT14" i="6"/>
  <c r="CU14" i="6"/>
  <c r="CV14" i="6"/>
  <c r="CW14" i="6"/>
  <c r="CX14" i="6"/>
  <c r="CY14" i="6"/>
  <c r="CZ14" i="6"/>
  <c r="DA14" i="6"/>
  <c r="DB14" i="6"/>
  <c r="DC14" i="6"/>
  <c r="DD14" i="6"/>
  <c r="DE14" i="6"/>
  <c r="DF14" i="6"/>
  <c r="DG14" i="6"/>
  <c r="DH14" i="6"/>
  <c r="DI14" i="6"/>
  <c r="DJ14" i="6"/>
  <c r="DK14" i="6"/>
  <c r="DL14" i="6"/>
  <c r="DM14" i="6"/>
  <c r="DN14" i="6"/>
  <c r="DO14" i="6"/>
  <c r="DP14" i="6"/>
  <c r="DQ14" i="6"/>
  <c r="DR14" i="6"/>
  <c r="DS14" i="6"/>
  <c r="DT14" i="6"/>
  <c r="DU14" i="6"/>
  <c r="DV14" i="6"/>
  <c r="DW14" i="6"/>
  <c r="DX14" i="6"/>
  <c r="DY14" i="6"/>
  <c r="DZ14" i="6"/>
  <c r="EA14" i="6"/>
  <c r="EB14" i="6"/>
  <c r="EC14" i="6"/>
  <c r="ED14" i="6"/>
  <c r="EE14" i="6"/>
  <c r="EF14" i="6"/>
  <c r="EG14" i="6"/>
  <c r="EH14" i="6"/>
  <c r="EI14" i="6"/>
  <c r="EJ14" i="6"/>
  <c r="EK14" i="6"/>
  <c r="EL14" i="6"/>
  <c r="EM14" i="6"/>
  <c r="EN14" i="6"/>
  <c r="EO14" i="6"/>
  <c r="EP14" i="6"/>
  <c r="EQ14" i="6"/>
  <c r="ER14" i="6"/>
  <c r="ES14" i="6"/>
  <c r="ET14" i="6"/>
  <c r="EU14" i="6"/>
  <c r="EV14" i="6"/>
  <c r="EW14" i="6"/>
  <c r="EX14" i="6"/>
  <c r="EY14" i="6"/>
  <c r="EZ14" i="6"/>
  <c r="FA14" i="6"/>
  <c r="FB14" i="6"/>
  <c r="FC14" i="6"/>
  <c r="FD14" i="6"/>
  <c r="FE14" i="6"/>
  <c r="FF14" i="6"/>
  <c r="FG14" i="6"/>
  <c r="FH14" i="6"/>
  <c r="FI14" i="6"/>
  <c r="FJ14" i="6"/>
  <c r="FK14" i="6"/>
  <c r="FL14" i="6"/>
  <c r="FM14" i="6"/>
  <c r="FN14" i="6"/>
  <c r="FO14" i="6"/>
  <c r="FP14" i="6"/>
  <c r="FQ14" i="6"/>
  <c r="FR14" i="6"/>
  <c r="FS14" i="6"/>
  <c r="FT14" i="6"/>
  <c r="FU14" i="6"/>
  <c r="FV14" i="6"/>
  <c r="FW14" i="6"/>
  <c r="FX14" i="6"/>
  <c r="FY14" i="6"/>
  <c r="FZ14" i="6"/>
  <c r="GA14" i="6"/>
  <c r="GB14" i="6"/>
  <c r="GC14" i="6"/>
  <c r="GD14" i="6"/>
  <c r="GE14" i="6"/>
  <c r="GF14" i="6"/>
  <c r="GG14" i="6"/>
  <c r="GH14" i="6"/>
  <c r="GI14" i="6"/>
  <c r="GJ14" i="6"/>
  <c r="GK14" i="6"/>
  <c r="GL14" i="6"/>
  <c r="GM14" i="6"/>
  <c r="GN14" i="6"/>
  <c r="GO14" i="6"/>
  <c r="GP14" i="6"/>
  <c r="GQ14" i="6"/>
  <c r="GR14" i="6"/>
  <c r="GS14" i="6"/>
  <c r="GT14" i="6"/>
  <c r="GU14" i="6"/>
  <c r="GV14" i="6"/>
  <c r="GW14" i="6"/>
  <c r="GX14" i="6"/>
  <c r="GY14" i="6"/>
  <c r="GZ14" i="6"/>
  <c r="HA14" i="6"/>
  <c r="HB14" i="6"/>
  <c r="HC14" i="6"/>
  <c r="HD14" i="6"/>
  <c r="HE14" i="6"/>
  <c r="HF14" i="6"/>
  <c r="HG14" i="6"/>
  <c r="HH14" i="6"/>
  <c r="HI14" i="6"/>
  <c r="HJ14" i="6"/>
  <c r="HK14" i="6"/>
  <c r="HL14" i="6"/>
  <c r="HM14" i="6"/>
  <c r="HN14" i="6"/>
  <c r="HO14" i="6"/>
  <c r="HP14" i="6"/>
  <c r="HQ14" i="6"/>
  <c r="HR14" i="6"/>
  <c r="HS14" i="6"/>
  <c r="HT14" i="6"/>
  <c r="HU14" i="6"/>
  <c r="HV14" i="6"/>
  <c r="HW14" i="6"/>
  <c r="HX14" i="6"/>
  <c r="HY14" i="6"/>
  <c r="HZ14" i="6"/>
  <c r="IA14" i="6"/>
  <c r="IB14" i="6"/>
  <c r="IC14" i="6"/>
  <c r="ID14" i="6"/>
  <c r="IE14" i="6"/>
  <c r="IF14" i="6"/>
  <c r="IG14" i="6"/>
  <c r="IH14" i="6"/>
  <c r="II14" i="6"/>
  <c r="IJ14" i="6"/>
  <c r="IK14" i="6"/>
  <c r="IL14" i="6"/>
  <c r="IM14" i="6"/>
  <c r="IN14" i="6"/>
  <c r="IO14" i="6"/>
  <c r="IP14" i="6"/>
  <c r="IQ14" i="6"/>
  <c r="IR14" i="6"/>
  <c r="IS14" i="6"/>
  <c r="IT14" i="6"/>
  <c r="IU14" i="6"/>
  <c r="IV14" i="6"/>
  <c r="IW14" i="6"/>
  <c r="IX14" i="6"/>
  <c r="IY14" i="6"/>
  <c r="IZ14" i="6"/>
  <c r="JA14" i="6"/>
  <c r="JB14" i="6"/>
  <c r="JC14" i="6"/>
  <c r="JD14" i="6"/>
  <c r="JE14" i="6"/>
  <c r="JF14" i="6"/>
  <c r="JG14" i="6"/>
  <c r="JH14" i="6"/>
  <c r="JI14" i="6"/>
  <c r="JJ14" i="6"/>
  <c r="JK14" i="6"/>
  <c r="JL14" i="6"/>
  <c r="JM14" i="6"/>
  <c r="JN14" i="6"/>
  <c r="JO14" i="6"/>
  <c r="JP14" i="6"/>
  <c r="JQ14" i="6"/>
  <c r="JR14" i="6"/>
  <c r="JS14" i="6"/>
  <c r="JT14" i="6"/>
  <c r="JU14" i="6"/>
  <c r="JV14" i="6"/>
  <c r="JW14" i="6"/>
  <c r="JX14" i="6"/>
  <c r="JY14" i="6"/>
  <c r="JZ14" i="6"/>
  <c r="KA14" i="6"/>
  <c r="KB14" i="6"/>
  <c r="KC14" i="6"/>
  <c r="KD14" i="6"/>
  <c r="KE14" i="6"/>
  <c r="KF14" i="6"/>
  <c r="KG14" i="6"/>
  <c r="KH14" i="6"/>
  <c r="KI14" i="6"/>
  <c r="KJ14" i="6"/>
  <c r="KK14" i="6"/>
  <c r="KL14" i="6"/>
  <c r="KM14" i="6"/>
  <c r="KN14" i="6"/>
  <c r="KO14" i="6"/>
  <c r="KP14" i="6"/>
  <c r="KQ14" i="6"/>
  <c r="KR14" i="6"/>
  <c r="KS14" i="6"/>
  <c r="KT14" i="6"/>
  <c r="KU14" i="6"/>
  <c r="KV14" i="6"/>
  <c r="KW14" i="6"/>
  <c r="KX14" i="6"/>
  <c r="KY14" i="6"/>
  <c r="KZ14" i="6"/>
  <c r="LA14" i="6"/>
  <c r="LB14" i="6"/>
  <c r="LC14" i="6"/>
  <c r="LD14" i="6"/>
  <c r="LE14" i="6"/>
  <c r="LF14" i="6"/>
  <c r="LG14" i="6"/>
  <c r="LH14" i="6"/>
  <c r="LI14" i="6"/>
  <c r="LJ14" i="6"/>
  <c r="LK14" i="6"/>
  <c r="LL14" i="6"/>
  <c r="LM14" i="6"/>
  <c r="LN14" i="6"/>
  <c r="LO14" i="6"/>
  <c r="LP14" i="6"/>
  <c r="LQ14" i="6"/>
  <c r="LR14" i="6"/>
  <c r="LS14" i="6"/>
  <c r="LT14" i="6"/>
  <c r="LU14" i="6"/>
  <c r="LV14" i="6"/>
  <c r="LW14" i="6"/>
  <c r="LX14" i="6"/>
  <c r="LY14" i="6"/>
  <c r="LZ14" i="6"/>
  <c r="MA14" i="6"/>
  <c r="MB14" i="6"/>
  <c r="MC14" i="6"/>
  <c r="MD14" i="6"/>
  <c r="ME14" i="6"/>
  <c r="MF14" i="6"/>
  <c r="MG14" i="6"/>
  <c r="MH14" i="6"/>
  <c r="MI14" i="6"/>
  <c r="MJ14" i="6"/>
  <c r="MK14" i="6"/>
  <c r="ML14" i="6"/>
  <c r="MM14" i="6"/>
  <c r="MN14" i="6"/>
  <c r="MO14" i="6"/>
  <c r="MP14" i="6"/>
  <c r="MQ14" i="6"/>
  <c r="MR14" i="6"/>
  <c r="MS14" i="6"/>
  <c r="MT14" i="6"/>
  <c r="MU14" i="6"/>
  <c r="MV14" i="6"/>
  <c r="MW14" i="6"/>
  <c r="MX14" i="6"/>
  <c r="MY14" i="6"/>
  <c r="MZ14" i="6"/>
  <c r="NA14" i="6"/>
  <c r="NB14" i="6"/>
  <c r="NC14" i="6"/>
  <c r="ND14" i="6"/>
  <c r="NE14" i="6"/>
  <c r="NF14" i="6"/>
  <c r="NG14" i="6"/>
  <c r="NH14" i="6"/>
  <c r="NI14" i="6"/>
  <c r="NJ14" i="6"/>
  <c r="NK14" i="6"/>
  <c r="NL14" i="6"/>
  <c r="NM14" i="6"/>
  <c r="NN14" i="6"/>
  <c r="NO14" i="6"/>
  <c r="NP14" i="6"/>
  <c r="NQ14" i="6"/>
  <c r="NR14" i="6"/>
  <c r="NS14" i="6"/>
  <c r="NT14" i="6"/>
  <c r="NU14" i="6"/>
  <c r="NV14" i="6"/>
  <c r="NW14" i="6"/>
  <c r="NX14" i="6"/>
  <c r="NY14" i="6"/>
  <c r="NZ14" i="6"/>
  <c r="OA14" i="6"/>
  <c r="OB14" i="6"/>
  <c r="OC14" i="6"/>
  <c r="OD14" i="6"/>
  <c r="OE14" i="6"/>
  <c r="OF14" i="6"/>
  <c r="OG14" i="6"/>
  <c r="OH14" i="6"/>
  <c r="OI14" i="6"/>
  <c r="OJ14" i="6"/>
  <c r="OK14" i="6"/>
  <c r="OL14" i="6"/>
  <c r="OM14" i="6"/>
  <c r="ON14" i="6"/>
  <c r="OO14" i="6"/>
  <c r="OP14" i="6"/>
  <c r="OQ14" i="6"/>
  <c r="OR14" i="6"/>
  <c r="OS14" i="6"/>
  <c r="OT14" i="6"/>
  <c r="OU14" i="6"/>
  <c r="OV14" i="6"/>
  <c r="OW14" i="6"/>
  <c r="OX14" i="6"/>
  <c r="OY14" i="6"/>
  <c r="OZ14" i="6"/>
  <c r="PA14" i="6"/>
  <c r="PB14" i="6"/>
  <c r="PC14" i="6"/>
  <c r="PD14" i="6"/>
  <c r="PE14" i="6"/>
  <c r="PF14" i="6"/>
  <c r="PG14" i="6"/>
  <c r="PH14" i="6"/>
  <c r="PI14" i="6"/>
  <c r="PJ14" i="6"/>
  <c r="PK14" i="6"/>
  <c r="PL14" i="6"/>
  <c r="PM14" i="6"/>
  <c r="PN14" i="6"/>
  <c r="PO14" i="6"/>
  <c r="PP14" i="6"/>
  <c r="PQ14" i="6"/>
  <c r="PR14" i="6"/>
  <c r="PS14" i="6"/>
  <c r="PT14" i="6"/>
  <c r="PU14" i="6"/>
  <c r="PV14" i="6"/>
  <c r="PW14" i="6"/>
  <c r="PX14" i="6"/>
  <c r="PY14" i="6"/>
  <c r="PZ14" i="6"/>
  <c r="QA14" i="6"/>
  <c r="QB14" i="6"/>
  <c r="QC14" i="6"/>
  <c r="QD14" i="6"/>
  <c r="QE14" i="6"/>
  <c r="QF14" i="6"/>
  <c r="QG14" i="6"/>
  <c r="QH14" i="6"/>
  <c r="QI14" i="6"/>
  <c r="QJ14" i="6"/>
  <c r="QK14" i="6"/>
  <c r="QL14" i="6"/>
  <c r="QM14" i="6"/>
  <c r="QN14" i="6"/>
  <c r="QO14" i="6"/>
  <c r="QP14" i="6"/>
  <c r="QQ14" i="6"/>
  <c r="QR14" i="6"/>
  <c r="QS14" i="6"/>
  <c r="QT14" i="6"/>
  <c r="QU14" i="6"/>
  <c r="QV14" i="6"/>
  <c r="QW14" i="6"/>
  <c r="QX14" i="6"/>
  <c r="QY14" i="6"/>
  <c r="QZ14" i="6"/>
  <c r="RA14" i="6"/>
  <c r="RB14" i="6"/>
  <c r="RC14" i="6"/>
  <c r="RD14" i="6"/>
  <c r="RE14" i="6"/>
  <c r="RF14" i="6"/>
  <c r="RG14" i="6"/>
  <c r="RH14" i="6"/>
  <c r="RI14" i="6"/>
  <c r="RJ14" i="6"/>
  <c r="RK14" i="6"/>
  <c r="RL14" i="6"/>
  <c r="RM14" i="6"/>
  <c r="RN14" i="6"/>
  <c r="RO14" i="6"/>
  <c r="RP14" i="6"/>
  <c r="RQ14" i="6"/>
  <c r="RR14" i="6"/>
  <c r="RS14" i="6"/>
  <c r="RT14" i="6"/>
  <c r="RU14" i="6"/>
  <c r="RV14" i="6"/>
  <c r="RW14" i="6"/>
  <c r="RX14" i="6"/>
  <c r="RY14" i="6"/>
  <c r="RZ14" i="6"/>
  <c r="SA14" i="6"/>
  <c r="SB14" i="6"/>
  <c r="SC14" i="6"/>
  <c r="SD14" i="6"/>
  <c r="SE14" i="6"/>
  <c r="SF14" i="6"/>
  <c r="SG14" i="6"/>
  <c r="SH14" i="6"/>
  <c r="SI14" i="6"/>
  <c r="SJ14" i="6"/>
  <c r="SK14" i="6"/>
  <c r="SL14" i="6"/>
  <c r="SM14" i="6"/>
  <c r="SN14" i="6"/>
  <c r="SO14" i="6"/>
  <c r="SP14" i="6"/>
  <c r="SQ14" i="6"/>
  <c r="SR14" i="6"/>
  <c r="SS14" i="6"/>
  <c r="ST14" i="6"/>
  <c r="SU14" i="6"/>
  <c r="SV14" i="6"/>
  <c r="SW14" i="6"/>
  <c r="SX14" i="6"/>
  <c r="SY14" i="6"/>
  <c r="SZ14" i="6"/>
  <c r="TA14" i="6"/>
  <c r="TB14" i="6"/>
  <c r="TC14" i="6"/>
  <c r="TD14" i="6"/>
  <c r="TE14" i="6"/>
  <c r="TF14" i="6"/>
  <c r="TG14" i="6"/>
  <c r="TH14" i="6"/>
  <c r="TI14" i="6"/>
  <c r="TJ14" i="6"/>
  <c r="TK14" i="6"/>
  <c r="TL14" i="6"/>
  <c r="TM14" i="6"/>
  <c r="TN14" i="6"/>
  <c r="TO14" i="6"/>
  <c r="TP14" i="6"/>
  <c r="TQ14" i="6"/>
  <c r="TR14" i="6"/>
  <c r="TS14" i="6"/>
  <c r="TT14" i="6"/>
  <c r="TU14" i="6"/>
  <c r="TV14" i="6"/>
  <c r="TW14" i="6"/>
  <c r="TX14" i="6"/>
  <c r="TY14" i="6"/>
  <c r="TZ14" i="6"/>
  <c r="UA14" i="6"/>
  <c r="UB14" i="6"/>
  <c r="UC14" i="6"/>
  <c r="A15" i="6"/>
  <c r="B15"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BB15" i="6"/>
  <c r="BC15" i="6"/>
  <c r="BD15" i="6"/>
  <c r="BE15" i="6"/>
  <c r="BF15" i="6"/>
  <c r="BG15" i="6"/>
  <c r="BH15" i="6"/>
  <c r="BI15" i="6"/>
  <c r="BJ15" i="6"/>
  <c r="BK15" i="6"/>
  <c r="BL15" i="6"/>
  <c r="BM15" i="6"/>
  <c r="BN15" i="6"/>
  <c r="BO15" i="6"/>
  <c r="BP15" i="6"/>
  <c r="BQ15" i="6"/>
  <c r="BR15" i="6"/>
  <c r="BS15" i="6"/>
  <c r="BT15" i="6"/>
  <c r="BU15" i="6"/>
  <c r="BV15" i="6"/>
  <c r="BW15" i="6"/>
  <c r="BX15" i="6"/>
  <c r="BY15" i="6"/>
  <c r="BZ15" i="6"/>
  <c r="CA15" i="6"/>
  <c r="CB15" i="6"/>
  <c r="CC15" i="6"/>
  <c r="CD15" i="6"/>
  <c r="CE15" i="6"/>
  <c r="CF15" i="6"/>
  <c r="CG15" i="6"/>
  <c r="CH15" i="6"/>
  <c r="CI15" i="6"/>
  <c r="CJ15" i="6"/>
  <c r="CK15" i="6"/>
  <c r="CL15" i="6"/>
  <c r="CM15" i="6"/>
  <c r="CN15" i="6"/>
  <c r="CO15" i="6"/>
  <c r="CP15" i="6"/>
  <c r="CQ15" i="6"/>
  <c r="CR15" i="6"/>
  <c r="CS15" i="6"/>
  <c r="CT15" i="6"/>
  <c r="CU15" i="6"/>
  <c r="CV15" i="6"/>
  <c r="CW15" i="6"/>
  <c r="CX15" i="6"/>
  <c r="CY15" i="6"/>
  <c r="CZ15" i="6"/>
  <c r="DA15" i="6"/>
  <c r="DB15" i="6"/>
  <c r="DC15" i="6"/>
  <c r="DD15" i="6"/>
  <c r="DE15" i="6"/>
  <c r="DF15" i="6"/>
  <c r="DG15" i="6"/>
  <c r="DH15" i="6"/>
  <c r="DI15" i="6"/>
  <c r="DJ15" i="6"/>
  <c r="DK15" i="6"/>
  <c r="DL15" i="6"/>
  <c r="DM15" i="6"/>
  <c r="DN15" i="6"/>
  <c r="DO15" i="6"/>
  <c r="DP15" i="6"/>
  <c r="DQ15" i="6"/>
  <c r="DR15" i="6"/>
  <c r="DS15" i="6"/>
  <c r="DT15" i="6"/>
  <c r="DU15" i="6"/>
  <c r="DV15" i="6"/>
  <c r="DW15" i="6"/>
  <c r="DX15" i="6"/>
  <c r="DY15" i="6"/>
  <c r="DZ15" i="6"/>
  <c r="EA15" i="6"/>
  <c r="EB15" i="6"/>
  <c r="EC15" i="6"/>
  <c r="ED15" i="6"/>
  <c r="EE15" i="6"/>
  <c r="EF15" i="6"/>
  <c r="EG15" i="6"/>
  <c r="EH15" i="6"/>
  <c r="EI15" i="6"/>
  <c r="EJ15" i="6"/>
  <c r="EK15" i="6"/>
  <c r="EL15" i="6"/>
  <c r="EM15" i="6"/>
  <c r="EN15" i="6"/>
  <c r="EO15" i="6"/>
  <c r="EP15" i="6"/>
  <c r="EQ15" i="6"/>
  <c r="ER15" i="6"/>
  <c r="ES15" i="6"/>
  <c r="ET15" i="6"/>
  <c r="EU15" i="6"/>
  <c r="EV15" i="6"/>
  <c r="EW15" i="6"/>
  <c r="EX15" i="6"/>
  <c r="EY15" i="6"/>
  <c r="EZ15" i="6"/>
  <c r="FA15" i="6"/>
  <c r="FB15" i="6"/>
  <c r="FC15" i="6"/>
  <c r="FD15" i="6"/>
  <c r="FE15" i="6"/>
  <c r="FF15" i="6"/>
  <c r="FG15" i="6"/>
  <c r="FH15" i="6"/>
  <c r="FI15" i="6"/>
  <c r="FJ15" i="6"/>
  <c r="FK15" i="6"/>
  <c r="FL15" i="6"/>
  <c r="FM15" i="6"/>
  <c r="FN15" i="6"/>
  <c r="FO15" i="6"/>
  <c r="FP15" i="6"/>
  <c r="FQ15" i="6"/>
  <c r="FR15" i="6"/>
  <c r="FS15" i="6"/>
  <c r="FT15" i="6"/>
  <c r="FU15" i="6"/>
  <c r="FV15" i="6"/>
  <c r="FW15" i="6"/>
  <c r="FX15" i="6"/>
  <c r="FY15" i="6"/>
  <c r="FZ15" i="6"/>
  <c r="GA15" i="6"/>
  <c r="GB15" i="6"/>
  <c r="GC15" i="6"/>
  <c r="GD15" i="6"/>
  <c r="GE15" i="6"/>
  <c r="GF15" i="6"/>
  <c r="GG15" i="6"/>
  <c r="GH15" i="6"/>
  <c r="GI15" i="6"/>
  <c r="GJ15" i="6"/>
  <c r="GK15" i="6"/>
  <c r="GL15" i="6"/>
  <c r="GM15" i="6"/>
  <c r="GN15" i="6"/>
  <c r="GO15" i="6"/>
  <c r="GP15" i="6"/>
  <c r="GQ15" i="6"/>
  <c r="GR15" i="6"/>
  <c r="GS15" i="6"/>
  <c r="GT15" i="6"/>
  <c r="GU15" i="6"/>
  <c r="GV15" i="6"/>
  <c r="GW15" i="6"/>
  <c r="GX15" i="6"/>
  <c r="GY15" i="6"/>
  <c r="GZ15" i="6"/>
  <c r="HA15" i="6"/>
  <c r="HB15" i="6"/>
  <c r="HC15" i="6"/>
  <c r="HD15" i="6"/>
  <c r="HE15" i="6"/>
  <c r="HF15" i="6"/>
  <c r="HG15" i="6"/>
  <c r="HH15" i="6"/>
  <c r="HI15" i="6"/>
  <c r="HJ15" i="6"/>
  <c r="HK15" i="6"/>
  <c r="HL15" i="6"/>
  <c r="HM15" i="6"/>
  <c r="HN15" i="6"/>
  <c r="HO15" i="6"/>
  <c r="HP15" i="6"/>
  <c r="HQ15" i="6"/>
  <c r="HR15" i="6"/>
  <c r="HS15" i="6"/>
  <c r="HT15" i="6"/>
  <c r="HU15" i="6"/>
  <c r="HV15" i="6"/>
  <c r="HW15" i="6"/>
  <c r="HX15" i="6"/>
  <c r="HY15" i="6"/>
  <c r="HZ15" i="6"/>
  <c r="IA15" i="6"/>
  <c r="IB15" i="6"/>
  <c r="IC15" i="6"/>
  <c r="ID15" i="6"/>
  <c r="IE15" i="6"/>
  <c r="IF15" i="6"/>
  <c r="IG15" i="6"/>
  <c r="IH15" i="6"/>
  <c r="II15" i="6"/>
  <c r="IJ15" i="6"/>
  <c r="IK15" i="6"/>
  <c r="IL15" i="6"/>
  <c r="IM15" i="6"/>
  <c r="IN15" i="6"/>
  <c r="IO15" i="6"/>
  <c r="IP15" i="6"/>
  <c r="IQ15" i="6"/>
  <c r="IR15" i="6"/>
  <c r="IS15" i="6"/>
  <c r="IT15" i="6"/>
  <c r="IU15" i="6"/>
  <c r="IV15" i="6"/>
  <c r="IW15" i="6"/>
  <c r="IX15" i="6"/>
  <c r="IY15" i="6"/>
  <c r="IZ15" i="6"/>
  <c r="JA15" i="6"/>
  <c r="JB15" i="6"/>
  <c r="JC15" i="6"/>
  <c r="JD15" i="6"/>
  <c r="JE15" i="6"/>
  <c r="JF15" i="6"/>
  <c r="JG15" i="6"/>
  <c r="JH15" i="6"/>
  <c r="JI15" i="6"/>
  <c r="JJ15" i="6"/>
  <c r="JK15" i="6"/>
  <c r="JL15" i="6"/>
  <c r="JM15" i="6"/>
  <c r="JN15" i="6"/>
  <c r="JO15" i="6"/>
  <c r="JP15" i="6"/>
  <c r="JQ15" i="6"/>
  <c r="JR15" i="6"/>
  <c r="JS15" i="6"/>
  <c r="JT15" i="6"/>
  <c r="JU15" i="6"/>
  <c r="JV15" i="6"/>
  <c r="JW15" i="6"/>
  <c r="JX15" i="6"/>
  <c r="JY15" i="6"/>
  <c r="JZ15" i="6"/>
  <c r="KA15" i="6"/>
  <c r="KB15" i="6"/>
  <c r="KC15" i="6"/>
  <c r="KD15" i="6"/>
  <c r="KE15" i="6"/>
  <c r="KF15" i="6"/>
  <c r="KG15" i="6"/>
  <c r="KH15" i="6"/>
  <c r="KI15" i="6"/>
  <c r="KJ15" i="6"/>
  <c r="KK15" i="6"/>
  <c r="KL15" i="6"/>
  <c r="KM15" i="6"/>
  <c r="KN15" i="6"/>
  <c r="KO15" i="6"/>
  <c r="KP15" i="6"/>
  <c r="KQ15" i="6"/>
  <c r="KR15" i="6"/>
  <c r="KS15" i="6"/>
  <c r="KT15" i="6"/>
  <c r="KU15" i="6"/>
  <c r="KV15" i="6"/>
  <c r="KW15" i="6"/>
  <c r="KX15" i="6"/>
  <c r="KY15" i="6"/>
  <c r="KZ15" i="6"/>
  <c r="LA15" i="6"/>
  <c r="LB15" i="6"/>
  <c r="LC15" i="6"/>
  <c r="LD15" i="6"/>
  <c r="LE15" i="6"/>
  <c r="LF15" i="6"/>
  <c r="LG15" i="6"/>
  <c r="LH15" i="6"/>
  <c r="LI15" i="6"/>
  <c r="LJ15" i="6"/>
  <c r="LK15" i="6"/>
  <c r="LL15" i="6"/>
  <c r="LM15" i="6"/>
  <c r="LN15" i="6"/>
  <c r="LO15" i="6"/>
  <c r="LP15" i="6"/>
  <c r="LQ15" i="6"/>
  <c r="LR15" i="6"/>
  <c r="LS15" i="6"/>
  <c r="LT15" i="6"/>
  <c r="LU15" i="6"/>
  <c r="LV15" i="6"/>
  <c r="LW15" i="6"/>
  <c r="LX15" i="6"/>
  <c r="LY15" i="6"/>
  <c r="LZ15" i="6"/>
  <c r="MA15" i="6"/>
  <c r="MB15" i="6"/>
  <c r="MC15" i="6"/>
  <c r="MD15" i="6"/>
  <c r="ME15" i="6"/>
  <c r="MF15" i="6"/>
  <c r="MG15" i="6"/>
  <c r="MH15" i="6"/>
  <c r="MI15" i="6"/>
  <c r="MJ15" i="6"/>
  <c r="MK15" i="6"/>
  <c r="ML15" i="6"/>
  <c r="MM15" i="6"/>
  <c r="MN15" i="6"/>
  <c r="MO15" i="6"/>
  <c r="MP15" i="6"/>
  <c r="MQ15" i="6"/>
  <c r="MR15" i="6"/>
  <c r="MS15" i="6"/>
  <c r="MT15" i="6"/>
  <c r="MU15" i="6"/>
  <c r="MV15" i="6"/>
  <c r="MW15" i="6"/>
  <c r="MX15" i="6"/>
  <c r="MY15" i="6"/>
  <c r="MZ15" i="6"/>
  <c r="NA15" i="6"/>
  <c r="NB15" i="6"/>
  <c r="NC15" i="6"/>
  <c r="ND15" i="6"/>
  <c r="NE15" i="6"/>
  <c r="NF15" i="6"/>
  <c r="NG15" i="6"/>
  <c r="NH15" i="6"/>
  <c r="NI15" i="6"/>
  <c r="NJ15" i="6"/>
  <c r="NK15" i="6"/>
  <c r="NL15" i="6"/>
  <c r="NM15" i="6"/>
  <c r="NN15" i="6"/>
  <c r="NO15" i="6"/>
  <c r="NP15" i="6"/>
  <c r="NQ15" i="6"/>
  <c r="NR15" i="6"/>
  <c r="NS15" i="6"/>
  <c r="NT15" i="6"/>
  <c r="NU15" i="6"/>
  <c r="NV15" i="6"/>
  <c r="NW15" i="6"/>
  <c r="NX15" i="6"/>
  <c r="NY15" i="6"/>
  <c r="NZ15" i="6"/>
  <c r="OA15" i="6"/>
  <c r="OB15" i="6"/>
  <c r="OC15" i="6"/>
  <c r="OD15" i="6"/>
  <c r="OE15" i="6"/>
  <c r="OF15" i="6"/>
  <c r="OG15" i="6"/>
  <c r="OH15" i="6"/>
  <c r="OI15" i="6"/>
  <c r="OJ15" i="6"/>
  <c r="OK15" i="6"/>
  <c r="OL15" i="6"/>
  <c r="OM15" i="6"/>
  <c r="ON15" i="6"/>
  <c r="OO15" i="6"/>
  <c r="OP15" i="6"/>
  <c r="OQ15" i="6"/>
  <c r="OR15" i="6"/>
  <c r="OS15" i="6"/>
  <c r="OT15" i="6"/>
  <c r="OU15" i="6"/>
  <c r="OV15" i="6"/>
  <c r="OW15" i="6"/>
  <c r="OX15" i="6"/>
  <c r="OY15" i="6"/>
  <c r="OZ15" i="6"/>
  <c r="PA15" i="6"/>
  <c r="PB15" i="6"/>
  <c r="PC15" i="6"/>
  <c r="PD15" i="6"/>
  <c r="PE15" i="6"/>
  <c r="PF15" i="6"/>
  <c r="PG15" i="6"/>
  <c r="PH15" i="6"/>
  <c r="PI15" i="6"/>
  <c r="PJ15" i="6"/>
  <c r="PK15" i="6"/>
  <c r="PL15" i="6"/>
  <c r="PM15" i="6"/>
  <c r="PN15" i="6"/>
  <c r="PO15" i="6"/>
  <c r="PP15" i="6"/>
  <c r="PQ15" i="6"/>
  <c r="PR15" i="6"/>
  <c r="PS15" i="6"/>
  <c r="PT15" i="6"/>
  <c r="PU15" i="6"/>
  <c r="PV15" i="6"/>
  <c r="PW15" i="6"/>
  <c r="PX15" i="6"/>
  <c r="PY15" i="6"/>
  <c r="PZ15" i="6"/>
  <c r="QA15" i="6"/>
  <c r="QB15" i="6"/>
  <c r="QC15" i="6"/>
  <c r="QD15" i="6"/>
  <c r="QE15" i="6"/>
  <c r="QF15" i="6"/>
  <c r="QG15" i="6"/>
  <c r="QH15" i="6"/>
  <c r="QI15" i="6"/>
  <c r="QJ15" i="6"/>
  <c r="QK15" i="6"/>
  <c r="QL15" i="6"/>
  <c r="QM15" i="6"/>
  <c r="QN15" i="6"/>
  <c r="QO15" i="6"/>
  <c r="QP15" i="6"/>
  <c r="QQ15" i="6"/>
  <c r="QR15" i="6"/>
  <c r="QS15" i="6"/>
  <c r="QT15" i="6"/>
  <c r="QU15" i="6"/>
  <c r="QV15" i="6"/>
  <c r="QW15" i="6"/>
  <c r="QX15" i="6"/>
  <c r="QY15" i="6"/>
  <c r="QZ15" i="6"/>
  <c r="RA15" i="6"/>
  <c r="RB15" i="6"/>
  <c r="RC15" i="6"/>
  <c r="RD15" i="6"/>
  <c r="RE15" i="6"/>
  <c r="RF15" i="6"/>
  <c r="RG15" i="6"/>
  <c r="RH15" i="6"/>
  <c r="RI15" i="6"/>
  <c r="RJ15" i="6"/>
  <c r="RK15" i="6"/>
  <c r="RL15" i="6"/>
  <c r="RM15" i="6"/>
  <c r="RN15" i="6"/>
  <c r="RO15" i="6"/>
  <c r="RP15" i="6"/>
  <c r="RQ15" i="6"/>
  <c r="RR15" i="6"/>
  <c r="RS15" i="6"/>
  <c r="RT15" i="6"/>
  <c r="RU15" i="6"/>
  <c r="RV15" i="6"/>
  <c r="RW15" i="6"/>
  <c r="RX15" i="6"/>
  <c r="RY15" i="6"/>
  <c r="RZ15" i="6"/>
  <c r="SA15" i="6"/>
  <c r="SB15" i="6"/>
  <c r="SC15" i="6"/>
  <c r="SD15" i="6"/>
  <c r="SE15" i="6"/>
  <c r="SF15" i="6"/>
  <c r="SG15" i="6"/>
  <c r="SH15" i="6"/>
  <c r="SI15" i="6"/>
  <c r="SJ15" i="6"/>
  <c r="SK15" i="6"/>
  <c r="SL15" i="6"/>
  <c r="SM15" i="6"/>
  <c r="SN15" i="6"/>
  <c r="SO15" i="6"/>
  <c r="SP15" i="6"/>
  <c r="SQ15" i="6"/>
  <c r="SR15" i="6"/>
  <c r="SS15" i="6"/>
  <c r="ST15" i="6"/>
  <c r="SU15" i="6"/>
  <c r="SV15" i="6"/>
  <c r="SW15" i="6"/>
  <c r="SX15" i="6"/>
  <c r="SY15" i="6"/>
  <c r="SZ15" i="6"/>
  <c r="TA15" i="6"/>
  <c r="TB15" i="6"/>
  <c r="TC15" i="6"/>
  <c r="TD15" i="6"/>
  <c r="TE15" i="6"/>
  <c r="TF15" i="6"/>
  <c r="TG15" i="6"/>
  <c r="TH15" i="6"/>
  <c r="TI15" i="6"/>
  <c r="TJ15" i="6"/>
  <c r="TK15" i="6"/>
  <c r="TL15" i="6"/>
  <c r="TM15" i="6"/>
  <c r="TN15" i="6"/>
  <c r="TO15" i="6"/>
  <c r="TP15" i="6"/>
  <c r="TQ15" i="6"/>
  <c r="TR15" i="6"/>
  <c r="TS15" i="6"/>
  <c r="TT15" i="6"/>
  <c r="TU15" i="6"/>
  <c r="TV15" i="6"/>
  <c r="TW15" i="6"/>
  <c r="TX15" i="6"/>
  <c r="TY15" i="6"/>
  <c r="TZ15" i="6"/>
  <c r="UA15" i="6"/>
  <c r="UB15" i="6"/>
  <c r="UC15" i="6"/>
  <c r="A16"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BJ16" i="6"/>
  <c r="BK16" i="6"/>
  <c r="BL16" i="6"/>
  <c r="BM16" i="6"/>
  <c r="BN16" i="6"/>
  <c r="BO16" i="6"/>
  <c r="BP16" i="6"/>
  <c r="BQ16" i="6"/>
  <c r="BR16" i="6"/>
  <c r="BS16" i="6"/>
  <c r="BT16" i="6"/>
  <c r="BU16" i="6"/>
  <c r="BV16" i="6"/>
  <c r="BW16" i="6"/>
  <c r="BX16" i="6"/>
  <c r="BY16" i="6"/>
  <c r="BZ16" i="6"/>
  <c r="CA16" i="6"/>
  <c r="CB16" i="6"/>
  <c r="CC16" i="6"/>
  <c r="CD16" i="6"/>
  <c r="CE16" i="6"/>
  <c r="CF16" i="6"/>
  <c r="CG16" i="6"/>
  <c r="CH16" i="6"/>
  <c r="CI16" i="6"/>
  <c r="CJ16" i="6"/>
  <c r="CK16" i="6"/>
  <c r="CL16" i="6"/>
  <c r="CM16" i="6"/>
  <c r="CN16" i="6"/>
  <c r="CO16" i="6"/>
  <c r="CP16" i="6"/>
  <c r="CQ16" i="6"/>
  <c r="CR16" i="6"/>
  <c r="CS16" i="6"/>
  <c r="CT16" i="6"/>
  <c r="CU16" i="6"/>
  <c r="CV16" i="6"/>
  <c r="CW16" i="6"/>
  <c r="CX16" i="6"/>
  <c r="CY16" i="6"/>
  <c r="CZ16" i="6"/>
  <c r="DA16" i="6"/>
  <c r="DB16" i="6"/>
  <c r="DC16" i="6"/>
  <c r="DD16" i="6"/>
  <c r="DE16" i="6"/>
  <c r="DF16" i="6"/>
  <c r="DG16" i="6"/>
  <c r="DH16" i="6"/>
  <c r="DI16" i="6"/>
  <c r="DJ16" i="6"/>
  <c r="DK16" i="6"/>
  <c r="DL16" i="6"/>
  <c r="DM16" i="6"/>
  <c r="DN16" i="6"/>
  <c r="DO16" i="6"/>
  <c r="DP16" i="6"/>
  <c r="DQ16" i="6"/>
  <c r="DR16" i="6"/>
  <c r="DS16" i="6"/>
  <c r="DT16" i="6"/>
  <c r="DU16" i="6"/>
  <c r="DV16" i="6"/>
  <c r="DW16" i="6"/>
  <c r="DX16" i="6"/>
  <c r="DY16" i="6"/>
  <c r="DZ16" i="6"/>
  <c r="EA16" i="6"/>
  <c r="EB16" i="6"/>
  <c r="EC16" i="6"/>
  <c r="ED16" i="6"/>
  <c r="EE16" i="6"/>
  <c r="EF16" i="6"/>
  <c r="EG16" i="6"/>
  <c r="EH16" i="6"/>
  <c r="EI16" i="6"/>
  <c r="EJ16" i="6"/>
  <c r="EK16" i="6"/>
  <c r="EL16" i="6"/>
  <c r="EM16" i="6"/>
  <c r="EN16" i="6"/>
  <c r="EO16" i="6"/>
  <c r="EP16" i="6"/>
  <c r="EQ16" i="6"/>
  <c r="ER16" i="6"/>
  <c r="ES16" i="6"/>
  <c r="ET16" i="6"/>
  <c r="EU16" i="6"/>
  <c r="EV16" i="6"/>
  <c r="EW16" i="6"/>
  <c r="EX16" i="6"/>
  <c r="EY16" i="6"/>
  <c r="EZ16" i="6"/>
  <c r="FA16" i="6"/>
  <c r="FB16" i="6"/>
  <c r="FC16" i="6"/>
  <c r="FD16" i="6"/>
  <c r="FE16" i="6"/>
  <c r="FF16" i="6"/>
  <c r="FG16" i="6"/>
  <c r="FH16" i="6"/>
  <c r="FI16" i="6"/>
  <c r="FJ16" i="6"/>
  <c r="FK16" i="6"/>
  <c r="FL16" i="6"/>
  <c r="FM16" i="6"/>
  <c r="FN16" i="6"/>
  <c r="FO16" i="6"/>
  <c r="FP16" i="6"/>
  <c r="FQ16" i="6"/>
  <c r="FR16" i="6"/>
  <c r="FS16" i="6"/>
  <c r="FT16" i="6"/>
  <c r="FU16" i="6"/>
  <c r="FV16" i="6"/>
  <c r="FW16" i="6"/>
  <c r="FX16" i="6"/>
  <c r="FY16" i="6"/>
  <c r="FZ16" i="6"/>
  <c r="GA16" i="6"/>
  <c r="GB16" i="6"/>
  <c r="GC16" i="6"/>
  <c r="GD16" i="6"/>
  <c r="GE16" i="6"/>
  <c r="GF16" i="6"/>
  <c r="GG16" i="6"/>
  <c r="GH16" i="6"/>
  <c r="GI16" i="6"/>
  <c r="GJ16" i="6"/>
  <c r="GK16" i="6"/>
  <c r="GL16" i="6"/>
  <c r="GM16" i="6"/>
  <c r="GN16" i="6"/>
  <c r="GO16" i="6"/>
  <c r="GP16" i="6"/>
  <c r="GQ16" i="6"/>
  <c r="GR16" i="6"/>
  <c r="GS16" i="6"/>
  <c r="GT16" i="6"/>
  <c r="GU16" i="6"/>
  <c r="GV16" i="6"/>
  <c r="GW16" i="6"/>
  <c r="GX16" i="6"/>
  <c r="GY16" i="6"/>
  <c r="GZ16" i="6"/>
  <c r="HA16" i="6"/>
  <c r="HB16" i="6"/>
  <c r="HC16" i="6"/>
  <c r="HD16" i="6"/>
  <c r="HE16" i="6"/>
  <c r="HF16" i="6"/>
  <c r="HG16" i="6"/>
  <c r="HH16" i="6"/>
  <c r="HI16" i="6"/>
  <c r="HJ16" i="6"/>
  <c r="HK16" i="6"/>
  <c r="HL16" i="6"/>
  <c r="HM16" i="6"/>
  <c r="HN16" i="6"/>
  <c r="HO16" i="6"/>
  <c r="HP16" i="6"/>
  <c r="HQ16" i="6"/>
  <c r="HR16" i="6"/>
  <c r="HS16" i="6"/>
  <c r="HT16" i="6"/>
  <c r="HU16" i="6"/>
  <c r="HV16" i="6"/>
  <c r="HW16" i="6"/>
  <c r="HX16" i="6"/>
  <c r="HY16" i="6"/>
  <c r="HZ16" i="6"/>
  <c r="IA16" i="6"/>
  <c r="IB16" i="6"/>
  <c r="IC16" i="6"/>
  <c r="ID16" i="6"/>
  <c r="IE16" i="6"/>
  <c r="IF16" i="6"/>
  <c r="IG16" i="6"/>
  <c r="IH16" i="6"/>
  <c r="II16" i="6"/>
  <c r="IJ16" i="6"/>
  <c r="IK16" i="6"/>
  <c r="IL16" i="6"/>
  <c r="IM16" i="6"/>
  <c r="IN16" i="6"/>
  <c r="IO16" i="6"/>
  <c r="IP16" i="6"/>
  <c r="IQ16" i="6"/>
  <c r="IR16" i="6"/>
  <c r="IS16" i="6"/>
  <c r="IT16" i="6"/>
  <c r="IU16" i="6"/>
  <c r="IV16" i="6"/>
  <c r="IW16" i="6"/>
  <c r="IX16" i="6"/>
  <c r="IY16" i="6"/>
  <c r="IZ16" i="6"/>
  <c r="JA16" i="6"/>
  <c r="JB16" i="6"/>
  <c r="JC16" i="6"/>
  <c r="JD16" i="6"/>
  <c r="JE16" i="6"/>
  <c r="JF16" i="6"/>
  <c r="JG16" i="6"/>
  <c r="JH16" i="6"/>
  <c r="JI16" i="6"/>
  <c r="JJ16" i="6"/>
  <c r="JK16" i="6"/>
  <c r="JL16" i="6"/>
  <c r="JM16" i="6"/>
  <c r="JN16" i="6"/>
  <c r="JO16" i="6"/>
  <c r="JP16" i="6"/>
  <c r="JQ16" i="6"/>
  <c r="JR16" i="6"/>
  <c r="JS16" i="6"/>
  <c r="JT16" i="6"/>
  <c r="JU16" i="6"/>
  <c r="JV16" i="6"/>
  <c r="JW16" i="6"/>
  <c r="JX16" i="6"/>
  <c r="JY16" i="6"/>
  <c r="JZ16" i="6"/>
  <c r="KA16" i="6"/>
  <c r="KB16" i="6"/>
  <c r="KC16" i="6"/>
  <c r="KD16" i="6"/>
  <c r="KE16" i="6"/>
  <c r="KF16" i="6"/>
  <c r="KG16" i="6"/>
  <c r="KH16" i="6"/>
  <c r="KI16" i="6"/>
  <c r="KJ16" i="6"/>
  <c r="KK16" i="6"/>
  <c r="KL16" i="6"/>
  <c r="KM16" i="6"/>
  <c r="KN16" i="6"/>
  <c r="KO16" i="6"/>
  <c r="KP16" i="6"/>
  <c r="KQ16" i="6"/>
  <c r="KR16" i="6"/>
  <c r="KS16" i="6"/>
  <c r="KT16" i="6"/>
  <c r="KU16" i="6"/>
  <c r="KV16" i="6"/>
  <c r="KW16" i="6"/>
  <c r="KX16" i="6"/>
  <c r="KY16" i="6"/>
  <c r="KZ16" i="6"/>
  <c r="LA16" i="6"/>
  <c r="LB16" i="6"/>
  <c r="LC16" i="6"/>
  <c r="LD16" i="6"/>
  <c r="LE16" i="6"/>
  <c r="LF16" i="6"/>
  <c r="LG16" i="6"/>
  <c r="LH16" i="6"/>
  <c r="LI16" i="6"/>
  <c r="LJ16" i="6"/>
  <c r="LK16" i="6"/>
  <c r="LL16" i="6"/>
  <c r="LM16" i="6"/>
  <c r="LN16" i="6"/>
  <c r="LO16" i="6"/>
  <c r="LP16" i="6"/>
  <c r="LQ16" i="6"/>
  <c r="LR16" i="6"/>
  <c r="LS16" i="6"/>
  <c r="LT16" i="6"/>
  <c r="LU16" i="6"/>
  <c r="LV16" i="6"/>
  <c r="LW16" i="6"/>
  <c r="LX16" i="6"/>
  <c r="LY16" i="6"/>
  <c r="LZ16" i="6"/>
  <c r="MA16" i="6"/>
  <c r="MB16" i="6"/>
  <c r="MC16" i="6"/>
  <c r="MD16" i="6"/>
  <c r="ME16" i="6"/>
  <c r="MF16" i="6"/>
  <c r="MG16" i="6"/>
  <c r="MH16" i="6"/>
  <c r="MI16" i="6"/>
  <c r="MJ16" i="6"/>
  <c r="MK16" i="6"/>
  <c r="ML16" i="6"/>
  <c r="MM16" i="6"/>
  <c r="MN16" i="6"/>
  <c r="MO16" i="6"/>
  <c r="MP16" i="6"/>
  <c r="MQ16" i="6"/>
  <c r="MR16" i="6"/>
  <c r="MS16" i="6"/>
  <c r="MT16" i="6"/>
  <c r="MU16" i="6"/>
  <c r="MV16" i="6"/>
  <c r="MW16" i="6"/>
  <c r="MX16" i="6"/>
  <c r="MY16" i="6"/>
  <c r="MZ16" i="6"/>
  <c r="NA16" i="6"/>
  <c r="NB16" i="6"/>
  <c r="NC16" i="6"/>
  <c r="ND16" i="6"/>
  <c r="NE16" i="6"/>
  <c r="NF16" i="6"/>
  <c r="NG16" i="6"/>
  <c r="NH16" i="6"/>
  <c r="NI16" i="6"/>
  <c r="NJ16" i="6"/>
  <c r="NK16" i="6"/>
  <c r="NL16" i="6"/>
  <c r="NM16" i="6"/>
  <c r="NN16" i="6"/>
  <c r="NO16" i="6"/>
  <c r="NP16" i="6"/>
  <c r="NQ16" i="6"/>
  <c r="NR16" i="6"/>
  <c r="NS16" i="6"/>
  <c r="NT16" i="6"/>
  <c r="NU16" i="6"/>
  <c r="NV16" i="6"/>
  <c r="NW16" i="6"/>
  <c r="NX16" i="6"/>
  <c r="NY16" i="6"/>
  <c r="NZ16" i="6"/>
  <c r="OA16" i="6"/>
  <c r="OB16" i="6"/>
  <c r="OC16" i="6"/>
  <c r="OD16" i="6"/>
  <c r="OE16" i="6"/>
  <c r="OF16" i="6"/>
  <c r="OG16" i="6"/>
  <c r="OH16" i="6"/>
  <c r="OI16" i="6"/>
  <c r="OJ16" i="6"/>
  <c r="OK16" i="6"/>
  <c r="OL16" i="6"/>
  <c r="OM16" i="6"/>
  <c r="ON16" i="6"/>
  <c r="OO16" i="6"/>
  <c r="OP16" i="6"/>
  <c r="OQ16" i="6"/>
  <c r="OR16" i="6"/>
  <c r="OS16" i="6"/>
  <c r="OT16" i="6"/>
  <c r="OU16" i="6"/>
  <c r="OV16" i="6"/>
  <c r="OW16" i="6"/>
  <c r="OX16" i="6"/>
  <c r="OY16" i="6"/>
  <c r="OZ16" i="6"/>
  <c r="PA16" i="6"/>
  <c r="PB16" i="6"/>
  <c r="PC16" i="6"/>
  <c r="PD16" i="6"/>
  <c r="PE16" i="6"/>
  <c r="PF16" i="6"/>
  <c r="PG16" i="6"/>
  <c r="PH16" i="6"/>
  <c r="PI16" i="6"/>
  <c r="PJ16" i="6"/>
  <c r="PK16" i="6"/>
  <c r="PL16" i="6"/>
  <c r="PM16" i="6"/>
  <c r="PN16" i="6"/>
  <c r="PO16" i="6"/>
  <c r="PP16" i="6"/>
  <c r="PQ16" i="6"/>
  <c r="PR16" i="6"/>
  <c r="PS16" i="6"/>
  <c r="PT16" i="6"/>
  <c r="PU16" i="6"/>
  <c r="PV16" i="6"/>
  <c r="PW16" i="6"/>
  <c r="PX16" i="6"/>
  <c r="PY16" i="6"/>
  <c r="PZ16" i="6"/>
  <c r="QA16" i="6"/>
  <c r="QB16" i="6"/>
  <c r="QC16" i="6"/>
  <c r="QD16" i="6"/>
  <c r="QE16" i="6"/>
  <c r="QF16" i="6"/>
  <c r="QG16" i="6"/>
  <c r="QH16" i="6"/>
  <c r="QI16" i="6"/>
  <c r="QJ16" i="6"/>
  <c r="QK16" i="6"/>
  <c r="QL16" i="6"/>
  <c r="QM16" i="6"/>
  <c r="QN16" i="6"/>
  <c r="QO16" i="6"/>
  <c r="QP16" i="6"/>
  <c r="QQ16" i="6"/>
  <c r="QR16" i="6"/>
  <c r="QS16" i="6"/>
  <c r="QT16" i="6"/>
  <c r="QU16" i="6"/>
  <c r="QV16" i="6"/>
  <c r="QW16" i="6"/>
  <c r="QX16" i="6"/>
  <c r="QY16" i="6"/>
  <c r="QZ16" i="6"/>
  <c r="RA16" i="6"/>
  <c r="RB16" i="6"/>
  <c r="RC16" i="6"/>
  <c r="RD16" i="6"/>
  <c r="RE16" i="6"/>
  <c r="RF16" i="6"/>
  <c r="RG16" i="6"/>
  <c r="RH16" i="6"/>
  <c r="RI16" i="6"/>
  <c r="RJ16" i="6"/>
  <c r="RK16" i="6"/>
  <c r="RL16" i="6"/>
  <c r="RM16" i="6"/>
  <c r="RN16" i="6"/>
  <c r="RO16" i="6"/>
  <c r="RP16" i="6"/>
  <c r="RQ16" i="6"/>
  <c r="RR16" i="6"/>
  <c r="RS16" i="6"/>
  <c r="RT16" i="6"/>
  <c r="RU16" i="6"/>
  <c r="RV16" i="6"/>
  <c r="RW16" i="6"/>
  <c r="RX16" i="6"/>
  <c r="RY16" i="6"/>
  <c r="RZ16" i="6"/>
  <c r="SA16" i="6"/>
  <c r="SB16" i="6"/>
  <c r="SC16" i="6"/>
  <c r="SD16" i="6"/>
  <c r="SE16" i="6"/>
  <c r="SF16" i="6"/>
  <c r="SG16" i="6"/>
  <c r="SH16" i="6"/>
  <c r="SI16" i="6"/>
  <c r="SJ16" i="6"/>
  <c r="SK16" i="6"/>
  <c r="SL16" i="6"/>
  <c r="SM16" i="6"/>
  <c r="SN16" i="6"/>
  <c r="SO16" i="6"/>
  <c r="SP16" i="6"/>
  <c r="SQ16" i="6"/>
  <c r="SR16" i="6"/>
  <c r="SS16" i="6"/>
  <c r="ST16" i="6"/>
  <c r="SU16" i="6"/>
  <c r="SV16" i="6"/>
  <c r="SW16" i="6"/>
  <c r="SX16" i="6"/>
  <c r="SY16" i="6"/>
  <c r="SZ16" i="6"/>
  <c r="TA16" i="6"/>
  <c r="TB16" i="6"/>
  <c r="TC16" i="6"/>
  <c r="TD16" i="6"/>
  <c r="TE16" i="6"/>
  <c r="TF16" i="6"/>
  <c r="TG16" i="6"/>
  <c r="TH16" i="6"/>
  <c r="TI16" i="6"/>
  <c r="TJ16" i="6"/>
  <c r="TK16" i="6"/>
  <c r="TL16" i="6"/>
  <c r="TM16" i="6"/>
  <c r="TN16" i="6"/>
  <c r="TO16" i="6"/>
  <c r="TP16" i="6"/>
  <c r="TQ16" i="6"/>
  <c r="TR16" i="6"/>
  <c r="TS16" i="6"/>
  <c r="TT16" i="6"/>
  <c r="TU16" i="6"/>
  <c r="TV16" i="6"/>
  <c r="TW16" i="6"/>
  <c r="TX16" i="6"/>
  <c r="TY16" i="6"/>
  <c r="TZ16" i="6"/>
  <c r="UA16" i="6"/>
  <c r="UB16" i="6"/>
  <c r="UC16" i="6"/>
  <c r="A17"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B17" i="6"/>
  <c r="BC17" i="6"/>
  <c r="BD17" i="6"/>
  <c r="BE17" i="6"/>
  <c r="BF17" i="6"/>
  <c r="BG17" i="6"/>
  <c r="BH17" i="6"/>
  <c r="BI17" i="6"/>
  <c r="BJ17" i="6"/>
  <c r="BK17" i="6"/>
  <c r="BL17" i="6"/>
  <c r="BM17" i="6"/>
  <c r="BN17" i="6"/>
  <c r="BO17" i="6"/>
  <c r="BP17" i="6"/>
  <c r="BQ17" i="6"/>
  <c r="BR17" i="6"/>
  <c r="BS17" i="6"/>
  <c r="BT17" i="6"/>
  <c r="BU17" i="6"/>
  <c r="BV17" i="6"/>
  <c r="BW17" i="6"/>
  <c r="BX17" i="6"/>
  <c r="BY17" i="6"/>
  <c r="BZ17" i="6"/>
  <c r="CA17" i="6"/>
  <c r="CB17" i="6"/>
  <c r="CC17" i="6"/>
  <c r="CD17" i="6"/>
  <c r="CE17" i="6"/>
  <c r="CF17" i="6"/>
  <c r="CG17" i="6"/>
  <c r="CH17" i="6"/>
  <c r="CI17" i="6"/>
  <c r="CJ17" i="6"/>
  <c r="CK17" i="6"/>
  <c r="CL17" i="6"/>
  <c r="CM17" i="6"/>
  <c r="CN17" i="6"/>
  <c r="CO17" i="6"/>
  <c r="CP17" i="6"/>
  <c r="CQ17" i="6"/>
  <c r="CR17" i="6"/>
  <c r="CS17" i="6"/>
  <c r="CT17" i="6"/>
  <c r="CU17" i="6"/>
  <c r="CV17" i="6"/>
  <c r="CW17" i="6"/>
  <c r="CX17" i="6"/>
  <c r="CY17" i="6"/>
  <c r="CZ17" i="6"/>
  <c r="DA17" i="6"/>
  <c r="DB17" i="6"/>
  <c r="DC17" i="6"/>
  <c r="DD17" i="6"/>
  <c r="DE17" i="6"/>
  <c r="DF17" i="6"/>
  <c r="DG17" i="6"/>
  <c r="DH17" i="6"/>
  <c r="DI17" i="6"/>
  <c r="DJ17" i="6"/>
  <c r="DK17" i="6"/>
  <c r="DL17" i="6"/>
  <c r="DM17" i="6"/>
  <c r="DN17" i="6"/>
  <c r="DO17" i="6"/>
  <c r="DP17" i="6"/>
  <c r="DQ17" i="6"/>
  <c r="DR17" i="6"/>
  <c r="DS17" i="6"/>
  <c r="DT17" i="6"/>
  <c r="DU17" i="6"/>
  <c r="DV17" i="6"/>
  <c r="DW17" i="6"/>
  <c r="DX17" i="6"/>
  <c r="DY17" i="6"/>
  <c r="DZ17" i="6"/>
  <c r="EA17" i="6"/>
  <c r="EB17" i="6"/>
  <c r="EC17" i="6"/>
  <c r="ED17" i="6"/>
  <c r="EE17" i="6"/>
  <c r="EF17" i="6"/>
  <c r="EG17" i="6"/>
  <c r="EH17" i="6"/>
  <c r="EI17" i="6"/>
  <c r="EJ17" i="6"/>
  <c r="EK17" i="6"/>
  <c r="EL17" i="6"/>
  <c r="EM17" i="6"/>
  <c r="EN17" i="6"/>
  <c r="EO17" i="6"/>
  <c r="EP17" i="6"/>
  <c r="EQ17" i="6"/>
  <c r="ER17" i="6"/>
  <c r="ES17" i="6"/>
  <c r="ET17" i="6"/>
  <c r="EU17" i="6"/>
  <c r="EV17" i="6"/>
  <c r="EW17" i="6"/>
  <c r="EX17" i="6"/>
  <c r="EY17" i="6"/>
  <c r="EZ17" i="6"/>
  <c r="FA17" i="6"/>
  <c r="FB17" i="6"/>
  <c r="FC17" i="6"/>
  <c r="FD17" i="6"/>
  <c r="FE17" i="6"/>
  <c r="FF17" i="6"/>
  <c r="FG17" i="6"/>
  <c r="FH17" i="6"/>
  <c r="FI17" i="6"/>
  <c r="FJ17" i="6"/>
  <c r="FK17" i="6"/>
  <c r="FL17" i="6"/>
  <c r="FM17" i="6"/>
  <c r="FN17" i="6"/>
  <c r="FO17" i="6"/>
  <c r="FP17" i="6"/>
  <c r="FQ17" i="6"/>
  <c r="FR17" i="6"/>
  <c r="FS17" i="6"/>
  <c r="FT17" i="6"/>
  <c r="FU17" i="6"/>
  <c r="FV17" i="6"/>
  <c r="FW17" i="6"/>
  <c r="FX17" i="6"/>
  <c r="FY17" i="6"/>
  <c r="FZ17" i="6"/>
  <c r="GA17" i="6"/>
  <c r="GB17" i="6"/>
  <c r="GC17" i="6"/>
  <c r="GD17" i="6"/>
  <c r="GE17" i="6"/>
  <c r="GF17" i="6"/>
  <c r="GG17" i="6"/>
  <c r="GH17" i="6"/>
  <c r="GI17" i="6"/>
  <c r="GJ17" i="6"/>
  <c r="GK17" i="6"/>
  <c r="GL17" i="6"/>
  <c r="GM17" i="6"/>
  <c r="GN17" i="6"/>
  <c r="GO17" i="6"/>
  <c r="GP17" i="6"/>
  <c r="GQ17" i="6"/>
  <c r="GR17" i="6"/>
  <c r="GS17" i="6"/>
  <c r="GT17" i="6"/>
  <c r="GU17" i="6"/>
  <c r="GV17" i="6"/>
  <c r="GW17" i="6"/>
  <c r="GX17" i="6"/>
  <c r="GY17" i="6"/>
  <c r="GZ17" i="6"/>
  <c r="HA17" i="6"/>
  <c r="HB17" i="6"/>
  <c r="HC17" i="6"/>
  <c r="HD17" i="6"/>
  <c r="HE17" i="6"/>
  <c r="HF17" i="6"/>
  <c r="HG17" i="6"/>
  <c r="HH17" i="6"/>
  <c r="HI17" i="6"/>
  <c r="HJ17" i="6"/>
  <c r="HK17" i="6"/>
  <c r="HL17" i="6"/>
  <c r="HM17" i="6"/>
  <c r="HN17" i="6"/>
  <c r="HO17" i="6"/>
  <c r="HP17" i="6"/>
  <c r="HQ17" i="6"/>
  <c r="HR17" i="6"/>
  <c r="HS17" i="6"/>
  <c r="HT17" i="6"/>
  <c r="HU17" i="6"/>
  <c r="HV17" i="6"/>
  <c r="HW17" i="6"/>
  <c r="HX17" i="6"/>
  <c r="HY17" i="6"/>
  <c r="HZ17" i="6"/>
  <c r="IA17" i="6"/>
  <c r="IB17" i="6"/>
  <c r="IC17" i="6"/>
  <c r="ID17" i="6"/>
  <c r="IE17" i="6"/>
  <c r="IF17" i="6"/>
  <c r="IG17" i="6"/>
  <c r="IH17" i="6"/>
  <c r="II17" i="6"/>
  <c r="IJ17" i="6"/>
  <c r="IK17" i="6"/>
  <c r="IL17" i="6"/>
  <c r="IM17" i="6"/>
  <c r="IN17" i="6"/>
  <c r="IO17" i="6"/>
  <c r="IP17" i="6"/>
  <c r="IQ17" i="6"/>
  <c r="IR17" i="6"/>
  <c r="IS17" i="6"/>
  <c r="IT17" i="6"/>
  <c r="IU17" i="6"/>
  <c r="IV17" i="6"/>
  <c r="IW17" i="6"/>
  <c r="IX17" i="6"/>
  <c r="IY17" i="6"/>
  <c r="IZ17" i="6"/>
  <c r="JA17" i="6"/>
  <c r="JB17" i="6"/>
  <c r="JC17" i="6"/>
  <c r="JD17" i="6"/>
  <c r="JE17" i="6"/>
  <c r="JF17" i="6"/>
  <c r="JG17" i="6"/>
  <c r="JH17" i="6"/>
  <c r="JI17" i="6"/>
  <c r="JJ17" i="6"/>
  <c r="JK17" i="6"/>
  <c r="JL17" i="6"/>
  <c r="JM17" i="6"/>
  <c r="JN17" i="6"/>
  <c r="JO17" i="6"/>
  <c r="JP17" i="6"/>
  <c r="JQ17" i="6"/>
  <c r="JR17" i="6"/>
  <c r="JS17" i="6"/>
  <c r="JT17" i="6"/>
  <c r="JU17" i="6"/>
  <c r="JV17" i="6"/>
  <c r="JW17" i="6"/>
  <c r="JX17" i="6"/>
  <c r="JY17" i="6"/>
  <c r="JZ17" i="6"/>
  <c r="KA17" i="6"/>
  <c r="KB17" i="6"/>
  <c r="KC17" i="6"/>
  <c r="KD17" i="6"/>
  <c r="KE17" i="6"/>
  <c r="KF17" i="6"/>
  <c r="KG17" i="6"/>
  <c r="KH17" i="6"/>
  <c r="KI17" i="6"/>
  <c r="KJ17" i="6"/>
  <c r="KK17" i="6"/>
  <c r="KL17" i="6"/>
  <c r="KM17" i="6"/>
  <c r="KN17" i="6"/>
  <c r="KO17" i="6"/>
  <c r="KP17" i="6"/>
  <c r="KQ17" i="6"/>
  <c r="KR17" i="6"/>
  <c r="KS17" i="6"/>
  <c r="KT17" i="6"/>
  <c r="KU17" i="6"/>
  <c r="KV17" i="6"/>
  <c r="KW17" i="6"/>
  <c r="KX17" i="6"/>
  <c r="KY17" i="6"/>
  <c r="KZ17" i="6"/>
  <c r="LA17" i="6"/>
  <c r="LB17" i="6"/>
  <c r="LC17" i="6"/>
  <c r="LD17" i="6"/>
  <c r="LE17" i="6"/>
  <c r="LF17" i="6"/>
  <c r="LG17" i="6"/>
  <c r="LH17" i="6"/>
  <c r="LI17" i="6"/>
  <c r="LJ17" i="6"/>
  <c r="LK17" i="6"/>
  <c r="LL17" i="6"/>
  <c r="LM17" i="6"/>
  <c r="LN17" i="6"/>
  <c r="LO17" i="6"/>
  <c r="LP17" i="6"/>
  <c r="LQ17" i="6"/>
  <c r="LR17" i="6"/>
  <c r="LS17" i="6"/>
  <c r="LT17" i="6"/>
  <c r="LU17" i="6"/>
  <c r="LV17" i="6"/>
  <c r="LW17" i="6"/>
  <c r="LX17" i="6"/>
  <c r="LY17" i="6"/>
  <c r="LZ17" i="6"/>
  <c r="MA17" i="6"/>
  <c r="MB17" i="6"/>
  <c r="MC17" i="6"/>
  <c r="MD17" i="6"/>
  <c r="ME17" i="6"/>
  <c r="MF17" i="6"/>
  <c r="MG17" i="6"/>
  <c r="MH17" i="6"/>
  <c r="MI17" i="6"/>
  <c r="MJ17" i="6"/>
  <c r="MK17" i="6"/>
  <c r="ML17" i="6"/>
  <c r="MM17" i="6"/>
  <c r="MN17" i="6"/>
  <c r="MO17" i="6"/>
  <c r="MP17" i="6"/>
  <c r="MQ17" i="6"/>
  <c r="MR17" i="6"/>
  <c r="MS17" i="6"/>
  <c r="MT17" i="6"/>
  <c r="MU17" i="6"/>
  <c r="MV17" i="6"/>
  <c r="MW17" i="6"/>
  <c r="MX17" i="6"/>
  <c r="MY17" i="6"/>
  <c r="MZ17" i="6"/>
  <c r="NA17" i="6"/>
  <c r="NB17" i="6"/>
  <c r="NC17" i="6"/>
  <c r="ND17" i="6"/>
  <c r="NE17" i="6"/>
  <c r="NF17" i="6"/>
  <c r="NG17" i="6"/>
  <c r="NH17" i="6"/>
  <c r="NI17" i="6"/>
  <c r="NJ17" i="6"/>
  <c r="NK17" i="6"/>
  <c r="NL17" i="6"/>
  <c r="NM17" i="6"/>
  <c r="NN17" i="6"/>
  <c r="NO17" i="6"/>
  <c r="NP17" i="6"/>
  <c r="NQ17" i="6"/>
  <c r="NR17" i="6"/>
  <c r="NS17" i="6"/>
  <c r="NT17" i="6"/>
  <c r="NU17" i="6"/>
  <c r="NV17" i="6"/>
  <c r="NW17" i="6"/>
  <c r="NX17" i="6"/>
  <c r="NY17" i="6"/>
  <c r="NZ17" i="6"/>
  <c r="OA17" i="6"/>
  <c r="OB17" i="6"/>
  <c r="OC17" i="6"/>
  <c r="OD17" i="6"/>
  <c r="OE17" i="6"/>
  <c r="OF17" i="6"/>
  <c r="OG17" i="6"/>
  <c r="OH17" i="6"/>
  <c r="OI17" i="6"/>
  <c r="OJ17" i="6"/>
  <c r="OK17" i="6"/>
  <c r="OL17" i="6"/>
  <c r="OM17" i="6"/>
  <c r="ON17" i="6"/>
  <c r="OO17" i="6"/>
  <c r="OP17" i="6"/>
  <c r="OQ17" i="6"/>
  <c r="OR17" i="6"/>
  <c r="OS17" i="6"/>
  <c r="OT17" i="6"/>
  <c r="OU17" i="6"/>
  <c r="OV17" i="6"/>
  <c r="OW17" i="6"/>
  <c r="OX17" i="6"/>
  <c r="OY17" i="6"/>
  <c r="OZ17" i="6"/>
  <c r="PA17" i="6"/>
  <c r="PB17" i="6"/>
  <c r="PC17" i="6"/>
  <c r="PD17" i="6"/>
  <c r="PE17" i="6"/>
  <c r="PF17" i="6"/>
  <c r="PG17" i="6"/>
  <c r="PH17" i="6"/>
  <c r="PI17" i="6"/>
  <c r="PJ17" i="6"/>
  <c r="PK17" i="6"/>
  <c r="PL17" i="6"/>
  <c r="PM17" i="6"/>
  <c r="PN17" i="6"/>
  <c r="PO17" i="6"/>
  <c r="PP17" i="6"/>
  <c r="PQ17" i="6"/>
  <c r="PR17" i="6"/>
  <c r="PS17" i="6"/>
  <c r="PT17" i="6"/>
  <c r="PU17" i="6"/>
  <c r="PV17" i="6"/>
  <c r="PW17" i="6"/>
  <c r="PX17" i="6"/>
  <c r="PY17" i="6"/>
  <c r="PZ17" i="6"/>
  <c r="QA17" i="6"/>
  <c r="QB17" i="6"/>
  <c r="QC17" i="6"/>
  <c r="QD17" i="6"/>
  <c r="QE17" i="6"/>
  <c r="QF17" i="6"/>
  <c r="QG17" i="6"/>
  <c r="QH17" i="6"/>
  <c r="QI17" i="6"/>
  <c r="QJ17" i="6"/>
  <c r="QK17" i="6"/>
  <c r="QL17" i="6"/>
  <c r="QM17" i="6"/>
  <c r="QN17" i="6"/>
  <c r="QO17" i="6"/>
  <c r="QP17" i="6"/>
  <c r="QQ17" i="6"/>
  <c r="QR17" i="6"/>
  <c r="QS17" i="6"/>
  <c r="QT17" i="6"/>
  <c r="QU17" i="6"/>
  <c r="QV17" i="6"/>
  <c r="QW17" i="6"/>
  <c r="QX17" i="6"/>
  <c r="QY17" i="6"/>
  <c r="QZ17" i="6"/>
  <c r="RA17" i="6"/>
  <c r="RB17" i="6"/>
  <c r="RC17" i="6"/>
  <c r="RD17" i="6"/>
  <c r="RE17" i="6"/>
  <c r="RF17" i="6"/>
  <c r="RG17" i="6"/>
  <c r="RH17" i="6"/>
  <c r="RI17" i="6"/>
  <c r="RJ17" i="6"/>
  <c r="RK17" i="6"/>
  <c r="RL17" i="6"/>
  <c r="RM17" i="6"/>
  <c r="RN17" i="6"/>
  <c r="RO17" i="6"/>
  <c r="RP17" i="6"/>
  <c r="RQ17" i="6"/>
  <c r="RR17" i="6"/>
  <c r="RS17" i="6"/>
  <c r="RT17" i="6"/>
  <c r="RU17" i="6"/>
  <c r="RV17" i="6"/>
  <c r="RW17" i="6"/>
  <c r="RX17" i="6"/>
  <c r="RY17" i="6"/>
  <c r="RZ17" i="6"/>
  <c r="SA17" i="6"/>
  <c r="SB17" i="6"/>
  <c r="SC17" i="6"/>
  <c r="SD17" i="6"/>
  <c r="SE17" i="6"/>
  <c r="SF17" i="6"/>
  <c r="SG17" i="6"/>
  <c r="SH17" i="6"/>
  <c r="SI17" i="6"/>
  <c r="SJ17" i="6"/>
  <c r="SK17" i="6"/>
  <c r="SL17" i="6"/>
  <c r="SM17" i="6"/>
  <c r="SN17" i="6"/>
  <c r="SO17" i="6"/>
  <c r="SP17" i="6"/>
  <c r="SQ17" i="6"/>
  <c r="SR17" i="6"/>
  <c r="SS17" i="6"/>
  <c r="ST17" i="6"/>
  <c r="SU17" i="6"/>
  <c r="SV17" i="6"/>
  <c r="SW17" i="6"/>
  <c r="SX17" i="6"/>
  <c r="SY17" i="6"/>
  <c r="SZ17" i="6"/>
  <c r="TA17" i="6"/>
  <c r="TB17" i="6"/>
  <c r="TC17" i="6"/>
  <c r="TD17" i="6"/>
  <c r="TE17" i="6"/>
  <c r="TF17" i="6"/>
  <c r="TG17" i="6"/>
  <c r="TH17" i="6"/>
  <c r="TI17" i="6"/>
  <c r="TJ17" i="6"/>
  <c r="TK17" i="6"/>
  <c r="TL17" i="6"/>
  <c r="TM17" i="6"/>
  <c r="TN17" i="6"/>
  <c r="TO17" i="6"/>
  <c r="TP17" i="6"/>
  <c r="TQ17" i="6"/>
  <c r="TR17" i="6"/>
  <c r="TS17" i="6"/>
  <c r="TT17" i="6"/>
  <c r="TU17" i="6"/>
  <c r="TV17" i="6"/>
  <c r="TW17" i="6"/>
  <c r="TX17" i="6"/>
  <c r="TY17" i="6"/>
  <c r="TZ17" i="6"/>
  <c r="UA17" i="6"/>
  <c r="UB17" i="6"/>
  <c r="UC17" i="6"/>
  <c r="A18" i="6"/>
  <c r="B18" i="6"/>
  <c r="C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BB18" i="6"/>
  <c r="BC18" i="6"/>
  <c r="BD18" i="6"/>
  <c r="BE18" i="6"/>
  <c r="BF18" i="6"/>
  <c r="BG18" i="6"/>
  <c r="BH18" i="6"/>
  <c r="BI18" i="6"/>
  <c r="BJ18" i="6"/>
  <c r="BK18" i="6"/>
  <c r="BL18" i="6"/>
  <c r="BM18" i="6"/>
  <c r="BN18" i="6"/>
  <c r="BO18" i="6"/>
  <c r="BP18" i="6"/>
  <c r="BQ18" i="6"/>
  <c r="BR18" i="6"/>
  <c r="BS18" i="6"/>
  <c r="BT18" i="6"/>
  <c r="BU18" i="6"/>
  <c r="BV18" i="6"/>
  <c r="BW18" i="6"/>
  <c r="BX18" i="6"/>
  <c r="BY18" i="6"/>
  <c r="BZ18" i="6"/>
  <c r="CA18" i="6"/>
  <c r="CB18" i="6"/>
  <c r="CC18" i="6"/>
  <c r="CD18" i="6"/>
  <c r="CE18" i="6"/>
  <c r="CF18" i="6"/>
  <c r="CG18" i="6"/>
  <c r="CH18" i="6"/>
  <c r="CI18" i="6"/>
  <c r="CJ18" i="6"/>
  <c r="CK18" i="6"/>
  <c r="CL18" i="6"/>
  <c r="CM18" i="6"/>
  <c r="CN18" i="6"/>
  <c r="CO18" i="6"/>
  <c r="CP18" i="6"/>
  <c r="CQ18" i="6"/>
  <c r="CR18" i="6"/>
  <c r="CS18" i="6"/>
  <c r="CT18" i="6"/>
  <c r="CU18" i="6"/>
  <c r="CV18" i="6"/>
  <c r="CW18" i="6"/>
  <c r="CX18" i="6"/>
  <c r="CY18" i="6"/>
  <c r="CZ18" i="6"/>
  <c r="DA18" i="6"/>
  <c r="DB18" i="6"/>
  <c r="DC18" i="6"/>
  <c r="DD18" i="6"/>
  <c r="DE18" i="6"/>
  <c r="DF18" i="6"/>
  <c r="DG18" i="6"/>
  <c r="DH18" i="6"/>
  <c r="DI18" i="6"/>
  <c r="DJ18" i="6"/>
  <c r="DK18" i="6"/>
  <c r="DL18" i="6"/>
  <c r="DM18" i="6"/>
  <c r="DN18" i="6"/>
  <c r="DO18" i="6"/>
  <c r="DP18" i="6"/>
  <c r="DQ18" i="6"/>
  <c r="DR18" i="6"/>
  <c r="DS18" i="6"/>
  <c r="DT18" i="6"/>
  <c r="DU18" i="6"/>
  <c r="DV18" i="6"/>
  <c r="DW18" i="6"/>
  <c r="DX18" i="6"/>
  <c r="DY18" i="6"/>
  <c r="DZ18" i="6"/>
  <c r="EA18" i="6"/>
  <c r="EB18" i="6"/>
  <c r="EC18" i="6"/>
  <c r="ED18" i="6"/>
  <c r="EE18" i="6"/>
  <c r="EF18" i="6"/>
  <c r="EG18" i="6"/>
  <c r="EH18" i="6"/>
  <c r="EI18" i="6"/>
  <c r="EJ18" i="6"/>
  <c r="EK18" i="6"/>
  <c r="EL18" i="6"/>
  <c r="EM18" i="6"/>
  <c r="EN18" i="6"/>
  <c r="EO18" i="6"/>
  <c r="EP18" i="6"/>
  <c r="EQ18" i="6"/>
  <c r="ER18" i="6"/>
  <c r="ES18" i="6"/>
  <c r="ET18" i="6"/>
  <c r="EU18" i="6"/>
  <c r="EV18" i="6"/>
  <c r="EW18" i="6"/>
  <c r="EX18" i="6"/>
  <c r="EY18" i="6"/>
  <c r="EZ18" i="6"/>
  <c r="FA18" i="6"/>
  <c r="FB18" i="6"/>
  <c r="FC18" i="6"/>
  <c r="FD18" i="6"/>
  <c r="FE18" i="6"/>
  <c r="FF18" i="6"/>
  <c r="FG18" i="6"/>
  <c r="FH18" i="6"/>
  <c r="FI18" i="6"/>
  <c r="FJ18" i="6"/>
  <c r="FK18" i="6"/>
  <c r="FL18" i="6"/>
  <c r="FM18" i="6"/>
  <c r="FN18" i="6"/>
  <c r="FO18" i="6"/>
  <c r="FP18" i="6"/>
  <c r="FQ18" i="6"/>
  <c r="FR18" i="6"/>
  <c r="FS18" i="6"/>
  <c r="FT18" i="6"/>
  <c r="FU18" i="6"/>
  <c r="FV18" i="6"/>
  <c r="FW18" i="6"/>
  <c r="FX18" i="6"/>
  <c r="FY18" i="6"/>
  <c r="FZ18" i="6"/>
  <c r="GA18" i="6"/>
  <c r="GB18" i="6"/>
  <c r="GC18" i="6"/>
  <c r="GD18" i="6"/>
  <c r="GE18" i="6"/>
  <c r="GF18" i="6"/>
  <c r="GG18" i="6"/>
  <c r="GH18" i="6"/>
  <c r="GI18" i="6"/>
  <c r="GJ18" i="6"/>
  <c r="GK18" i="6"/>
  <c r="GL18" i="6"/>
  <c r="GM18" i="6"/>
  <c r="GN18" i="6"/>
  <c r="GO18" i="6"/>
  <c r="GP18" i="6"/>
  <c r="GQ18" i="6"/>
  <c r="GR18" i="6"/>
  <c r="GS18" i="6"/>
  <c r="GT18" i="6"/>
  <c r="GU18" i="6"/>
  <c r="GV18" i="6"/>
  <c r="GW18" i="6"/>
  <c r="GX18" i="6"/>
  <c r="GY18" i="6"/>
  <c r="GZ18" i="6"/>
  <c r="HA18" i="6"/>
  <c r="HB18" i="6"/>
  <c r="HC18" i="6"/>
  <c r="HD18" i="6"/>
  <c r="HE18" i="6"/>
  <c r="HF18" i="6"/>
  <c r="HG18" i="6"/>
  <c r="HH18" i="6"/>
  <c r="HI18" i="6"/>
  <c r="HJ18" i="6"/>
  <c r="HK18" i="6"/>
  <c r="HL18" i="6"/>
  <c r="HM18" i="6"/>
  <c r="HN18" i="6"/>
  <c r="HO18" i="6"/>
  <c r="HP18" i="6"/>
  <c r="HQ18" i="6"/>
  <c r="HR18" i="6"/>
  <c r="HS18" i="6"/>
  <c r="HT18" i="6"/>
  <c r="HU18" i="6"/>
  <c r="HV18" i="6"/>
  <c r="HW18" i="6"/>
  <c r="HX18" i="6"/>
  <c r="HY18" i="6"/>
  <c r="HZ18" i="6"/>
  <c r="IA18" i="6"/>
  <c r="IB18" i="6"/>
  <c r="IC18" i="6"/>
  <c r="ID18" i="6"/>
  <c r="IE18" i="6"/>
  <c r="IF18" i="6"/>
  <c r="IG18" i="6"/>
  <c r="IH18" i="6"/>
  <c r="II18" i="6"/>
  <c r="IJ18" i="6"/>
  <c r="IK18" i="6"/>
  <c r="IL18" i="6"/>
  <c r="IM18" i="6"/>
  <c r="IN18" i="6"/>
  <c r="IO18" i="6"/>
  <c r="IP18" i="6"/>
  <c r="IQ18" i="6"/>
  <c r="IR18" i="6"/>
  <c r="IS18" i="6"/>
  <c r="IT18" i="6"/>
  <c r="IU18" i="6"/>
  <c r="IV18" i="6"/>
  <c r="IW18" i="6"/>
  <c r="IX18" i="6"/>
  <c r="IY18" i="6"/>
  <c r="IZ18" i="6"/>
  <c r="JA18" i="6"/>
  <c r="JB18" i="6"/>
  <c r="JC18" i="6"/>
  <c r="JD18" i="6"/>
  <c r="JE18" i="6"/>
  <c r="JF18" i="6"/>
  <c r="JG18" i="6"/>
  <c r="JH18" i="6"/>
  <c r="JI18" i="6"/>
  <c r="JJ18" i="6"/>
  <c r="JK18" i="6"/>
  <c r="JL18" i="6"/>
  <c r="JM18" i="6"/>
  <c r="JN18" i="6"/>
  <c r="JO18" i="6"/>
  <c r="JP18" i="6"/>
  <c r="JQ18" i="6"/>
  <c r="JR18" i="6"/>
  <c r="JS18" i="6"/>
  <c r="JT18" i="6"/>
  <c r="JU18" i="6"/>
  <c r="JV18" i="6"/>
  <c r="JW18" i="6"/>
  <c r="JX18" i="6"/>
  <c r="JY18" i="6"/>
  <c r="JZ18" i="6"/>
  <c r="KA18" i="6"/>
  <c r="KB18" i="6"/>
  <c r="KC18" i="6"/>
  <c r="KD18" i="6"/>
  <c r="KE18" i="6"/>
  <c r="KF18" i="6"/>
  <c r="KG18" i="6"/>
  <c r="KH18" i="6"/>
  <c r="KI18" i="6"/>
  <c r="KJ18" i="6"/>
  <c r="KK18" i="6"/>
  <c r="KL18" i="6"/>
  <c r="KM18" i="6"/>
  <c r="KN18" i="6"/>
  <c r="KO18" i="6"/>
  <c r="KP18" i="6"/>
  <c r="KQ18" i="6"/>
  <c r="KR18" i="6"/>
  <c r="KS18" i="6"/>
  <c r="KT18" i="6"/>
  <c r="KU18" i="6"/>
  <c r="KV18" i="6"/>
  <c r="KW18" i="6"/>
  <c r="KX18" i="6"/>
  <c r="KY18" i="6"/>
  <c r="KZ18" i="6"/>
  <c r="LA18" i="6"/>
  <c r="LB18" i="6"/>
  <c r="LC18" i="6"/>
  <c r="LD18" i="6"/>
  <c r="LE18" i="6"/>
  <c r="LF18" i="6"/>
  <c r="LG18" i="6"/>
  <c r="LH18" i="6"/>
  <c r="LI18" i="6"/>
  <c r="LJ18" i="6"/>
  <c r="LK18" i="6"/>
  <c r="LL18" i="6"/>
  <c r="LM18" i="6"/>
  <c r="LN18" i="6"/>
  <c r="LO18" i="6"/>
  <c r="LP18" i="6"/>
  <c r="LQ18" i="6"/>
  <c r="LR18" i="6"/>
  <c r="LS18" i="6"/>
  <c r="LT18" i="6"/>
  <c r="LU18" i="6"/>
  <c r="LV18" i="6"/>
  <c r="LW18" i="6"/>
  <c r="LX18" i="6"/>
  <c r="LY18" i="6"/>
  <c r="LZ18" i="6"/>
  <c r="MA18" i="6"/>
  <c r="MB18" i="6"/>
  <c r="MC18" i="6"/>
  <c r="MD18" i="6"/>
  <c r="ME18" i="6"/>
  <c r="MF18" i="6"/>
  <c r="MG18" i="6"/>
  <c r="MH18" i="6"/>
  <c r="MI18" i="6"/>
  <c r="MJ18" i="6"/>
  <c r="MK18" i="6"/>
  <c r="ML18" i="6"/>
  <c r="MM18" i="6"/>
  <c r="MN18" i="6"/>
  <c r="MO18" i="6"/>
  <c r="MP18" i="6"/>
  <c r="MQ18" i="6"/>
  <c r="MR18" i="6"/>
  <c r="MS18" i="6"/>
  <c r="MT18" i="6"/>
  <c r="MU18" i="6"/>
  <c r="MV18" i="6"/>
  <c r="MW18" i="6"/>
  <c r="MX18" i="6"/>
  <c r="MY18" i="6"/>
  <c r="MZ18" i="6"/>
  <c r="NA18" i="6"/>
  <c r="NB18" i="6"/>
  <c r="NC18" i="6"/>
  <c r="ND18" i="6"/>
  <c r="NE18" i="6"/>
  <c r="NF18" i="6"/>
  <c r="NG18" i="6"/>
  <c r="NH18" i="6"/>
  <c r="NI18" i="6"/>
  <c r="NJ18" i="6"/>
  <c r="NK18" i="6"/>
  <c r="NL18" i="6"/>
  <c r="NM18" i="6"/>
  <c r="NN18" i="6"/>
  <c r="NO18" i="6"/>
  <c r="NP18" i="6"/>
  <c r="NQ18" i="6"/>
  <c r="NR18" i="6"/>
  <c r="NS18" i="6"/>
  <c r="NT18" i="6"/>
  <c r="NU18" i="6"/>
  <c r="NV18" i="6"/>
  <c r="NW18" i="6"/>
  <c r="NX18" i="6"/>
  <c r="NY18" i="6"/>
  <c r="NZ18" i="6"/>
  <c r="OA18" i="6"/>
  <c r="OB18" i="6"/>
  <c r="OC18" i="6"/>
  <c r="OD18" i="6"/>
  <c r="OE18" i="6"/>
  <c r="OF18" i="6"/>
  <c r="OG18" i="6"/>
  <c r="OH18" i="6"/>
  <c r="OI18" i="6"/>
  <c r="OJ18" i="6"/>
  <c r="OK18" i="6"/>
  <c r="OL18" i="6"/>
  <c r="OM18" i="6"/>
  <c r="ON18" i="6"/>
  <c r="OO18" i="6"/>
  <c r="OP18" i="6"/>
  <c r="OQ18" i="6"/>
  <c r="OR18" i="6"/>
  <c r="OS18" i="6"/>
  <c r="OT18" i="6"/>
  <c r="OU18" i="6"/>
  <c r="OV18" i="6"/>
  <c r="OW18" i="6"/>
  <c r="OX18" i="6"/>
  <c r="OY18" i="6"/>
  <c r="OZ18" i="6"/>
  <c r="PA18" i="6"/>
  <c r="PB18" i="6"/>
  <c r="PC18" i="6"/>
  <c r="PD18" i="6"/>
  <c r="PE18" i="6"/>
  <c r="PF18" i="6"/>
  <c r="PG18" i="6"/>
  <c r="PH18" i="6"/>
  <c r="PI18" i="6"/>
  <c r="PJ18" i="6"/>
  <c r="PK18" i="6"/>
  <c r="PL18" i="6"/>
  <c r="PM18" i="6"/>
  <c r="PN18" i="6"/>
  <c r="PO18" i="6"/>
  <c r="PP18" i="6"/>
  <c r="PQ18" i="6"/>
  <c r="PR18" i="6"/>
  <c r="PS18" i="6"/>
  <c r="PT18" i="6"/>
  <c r="PU18" i="6"/>
  <c r="PV18" i="6"/>
  <c r="PW18" i="6"/>
  <c r="PX18" i="6"/>
  <c r="PY18" i="6"/>
  <c r="PZ18" i="6"/>
  <c r="QA18" i="6"/>
  <c r="QB18" i="6"/>
  <c r="QC18" i="6"/>
  <c r="QD18" i="6"/>
  <c r="QE18" i="6"/>
  <c r="QF18" i="6"/>
  <c r="QG18" i="6"/>
  <c r="QH18" i="6"/>
  <c r="QI18" i="6"/>
  <c r="QJ18" i="6"/>
  <c r="QK18" i="6"/>
  <c r="QL18" i="6"/>
  <c r="QM18" i="6"/>
  <c r="QN18" i="6"/>
  <c r="QO18" i="6"/>
  <c r="QP18" i="6"/>
  <c r="QQ18" i="6"/>
  <c r="QR18" i="6"/>
  <c r="QS18" i="6"/>
  <c r="QT18" i="6"/>
  <c r="QU18" i="6"/>
  <c r="QV18" i="6"/>
  <c r="QW18" i="6"/>
  <c r="QX18" i="6"/>
  <c r="QY18" i="6"/>
  <c r="QZ18" i="6"/>
  <c r="RA18" i="6"/>
  <c r="RB18" i="6"/>
  <c r="RC18" i="6"/>
  <c r="RD18" i="6"/>
  <c r="RE18" i="6"/>
  <c r="RF18" i="6"/>
  <c r="RG18" i="6"/>
  <c r="RH18" i="6"/>
  <c r="RI18" i="6"/>
  <c r="RJ18" i="6"/>
  <c r="RK18" i="6"/>
  <c r="RL18" i="6"/>
  <c r="RM18" i="6"/>
  <c r="RN18" i="6"/>
  <c r="RO18" i="6"/>
  <c r="RP18" i="6"/>
  <c r="RQ18" i="6"/>
  <c r="RR18" i="6"/>
  <c r="RS18" i="6"/>
  <c r="RT18" i="6"/>
  <c r="RU18" i="6"/>
  <c r="RV18" i="6"/>
  <c r="RW18" i="6"/>
  <c r="RX18" i="6"/>
  <c r="RY18" i="6"/>
  <c r="RZ18" i="6"/>
  <c r="SA18" i="6"/>
  <c r="SB18" i="6"/>
  <c r="SC18" i="6"/>
  <c r="SD18" i="6"/>
  <c r="SE18" i="6"/>
  <c r="SF18" i="6"/>
  <c r="SG18" i="6"/>
  <c r="SH18" i="6"/>
  <c r="SI18" i="6"/>
  <c r="SJ18" i="6"/>
  <c r="SK18" i="6"/>
  <c r="SL18" i="6"/>
  <c r="SM18" i="6"/>
  <c r="SN18" i="6"/>
  <c r="SO18" i="6"/>
  <c r="SP18" i="6"/>
  <c r="SQ18" i="6"/>
  <c r="SR18" i="6"/>
  <c r="SS18" i="6"/>
  <c r="ST18" i="6"/>
  <c r="SU18" i="6"/>
  <c r="SV18" i="6"/>
  <c r="SW18" i="6"/>
  <c r="SX18" i="6"/>
  <c r="SY18" i="6"/>
  <c r="SZ18" i="6"/>
  <c r="TA18" i="6"/>
  <c r="TB18" i="6"/>
  <c r="TC18" i="6"/>
  <c r="TD18" i="6"/>
  <c r="TE18" i="6"/>
  <c r="TF18" i="6"/>
  <c r="TG18" i="6"/>
  <c r="TH18" i="6"/>
  <c r="TI18" i="6"/>
  <c r="TJ18" i="6"/>
  <c r="TK18" i="6"/>
  <c r="TL18" i="6"/>
  <c r="TM18" i="6"/>
  <c r="TN18" i="6"/>
  <c r="TO18" i="6"/>
  <c r="TP18" i="6"/>
  <c r="TQ18" i="6"/>
  <c r="TR18" i="6"/>
  <c r="TS18" i="6"/>
  <c r="TT18" i="6"/>
  <c r="TU18" i="6"/>
  <c r="TV18" i="6"/>
  <c r="TW18" i="6"/>
  <c r="TX18" i="6"/>
  <c r="TY18" i="6"/>
  <c r="TZ18" i="6"/>
  <c r="UA18" i="6"/>
  <c r="UB18" i="6"/>
  <c r="UC18" i="6"/>
  <c r="A19"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B19" i="6"/>
  <c r="BC19" i="6"/>
  <c r="BD19" i="6"/>
  <c r="BE19" i="6"/>
  <c r="BF19" i="6"/>
  <c r="BG19" i="6"/>
  <c r="BH19" i="6"/>
  <c r="BI19" i="6"/>
  <c r="BJ19" i="6"/>
  <c r="BK19" i="6"/>
  <c r="BL19" i="6"/>
  <c r="BM19" i="6"/>
  <c r="BN19" i="6"/>
  <c r="BO19" i="6"/>
  <c r="BP19" i="6"/>
  <c r="BQ19" i="6"/>
  <c r="BR19" i="6"/>
  <c r="BS19" i="6"/>
  <c r="BT19" i="6"/>
  <c r="BU19" i="6"/>
  <c r="BV19" i="6"/>
  <c r="BW19" i="6"/>
  <c r="BX19" i="6"/>
  <c r="BY19" i="6"/>
  <c r="BZ19" i="6"/>
  <c r="CA19" i="6"/>
  <c r="CB19" i="6"/>
  <c r="CC19" i="6"/>
  <c r="CD19" i="6"/>
  <c r="CE19" i="6"/>
  <c r="CF19" i="6"/>
  <c r="CG19" i="6"/>
  <c r="CH19" i="6"/>
  <c r="CI19" i="6"/>
  <c r="CJ19" i="6"/>
  <c r="CK19" i="6"/>
  <c r="CL19" i="6"/>
  <c r="CM19" i="6"/>
  <c r="CN19" i="6"/>
  <c r="CO19" i="6"/>
  <c r="CP19" i="6"/>
  <c r="CQ19" i="6"/>
  <c r="CR19" i="6"/>
  <c r="CS19" i="6"/>
  <c r="CT19" i="6"/>
  <c r="CU19" i="6"/>
  <c r="CV19" i="6"/>
  <c r="CW19" i="6"/>
  <c r="CX19" i="6"/>
  <c r="CY19" i="6"/>
  <c r="CZ19" i="6"/>
  <c r="DA19" i="6"/>
  <c r="DB19" i="6"/>
  <c r="DC19" i="6"/>
  <c r="DD19" i="6"/>
  <c r="DE19" i="6"/>
  <c r="DF19" i="6"/>
  <c r="DG19" i="6"/>
  <c r="DH19" i="6"/>
  <c r="DI19" i="6"/>
  <c r="DJ19" i="6"/>
  <c r="DK19" i="6"/>
  <c r="DL19" i="6"/>
  <c r="DM19" i="6"/>
  <c r="DN19" i="6"/>
  <c r="DO19" i="6"/>
  <c r="DP19" i="6"/>
  <c r="DQ19" i="6"/>
  <c r="DR19" i="6"/>
  <c r="DS19" i="6"/>
  <c r="DT19" i="6"/>
  <c r="DU19" i="6"/>
  <c r="DV19" i="6"/>
  <c r="DW19" i="6"/>
  <c r="DX19" i="6"/>
  <c r="DY19" i="6"/>
  <c r="DZ19" i="6"/>
  <c r="EA19" i="6"/>
  <c r="EB19" i="6"/>
  <c r="EC19" i="6"/>
  <c r="ED19" i="6"/>
  <c r="EE19" i="6"/>
  <c r="EF19" i="6"/>
  <c r="EG19" i="6"/>
  <c r="EH19" i="6"/>
  <c r="EI19" i="6"/>
  <c r="EJ19" i="6"/>
  <c r="EK19" i="6"/>
  <c r="EL19" i="6"/>
  <c r="EM19" i="6"/>
  <c r="EN19" i="6"/>
  <c r="EO19" i="6"/>
  <c r="EP19" i="6"/>
  <c r="EQ19" i="6"/>
  <c r="ER19" i="6"/>
  <c r="ES19" i="6"/>
  <c r="ET19" i="6"/>
  <c r="EU19" i="6"/>
  <c r="EV19" i="6"/>
  <c r="EW19" i="6"/>
  <c r="EX19" i="6"/>
  <c r="EY19" i="6"/>
  <c r="EZ19" i="6"/>
  <c r="FA19" i="6"/>
  <c r="FB19" i="6"/>
  <c r="FC19" i="6"/>
  <c r="FD19" i="6"/>
  <c r="FE19" i="6"/>
  <c r="FF19" i="6"/>
  <c r="FG19" i="6"/>
  <c r="FH19" i="6"/>
  <c r="FI19" i="6"/>
  <c r="FJ19" i="6"/>
  <c r="FK19" i="6"/>
  <c r="FL19" i="6"/>
  <c r="FM19" i="6"/>
  <c r="FN19" i="6"/>
  <c r="FO19" i="6"/>
  <c r="FP19" i="6"/>
  <c r="FQ19" i="6"/>
  <c r="FR19" i="6"/>
  <c r="FS19" i="6"/>
  <c r="FT19" i="6"/>
  <c r="FU19" i="6"/>
  <c r="FV19" i="6"/>
  <c r="FW19" i="6"/>
  <c r="FX19" i="6"/>
  <c r="FY19" i="6"/>
  <c r="FZ19" i="6"/>
  <c r="GA19" i="6"/>
  <c r="GB19" i="6"/>
  <c r="GC19" i="6"/>
  <c r="GD19" i="6"/>
  <c r="GE19" i="6"/>
  <c r="GF19" i="6"/>
  <c r="GG19" i="6"/>
  <c r="GH19" i="6"/>
  <c r="GI19" i="6"/>
  <c r="GJ19" i="6"/>
  <c r="GK19" i="6"/>
  <c r="GL19" i="6"/>
  <c r="GM19" i="6"/>
  <c r="GN19" i="6"/>
  <c r="GO19" i="6"/>
  <c r="GP19" i="6"/>
  <c r="GQ19" i="6"/>
  <c r="GR19" i="6"/>
  <c r="GS19" i="6"/>
  <c r="GT19" i="6"/>
  <c r="GU19" i="6"/>
  <c r="GV19" i="6"/>
  <c r="GW19" i="6"/>
  <c r="GX19" i="6"/>
  <c r="GY19" i="6"/>
  <c r="GZ19" i="6"/>
  <c r="HA19" i="6"/>
  <c r="HB19" i="6"/>
  <c r="HC19" i="6"/>
  <c r="HD19" i="6"/>
  <c r="HE19" i="6"/>
  <c r="HF19" i="6"/>
  <c r="HG19" i="6"/>
  <c r="HH19" i="6"/>
  <c r="HI19" i="6"/>
  <c r="HJ19" i="6"/>
  <c r="HK19" i="6"/>
  <c r="HL19" i="6"/>
  <c r="HM19" i="6"/>
  <c r="HN19" i="6"/>
  <c r="HO19" i="6"/>
  <c r="HP19" i="6"/>
  <c r="HQ19" i="6"/>
  <c r="HR19" i="6"/>
  <c r="HS19" i="6"/>
  <c r="HT19" i="6"/>
  <c r="HU19" i="6"/>
  <c r="HV19" i="6"/>
  <c r="HW19" i="6"/>
  <c r="HX19" i="6"/>
  <c r="HY19" i="6"/>
  <c r="HZ19" i="6"/>
  <c r="IA19" i="6"/>
  <c r="IB19" i="6"/>
  <c r="IC19" i="6"/>
  <c r="ID19" i="6"/>
  <c r="IE19" i="6"/>
  <c r="IF19" i="6"/>
  <c r="IG19" i="6"/>
  <c r="IH19" i="6"/>
  <c r="II19" i="6"/>
  <c r="IJ19" i="6"/>
  <c r="IK19" i="6"/>
  <c r="IL19" i="6"/>
  <c r="IM19" i="6"/>
  <c r="IN19" i="6"/>
  <c r="IO19" i="6"/>
  <c r="IP19" i="6"/>
  <c r="IQ19" i="6"/>
  <c r="IR19" i="6"/>
  <c r="IS19" i="6"/>
  <c r="IT19" i="6"/>
  <c r="IU19" i="6"/>
  <c r="IV19" i="6"/>
  <c r="IW19" i="6"/>
  <c r="IX19" i="6"/>
  <c r="IY19" i="6"/>
  <c r="IZ19" i="6"/>
  <c r="JA19" i="6"/>
  <c r="JB19" i="6"/>
  <c r="JC19" i="6"/>
  <c r="JD19" i="6"/>
  <c r="JE19" i="6"/>
  <c r="JF19" i="6"/>
  <c r="JG19" i="6"/>
  <c r="JH19" i="6"/>
  <c r="JI19" i="6"/>
  <c r="JJ19" i="6"/>
  <c r="JK19" i="6"/>
  <c r="JL19" i="6"/>
  <c r="JM19" i="6"/>
  <c r="JN19" i="6"/>
  <c r="JO19" i="6"/>
  <c r="JP19" i="6"/>
  <c r="JQ19" i="6"/>
  <c r="JR19" i="6"/>
  <c r="JS19" i="6"/>
  <c r="JT19" i="6"/>
  <c r="JU19" i="6"/>
  <c r="JV19" i="6"/>
  <c r="JW19" i="6"/>
  <c r="JX19" i="6"/>
  <c r="JY19" i="6"/>
  <c r="JZ19" i="6"/>
  <c r="KA19" i="6"/>
  <c r="KB19" i="6"/>
  <c r="KC19" i="6"/>
  <c r="KD19" i="6"/>
  <c r="KE19" i="6"/>
  <c r="KF19" i="6"/>
  <c r="KG19" i="6"/>
  <c r="KH19" i="6"/>
  <c r="KI19" i="6"/>
  <c r="KJ19" i="6"/>
  <c r="KK19" i="6"/>
  <c r="KL19" i="6"/>
  <c r="KM19" i="6"/>
  <c r="KN19" i="6"/>
  <c r="KO19" i="6"/>
  <c r="KP19" i="6"/>
  <c r="KQ19" i="6"/>
  <c r="KR19" i="6"/>
  <c r="KS19" i="6"/>
  <c r="KT19" i="6"/>
  <c r="KU19" i="6"/>
  <c r="KV19" i="6"/>
  <c r="KW19" i="6"/>
  <c r="KX19" i="6"/>
  <c r="KY19" i="6"/>
  <c r="KZ19" i="6"/>
  <c r="LA19" i="6"/>
  <c r="LB19" i="6"/>
  <c r="LC19" i="6"/>
  <c r="LD19" i="6"/>
  <c r="LE19" i="6"/>
  <c r="LF19" i="6"/>
  <c r="LG19" i="6"/>
  <c r="LH19" i="6"/>
  <c r="LI19" i="6"/>
  <c r="LJ19" i="6"/>
  <c r="LK19" i="6"/>
  <c r="LL19" i="6"/>
  <c r="LM19" i="6"/>
  <c r="LN19" i="6"/>
  <c r="LO19" i="6"/>
  <c r="LP19" i="6"/>
  <c r="LQ19" i="6"/>
  <c r="LR19" i="6"/>
  <c r="LS19" i="6"/>
  <c r="LT19" i="6"/>
  <c r="LU19" i="6"/>
  <c r="LV19" i="6"/>
  <c r="LW19" i="6"/>
  <c r="LX19" i="6"/>
  <c r="LY19" i="6"/>
  <c r="LZ19" i="6"/>
  <c r="MA19" i="6"/>
  <c r="MB19" i="6"/>
  <c r="MC19" i="6"/>
  <c r="MD19" i="6"/>
  <c r="ME19" i="6"/>
  <c r="MF19" i="6"/>
  <c r="MG19" i="6"/>
  <c r="MH19" i="6"/>
  <c r="MI19" i="6"/>
  <c r="MJ19" i="6"/>
  <c r="MK19" i="6"/>
  <c r="ML19" i="6"/>
  <c r="MM19" i="6"/>
  <c r="MN19" i="6"/>
  <c r="MO19" i="6"/>
  <c r="MP19" i="6"/>
  <c r="MQ19" i="6"/>
  <c r="MR19" i="6"/>
  <c r="MS19" i="6"/>
  <c r="MT19" i="6"/>
  <c r="MU19" i="6"/>
  <c r="MV19" i="6"/>
  <c r="MW19" i="6"/>
  <c r="MX19" i="6"/>
  <c r="MY19" i="6"/>
  <c r="MZ19" i="6"/>
  <c r="NA19" i="6"/>
  <c r="NB19" i="6"/>
  <c r="NC19" i="6"/>
  <c r="ND19" i="6"/>
  <c r="NE19" i="6"/>
  <c r="NF19" i="6"/>
  <c r="NG19" i="6"/>
  <c r="NH19" i="6"/>
  <c r="NI19" i="6"/>
  <c r="NJ19" i="6"/>
  <c r="NK19" i="6"/>
  <c r="NL19" i="6"/>
  <c r="NM19" i="6"/>
  <c r="NN19" i="6"/>
  <c r="NO19" i="6"/>
  <c r="NP19" i="6"/>
  <c r="NQ19" i="6"/>
  <c r="NR19" i="6"/>
  <c r="NS19" i="6"/>
  <c r="NT19" i="6"/>
  <c r="NU19" i="6"/>
  <c r="NV19" i="6"/>
  <c r="NW19" i="6"/>
  <c r="NX19" i="6"/>
  <c r="NY19" i="6"/>
  <c r="NZ19" i="6"/>
  <c r="OA19" i="6"/>
  <c r="OB19" i="6"/>
  <c r="OC19" i="6"/>
  <c r="OD19" i="6"/>
  <c r="OE19" i="6"/>
  <c r="OF19" i="6"/>
  <c r="OG19" i="6"/>
  <c r="OH19" i="6"/>
  <c r="OI19" i="6"/>
  <c r="OJ19" i="6"/>
  <c r="OK19" i="6"/>
  <c r="OL19" i="6"/>
  <c r="OM19" i="6"/>
  <c r="ON19" i="6"/>
  <c r="OO19" i="6"/>
  <c r="OP19" i="6"/>
  <c r="OQ19" i="6"/>
  <c r="OR19" i="6"/>
  <c r="OS19" i="6"/>
  <c r="OT19" i="6"/>
  <c r="OU19" i="6"/>
  <c r="OV19" i="6"/>
  <c r="OW19" i="6"/>
  <c r="OX19" i="6"/>
  <c r="OY19" i="6"/>
  <c r="OZ19" i="6"/>
  <c r="PA19" i="6"/>
  <c r="PB19" i="6"/>
  <c r="PC19" i="6"/>
  <c r="PD19" i="6"/>
  <c r="PE19" i="6"/>
  <c r="PF19" i="6"/>
  <c r="PG19" i="6"/>
  <c r="PH19" i="6"/>
  <c r="PI19" i="6"/>
  <c r="PJ19" i="6"/>
  <c r="PK19" i="6"/>
  <c r="PL19" i="6"/>
  <c r="PM19" i="6"/>
  <c r="PN19" i="6"/>
  <c r="PO19" i="6"/>
  <c r="PP19" i="6"/>
  <c r="PQ19" i="6"/>
  <c r="PR19" i="6"/>
  <c r="PS19" i="6"/>
  <c r="PT19" i="6"/>
  <c r="PU19" i="6"/>
  <c r="PV19" i="6"/>
  <c r="PW19" i="6"/>
  <c r="PX19" i="6"/>
  <c r="PY19" i="6"/>
  <c r="PZ19" i="6"/>
  <c r="QA19" i="6"/>
  <c r="QB19" i="6"/>
  <c r="QC19" i="6"/>
  <c r="QD19" i="6"/>
  <c r="QE19" i="6"/>
  <c r="QF19" i="6"/>
  <c r="QG19" i="6"/>
  <c r="QH19" i="6"/>
  <c r="QI19" i="6"/>
  <c r="QJ19" i="6"/>
  <c r="QK19" i="6"/>
  <c r="QL19" i="6"/>
  <c r="QM19" i="6"/>
  <c r="QN19" i="6"/>
  <c r="QO19" i="6"/>
  <c r="QP19" i="6"/>
  <c r="QQ19" i="6"/>
  <c r="QR19" i="6"/>
  <c r="QS19" i="6"/>
  <c r="QT19" i="6"/>
  <c r="QU19" i="6"/>
  <c r="QV19" i="6"/>
  <c r="QW19" i="6"/>
  <c r="QX19" i="6"/>
  <c r="QY19" i="6"/>
  <c r="QZ19" i="6"/>
  <c r="RA19" i="6"/>
  <c r="RB19" i="6"/>
  <c r="RC19" i="6"/>
  <c r="RD19" i="6"/>
  <c r="RE19" i="6"/>
  <c r="RF19" i="6"/>
  <c r="RG19" i="6"/>
  <c r="RH19" i="6"/>
  <c r="RI19" i="6"/>
  <c r="RJ19" i="6"/>
  <c r="RK19" i="6"/>
  <c r="RL19" i="6"/>
  <c r="RM19" i="6"/>
  <c r="RN19" i="6"/>
  <c r="RO19" i="6"/>
  <c r="RP19" i="6"/>
  <c r="RQ19" i="6"/>
  <c r="RR19" i="6"/>
  <c r="RS19" i="6"/>
  <c r="RT19" i="6"/>
  <c r="RU19" i="6"/>
  <c r="RV19" i="6"/>
  <c r="RW19" i="6"/>
  <c r="RX19" i="6"/>
  <c r="RY19" i="6"/>
  <c r="RZ19" i="6"/>
  <c r="SA19" i="6"/>
  <c r="SB19" i="6"/>
  <c r="SC19" i="6"/>
  <c r="SD19" i="6"/>
  <c r="SE19" i="6"/>
  <c r="SF19" i="6"/>
  <c r="SG19" i="6"/>
  <c r="SH19" i="6"/>
  <c r="SI19" i="6"/>
  <c r="SJ19" i="6"/>
  <c r="SK19" i="6"/>
  <c r="SL19" i="6"/>
  <c r="SM19" i="6"/>
  <c r="SN19" i="6"/>
  <c r="SO19" i="6"/>
  <c r="SP19" i="6"/>
  <c r="SQ19" i="6"/>
  <c r="SR19" i="6"/>
  <c r="SS19" i="6"/>
  <c r="ST19" i="6"/>
  <c r="SU19" i="6"/>
  <c r="SV19" i="6"/>
  <c r="SW19" i="6"/>
  <c r="SX19" i="6"/>
  <c r="SY19" i="6"/>
  <c r="SZ19" i="6"/>
  <c r="TA19" i="6"/>
  <c r="TB19" i="6"/>
  <c r="TC19" i="6"/>
  <c r="TD19" i="6"/>
  <c r="TE19" i="6"/>
  <c r="TF19" i="6"/>
  <c r="TG19" i="6"/>
  <c r="TH19" i="6"/>
  <c r="TI19" i="6"/>
  <c r="TJ19" i="6"/>
  <c r="TK19" i="6"/>
  <c r="TL19" i="6"/>
  <c r="TM19" i="6"/>
  <c r="TN19" i="6"/>
  <c r="TO19" i="6"/>
  <c r="TP19" i="6"/>
  <c r="TQ19" i="6"/>
  <c r="TR19" i="6"/>
  <c r="TS19" i="6"/>
  <c r="TT19" i="6"/>
  <c r="TU19" i="6"/>
  <c r="TV19" i="6"/>
  <c r="TW19" i="6"/>
  <c r="TX19" i="6"/>
  <c r="TY19" i="6"/>
  <c r="TZ19" i="6"/>
  <c r="UA19" i="6"/>
  <c r="UB19" i="6"/>
  <c r="UC19" i="6"/>
  <c r="A20" i="6"/>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BH20" i="6"/>
  <c r="BI20" i="6"/>
  <c r="BJ20" i="6"/>
  <c r="BK20" i="6"/>
  <c r="BL20" i="6"/>
  <c r="BM20" i="6"/>
  <c r="BN20" i="6"/>
  <c r="BO20" i="6"/>
  <c r="BP20" i="6"/>
  <c r="BQ20" i="6"/>
  <c r="BR20" i="6"/>
  <c r="BS20" i="6"/>
  <c r="BT20" i="6"/>
  <c r="BU20" i="6"/>
  <c r="BV20" i="6"/>
  <c r="BW20" i="6"/>
  <c r="BX20" i="6"/>
  <c r="BY20" i="6"/>
  <c r="BZ20" i="6"/>
  <c r="CA20" i="6"/>
  <c r="CB20" i="6"/>
  <c r="CC20" i="6"/>
  <c r="CD20" i="6"/>
  <c r="CE20" i="6"/>
  <c r="CF20" i="6"/>
  <c r="CG20" i="6"/>
  <c r="CH20" i="6"/>
  <c r="CI20" i="6"/>
  <c r="CJ20" i="6"/>
  <c r="CK20" i="6"/>
  <c r="CL20" i="6"/>
  <c r="CM20" i="6"/>
  <c r="CN20" i="6"/>
  <c r="CO20" i="6"/>
  <c r="CP20" i="6"/>
  <c r="CQ20" i="6"/>
  <c r="CR20" i="6"/>
  <c r="CS20" i="6"/>
  <c r="CT20" i="6"/>
  <c r="CU20" i="6"/>
  <c r="CV20" i="6"/>
  <c r="CW20" i="6"/>
  <c r="CX20" i="6"/>
  <c r="CY20" i="6"/>
  <c r="CZ20" i="6"/>
  <c r="DA20" i="6"/>
  <c r="DB20" i="6"/>
  <c r="DC20" i="6"/>
  <c r="DD20" i="6"/>
  <c r="DE20" i="6"/>
  <c r="DF20" i="6"/>
  <c r="DG20" i="6"/>
  <c r="DH20" i="6"/>
  <c r="DI20" i="6"/>
  <c r="DJ20" i="6"/>
  <c r="DK20" i="6"/>
  <c r="DL20" i="6"/>
  <c r="DM20" i="6"/>
  <c r="DN20" i="6"/>
  <c r="DO20" i="6"/>
  <c r="DP20" i="6"/>
  <c r="DQ20" i="6"/>
  <c r="DR20" i="6"/>
  <c r="DS20" i="6"/>
  <c r="DT20" i="6"/>
  <c r="DU20" i="6"/>
  <c r="DV20" i="6"/>
  <c r="DW20" i="6"/>
  <c r="DX20" i="6"/>
  <c r="DY20" i="6"/>
  <c r="DZ20" i="6"/>
  <c r="EA20" i="6"/>
  <c r="EB20" i="6"/>
  <c r="EC20" i="6"/>
  <c r="ED20" i="6"/>
  <c r="EE20" i="6"/>
  <c r="EF20" i="6"/>
  <c r="EG20" i="6"/>
  <c r="EH20" i="6"/>
  <c r="EI20" i="6"/>
  <c r="EJ20" i="6"/>
  <c r="EK20" i="6"/>
  <c r="EL20" i="6"/>
  <c r="EM20" i="6"/>
  <c r="EN20" i="6"/>
  <c r="EO20" i="6"/>
  <c r="EP20" i="6"/>
  <c r="EQ20" i="6"/>
  <c r="ER20" i="6"/>
  <c r="ES20" i="6"/>
  <c r="ET20" i="6"/>
  <c r="EU20" i="6"/>
  <c r="EV20" i="6"/>
  <c r="EW20" i="6"/>
  <c r="EX20" i="6"/>
  <c r="EY20" i="6"/>
  <c r="EZ20" i="6"/>
  <c r="FA20" i="6"/>
  <c r="FB20" i="6"/>
  <c r="FC20" i="6"/>
  <c r="FD20" i="6"/>
  <c r="FE20" i="6"/>
  <c r="FF20" i="6"/>
  <c r="FG20" i="6"/>
  <c r="FH20" i="6"/>
  <c r="FI20" i="6"/>
  <c r="FJ20" i="6"/>
  <c r="FK20" i="6"/>
  <c r="FL20" i="6"/>
  <c r="FM20" i="6"/>
  <c r="FN20" i="6"/>
  <c r="FO20" i="6"/>
  <c r="FP20" i="6"/>
  <c r="FQ20" i="6"/>
  <c r="FR20" i="6"/>
  <c r="FS20" i="6"/>
  <c r="FT20" i="6"/>
  <c r="FU20" i="6"/>
  <c r="FV20" i="6"/>
  <c r="FW20" i="6"/>
  <c r="FX20" i="6"/>
  <c r="FY20" i="6"/>
  <c r="FZ20" i="6"/>
  <c r="GA20" i="6"/>
  <c r="GB20" i="6"/>
  <c r="GC20" i="6"/>
  <c r="GD20" i="6"/>
  <c r="GE20" i="6"/>
  <c r="GF20" i="6"/>
  <c r="GG20" i="6"/>
  <c r="GH20" i="6"/>
  <c r="GI20" i="6"/>
  <c r="GJ20" i="6"/>
  <c r="GK20" i="6"/>
  <c r="GL20" i="6"/>
  <c r="GM20" i="6"/>
  <c r="GN20" i="6"/>
  <c r="GO20" i="6"/>
  <c r="GP20" i="6"/>
  <c r="GQ20" i="6"/>
  <c r="GR20" i="6"/>
  <c r="GS20" i="6"/>
  <c r="GT20" i="6"/>
  <c r="GU20" i="6"/>
  <c r="GV20" i="6"/>
  <c r="GW20" i="6"/>
  <c r="GX20" i="6"/>
  <c r="GY20" i="6"/>
  <c r="GZ20" i="6"/>
  <c r="HA20" i="6"/>
  <c r="HB20" i="6"/>
  <c r="HC20" i="6"/>
  <c r="HD20" i="6"/>
  <c r="HE20" i="6"/>
  <c r="HF20" i="6"/>
  <c r="HG20" i="6"/>
  <c r="HH20" i="6"/>
  <c r="HI20" i="6"/>
  <c r="HJ20" i="6"/>
  <c r="HK20" i="6"/>
  <c r="HL20" i="6"/>
  <c r="HM20" i="6"/>
  <c r="HN20" i="6"/>
  <c r="HO20" i="6"/>
  <c r="HP20" i="6"/>
  <c r="HQ20" i="6"/>
  <c r="HR20" i="6"/>
  <c r="HS20" i="6"/>
  <c r="HT20" i="6"/>
  <c r="HU20" i="6"/>
  <c r="HV20" i="6"/>
  <c r="HW20" i="6"/>
  <c r="HX20" i="6"/>
  <c r="HY20" i="6"/>
  <c r="HZ20" i="6"/>
  <c r="IA20" i="6"/>
  <c r="IB20" i="6"/>
  <c r="IC20" i="6"/>
  <c r="ID20" i="6"/>
  <c r="IE20" i="6"/>
  <c r="IF20" i="6"/>
  <c r="IG20" i="6"/>
  <c r="IH20" i="6"/>
  <c r="II20" i="6"/>
  <c r="IJ20" i="6"/>
  <c r="IK20" i="6"/>
  <c r="IL20" i="6"/>
  <c r="IM20" i="6"/>
  <c r="IN20" i="6"/>
  <c r="IO20" i="6"/>
  <c r="IP20" i="6"/>
  <c r="IQ20" i="6"/>
  <c r="IR20" i="6"/>
  <c r="IS20" i="6"/>
  <c r="IT20" i="6"/>
  <c r="IU20" i="6"/>
  <c r="IV20" i="6"/>
  <c r="IW20" i="6"/>
  <c r="IX20" i="6"/>
  <c r="IY20" i="6"/>
  <c r="IZ20" i="6"/>
  <c r="JA20" i="6"/>
  <c r="JB20" i="6"/>
  <c r="JC20" i="6"/>
  <c r="JD20" i="6"/>
  <c r="JE20" i="6"/>
  <c r="JF20" i="6"/>
  <c r="JG20" i="6"/>
  <c r="JH20" i="6"/>
  <c r="JI20" i="6"/>
  <c r="JJ20" i="6"/>
  <c r="JK20" i="6"/>
  <c r="JL20" i="6"/>
  <c r="JM20" i="6"/>
  <c r="JN20" i="6"/>
  <c r="JO20" i="6"/>
  <c r="JP20" i="6"/>
  <c r="JQ20" i="6"/>
  <c r="JR20" i="6"/>
  <c r="JS20" i="6"/>
  <c r="JT20" i="6"/>
  <c r="JU20" i="6"/>
  <c r="JV20" i="6"/>
  <c r="JW20" i="6"/>
  <c r="JX20" i="6"/>
  <c r="JY20" i="6"/>
  <c r="JZ20" i="6"/>
  <c r="KA20" i="6"/>
  <c r="KB20" i="6"/>
  <c r="KC20" i="6"/>
  <c r="KD20" i="6"/>
  <c r="KE20" i="6"/>
  <c r="KF20" i="6"/>
  <c r="KG20" i="6"/>
  <c r="KH20" i="6"/>
  <c r="KI20" i="6"/>
  <c r="KJ20" i="6"/>
  <c r="KK20" i="6"/>
  <c r="KL20" i="6"/>
  <c r="KM20" i="6"/>
  <c r="KN20" i="6"/>
  <c r="KO20" i="6"/>
  <c r="KP20" i="6"/>
  <c r="KQ20" i="6"/>
  <c r="KR20" i="6"/>
  <c r="KS20" i="6"/>
  <c r="KT20" i="6"/>
  <c r="KU20" i="6"/>
  <c r="KV20" i="6"/>
  <c r="KW20" i="6"/>
  <c r="KX20" i="6"/>
  <c r="KY20" i="6"/>
  <c r="KZ20" i="6"/>
  <c r="LA20" i="6"/>
  <c r="LB20" i="6"/>
  <c r="LC20" i="6"/>
  <c r="LD20" i="6"/>
  <c r="LE20" i="6"/>
  <c r="LF20" i="6"/>
  <c r="LG20" i="6"/>
  <c r="LH20" i="6"/>
  <c r="LI20" i="6"/>
  <c r="LJ20" i="6"/>
  <c r="LK20" i="6"/>
  <c r="LL20" i="6"/>
  <c r="LM20" i="6"/>
  <c r="LN20" i="6"/>
  <c r="LO20" i="6"/>
  <c r="LP20" i="6"/>
  <c r="LQ20" i="6"/>
  <c r="LR20" i="6"/>
  <c r="LS20" i="6"/>
  <c r="LT20" i="6"/>
  <c r="LU20" i="6"/>
  <c r="LV20" i="6"/>
  <c r="LW20" i="6"/>
  <c r="LX20" i="6"/>
  <c r="LY20" i="6"/>
  <c r="LZ20" i="6"/>
  <c r="MA20" i="6"/>
  <c r="MB20" i="6"/>
  <c r="MC20" i="6"/>
  <c r="MD20" i="6"/>
  <c r="ME20" i="6"/>
  <c r="MF20" i="6"/>
  <c r="MG20" i="6"/>
  <c r="MH20" i="6"/>
  <c r="MI20" i="6"/>
  <c r="MJ20" i="6"/>
  <c r="MK20" i="6"/>
  <c r="ML20" i="6"/>
  <c r="MM20" i="6"/>
  <c r="MN20" i="6"/>
  <c r="MO20" i="6"/>
  <c r="MP20" i="6"/>
  <c r="MQ20" i="6"/>
  <c r="MR20" i="6"/>
  <c r="MS20" i="6"/>
  <c r="MT20" i="6"/>
  <c r="MU20" i="6"/>
  <c r="MV20" i="6"/>
  <c r="MW20" i="6"/>
  <c r="MX20" i="6"/>
  <c r="MY20" i="6"/>
  <c r="MZ20" i="6"/>
  <c r="NA20" i="6"/>
  <c r="NB20" i="6"/>
  <c r="NC20" i="6"/>
  <c r="ND20" i="6"/>
  <c r="NE20" i="6"/>
  <c r="NF20" i="6"/>
  <c r="NG20" i="6"/>
  <c r="NH20" i="6"/>
  <c r="NI20" i="6"/>
  <c r="NJ20" i="6"/>
  <c r="NK20" i="6"/>
  <c r="NL20" i="6"/>
  <c r="NM20" i="6"/>
  <c r="NN20" i="6"/>
  <c r="NO20" i="6"/>
  <c r="NP20" i="6"/>
  <c r="NQ20" i="6"/>
  <c r="NR20" i="6"/>
  <c r="NS20" i="6"/>
  <c r="NT20" i="6"/>
  <c r="NU20" i="6"/>
  <c r="NV20" i="6"/>
  <c r="NW20" i="6"/>
  <c r="NX20" i="6"/>
  <c r="NY20" i="6"/>
  <c r="NZ20" i="6"/>
  <c r="OA20" i="6"/>
  <c r="OB20" i="6"/>
  <c r="OC20" i="6"/>
  <c r="OD20" i="6"/>
  <c r="OE20" i="6"/>
  <c r="OF20" i="6"/>
  <c r="OG20" i="6"/>
  <c r="OH20" i="6"/>
  <c r="OI20" i="6"/>
  <c r="OJ20" i="6"/>
  <c r="OK20" i="6"/>
  <c r="OL20" i="6"/>
  <c r="OM20" i="6"/>
  <c r="ON20" i="6"/>
  <c r="OO20" i="6"/>
  <c r="OP20" i="6"/>
  <c r="OQ20" i="6"/>
  <c r="OR20" i="6"/>
  <c r="OS20" i="6"/>
  <c r="OT20" i="6"/>
  <c r="OU20" i="6"/>
  <c r="OV20" i="6"/>
  <c r="OW20" i="6"/>
  <c r="OX20" i="6"/>
  <c r="OY20" i="6"/>
  <c r="OZ20" i="6"/>
  <c r="PA20" i="6"/>
  <c r="PB20" i="6"/>
  <c r="PC20" i="6"/>
  <c r="PD20" i="6"/>
  <c r="PE20" i="6"/>
  <c r="PF20" i="6"/>
  <c r="PG20" i="6"/>
  <c r="PH20" i="6"/>
  <c r="PI20" i="6"/>
  <c r="PJ20" i="6"/>
  <c r="PK20" i="6"/>
  <c r="PL20" i="6"/>
  <c r="PM20" i="6"/>
  <c r="PN20" i="6"/>
  <c r="PO20" i="6"/>
  <c r="PP20" i="6"/>
  <c r="PQ20" i="6"/>
  <c r="PR20" i="6"/>
  <c r="PS20" i="6"/>
  <c r="PT20" i="6"/>
  <c r="PU20" i="6"/>
  <c r="PV20" i="6"/>
  <c r="PW20" i="6"/>
  <c r="PX20" i="6"/>
  <c r="PY20" i="6"/>
  <c r="PZ20" i="6"/>
  <c r="QA20" i="6"/>
  <c r="QB20" i="6"/>
  <c r="QC20" i="6"/>
  <c r="QD20" i="6"/>
  <c r="QE20" i="6"/>
  <c r="QF20" i="6"/>
  <c r="QG20" i="6"/>
  <c r="QH20" i="6"/>
  <c r="QI20" i="6"/>
  <c r="QJ20" i="6"/>
  <c r="QK20" i="6"/>
  <c r="QL20" i="6"/>
  <c r="QM20" i="6"/>
  <c r="QN20" i="6"/>
  <c r="QO20" i="6"/>
  <c r="QP20" i="6"/>
  <c r="QQ20" i="6"/>
  <c r="QR20" i="6"/>
  <c r="QS20" i="6"/>
  <c r="QT20" i="6"/>
  <c r="QU20" i="6"/>
  <c r="QV20" i="6"/>
  <c r="QW20" i="6"/>
  <c r="QX20" i="6"/>
  <c r="QY20" i="6"/>
  <c r="QZ20" i="6"/>
  <c r="RA20" i="6"/>
  <c r="RB20" i="6"/>
  <c r="RC20" i="6"/>
  <c r="RD20" i="6"/>
  <c r="RE20" i="6"/>
  <c r="RF20" i="6"/>
  <c r="RG20" i="6"/>
  <c r="RH20" i="6"/>
  <c r="RI20" i="6"/>
  <c r="RJ20" i="6"/>
  <c r="RK20" i="6"/>
  <c r="RL20" i="6"/>
  <c r="RM20" i="6"/>
  <c r="RN20" i="6"/>
  <c r="RO20" i="6"/>
  <c r="RP20" i="6"/>
  <c r="RQ20" i="6"/>
  <c r="RR20" i="6"/>
  <c r="RS20" i="6"/>
  <c r="RT20" i="6"/>
  <c r="RU20" i="6"/>
  <c r="RV20" i="6"/>
  <c r="RW20" i="6"/>
  <c r="RX20" i="6"/>
  <c r="RY20" i="6"/>
  <c r="RZ20" i="6"/>
  <c r="SA20" i="6"/>
  <c r="SB20" i="6"/>
  <c r="SC20" i="6"/>
  <c r="SD20" i="6"/>
  <c r="SE20" i="6"/>
  <c r="SF20" i="6"/>
  <c r="SG20" i="6"/>
  <c r="SH20" i="6"/>
  <c r="SI20" i="6"/>
  <c r="SJ20" i="6"/>
  <c r="SK20" i="6"/>
  <c r="SL20" i="6"/>
  <c r="SM20" i="6"/>
  <c r="SN20" i="6"/>
  <c r="SO20" i="6"/>
  <c r="SP20" i="6"/>
  <c r="SQ20" i="6"/>
  <c r="SR20" i="6"/>
  <c r="SS20" i="6"/>
  <c r="ST20" i="6"/>
  <c r="SU20" i="6"/>
  <c r="SV20" i="6"/>
  <c r="SW20" i="6"/>
  <c r="SX20" i="6"/>
  <c r="SY20" i="6"/>
  <c r="SZ20" i="6"/>
  <c r="TA20" i="6"/>
  <c r="TB20" i="6"/>
  <c r="TC20" i="6"/>
  <c r="TD20" i="6"/>
  <c r="TE20" i="6"/>
  <c r="TF20" i="6"/>
  <c r="TG20" i="6"/>
  <c r="TH20" i="6"/>
  <c r="TI20" i="6"/>
  <c r="TJ20" i="6"/>
  <c r="TK20" i="6"/>
  <c r="TL20" i="6"/>
  <c r="TM20" i="6"/>
  <c r="TN20" i="6"/>
  <c r="TO20" i="6"/>
  <c r="TP20" i="6"/>
  <c r="TQ20" i="6"/>
  <c r="TR20" i="6"/>
  <c r="TS20" i="6"/>
  <c r="TT20" i="6"/>
  <c r="TU20" i="6"/>
  <c r="TV20" i="6"/>
  <c r="TW20" i="6"/>
  <c r="TX20" i="6"/>
  <c r="TY20" i="6"/>
  <c r="TZ20" i="6"/>
  <c r="UA20" i="6"/>
  <c r="UB20" i="6"/>
  <c r="UC20" i="6"/>
  <c r="N92" i="4" l="1"/>
  <c r="L46" i="4" s="1"/>
  <c r="N223" i="4"/>
  <c r="K46" i="4" s="1"/>
  <c r="N196" i="4"/>
  <c r="F46" i="4" s="1"/>
  <c r="N165" i="4"/>
  <c r="J46" i="4" s="1"/>
  <c r="N125" i="4"/>
  <c r="E46" i="4" s="1"/>
  <c r="N75" i="4"/>
  <c r="D46" i="4" s="1"/>
  <c r="N212" i="4"/>
  <c r="I46" i="4" s="1"/>
  <c r="N141" i="4"/>
  <c r="G46" i="4" s="1"/>
  <c r="N111" i="4"/>
  <c r="C46" i="4" s="1"/>
  <c r="N183" i="4"/>
  <c r="H46" i="4" s="1"/>
  <c r="K75" i="4"/>
  <c r="D40" i="4" s="1"/>
  <c r="K183" i="4"/>
  <c r="H40" i="4" s="1"/>
  <c r="K111" i="4"/>
  <c r="C40" i="4" s="1"/>
  <c r="K92" i="4"/>
  <c r="L40" i="4" s="1"/>
  <c r="K196" i="4"/>
  <c r="F40" i="4" s="1"/>
  <c r="K125" i="4"/>
  <c r="E40" i="4" s="1"/>
  <c r="K212" i="4"/>
  <c r="I40" i="4" s="1"/>
  <c r="K141" i="4"/>
  <c r="G40" i="4" s="1"/>
  <c r="K223" i="4"/>
  <c r="K40" i="4" s="1"/>
  <c r="K165" i="4"/>
  <c r="J40" i="4" s="1"/>
  <c r="M75" i="4"/>
  <c r="D44" i="4" s="1"/>
  <c r="M183" i="4"/>
  <c r="H44" i="4" s="1"/>
  <c r="M111" i="4"/>
  <c r="C44" i="4" s="1"/>
  <c r="M141" i="4"/>
  <c r="G44" i="4" s="1"/>
  <c r="M196" i="4"/>
  <c r="F44" i="4" s="1"/>
  <c r="M223" i="4"/>
  <c r="K44" i="4" s="1"/>
  <c r="M165" i="4"/>
  <c r="J44" i="4" s="1"/>
  <c r="M212" i="4"/>
  <c r="I44" i="4" s="1"/>
  <c r="M92" i="4"/>
  <c r="L44" i="4" s="1"/>
  <c r="M125" i="4"/>
  <c r="E44" i="4" s="1"/>
  <c r="L223" i="4"/>
  <c r="K42" i="4" s="1"/>
  <c r="L165" i="4"/>
  <c r="J42" i="4" s="1"/>
  <c r="L183" i="4"/>
  <c r="H42" i="4" s="1"/>
  <c r="L111" i="4"/>
  <c r="C42" i="4" s="1"/>
  <c r="L92" i="4"/>
  <c r="L42" i="4" s="1"/>
  <c r="L196" i="4"/>
  <c r="F42" i="4" s="1"/>
  <c r="L125" i="4"/>
  <c r="E42" i="4" s="1"/>
  <c r="L212" i="4"/>
  <c r="I42" i="4" s="1"/>
  <c r="L141" i="4"/>
  <c r="G42" i="4" s="1"/>
  <c r="L75" i="4"/>
  <c r="D42" i="4" s="1"/>
  <c r="K159" i="4"/>
  <c r="K158" i="4"/>
  <c r="K152" i="4"/>
  <c r="K154" i="4"/>
  <c r="N160" i="4"/>
  <c r="N70" i="4"/>
  <c r="L149" i="4"/>
  <c r="K150" i="4"/>
  <c r="K146" i="4"/>
  <c r="K204" i="4"/>
  <c r="K87" i="4"/>
  <c r="N69" i="4"/>
  <c r="N151" i="4"/>
  <c r="N147" i="4"/>
  <c r="M148" i="4"/>
  <c r="L216" i="4"/>
  <c r="L220" i="4" s="1"/>
  <c r="SQ37" i="19" s="1"/>
  <c r="N159" i="4"/>
  <c r="N221" i="4"/>
  <c r="K47" i="4" s="1"/>
  <c r="SG39" i="19" s="1"/>
  <c r="L200" i="4"/>
  <c r="K160" i="4"/>
  <c r="K206" i="4"/>
  <c r="K172" i="4"/>
  <c r="K149" i="4"/>
  <c r="K216" i="4"/>
  <c r="K115" i="4"/>
  <c r="K129" i="4"/>
  <c r="K208" i="4"/>
  <c r="M173" i="4"/>
  <c r="M172" i="4"/>
  <c r="L170" i="4"/>
  <c r="K148" i="4"/>
  <c r="L69" i="4"/>
  <c r="K173" i="4"/>
  <c r="K69" i="4"/>
  <c r="K98" i="4"/>
  <c r="K134" i="4"/>
  <c r="K121" i="4"/>
  <c r="K157" i="4"/>
  <c r="K99" i="4"/>
  <c r="K117" i="4"/>
  <c r="K192" i="4"/>
  <c r="K202" i="4"/>
  <c r="K80" i="4"/>
  <c r="K132" i="4"/>
  <c r="N170" i="4"/>
  <c r="L160" i="4"/>
  <c r="N99" i="4"/>
  <c r="N152" i="4"/>
  <c r="N148" i="4"/>
  <c r="N200" i="4"/>
  <c r="M149" i="4"/>
  <c r="M216" i="4"/>
  <c r="M220" i="4" s="1"/>
  <c r="SQ38" i="19" s="1"/>
  <c r="L159" i="4"/>
  <c r="L221" i="4"/>
  <c r="K43" i="4" s="1"/>
  <c r="SG37" i="19" s="1"/>
  <c r="L150" i="4"/>
  <c r="L146" i="4"/>
  <c r="K71" i="4"/>
  <c r="K70" i="4"/>
  <c r="K201" i="4"/>
  <c r="K151" i="4"/>
  <c r="K147" i="4"/>
  <c r="K170" i="4"/>
  <c r="K145" i="4"/>
  <c r="K81" i="4"/>
  <c r="N137" i="4"/>
  <c r="N88" i="4"/>
  <c r="N208" i="4"/>
  <c r="N84" i="4"/>
  <c r="N157" i="4"/>
  <c r="N129" i="4"/>
  <c r="N79" i="4"/>
  <c r="M206" i="4"/>
  <c r="L133" i="4"/>
  <c r="L81" i="4"/>
  <c r="L132" i="4"/>
  <c r="L153" i="4"/>
  <c r="L80" i="4"/>
  <c r="L73" i="4"/>
  <c r="D43" i="4" s="1"/>
  <c r="RZ37" i="19" s="1"/>
  <c r="N179" i="4"/>
  <c r="N192" i="4"/>
  <c r="N87" i="4"/>
  <c r="N161" i="4"/>
  <c r="N204" i="4"/>
  <c r="N136" i="4"/>
  <c r="M203" i="4"/>
  <c r="M135" i="4"/>
  <c r="L202" i="4"/>
  <c r="L102" i="4"/>
  <c r="L134" i="4"/>
  <c r="K190" i="4"/>
  <c r="K83" i="4"/>
  <c r="K96" i="4"/>
  <c r="K176" i="4"/>
  <c r="N71" i="4"/>
  <c r="N156" i="4"/>
  <c r="N205" i="4"/>
  <c r="N190" i="4"/>
  <c r="N101" i="4"/>
  <c r="N119" i="4"/>
  <c r="N123" i="4" s="1"/>
  <c r="E47" i="4" s="1"/>
  <c r="SA39" i="19" s="1"/>
  <c r="N155" i="4"/>
  <c r="N176" i="4"/>
  <c r="N83" i="4"/>
  <c r="N201" i="4"/>
  <c r="N145" i="4"/>
  <c r="M208" i="4"/>
  <c r="M88" i="4"/>
  <c r="M137" i="4"/>
  <c r="M87" i="4"/>
  <c r="M161" i="4"/>
  <c r="M179" i="4"/>
  <c r="M192" i="4"/>
  <c r="M160" i="4"/>
  <c r="M121" i="4"/>
  <c r="M107" i="4"/>
  <c r="M69" i="4"/>
  <c r="M157" i="4"/>
  <c r="M84" i="4"/>
  <c r="M136" i="4"/>
  <c r="M204" i="4"/>
  <c r="M154" i="4"/>
  <c r="M175" i="4"/>
  <c r="M82" i="4"/>
  <c r="M99" i="4"/>
  <c r="M117" i="4"/>
  <c r="M98" i="4"/>
  <c r="M152" i="4"/>
  <c r="M200" i="4"/>
  <c r="M79" i="4"/>
  <c r="M129" i="4"/>
  <c r="L191" i="4"/>
  <c r="L207" i="4"/>
  <c r="L206" i="4"/>
  <c r="L86" i="4"/>
  <c r="L178" i="4"/>
  <c r="L177" i="4"/>
  <c r="L158" i="4"/>
  <c r="L85" i="4"/>
  <c r="L135" i="4"/>
  <c r="L203" i="4"/>
  <c r="L173" i="4"/>
  <c r="L172" i="4"/>
  <c r="L115" i="4"/>
  <c r="L96" i="4"/>
  <c r="K191" i="4"/>
  <c r="K84" i="4"/>
  <c r="K88" i="4"/>
  <c r="K101" i="4"/>
  <c r="K177" i="4"/>
  <c r="K200" i="4"/>
  <c r="K205" i="4"/>
  <c r="K219" i="4"/>
  <c r="K221" i="4" s="1"/>
  <c r="K41" i="4" s="1"/>
  <c r="SG36" i="19" s="1"/>
  <c r="M178" i="4"/>
  <c r="M86" i="4"/>
  <c r="M115" i="4"/>
  <c r="M96" i="4"/>
  <c r="N132" i="4"/>
  <c r="N153" i="4"/>
  <c r="N80" i="4"/>
  <c r="N73" i="4"/>
  <c r="D47" i="4" s="1"/>
  <c r="RZ39" i="19" s="1"/>
  <c r="M70" i="4"/>
  <c r="M205" i="4"/>
  <c r="M156" i="4"/>
  <c r="M201" i="4"/>
  <c r="M151" i="4"/>
  <c r="M145" i="4"/>
  <c r="L208" i="4"/>
  <c r="L137" i="4"/>
  <c r="L88" i="4"/>
  <c r="L192" i="4"/>
  <c r="L179" i="4"/>
  <c r="L87" i="4"/>
  <c r="L161" i="4"/>
  <c r="L107" i="4"/>
  <c r="L121" i="4"/>
  <c r="L157" i="4"/>
  <c r="L84" i="4"/>
  <c r="K178" i="4"/>
  <c r="N107" i="4"/>
  <c r="N121" i="4"/>
  <c r="N175" i="4"/>
  <c r="N154" i="4"/>
  <c r="N82" i="4"/>
  <c r="N117" i="4"/>
  <c r="N98" i="4"/>
  <c r="M207" i="4"/>
  <c r="M191" i="4"/>
  <c r="M85" i="4"/>
  <c r="M177" i="4"/>
  <c r="M158" i="4"/>
  <c r="N202" i="4"/>
  <c r="N102" i="4"/>
  <c r="N134" i="4"/>
  <c r="N133" i="4"/>
  <c r="N81" i="4"/>
  <c r="N150" i="4"/>
  <c r="N146" i="4"/>
  <c r="M71" i="4"/>
  <c r="M119" i="4"/>
  <c r="M123" i="4" s="1"/>
  <c r="E45" i="4" s="1"/>
  <c r="SA38" i="19" s="1"/>
  <c r="M190" i="4"/>
  <c r="M101" i="4"/>
  <c r="M155" i="4"/>
  <c r="M83" i="4"/>
  <c r="M176" i="4"/>
  <c r="M147" i="4"/>
  <c r="L204" i="4"/>
  <c r="L136" i="4"/>
  <c r="L154" i="4"/>
  <c r="L82" i="4"/>
  <c r="L175" i="4"/>
  <c r="L99" i="4"/>
  <c r="L117" i="4"/>
  <c r="L98" i="4"/>
  <c r="L152" i="4"/>
  <c r="L148" i="4"/>
  <c r="L129" i="4"/>
  <c r="L79" i="4"/>
  <c r="N207" i="4"/>
  <c r="N191" i="4"/>
  <c r="N206" i="4"/>
  <c r="N178" i="4"/>
  <c r="N86" i="4"/>
  <c r="N177" i="4"/>
  <c r="N158" i="4"/>
  <c r="N85" i="4"/>
  <c r="N135" i="4"/>
  <c r="N203" i="4"/>
  <c r="N173" i="4"/>
  <c r="N172" i="4"/>
  <c r="N149" i="4"/>
  <c r="N216" i="4"/>
  <c r="N220" i="4" s="1"/>
  <c r="SQ39" i="19" s="1"/>
  <c r="N115" i="4"/>
  <c r="N96" i="4"/>
  <c r="M159" i="4"/>
  <c r="M102" i="4"/>
  <c r="M134" i="4"/>
  <c r="M202" i="4"/>
  <c r="M210" i="4" s="1"/>
  <c r="M81" i="4"/>
  <c r="M133" i="4"/>
  <c r="M132" i="4"/>
  <c r="M153" i="4"/>
  <c r="M80" i="4"/>
  <c r="M221" i="4"/>
  <c r="K45" i="4" s="1"/>
  <c r="SG38" i="19" s="1"/>
  <c r="M150" i="4"/>
  <c r="M73" i="4"/>
  <c r="D45" i="4" s="1"/>
  <c r="RZ38" i="19" s="1"/>
  <c r="M146" i="4"/>
  <c r="M170" i="4"/>
  <c r="L71" i="4"/>
  <c r="L70" i="4"/>
  <c r="L156" i="4"/>
  <c r="L205" i="4"/>
  <c r="L101" i="4"/>
  <c r="L119" i="4"/>
  <c r="L123" i="4" s="1"/>
  <c r="E43" i="4" s="1"/>
  <c r="SA37" i="19" s="1"/>
  <c r="L190" i="4"/>
  <c r="L155" i="4"/>
  <c r="L176" i="4"/>
  <c r="L83" i="4"/>
  <c r="L201" i="4"/>
  <c r="L151" i="4"/>
  <c r="L147" i="4"/>
  <c r="L145" i="4"/>
  <c r="K82" i="4"/>
  <c r="K107" i="4"/>
  <c r="K135" i="4"/>
  <c r="K161" i="4"/>
  <c r="K73" i="4"/>
  <c r="D41" i="4" s="1"/>
  <c r="RZ36" i="19" s="1"/>
  <c r="K123" i="4"/>
  <c r="E41" i="4" s="1"/>
  <c r="SA36" i="19" s="1"/>
  <c r="N108" i="4" l="1"/>
  <c r="L108" i="4"/>
  <c r="SI37" i="19" s="1"/>
  <c r="K108" i="4"/>
  <c r="M108" i="4"/>
  <c r="SI38" i="19" s="1"/>
  <c r="N139" i="4"/>
  <c r="G47" i="4" s="1"/>
  <c r="SC39" i="19" s="1"/>
  <c r="N90" i="4"/>
  <c r="L47" i="4" s="1"/>
  <c r="SH39" i="19" s="1"/>
  <c r="N210" i="4"/>
  <c r="I47" i="4" s="1"/>
  <c r="SE39" i="19" s="1"/>
  <c r="M90" i="4"/>
  <c r="L45" i="4" s="1"/>
  <c r="SH38" i="19" s="1"/>
  <c r="M139" i="4"/>
  <c r="G45" i="4" s="1"/>
  <c r="SC38" i="19" s="1"/>
  <c r="L139" i="4"/>
  <c r="G43" i="4" s="1"/>
  <c r="SC37" i="19" s="1"/>
  <c r="L210" i="4"/>
  <c r="L90" i="4"/>
  <c r="L43" i="4" s="1"/>
  <c r="SH37" i="19" s="1"/>
  <c r="K90" i="4"/>
  <c r="L41" i="4" s="1"/>
  <c r="SH36" i="19" s="1"/>
  <c r="K210" i="4"/>
  <c r="I41" i="4" s="1"/>
  <c r="SE36" i="19" s="1"/>
  <c r="K139" i="4"/>
  <c r="G41" i="4" s="1"/>
  <c r="SC36" i="19" s="1"/>
  <c r="K220" i="4"/>
  <c r="SQ36" i="19" s="1"/>
  <c r="E20" i="4"/>
  <c r="E24" i="4"/>
  <c r="K20" i="4"/>
  <c r="D18" i="4"/>
  <c r="K22" i="4"/>
  <c r="D24" i="4"/>
  <c r="K24" i="4"/>
  <c r="D22" i="4"/>
  <c r="D20" i="4"/>
  <c r="E22" i="4"/>
  <c r="K138" i="4"/>
  <c r="SM36" i="19" s="1"/>
  <c r="K209" i="4"/>
  <c r="SO36" i="19" s="1"/>
  <c r="N72" i="4"/>
  <c r="SJ39" i="19" s="1"/>
  <c r="K163" i="4"/>
  <c r="J41" i="4" s="1"/>
  <c r="SF36" i="19" s="1"/>
  <c r="L72" i="4"/>
  <c r="SJ37" i="19" s="1"/>
  <c r="K89" i="4"/>
  <c r="SR36" i="19" s="1"/>
  <c r="K193" i="4"/>
  <c r="SL36" i="19" s="1"/>
  <c r="N180" i="4"/>
  <c r="SN39" i="19" s="1"/>
  <c r="N209" i="4"/>
  <c r="SO39" i="19" s="1"/>
  <c r="L181" i="4"/>
  <c r="H43" i="4" s="1"/>
  <c r="SD37" i="19" s="1"/>
  <c r="K181" i="4"/>
  <c r="H41" i="4" s="1"/>
  <c r="SD36" i="19" s="1"/>
  <c r="M193" i="4"/>
  <c r="SL38" i="19" s="1"/>
  <c r="K72" i="4"/>
  <c r="SJ36" i="19" s="1"/>
  <c r="K122" i="4"/>
  <c r="SK36" i="19" s="1"/>
  <c r="N109" i="4"/>
  <c r="C47" i="4" s="1"/>
  <c r="RY39" i="19" s="1"/>
  <c r="K194" i="4"/>
  <c r="F41" i="4" s="1"/>
  <c r="SB36" i="19" s="1"/>
  <c r="K162" i="4"/>
  <c r="SP36" i="19" s="1"/>
  <c r="K180" i="4"/>
  <c r="SN36" i="19" s="1"/>
  <c r="L194" i="4"/>
  <c r="F43" i="4" s="1"/>
  <c r="SB37" i="19" s="1"/>
  <c r="SI36" i="19"/>
  <c r="L109" i="4"/>
  <c r="C43" i="4" s="1"/>
  <c r="RY37" i="19" s="1"/>
  <c r="K109" i="4"/>
  <c r="C41" i="4" s="1"/>
  <c r="RY36" i="19" s="1"/>
  <c r="L209" i="4"/>
  <c r="SO37" i="19" s="1"/>
  <c r="L193" i="4"/>
  <c r="SL37" i="19" s="1"/>
  <c r="M122" i="4"/>
  <c r="SK38" i="19" s="1"/>
  <c r="N122" i="4"/>
  <c r="SK39" i="19" s="1"/>
  <c r="M109" i="4"/>
  <c r="C45" i="4" s="1"/>
  <c r="RY38" i="19" s="1"/>
  <c r="N181" i="4"/>
  <c r="H47" i="4" s="1"/>
  <c r="SD39" i="19" s="1"/>
  <c r="M72" i="4"/>
  <c r="SJ38" i="19" s="1"/>
  <c r="M194" i="4"/>
  <c r="F45" i="4" s="1"/>
  <c r="SB38" i="19" s="1"/>
  <c r="M181" i="4"/>
  <c r="H45" i="4" s="1"/>
  <c r="SD38" i="19" s="1"/>
  <c r="N193" i="4"/>
  <c r="SL39" i="19" s="1"/>
  <c r="M180" i="4"/>
  <c r="SN38" i="19" s="1"/>
  <c r="L180" i="4"/>
  <c r="SN37" i="19" s="1"/>
  <c r="L89" i="4"/>
  <c r="SR37" i="19" s="1"/>
  <c r="SI39" i="19"/>
  <c r="N163" i="4"/>
  <c r="J47" i="4" s="1"/>
  <c r="SF39" i="19" s="1"/>
  <c r="L163" i="4"/>
  <c r="J43" i="4" s="1"/>
  <c r="SF37" i="19" s="1"/>
  <c r="L138" i="4"/>
  <c r="SM37" i="19" s="1"/>
  <c r="L122" i="4"/>
  <c r="SK37" i="19" s="1"/>
  <c r="M138" i="4"/>
  <c r="SM38" i="19" s="1"/>
  <c r="N162" i="4"/>
  <c r="SP39" i="19" s="1"/>
  <c r="N89" i="4"/>
  <c r="SR39" i="19" s="1"/>
  <c r="M163" i="4"/>
  <c r="J45" i="4" s="1"/>
  <c r="SF38" i="19" s="1"/>
  <c r="M209" i="4"/>
  <c r="SO38" i="19" s="1"/>
  <c r="I45" i="4"/>
  <c r="SE38" i="19" s="1"/>
  <c r="M89" i="4"/>
  <c r="SR38" i="19" s="1"/>
  <c r="N194" i="4"/>
  <c r="F47" i="4" s="1"/>
  <c r="SB39" i="19" s="1"/>
  <c r="N138" i="4"/>
  <c r="SM39" i="19" s="1"/>
  <c r="L162" i="4"/>
  <c r="SP37" i="19" s="1"/>
  <c r="M162" i="4"/>
  <c r="SP38" i="19" s="1"/>
  <c r="I43" i="4"/>
  <c r="SE37" i="19" s="1"/>
  <c r="B55" i="4"/>
  <c r="B26" i="4" s="1"/>
  <c r="C55" i="4"/>
  <c r="RY41" i="19" s="1"/>
  <c r="H55" i="4"/>
  <c r="SD41" i="19" s="1"/>
  <c r="L55" i="4"/>
  <c r="SH41" i="19" s="1"/>
  <c r="K55" i="4"/>
  <c r="SG41" i="19" s="1"/>
  <c r="J55" i="4"/>
  <c r="SF41" i="19" s="1"/>
  <c r="I55" i="4"/>
  <c r="SE41" i="19" s="1"/>
  <c r="G55" i="4"/>
  <c r="SC41" i="19" s="1"/>
  <c r="F55" i="4"/>
  <c r="SB41" i="19" s="1"/>
  <c r="E55" i="4"/>
  <c r="SA41" i="19" s="1"/>
  <c r="D55" i="4"/>
  <c r="RZ41" i="19" s="1"/>
  <c r="ST36" i="19" l="1"/>
  <c r="SO41" i="19"/>
  <c r="I26" i="4"/>
  <c r="SP40" i="19"/>
  <c r="J25" i="4"/>
  <c r="SK41" i="19"/>
  <c r="E26" i="4"/>
  <c r="SI40" i="19"/>
  <c r="C25" i="4"/>
  <c r="SL40" i="19"/>
  <c r="F25" i="4"/>
  <c r="SP41" i="19"/>
  <c r="J26" i="4"/>
  <c r="SO40" i="19"/>
  <c r="I25" i="4"/>
  <c r="SK40" i="19"/>
  <c r="E25" i="4"/>
  <c r="SL41" i="19"/>
  <c r="F26" i="4"/>
  <c r="SQ41" i="19"/>
  <c r="K26" i="4"/>
  <c r="SI41" i="19"/>
  <c r="C26" i="4"/>
  <c r="SQ40" i="19"/>
  <c r="K25" i="4"/>
  <c r="SM40" i="19"/>
  <c r="G25" i="4"/>
  <c r="SJ41" i="19"/>
  <c r="D26" i="4"/>
  <c r="SN41" i="19"/>
  <c r="H26" i="4"/>
  <c r="SR40" i="19"/>
  <c r="L25" i="4"/>
  <c r="SN40" i="19"/>
  <c r="H25" i="4"/>
  <c r="SJ40" i="19"/>
  <c r="D25" i="4"/>
  <c r="SM41" i="19"/>
  <c r="G26" i="4"/>
  <c r="SR41" i="19"/>
  <c r="L26" i="4"/>
  <c r="F18" i="4"/>
  <c r="L20" i="4"/>
  <c r="J24" i="4"/>
  <c r="F24" i="4"/>
  <c r="L22" i="4"/>
  <c r="K18" i="4"/>
  <c r="J20" i="4"/>
  <c r="I24" i="4"/>
  <c r="H22" i="4"/>
  <c r="C22" i="4"/>
  <c r="F20" i="4"/>
  <c r="C24" i="4"/>
  <c r="H18" i="4"/>
  <c r="L18" i="4"/>
  <c r="I18" i="4"/>
  <c r="C20" i="4"/>
  <c r="E18" i="4"/>
  <c r="J22" i="4"/>
  <c r="H24" i="4"/>
  <c r="I20" i="4"/>
  <c r="I22" i="4"/>
  <c r="L24" i="4"/>
  <c r="F22" i="4"/>
  <c r="C18" i="4"/>
  <c r="H20" i="4"/>
  <c r="J18" i="4"/>
  <c r="S175" i="4"/>
  <c r="ST40" i="19" l="1"/>
  <c r="B12" i="19" s="1"/>
  <c r="ST41" i="19"/>
  <c r="B13" i="19" s="1"/>
  <c r="ST38" i="19"/>
  <c r="B10" i="19" s="1"/>
  <c r="G22" i="4"/>
  <c r="ST37" i="19"/>
  <c r="B9" i="19" s="1"/>
  <c r="G20" i="4"/>
  <c r="B8" i="19"/>
  <c r="G18" i="4"/>
  <c r="ST39" i="19"/>
  <c r="B11" i="19" s="1"/>
  <c r="G24" i="4"/>
  <c r="A7" i="7"/>
  <c r="B7" i="7"/>
  <c r="C7" i="7"/>
  <c r="D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AI7" i="7"/>
  <c r="AJ7" i="7"/>
  <c r="AK7" i="7"/>
  <c r="AL7" i="7"/>
  <c r="AM7" i="7"/>
  <c r="AN7" i="7"/>
  <c r="AO7" i="7"/>
  <c r="AP7" i="7"/>
  <c r="AQ7" i="7"/>
  <c r="AR7" i="7"/>
  <c r="AS7" i="7"/>
  <c r="AT7" i="7"/>
  <c r="AU7" i="7"/>
  <c r="AV7" i="7"/>
  <c r="AW7" i="7"/>
  <c r="AX7" i="7"/>
  <c r="AY7" i="7"/>
  <c r="AZ7" i="7"/>
  <c r="BA7" i="7"/>
  <c r="BB7" i="7"/>
  <c r="BC7" i="7"/>
  <c r="BD7" i="7"/>
  <c r="BE7" i="7"/>
  <c r="BF7" i="7"/>
  <c r="BG7" i="7"/>
  <c r="BH7" i="7"/>
  <c r="BI7" i="7"/>
  <c r="BJ7" i="7"/>
  <c r="BK7" i="7"/>
  <c r="BL7" i="7"/>
  <c r="BM7" i="7"/>
  <c r="BN7" i="7"/>
  <c r="BO7" i="7"/>
  <c r="BP7" i="7"/>
  <c r="BQ7" i="7"/>
  <c r="BR7" i="7"/>
  <c r="BS7" i="7"/>
  <c r="BT7" i="7"/>
  <c r="BU7" i="7"/>
  <c r="BV7" i="7"/>
  <c r="BW7" i="7"/>
  <c r="BX7" i="7"/>
  <c r="BY7" i="7"/>
  <c r="BZ7" i="7"/>
  <c r="CA7" i="7"/>
  <c r="CB7" i="7"/>
  <c r="CC7" i="7"/>
  <c r="CD7" i="7"/>
  <c r="CE7" i="7"/>
  <c r="CF7" i="7"/>
  <c r="CG7" i="7"/>
  <c r="CH7" i="7"/>
  <c r="CI7" i="7"/>
  <c r="CJ7" i="7"/>
  <c r="CK7" i="7"/>
  <c r="CL7" i="7"/>
  <c r="CM7" i="7"/>
  <c r="CN7" i="7"/>
  <c r="CO7" i="7"/>
  <c r="CP7" i="7"/>
  <c r="CQ7" i="7"/>
  <c r="CR7" i="7"/>
  <c r="CS7" i="7"/>
  <c r="CT7" i="7"/>
  <c r="CU7" i="7"/>
  <c r="CV7" i="7"/>
  <c r="CW7" i="7"/>
  <c r="CX7" i="7"/>
  <c r="CY7" i="7"/>
  <c r="CZ7" i="7"/>
  <c r="DA7" i="7"/>
  <c r="DB7" i="7"/>
  <c r="DC7" i="7"/>
  <c r="DD7" i="7"/>
  <c r="DE7" i="7"/>
  <c r="DF7" i="7"/>
  <c r="DG7" i="7"/>
  <c r="DH7" i="7"/>
  <c r="DI7" i="7"/>
  <c r="DJ7" i="7"/>
  <c r="DK7" i="7"/>
  <c r="DL7" i="7"/>
  <c r="DM7" i="7"/>
  <c r="DN7" i="7"/>
  <c r="DO7" i="7"/>
  <c r="DP7" i="7"/>
  <c r="DQ7" i="7"/>
  <c r="DR7" i="7"/>
  <c r="DS7" i="7"/>
  <c r="DT7" i="7"/>
  <c r="DU7" i="7"/>
  <c r="DV7" i="7"/>
  <c r="DW7" i="7"/>
  <c r="DX7" i="7"/>
  <c r="DY7" i="7"/>
  <c r="DZ7" i="7"/>
  <c r="EA7" i="7"/>
  <c r="EB7" i="7"/>
  <c r="EC7" i="7"/>
  <c r="ED7" i="7"/>
  <c r="EE7" i="7"/>
  <c r="EF7" i="7"/>
  <c r="EG7" i="7"/>
  <c r="EH7" i="7"/>
  <c r="EI7" i="7"/>
  <c r="EJ7" i="7"/>
  <c r="EK7" i="7"/>
  <c r="EL7" i="7"/>
  <c r="EM7" i="7"/>
  <c r="EN7" i="7"/>
  <c r="EO7" i="7"/>
  <c r="EP7" i="7"/>
  <c r="EQ7" i="7"/>
  <c r="ER7" i="7"/>
  <c r="ES7" i="7"/>
  <c r="ET7" i="7"/>
  <c r="EU7" i="7"/>
  <c r="EV7" i="7"/>
  <c r="EW7" i="7"/>
  <c r="EX7" i="7"/>
  <c r="EY7" i="7"/>
  <c r="EZ7" i="7"/>
  <c r="FA7" i="7"/>
  <c r="FB7" i="7"/>
  <c r="FC7" i="7"/>
  <c r="FD7" i="7"/>
  <c r="FE7" i="7"/>
  <c r="FF7" i="7"/>
  <c r="FG7" i="7"/>
  <c r="FH7" i="7"/>
  <c r="FI7" i="7"/>
  <c r="FJ7" i="7"/>
  <c r="FK7" i="7"/>
  <c r="FL7" i="7"/>
  <c r="FM7" i="7"/>
  <c r="FN7" i="7"/>
  <c r="FO7" i="7"/>
  <c r="FP7" i="7"/>
  <c r="FQ7" i="7"/>
  <c r="FR7" i="7"/>
  <c r="FS7" i="7"/>
  <c r="FT7" i="7"/>
  <c r="FU7" i="7"/>
  <c r="FV7" i="7"/>
  <c r="FW7" i="7"/>
  <c r="FX7" i="7"/>
  <c r="FY7" i="7"/>
  <c r="FZ7" i="7"/>
  <c r="GA7" i="7"/>
  <c r="GB7" i="7"/>
  <c r="GC7" i="7"/>
  <c r="GD7" i="7"/>
  <c r="GE7" i="7"/>
  <c r="GF7" i="7"/>
  <c r="GG7" i="7"/>
  <c r="GH7" i="7"/>
  <c r="GI7" i="7"/>
  <c r="GJ7" i="7"/>
  <c r="GK7" i="7"/>
  <c r="GL7" i="7"/>
  <c r="GM7" i="7"/>
  <c r="GN7" i="7"/>
  <c r="GO7" i="7"/>
  <c r="GP7" i="7"/>
  <c r="GQ7" i="7"/>
  <c r="GR7" i="7"/>
  <c r="GS7" i="7"/>
  <c r="GT7" i="7"/>
  <c r="GU7" i="7"/>
  <c r="GV7" i="7"/>
  <c r="GW7" i="7"/>
  <c r="GX7" i="7"/>
  <c r="GY7" i="7"/>
  <c r="GZ7" i="7"/>
  <c r="HA7" i="7"/>
  <c r="HB7" i="7"/>
  <c r="HC7" i="7"/>
  <c r="HD7" i="7"/>
  <c r="HE7" i="7"/>
  <c r="HF7" i="7"/>
  <c r="HG7" i="7"/>
  <c r="HH7" i="7"/>
  <c r="HI7" i="7"/>
  <c r="HJ7" i="7"/>
  <c r="HK7" i="7"/>
  <c r="HL7" i="7"/>
  <c r="HM7" i="7"/>
  <c r="HN7" i="7"/>
  <c r="HO7" i="7"/>
  <c r="HP7" i="7"/>
  <c r="HQ7" i="7"/>
  <c r="HR7" i="7"/>
  <c r="HS7" i="7"/>
  <c r="HT7" i="7"/>
  <c r="HU7" i="7"/>
  <c r="HV7" i="7"/>
  <c r="HW7" i="7"/>
  <c r="HX7" i="7"/>
  <c r="HY7" i="7"/>
  <c r="HZ7" i="7"/>
  <c r="IA7" i="7"/>
  <c r="IB7" i="7"/>
  <c r="IC7" i="7"/>
  <c r="ID7" i="7"/>
  <c r="IE7" i="7"/>
  <c r="IF7" i="7"/>
  <c r="IG7" i="7"/>
  <c r="IH7" i="7"/>
  <c r="II7" i="7"/>
  <c r="IJ7" i="7"/>
  <c r="IK7" i="7"/>
  <c r="IL7" i="7"/>
  <c r="IM7" i="7"/>
  <c r="IN7" i="7"/>
  <c r="IO7" i="7"/>
  <c r="IP7" i="7"/>
  <c r="IQ7" i="7"/>
  <c r="IR7" i="7"/>
  <c r="IS7" i="7"/>
  <c r="IT7" i="7"/>
  <c r="IU7" i="7"/>
  <c r="IV7" i="7"/>
  <c r="IW7" i="7"/>
  <c r="IX7" i="7"/>
  <c r="IY7" i="7"/>
  <c r="IZ7" i="7"/>
  <c r="JA7" i="7"/>
  <c r="JB7" i="7"/>
  <c r="JC7" i="7"/>
  <c r="JD7" i="7"/>
  <c r="JE7" i="7"/>
  <c r="JF7" i="7"/>
  <c r="JG7" i="7"/>
  <c r="JH7" i="7"/>
  <c r="JI7" i="7"/>
  <c r="JJ7" i="7"/>
  <c r="JK7" i="7"/>
  <c r="JL7" i="7"/>
  <c r="JM7" i="7"/>
  <c r="JN7" i="7"/>
  <c r="JO7" i="7"/>
  <c r="JP7" i="7"/>
  <c r="JQ7" i="7"/>
  <c r="JR7" i="7"/>
  <c r="JS7" i="7"/>
  <c r="JT7" i="7"/>
  <c r="JU7" i="7"/>
  <c r="JV7" i="7"/>
  <c r="JW7" i="7"/>
  <c r="JX7" i="7"/>
  <c r="JY7" i="7"/>
  <c r="JZ7" i="7"/>
  <c r="KA7" i="7"/>
  <c r="KB7" i="7"/>
  <c r="KC7" i="7"/>
  <c r="KD7" i="7"/>
  <c r="KE7" i="7"/>
  <c r="KF7" i="7"/>
  <c r="KG7" i="7"/>
  <c r="KH7" i="7"/>
  <c r="KI7" i="7"/>
  <c r="KJ7" i="7"/>
  <c r="KK7" i="7"/>
  <c r="KL7" i="7"/>
  <c r="KM7" i="7"/>
  <c r="KN7" i="7"/>
  <c r="KO7" i="7"/>
  <c r="KP7" i="7"/>
  <c r="KQ7" i="7"/>
  <c r="KR7" i="7"/>
  <c r="KS7" i="7"/>
  <c r="KT7" i="7"/>
  <c r="KU7" i="7"/>
  <c r="KV7" i="7"/>
  <c r="KW7" i="7"/>
  <c r="KX7" i="7"/>
  <c r="KY7" i="7"/>
  <c r="KZ7" i="7"/>
  <c r="LA7" i="7"/>
  <c r="LB7" i="7"/>
  <c r="LC7" i="7"/>
  <c r="LD7" i="7"/>
  <c r="LE7" i="7"/>
  <c r="LF7" i="7"/>
  <c r="LG7" i="7"/>
  <c r="LH7" i="7"/>
  <c r="LI7" i="7"/>
  <c r="LJ7" i="7"/>
  <c r="LK7" i="7"/>
  <c r="LL7" i="7"/>
  <c r="LM7" i="7"/>
  <c r="LN7" i="7"/>
  <c r="LO7" i="7"/>
  <c r="LP7" i="7"/>
  <c r="LQ7" i="7"/>
  <c r="LR7" i="7"/>
  <c r="LS7" i="7"/>
  <c r="LT7" i="7"/>
  <c r="LU7" i="7"/>
  <c r="LV7" i="7"/>
  <c r="LW7" i="7"/>
  <c r="LX7" i="7"/>
  <c r="LY7" i="7"/>
  <c r="LZ7" i="7"/>
  <c r="MA7" i="7"/>
  <c r="MB7" i="7"/>
  <c r="MC7" i="7"/>
  <c r="MD7" i="7"/>
  <c r="ME7" i="7"/>
  <c r="MF7" i="7"/>
  <c r="MG7" i="7"/>
  <c r="MH7" i="7"/>
  <c r="MI7" i="7"/>
  <c r="MJ7" i="7"/>
  <c r="MK7" i="7"/>
  <c r="ML7" i="7"/>
  <c r="MM7" i="7"/>
  <c r="MN7" i="7"/>
  <c r="MO7" i="7"/>
  <c r="MP7" i="7"/>
  <c r="MQ7" i="7"/>
  <c r="MR7" i="7"/>
  <c r="MS7" i="7"/>
  <c r="MT7" i="7"/>
  <c r="MU7" i="7"/>
  <c r="MV7" i="7"/>
  <c r="MW7" i="7"/>
  <c r="MX7" i="7"/>
  <c r="MY7" i="7"/>
  <c r="MZ7" i="7"/>
  <c r="NA7" i="7"/>
  <c r="NB7" i="7"/>
  <c r="NC7" i="7"/>
  <c r="ND7" i="7"/>
  <c r="NE7" i="7"/>
  <c r="NF7" i="7"/>
  <c r="NG7" i="7"/>
  <c r="NH7" i="7"/>
  <c r="NI7" i="7"/>
  <c r="NJ7" i="7"/>
  <c r="NK7" i="7"/>
  <c r="NL7" i="7"/>
  <c r="NM7" i="7"/>
  <c r="NN7" i="7"/>
  <c r="NO7" i="7"/>
  <c r="NP7" i="7"/>
  <c r="NQ7" i="7"/>
  <c r="NR7" i="7"/>
  <c r="NS7" i="7"/>
  <c r="NT7" i="7"/>
  <c r="NU7" i="7"/>
  <c r="NV7" i="7"/>
  <c r="NW7" i="7"/>
  <c r="NX7" i="7"/>
  <c r="NY7" i="7"/>
  <c r="NZ7" i="7"/>
  <c r="OA7" i="7"/>
  <c r="OB7" i="7"/>
  <c r="OC7" i="7"/>
  <c r="OD7" i="7"/>
  <c r="OE7" i="7"/>
  <c r="OF7" i="7"/>
  <c r="OG7" i="7"/>
  <c r="OH7" i="7"/>
  <c r="OI7" i="7"/>
  <c r="OJ7" i="7"/>
  <c r="OK7" i="7"/>
  <c r="OL7" i="7"/>
  <c r="OM7" i="7"/>
  <c r="ON7" i="7"/>
  <c r="OO7" i="7"/>
  <c r="OP7" i="7"/>
  <c r="OQ7" i="7"/>
  <c r="OR7" i="7"/>
  <c r="OS7" i="7"/>
  <c r="OT7" i="7"/>
  <c r="OU7" i="7"/>
  <c r="OV7" i="7"/>
  <c r="OW7" i="7"/>
  <c r="OX7" i="7"/>
  <c r="OY7" i="7"/>
  <c r="OZ7" i="7"/>
  <c r="PA7" i="7"/>
  <c r="PB7" i="7"/>
  <c r="PC7" i="7"/>
  <c r="PD7" i="7"/>
  <c r="PE7" i="7"/>
  <c r="PF7" i="7"/>
  <c r="PG7" i="7"/>
  <c r="PH7" i="7"/>
  <c r="PI7" i="7"/>
  <c r="PJ7" i="7"/>
  <c r="PK7" i="7"/>
  <c r="PL7" i="7"/>
  <c r="PM7" i="7"/>
  <c r="PN7" i="7"/>
  <c r="PO7" i="7"/>
  <c r="PP7" i="7"/>
  <c r="PQ7" i="7"/>
  <c r="PR7" i="7"/>
  <c r="PS7" i="7"/>
  <c r="PT7" i="7"/>
  <c r="PU7" i="7"/>
  <c r="PV7" i="7"/>
  <c r="PW7" i="7"/>
  <c r="PX7" i="7"/>
  <c r="PY7" i="7"/>
  <c r="PZ7" i="7"/>
  <c r="QA7" i="7"/>
  <c r="QB7" i="7"/>
  <c r="QC7" i="7"/>
  <c r="QD7" i="7"/>
  <c r="QE7" i="7"/>
  <c r="QF7" i="7"/>
  <c r="QG7" i="7"/>
  <c r="QH7" i="7"/>
  <c r="QI7" i="7"/>
  <c r="QJ7" i="7"/>
  <c r="QK7" i="7"/>
  <c r="QL7" i="7"/>
  <c r="QM7" i="7"/>
  <c r="QN7" i="7"/>
  <c r="QO7" i="7"/>
  <c r="QP7" i="7"/>
  <c r="QQ7" i="7"/>
  <c r="QR7" i="7"/>
  <c r="QS7" i="7"/>
  <c r="QT7" i="7"/>
  <c r="QU7" i="7"/>
  <c r="QV7" i="7"/>
  <c r="QW7" i="7"/>
  <c r="QX7" i="7"/>
  <c r="QY7" i="7"/>
  <c r="QZ7" i="7"/>
  <c r="RA7" i="7"/>
  <c r="RB7" i="7"/>
  <c r="RC7" i="7"/>
  <c r="RD7" i="7"/>
  <c r="RE7" i="7"/>
  <c r="RF7" i="7"/>
  <c r="RG7" i="7"/>
  <c r="RH7" i="7"/>
  <c r="RI7" i="7"/>
  <c r="RJ7" i="7"/>
  <c r="RK7" i="7"/>
  <c r="RL7" i="7"/>
  <c r="RM7" i="7"/>
  <c r="RN7" i="7"/>
  <c r="RO7" i="7"/>
  <c r="RP7" i="7"/>
  <c r="RQ7" i="7"/>
  <c r="RR7" i="7"/>
  <c r="RS7" i="7"/>
  <c r="RT7" i="7"/>
  <c r="RV7" i="7"/>
  <c r="RW7" i="7"/>
  <c r="RX7" i="7"/>
  <c r="RY7" i="7"/>
  <c r="RZ7" i="7"/>
  <c r="SA7" i="7"/>
  <c r="SB7" i="7"/>
  <c r="SC7" i="7"/>
  <c r="SD7" i="7"/>
  <c r="SE7" i="7"/>
  <c r="SF7" i="7"/>
  <c r="SG7" i="7"/>
  <c r="SH7" i="7"/>
  <c r="SI7" i="7"/>
  <c r="SJ7" i="7"/>
  <c r="SK7" i="7"/>
  <c r="SL7" i="7"/>
  <c r="SM7" i="7"/>
  <c r="SN7" i="7"/>
  <c r="SO7" i="7"/>
  <c r="SP7" i="7"/>
  <c r="SQ7" i="7"/>
  <c r="SR7" i="7"/>
  <c r="SS7" i="7"/>
  <c r="ST7" i="7"/>
  <c r="SU7" i="7"/>
  <c r="SV7" i="7"/>
  <c r="SW7" i="7"/>
  <c r="SX7" i="7"/>
  <c r="SY7" i="7"/>
  <c r="SZ7" i="7"/>
  <c r="TA7" i="7"/>
  <c r="TB7" i="7"/>
  <c r="TC7" i="7"/>
  <c r="TD7" i="7"/>
  <c r="TE7" i="7"/>
  <c r="TF7" i="7"/>
  <c r="TG7" i="7"/>
  <c r="TH7" i="7"/>
  <c r="TI7" i="7"/>
  <c r="TJ7" i="7"/>
  <c r="TK7" i="7"/>
  <c r="TL7" i="7"/>
  <c r="TM7" i="7"/>
  <c r="TN7" i="7"/>
  <c r="TO7" i="7"/>
  <c r="TP7" i="7"/>
  <c r="TQ7" i="7"/>
  <c r="TR7" i="7"/>
  <c r="TS7" i="7"/>
  <c r="TT7" i="7"/>
  <c r="TU7" i="7"/>
  <c r="TV7" i="7"/>
  <c r="TW7" i="7"/>
  <c r="TX7" i="7"/>
  <c r="TY7" i="7"/>
  <c r="TZ7" i="7"/>
  <c r="UA7" i="7"/>
  <c r="UB7" i="7"/>
  <c r="UC7" i="7"/>
  <c r="A8" i="7"/>
  <c r="B8" i="7"/>
  <c r="C8" i="7"/>
  <c r="D8" i="7"/>
  <c r="E8" i="7"/>
  <c r="F8" i="7"/>
  <c r="G8" i="7"/>
  <c r="H8" i="7"/>
  <c r="I8" i="7"/>
  <c r="J8" i="7"/>
  <c r="K8" i="7"/>
  <c r="L8" i="7"/>
  <c r="M8" i="7"/>
  <c r="N8" i="7"/>
  <c r="O8" i="7"/>
  <c r="P8" i="7"/>
  <c r="Q8" i="7"/>
  <c r="R8" i="7"/>
  <c r="S8" i="7"/>
  <c r="T8" i="7"/>
  <c r="U8" i="7"/>
  <c r="V8" i="7"/>
  <c r="W8" i="7"/>
  <c r="X8" i="7"/>
  <c r="Y8" i="7"/>
  <c r="Z8" i="7"/>
  <c r="AA8" i="7"/>
  <c r="AB8" i="7"/>
  <c r="AC8" i="7"/>
  <c r="AD8" i="7"/>
  <c r="AE8" i="7"/>
  <c r="AF8" i="7"/>
  <c r="AG8" i="7"/>
  <c r="AH8" i="7"/>
  <c r="AI8" i="7"/>
  <c r="AJ8" i="7"/>
  <c r="AK8" i="7"/>
  <c r="AL8" i="7"/>
  <c r="AM8" i="7"/>
  <c r="AN8" i="7"/>
  <c r="AO8" i="7"/>
  <c r="AP8" i="7"/>
  <c r="AQ8" i="7"/>
  <c r="AR8" i="7"/>
  <c r="AS8" i="7"/>
  <c r="AT8" i="7"/>
  <c r="AU8" i="7"/>
  <c r="AV8" i="7"/>
  <c r="AW8" i="7"/>
  <c r="AX8" i="7"/>
  <c r="AY8" i="7"/>
  <c r="AZ8" i="7"/>
  <c r="BA8" i="7"/>
  <c r="BB8" i="7"/>
  <c r="BC8" i="7"/>
  <c r="BD8" i="7"/>
  <c r="BE8" i="7"/>
  <c r="BF8" i="7"/>
  <c r="BG8" i="7"/>
  <c r="BH8" i="7"/>
  <c r="BI8" i="7"/>
  <c r="BJ8" i="7"/>
  <c r="BK8" i="7"/>
  <c r="BL8" i="7"/>
  <c r="BM8" i="7"/>
  <c r="BN8" i="7"/>
  <c r="BO8" i="7"/>
  <c r="BP8" i="7"/>
  <c r="BQ8" i="7"/>
  <c r="BR8" i="7"/>
  <c r="BS8" i="7"/>
  <c r="BT8" i="7"/>
  <c r="BU8" i="7"/>
  <c r="BV8" i="7"/>
  <c r="BW8" i="7"/>
  <c r="BX8" i="7"/>
  <c r="BY8" i="7"/>
  <c r="BZ8" i="7"/>
  <c r="CA8" i="7"/>
  <c r="CB8" i="7"/>
  <c r="CC8" i="7"/>
  <c r="CD8" i="7"/>
  <c r="CE8" i="7"/>
  <c r="CF8" i="7"/>
  <c r="CG8" i="7"/>
  <c r="CH8" i="7"/>
  <c r="CI8" i="7"/>
  <c r="CJ8" i="7"/>
  <c r="CK8" i="7"/>
  <c r="CL8" i="7"/>
  <c r="CM8" i="7"/>
  <c r="CN8" i="7"/>
  <c r="CO8" i="7"/>
  <c r="CP8" i="7"/>
  <c r="CQ8" i="7"/>
  <c r="CR8" i="7"/>
  <c r="CS8" i="7"/>
  <c r="CT8" i="7"/>
  <c r="CU8" i="7"/>
  <c r="CV8" i="7"/>
  <c r="CW8" i="7"/>
  <c r="CX8" i="7"/>
  <c r="CY8" i="7"/>
  <c r="CZ8" i="7"/>
  <c r="DA8" i="7"/>
  <c r="DB8" i="7"/>
  <c r="DC8" i="7"/>
  <c r="DD8" i="7"/>
  <c r="DE8" i="7"/>
  <c r="DF8" i="7"/>
  <c r="DG8" i="7"/>
  <c r="DH8" i="7"/>
  <c r="DI8" i="7"/>
  <c r="DJ8" i="7"/>
  <c r="DK8" i="7"/>
  <c r="DL8" i="7"/>
  <c r="DM8" i="7"/>
  <c r="DN8" i="7"/>
  <c r="DO8" i="7"/>
  <c r="DP8" i="7"/>
  <c r="DQ8" i="7"/>
  <c r="DR8" i="7"/>
  <c r="DS8" i="7"/>
  <c r="DT8" i="7"/>
  <c r="DU8" i="7"/>
  <c r="DV8" i="7"/>
  <c r="DW8" i="7"/>
  <c r="DX8" i="7"/>
  <c r="DY8" i="7"/>
  <c r="DZ8" i="7"/>
  <c r="EA8" i="7"/>
  <c r="EB8" i="7"/>
  <c r="EC8" i="7"/>
  <c r="ED8" i="7"/>
  <c r="EE8" i="7"/>
  <c r="EF8" i="7"/>
  <c r="EG8" i="7"/>
  <c r="EH8" i="7"/>
  <c r="EI8" i="7"/>
  <c r="EJ8" i="7"/>
  <c r="EK8" i="7"/>
  <c r="EL8" i="7"/>
  <c r="EM8" i="7"/>
  <c r="EN8" i="7"/>
  <c r="EO8" i="7"/>
  <c r="EP8" i="7"/>
  <c r="EQ8" i="7"/>
  <c r="ER8" i="7"/>
  <c r="ES8" i="7"/>
  <c r="ET8" i="7"/>
  <c r="EU8" i="7"/>
  <c r="EV8" i="7"/>
  <c r="EW8" i="7"/>
  <c r="EX8" i="7"/>
  <c r="EY8" i="7"/>
  <c r="EZ8" i="7"/>
  <c r="FA8" i="7"/>
  <c r="FB8" i="7"/>
  <c r="FC8" i="7"/>
  <c r="FD8" i="7"/>
  <c r="FE8" i="7"/>
  <c r="FF8" i="7"/>
  <c r="FG8" i="7"/>
  <c r="FH8" i="7"/>
  <c r="FI8" i="7"/>
  <c r="FJ8" i="7"/>
  <c r="FK8" i="7"/>
  <c r="FL8" i="7"/>
  <c r="FM8" i="7"/>
  <c r="FN8" i="7"/>
  <c r="FO8" i="7"/>
  <c r="FP8" i="7"/>
  <c r="FQ8" i="7"/>
  <c r="FR8" i="7"/>
  <c r="FS8" i="7"/>
  <c r="FT8" i="7"/>
  <c r="FU8" i="7"/>
  <c r="FV8" i="7"/>
  <c r="FW8" i="7"/>
  <c r="FX8" i="7"/>
  <c r="FY8" i="7"/>
  <c r="FZ8" i="7"/>
  <c r="GA8" i="7"/>
  <c r="GB8" i="7"/>
  <c r="GC8" i="7"/>
  <c r="GD8" i="7"/>
  <c r="GE8" i="7"/>
  <c r="GF8" i="7"/>
  <c r="GG8" i="7"/>
  <c r="GH8" i="7"/>
  <c r="GI8" i="7"/>
  <c r="GJ8" i="7"/>
  <c r="GK8" i="7"/>
  <c r="GL8" i="7"/>
  <c r="GM8" i="7"/>
  <c r="GN8" i="7"/>
  <c r="GO8" i="7"/>
  <c r="GP8" i="7"/>
  <c r="GQ8" i="7"/>
  <c r="GR8" i="7"/>
  <c r="GS8" i="7"/>
  <c r="GT8" i="7"/>
  <c r="GU8" i="7"/>
  <c r="GV8" i="7"/>
  <c r="GW8" i="7"/>
  <c r="GX8" i="7"/>
  <c r="GY8" i="7"/>
  <c r="GZ8" i="7"/>
  <c r="HA8" i="7"/>
  <c r="HB8" i="7"/>
  <c r="HC8" i="7"/>
  <c r="HD8" i="7"/>
  <c r="HE8" i="7"/>
  <c r="HF8" i="7"/>
  <c r="HG8" i="7"/>
  <c r="HH8" i="7"/>
  <c r="HI8" i="7"/>
  <c r="HJ8" i="7"/>
  <c r="HK8" i="7"/>
  <c r="HL8" i="7"/>
  <c r="HM8" i="7"/>
  <c r="HN8" i="7"/>
  <c r="HO8" i="7"/>
  <c r="HP8" i="7"/>
  <c r="HQ8" i="7"/>
  <c r="HR8" i="7"/>
  <c r="HS8" i="7"/>
  <c r="HT8" i="7"/>
  <c r="HU8" i="7"/>
  <c r="HV8" i="7"/>
  <c r="HW8" i="7"/>
  <c r="HX8" i="7"/>
  <c r="HY8" i="7"/>
  <c r="HZ8" i="7"/>
  <c r="IA8" i="7"/>
  <c r="IB8" i="7"/>
  <c r="IC8" i="7"/>
  <c r="ID8" i="7"/>
  <c r="IE8" i="7"/>
  <c r="IF8" i="7"/>
  <c r="IG8" i="7"/>
  <c r="IH8" i="7"/>
  <c r="II8" i="7"/>
  <c r="IJ8" i="7"/>
  <c r="IK8" i="7"/>
  <c r="IL8" i="7"/>
  <c r="IM8" i="7"/>
  <c r="IN8" i="7"/>
  <c r="IO8" i="7"/>
  <c r="IP8" i="7"/>
  <c r="IQ8" i="7"/>
  <c r="IR8" i="7"/>
  <c r="IS8" i="7"/>
  <c r="IT8" i="7"/>
  <c r="IU8" i="7"/>
  <c r="IV8" i="7"/>
  <c r="IW8" i="7"/>
  <c r="IX8" i="7"/>
  <c r="IY8" i="7"/>
  <c r="IZ8" i="7"/>
  <c r="JA8" i="7"/>
  <c r="JB8" i="7"/>
  <c r="JC8" i="7"/>
  <c r="JD8" i="7"/>
  <c r="JE8" i="7"/>
  <c r="JF8" i="7"/>
  <c r="JG8" i="7"/>
  <c r="JH8" i="7"/>
  <c r="JI8" i="7"/>
  <c r="JJ8" i="7"/>
  <c r="JK8" i="7"/>
  <c r="JL8" i="7"/>
  <c r="JM8" i="7"/>
  <c r="JN8" i="7"/>
  <c r="JO8" i="7"/>
  <c r="JP8" i="7"/>
  <c r="JQ8" i="7"/>
  <c r="JR8" i="7"/>
  <c r="JS8" i="7"/>
  <c r="JT8" i="7"/>
  <c r="JU8" i="7"/>
  <c r="JV8" i="7"/>
  <c r="JW8" i="7"/>
  <c r="JX8" i="7"/>
  <c r="JY8" i="7"/>
  <c r="JZ8" i="7"/>
  <c r="KA8" i="7"/>
  <c r="KB8" i="7"/>
  <c r="KC8" i="7"/>
  <c r="KD8" i="7"/>
  <c r="KE8" i="7"/>
  <c r="KF8" i="7"/>
  <c r="KG8" i="7"/>
  <c r="KH8" i="7"/>
  <c r="KI8" i="7"/>
  <c r="KJ8" i="7"/>
  <c r="KK8" i="7"/>
  <c r="KL8" i="7"/>
  <c r="KM8" i="7"/>
  <c r="KN8" i="7"/>
  <c r="KO8" i="7"/>
  <c r="KP8" i="7"/>
  <c r="KQ8" i="7"/>
  <c r="KR8" i="7"/>
  <c r="KS8" i="7"/>
  <c r="KT8" i="7"/>
  <c r="KU8" i="7"/>
  <c r="KV8" i="7"/>
  <c r="KW8" i="7"/>
  <c r="KX8" i="7"/>
  <c r="KY8" i="7"/>
  <c r="KZ8" i="7"/>
  <c r="LA8" i="7"/>
  <c r="LB8" i="7"/>
  <c r="LC8" i="7"/>
  <c r="LD8" i="7"/>
  <c r="LE8" i="7"/>
  <c r="LF8" i="7"/>
  <c r="LG8" i="7"/>
  <c r="LH8" i="7"/>
  <c r="LI8" i="7"/>
  <c r="LJ8" i="7"/>
  <c r="LK8" i="7"/>
  <c r="LL8" i="7"/>
  <c r="LM8" i="7"/>
  <c r="LN8" i="7"/>
  <c r="LO8" i="7"/>
  <c r="LP8" i="7"/>
  <c r="LQ8" i="7"/>
  <c r="LR8" i="7"/>
  <c r="LS8" i="7"/>
  <c r="LT8" i="7"/>
  <c r="LU8" i="7"/>
  <c r="LV8" i="7"/>
  <c r="LW8" i="7"/>
  <c r="LX8" i="7"/>
  <c r="LY8" i="7"/>
  <c r="LZ8" i="7"/>
  <c r="MA8" i="7"/>
  <c r="MB8" i="7"/>
  <c r="MC8" i="7"/>
  <c r="MD8" i="7"/>
  <c r="ME8" i="7"/>
  <c r="MF8" i="7"/>
  <c r="MG8" i="7"/>
  <c r="MH8" i="7"/>
  <c r="MI8" i="7"/>
  <c r="MJ8" i="7"/>
  <c r="MK8" i="7"/>
  <c r="ML8" i="7"/>
  <c r="MM8" i="7"/>
  <c r="MN8" i="7"/>
  <c r="MO8" i="7"/>
  <c r="MP8" i="7"/>
  <c r="MQ8" i="7"/>
  <c r="MR8" i="7"/>
  <c r="MS8" i="7"/>
  <c r="MT8" i="7"/>
  <c r="MU8" i="7"/>
  <c r="MV8" i="7"/>
  <c r="MW8" i="7"/>
  <c r="MX8" i="7"/>
  <c r="MY8" i="7"/>
  <c r="MZ8" i="7"/>
  <c r="NA8" i="7"/>
  <c r="NB8" i="7"/>
  <c r="NC8" i="7"/>
  <c r="ND8" i="7"/>
  <c r="NE8" i="7"/>
  <c r="NF8" i="7"/>
  <c r="NG8" i="7"/>
  <c r="NH8" i="7"/>
  <c r="NI8" i="7"/>
  <c r="NJ8" i="7"/>
  <c r="NK8" i="7"/>
  <c r="NL8" i="7"/>
  <c r="NM8" i="7"/>
  <c r="NN8" i="7"/>
  <c r="NO8" i="7"/>
  <c r="NP8" i="7"/>
  <c r="NQ8" i="7"/>
  <c r="NR8" i="7"/>
  <c r="NS8" i="7"/>
  <c r="NT8" i="7"/>
  <c r="NU8" i="7"/>
  <c r="NV8" i="7"/>
  <c r="NW8" i="7"/>
  <c r="NX8" i="7"/>
  <c r="NY8" i="7"/>
  <c r="NZ8" i="7"/>
  <c r="OA8" i="7"/>
  <c r="OB8" i="7"/>
  <c r="OC8" i="7"/>
  <c r="OD8" i="7"/>
  <c r="OE8" i="7"/>
  <c r="OF8" i="7"/>
  <c r="OG8" i="7"/>
  <c r="OH8" i="7"/>
  <c r="OI8" i="7"/>
  <c r="OJ8" i="7"/>
  <c r="OK8" i="7"/>
  <c r="OL8" i="7"/>
  <c r="OM8" i="7"/>
  <c r="ON8" i="7"/>
  <c r="OO8" i="7"/>
  <c r="OP8" i="7"/>
  <c r="OQ8" i="7"/>
  <c r="OR8" i="7"/>
  <c r="OS8" i="7"/>
  <c r="OT8" i="7"/>
  <c r="OU8" i="7"/>
  <c r="OV8" i="7"/>
  <c r="OW8" i="7"/>
  <c r="OX8" i="7"/>
  <c r="OY8" i="7"/>
  <c r="OZ8" i="7"/>
  <c r="PA8" i="7"/>
  <c r="PB8" i="7"/>
  <c r="PC8" i="7"/>
  <c r="PD8" i="7"/>
  <c r="PE8" i="7"/>
  <c r="PF8" i="7"/>
  <c r="PG8" i="7"/>
  <c r="PH8" i="7"/>
  <c r="PI8" i="7"/>
  <c r="PJ8" i="7"/>
  <c r="PK8" i="7"/>
  <c r="PL8" i="7"/>
  <c r="PM8" i="7"/>
  <c r="PN8" i="7"/>
  <c r="PO8" i="7"/>
  <c r="PP8" i="7"/>
  <c r="PQ8" i="7"/>
  <c r="PR8" i="7"/>
  <c r="PS8" i="7"/>
  <c r="PT8" i="7"/>
  <c r="PU8" i="7"/>
  <c r="PV8" i="7"/>
  <c r="PW8" i="7"/>
  <c r="PX8" i="7"/>
  <c r="PY8" i="7"/>
  <c r="PZ8" i="7"/>
  <c r="QA8" i="7"/>
  <c r="QB8" i="7"/>
  <c r="QC8" i="7"/>
  <c r="QD8" i="7"/>
  <c r="QE8" i="7"/>
  <c r="QF8" i="7"/>
  <c r="QG8" i="7"/>
  <c r="QH8" i="7"/>
  <c r="QI8" i="7"/>
  <c r="QJ8" i="7"/>
  <c r="QK8" i="7"/>
  <c r="QL8" i="7"/>
  <c r="QM8" i="7"/>
  <c r="QN8" i="7"/>
  <c r="QO8" i="7"/>
  <c r="QP8" i="7"/>
  <c r="QQ8" i="7"/>
  <c r="QR8" i="7"/>
  <c r="QS8" i="7"/>
  <c r="QT8" i="7"/>
  <c r="QU8" i="7"/>
  <c r="QV8" i="7"/>
  <c r="QW8" i="7"/>
  <c r="QX8" i="7"/>
  <c r="QY8" i="7"/>
  <c r="QZ8" i="7"/>
  <c r="RA8" i="7"/>
  <c r="RB8" i="7"/>
  <c r="RC8" i="7"/>
  <c r="RD8" i="7"/>
  <c r="RE8" i="7"/>
  <c r="RF8" i="7"/>
  <c r="RG8" i="7"/>
  <c r="RH8" i="7"/>
  <c r="RI8" i="7"/>
  <c r="RJ8" i="7"/>
  <c r="RK8" i="7"/>
  <c r="RL8" i="7"/>
  <c r="RM8" i="7"/>
  <c r="RN8" i="7"/>
  <c r="RO8" i="7"/>
  <c r="RP8" i="7"/>
  <c r="RQ8" i="7"/>
  <c r="RR8" i="7"/>
  <c r="RS8" i="7"/>
  <c r="RT8" i="7"/>
  <c r="RV8" i="7"/>
  <c r="RW8" i="7"/>
  <c r="RX8" i="7"/>
  <c r="RY8" i="7"/>
  <c r="RZ8" i="7"/>
  <c r="SA8" i="7"/>
  <c r="SB8" i="7"/>
  <c r="SC8" i="7"/>
  <c r="SD8" i="7"/>
  <c r="SE8" i="7"/>
  <c r="SF8" i="7"/>
  <c r="SG8" i="7"/>
  <c r="SH8" i="7"/>
  <c r="SI8" i="7"/>
  <c r="SJ8" i="7"/>
  <c r="SK8" i="7"/>
  <c r="SL8" i="7"/>
  <c r="SM8" i="7"/>
  <c r="SN8" i="7"/>
  <c r="SO8" i="7"/>
  <c r="SP8" i="7"/>
  <c r="SQ8" i="7"/>
  <c r="SR8" i="7"/>
  <c r="SS8" i="7"/>
  <c r="ST8" i="7"/>
  <c r="SU8" i="7"/>
  <c r="SV8" i="7"/>
  <c r="SW8" i="7"/>
  <c r="SX8" i="7"/>
  <c r="SY8" i="7"/>
  <c r="SZ8" i="7"/>
  <c r="TA8" i="7"/>
  <c r="TB8" i="7"/>
  <c r="TC8" i="7"/>
  <c r="TD8" i="7"/>
  <c r="TE8" i="7"/>
  <c r="TF8" i="7"/>
  <c r="TG8" i="7"/>
  <c r="TH8" i="7"/>
  <c r="TI8" i="7"/>
  <c r="TJ8" i="7"/>
  <c r="TK8" i="7"/>
  <c r="TL8" i="7"/>
  <c r="TM8" i="7"/>
  <c r="TN8" i="7"/>
  <c r="TO8" i="7"/>
  <c r="TP8" i="7"/>
  <c r="TQ8" i="7"/>
  <c r="TR8" i="7"/>
  <c r="TS8" i="7"/>
  <c r="TT8" i="7"/>
  <c r="TU8" i="7"/>
  <c r="TV8" i="7"/>
  <c r="TW8" i="7"/>
  <c r="TX8" i="7"/>
  <c r="TY8" i="7"/>
  <c r="TZ8" i="7"/>
  <c r="UA8" i="7"/>
  <c r="UB8" i="7"/>
  <c r="UC8" i="7"/>
  <c r="A9" i="7"/>
  <c r="B9" i="7"/>
  <c r="C9" i="7"/>
  <c r="D9" i="7"/>
  <c r="E9" i="7"/>
  <c r="F9" i="7"/>
  <c r="G9" i="7"/>
  <c r="H9" i="7"/>
  <c r="I9" i="7"/>
  <c r="J9" i="7"/>
  <c r="K9" i="7"/>
  <c r="L9" i="7"/>
  <c r="M9" i="7"/>
  <c r="N9" i="7"/>
  <c r="O9" i="7"/>
  <c r="P9" i="7"/>
  <c r="Q9" i="7"/>
  <c r="R9" i="7"/>
  <c r="S9" i="7"/>
  <c r="T9" i="7"/>
  <c r="U9" i="7"/>
  <c r="V9" i="7"/>
  <c r="W9" i="7"/>
  <c r="X9" i="7"/>
  <c r="Y9" i="7"/>
  <c r="Z9" i="7"/>
  <c r="AA9" i="7"/>
  <c r="AB9" i="7"/>
  <c r="AC9" i="7"/>
  <c r="AD9" i="7"/>
  <c r="AE9" i="7"/>
  <c r="AF9" i="7"/>
  <c r="AG9" i="7"/>
  <c r="AH9" i="7"/>
  <c r="AI9" i="7"/>
  <c r="AJ9" i="7"/>
  <c r="AK9" i="7"/>
  <c r="AL9" i="7"/>
  <c r="AM9" i="7"/>
  <c r="AN9" i="7"/>
  <c r="AO9" i="7"/>
  <c r="AP9" i="7"/>
  <c r="AQ9" i="7"/>
  <c r="AR9" i="7"/>
  <c r="AS9" i="7"/>
  <c r="AT9" i="7"/>
  <c r="AU9" i="7"/>
  <c r="AV9" i="7"/>
  <c r="AW9" i="7"/>
  <c r="AX9" i="7"/>
  <c r="AY9" i="7"/>
  <c r="AZ9" i="7"/>
  <c r="BA9" i="7"/>
  <c r="BB9" i="7"/>
  <c r="BC9" i="7"/>
  <c r="BD9" i="7"/>
  <c r="BE9" i="7"/>
  <c r="BF9" i="7"/>
  <c r="BG9" i="7"/>
  <c r="BH9" i="7"/>
  <c r="BI9" i="7"/>
  <c r="BJ9" i="7"/>
  <c r="BK9" i="7"/>
  <c r="BL9" i="7"/>
  <c r="BM9" i="7"/>
  <c r="BN9" i="7"/>
  <c r="BO9" i="7"/>
  <c r="BP9" i="7"/>
  <c r="BQ9" i="7"/>
  <c r="BR9" i="7"/>
  <c r="BS9" i="7"/>
  <c r="BT9" i="7"/>
  <c r="BU9" i="7"/>
  <c r="BV9" i="7"/>
  <c r="BW9" i="7"/>
  <c r="BX9" i="7"/>
  <c r="BY9" i="7"/>
  <c r="BZ9" i="7"/>
  <c r="CA9" i="7"/>
  <c r="CB9" i="7"/>
  <c r="CC9" i="7"/>
  <c r="CD9" i="7"/>
  <c r="CE9" i="7"/>
  <c r="CF9" i="7"/>
  <c r="CG9" i="7"/>
  <c r="CH9" i="7"/>
  <c r="CI9" i="7"/>
  <c r="CJ9" i="7"/>
  <c r="CK9" i="7"/>
  <c r="CL9" i="7"/>
  <c r="CM9" i="7"/>
  <c r="CN9" i="7"/>
  <c r="CO9" i="7"/>
  <c r="CP9" i="7"/>
  <c r="CQ9" i="7"/>
  <c r="CR9" i="7"/>
  <c r="CS9" i="7"/>
  <c r="CT9" i="7"/>
  <c r="CU9" i="7"/>
  <c r="CV9" i="7"/>
  <c r="CW9" i="7"/>
  <c r="CX9" i="7"/>
  <c r="CY9" i="7"/>
  <c r="CZ9" i="7"/>
  <c r="DA9" i="7"/>
  <c r="DB9" i="7"/>
  <c r="DC9" i="7"/>
  <c r="DD9" i="7"/>
  <c r="DE9" i="7"/>
  <c r="DF9" i="7"/>
  <c r="DG9" i="7"/>
  <c r="DH9" i="7"/>
  <c r="DI9" i="7"/>
  <c r="DJ9" i="7"/>
  <c r="DK9" i="7"/>
  <c r="DL9" i="7"/>
  <c r="DM9" i="7"/>
  <c r="DN9" i="7"/>
  <c r="DO9" i="7"/>
  <c r="DP9" i="7"/>
  <c r="DQ9" i="7"/>
  <c r="DR9" i="7"/>
  <c r="DS9" i="7"/>
  <c r="DT9" i="7"/>
  <c r="DU9" i="7"/>
  <c r="DV9" i="7"/>
  <c r="DW9" i="7"/>
  <c r="DX9" i="7"/>
  <c r="DY9" i="7"/>
  <c r="DZ9" i="7"/>
  <c r="EA9" i="7"/>
  <c r="EB9" i="7"/>
  <c r="EC9" i="7"/>
  <c r="ED9" i="7"/>
  <c r="EE9" i="7"/>
  <c r="EF9" i="7"/>
  <c r="EG9" i="7"/>
  <c r="EH9" i="7"/>
  <c r="EI9" i="7"/>
  <c r="EJ9" i="7"/>
  <c r="EK9" i="7"/>
  <c r="EL9" i="7"/>
  <c r="EM9" i="7"/>
  <c r="EN9" i="7"/>
  <c r="EO9" i="7"/>
  <c r="EP9" i="7"/>
  <c r="EQ9" i="7"/>
  <c r="ER9" i="7"/>
  <c r="ES9" i="7"/>
  <c r="ET9" i="7"/>
  <c r="EU9" i="7"/>
  <c r="EV9" i="7"/>
  <c r="EW9" i="7"/>
  <c r="EX9" i="7"/>
  <c r="EY9" i="7"/>
  <c r="EZ9" i="7"/>
  <c r="FA9" i="7"/>
  <c r="FB9" i="7"/>
  <c r="FC9" i="7"/>
  <c r="FD9" i="7"/>
  <c r="FE9" i="7"/>
  <c r="FF9" i="7"/>
  <c r="FG9" i="7"/>
  <c r="FH9" i="7"/>
  <c r="FI9" i="7"/>
  <c r="FJ9" i="7"/>
  <c r="FK9" i="7"/>
  <c r="FL9" i="7"/>
  <c r="FM9" i="7"/>
  <c r="FN9" i="7"/>
  <c r="FO9" i="7"/>
  <c r="FP9" i="7"/>
  <c r="FQ9" i="7"/>
  <c r="FR9" i="7"/>
  <c r="FS9" i="7"/>
  <c r="FT9" i="7"/>
  <c r="FU9" i="7"/>
  <c r="FV9" i="7"/>
  <c r="FW9" i="7"/>
  <c r="FX9" i="7"/>
  <c r="FY9" i="7"/>
  <c r="FZ9" i="7"/>
  <c r="GA9" i="7"/>
  <c r="GB9" i="7"/>
  <c r="GC9" i="7"/>
  <c r="GD9" i="7"/>
  <c r="GE9" i="7"/>
  <c r="GF9" i="7"/>
  <c r="GG9" i="7"/>
  <c r="GH9" i="7"/>
  <c r="GI9" i="7"/>
  <c r="GJ9" i="7"/>
  <c r="GK9" i="7"/>
  <c r="GL9" i="7"/>
  <c r="GM9" i="7"/>
  <c r="GN9" i="7"/>
  <c r="GO9" i="7"/>
  <c r="GP9" i="7"/>
  <c r="GQ9" i="7"/>
  <c r="GR9" i="7"/>
  <c r="GS9" i="7"/>
  <c r="GT9" i="7"/>
  <c r="GU9" i="7"/>
  <c r="GV9" i="7"/>
  <c r="GW9" i="7"/>
  <c r="GX9" i="7"/>
  <c r="GY9" i="7"/>
  <c r="GZ9" i="7"/>
  <c r="HA9" i="7"/>
  <c r="HB9" i="7"/>
  <c r="HC9" i="7"/>
  <c r="HD9" i="7"/>
  <c r="HE9" i="7"/>
  <c r="HF9" i="7"/>
  <c r="HG9" i="7"/>
  <c r="HH9" i="7"/>
  <c r="HI9" i="7"/>
  <c r="HJ9" i="7"/>
  <c r="HK9" i="7"/>
  <c r="HL9" i="7"/>
  <c r="HM9" i="7"/>
  <c r="HN9" i="7"/>
  <c r="HO9" i="7"/>
  <c r="HP9" i="7"/>
  <c r="HQ9" i="7"/>
  <c r="HR9" i="7"/>
  <c r="HS9" i="7"/>
  <c r="HT9" i="7"/>
  <c r="HU9" i="7"/>
  <c r="HV9" i="7"/>
  <c r="HW9" i="7"/>
  <c r="HX9" i="7"/>
  <c r="HY9" i="7"/>
  <c r="HZ9" i="7"/>
  <c r="IA9" i="7"/>
  <c r="IB9" i="7"/>
  <c r="IC9" i="7"/>
  <c r="ID9" i="7"/>
  <c r="IE9" i="7"/>
  <c r="IF9" i="7"/>
  <c r="IG9" i="7"/>
  <c r="IH9" i="7"/>
  <c r="II9" i="7"/>
  <c r="IJ9" i="7"/>
  <c r="IK9" i="7"/>
  <c r="IL9" i="7"/>
  <c r="IM9" i="7"/>
  <c r="IN9" i="7"/>
  <c r="IO9" i="7"/>
  <c r="IP9" i="7"/>
  <c r="IQ9" i="7"/>
  <c r="IR9" i="7"/>
  <c r="IS9" i="7"/>
  <c r="IT9" i="7"/>
  <c r="IU9" i="7"/>
  <c r="IV9" i="7"/>
  <c r="IW9" i="7"/>
  <c r="IX9" i="7"/>
  <c r="IY9" i="7"/>
  <c r="IZ9" i="7"/>
  <c r="JA9" i="7"/>
  <c r="JB9" i="7"/>
  <c r="JC9" i="7"/>
  <c r="JD9" i="7"/>
  <c r="JE9" i="7"/>
  <c r="JF9" i="7"/>
  <c r="JG9" i="7"/>
  <c r="JH9" i="7"/>
  <c r="JI9" i="7"/>
  <c r="JJ9" i="7"/>
  <c r="JK9" i="7"/>
  <c r="JL9" i="7"/>
  <c r="JM9" i="7"/>
  <c r="JN9" i="7"/>
  <c r="JO9" i="7"/>
  <c r="JP9" i="7"/>
  <c r="JQ9" i="7"/>
  <c r="JR9" i="7"/>
  <c r="JS9" i="7"/>
  <c r="JT9" i="7"/>
  <c r="JU9" i="7"/>
  <c r="JV9" i="7"/>
  <c r="JW9" i="7"/>
  <c r="JX9" i="7"/>
  <c r="JY9" i="7"/>
  <c r="JZ9" i="7"/>
  <c r="KA9" i="7"/>
  <c r="KB9" i="7"/>
  <c r="KC9" i="7"/>
  <c r="KD9" i="7"/>
  <c r="KE9" i="7"/>
  <c r="KF9" i="7"/>
  <c r="KG9" i="7"/>
  <c r="KH9" i="7"/>
  <c r="KI9" i="7"/>
  <c r="KJ9" i="7"/>
  <c r="KK9" i="7"/>
  <c r="KL9" i="7"/>
  <c r="KM9" i="7"/>
  <c r="KN9" i="7"/>
  <c r="KO9" i="7"/>
  <c r="KP9" i="7"/>
  <c r="KQ9" i="7"/>
  <c r="KR9" i="7"/>
  <c r="KS9" i="7"/>
  <c r="KT9" i="7"/>
  <c r="KU9" i="7"/>
  <c r="KV9" i="7"/>
  <c r="KW9" i="7"/>
  <c r="KX9" i="7"/>
  <c r="KY9" i="7"/>
  <c r="KZ9" i="7"/>
  <c r="LA9" i="7"/>
  <c r="LB9" i="7"/>
  <c r="LC9" i="7"/>
  <c r="LD9" i="7"/>
  <c r="LE9" i="7"/>
  <c r="LF9" i="7"/>
  <c r="LG9" i="7"/>
  <c r="LH9" i="7"/>
  <c r="LI9" i="7"/>
  <c r="LJ9" i="7"/>
  <c r="LK9" i="7"/>
  <c r="LL9" i="7"/>
  <c r="LM9" i="7"/>
  <c r="LN9" i="7"/>
  <c r="LO9" i="7"/>
  <c r="LP9" i="7"/>
  <c r="LQ9" i="7"/>
  <c r="LR9" i="7"/>
  <c r="LS9" i="7"/>
  <c r="LT9" i="7"/>
  <c r="LU9" i="7"/>
  <c r="LV9" i="7"/>
  <c r="LW9" i="7"/>
  <c r="LX9" i="7"/>
  <c r="LY9" i="7"/>
  <c r="LZ9" i="7"/>
  <c r="MA9" i="7"/>
  <c r="MB9" i="7"/>
  <c r="MC9" i="7"/>
  <c r="MD9" i="7"/>
  <c r="ME9" i="7"/>
  <c r="MF9" i="7"/>
  <c r="MG9" i="7"/>
  <c r="MH9" i="7"/>
  <c r="MI9" i="7"/>
  <c r="MJ9" i="7"/>
  <c r="MK9" i="7"/>
  <c r="ML9" i="7"/>
  <c r="MM9" i="7"/>
  <c r="MN9" i="7"/>
  <c r="MO9" i="7"/>
  <c r="MP9" i="7"/>
  <c r="MQ9" i="7"/>
  <c r="MR9" i="7"/>
  <c r="MS9" i="7"/>
  <c r="MT9" i="7"/>
  <c r="MU9" i="7"/>
  <c r="MV9" i="7"/>
  <c r="MW9" i="7"/>
  <c r="MX9" i="7"/>
  <c r="MY9" i="7"/>
  <c r="MZ9" i="7"/>
  <c r="NA9" i="7"/>
  <c r="NB9" i="7"/>
  <c r="NC9" i="7"/>
  <c r="ND9" i="7"/>
  <c r="NE9" i="7"/>
  <c r="NF9" i="7"/>
  <c r="NG9" i="7"/>
  <c r="NH9" i="7"/>
  <c r="NI9" i="7"/>
  <c r="NJ9" i="7"/>
  <c r="NK9" i="7"/>
  <c r="NL9" i="7"/>
  <c r="NM9" i="7"/>
  <c r="NN9" i="7"/>
  <c r="NO9" i="7"/>
  <c r="NP9" i="7"/>
  <c r="NQ9" i="7"/>
  <c r="NR9" i="7"/>
  <c r="NS9" i="7"/>
  <c r="NT9" i="7"/>
  <c r="NU9" i="7"/>
  <c r="NV9" i="7"/>
  <c r="NW9" i="7"/>
  <c r="NX9" i="7"/>
  <c r="NY9" i="7"/>
  <c r="NZ9" i="7"/>
  <c r="OA9" i="7"/>
  <c r="OB9" i="7"/>
  <c r="OC9" i="7"/>
  <c r="OD9" i="7"/>
  <c r="OE9" i="7"/>
  <c r="OF9" i="7"/>
  <c r="OG9" i="7"/>
  <c r="OH9" i="7"/>
  <c r="OI9" i="7"/>
  <c r="OJ9" i="7"/>
  <c r="OK9" i="7"/>
  <c r="OL9" i="7"/>
  <c r="OM9" i="7"/>
  <c r="ON9" i="7"/>
  <c r="OO9" i="7"/>
  <c r="OP9" i="7"/>
  <c r="OQ9" i="7"/>
  <c r="OR9" i="7"/>
  <c r="OS9" i="7"/>
  <c r="OT9" i="7"/>
  <c r="OU9" i="7"/>
  <c r="OV9" i="7"/>
  <c r="OW9" i="7"/>
  <c r="OX9" i="7"/>
  <c r="OY9" i="7"/>
  <c r="OZ9" i="7"/>
  <c r="PA9" i="7"/>
  <c r="PB9" i="7"/>
  <c r="PC9" i="7"/>
  <c r="PD9" i="7"/>
  <c r="PE9" i="7"/>
  <c r="PF9" i="7"/>
  <c r="PG9" i="7"/>
  <c r="PH9" i="7"/>
  <c r="PI9" i="7"/>
  <c r="PJ9" i="7"/>
  <c r="PK9" i="7"/>
  <c r="PL9" i="7"/>
  <c r="PM9" i="7"/>
  <c r="PN9" i="7"/>
  <c r="PO9" i="7"/>
  <c r="PP9" i="7"/>
  <c r="PQ9" i="7"/>
  <c r="PR9" i="7"/>
  <c r="PS9" i="7"/>
  <c r="PT9" i="7"/>
  <c r="PU9" i="7"/>
  <c r="PV9" i="7"/>
  <c r="PW9" i="7"/>
  <c r="PX9" i="7"/>
  <c r="PY9" i="7"/>
  <c r="PZ9" i="7"/>
  <c r="QA9" i="7"/>
  <c r="QB9" i="7"/>
  <c r="QC9" i="7"/>
  <c r="QD9" i="7"/>
  <c r="QE9" i="7"/>
  <c r="QF9" i="7"/>
  <c r="QG9" i="7"/>
  <c r="QH9" i="7"/>
  <c r="QI9" i="7"/>
  <c r="QJ9" i="7"/>
  <c r="QK9" i="7"/>
  <c r="QL9" i="7"/>
  <c r="QM9" i="7"/>
  <c r="QN9" i="7"/>
  <c r="QO9" i="7"/>
  <c r="QP9" i="7"/>
  <c r="QQ9" i="7"/>
  <c r="QR9" i="7"/>
  <c r="QS9" i="7"/>
  <c r="QT9" i="7"/>
  <c r="QU9" i="7"/>
  <c r="QV9" i="7"/>
  <c r="QW9" i="7"/>
  <c r="QX9" i="7"/>
  <c r="QY9" i="7"/>
  <c r="QZ9" i="7"/>
  <c r="RA9" i="7"/>
  <c r="RB9" i="7"/>
  <c r="RC9" i="7"/>
  <c r="RD9" i="7"/>
  <c r="RE9" i="7"/>
  <c r="RF9" i="7"/>
  <c r="RG9" i="7"/>
  <c r="RH9" i="7"/>
  <c r="RI9" i="7"/>
  <c r="RJ9" i="7"/>
  <c r="RK9" i="7"/>
  <c r="RL9" i="7"/>
  <c r="RM9" i="7"/>
  <c r="RN9" i="7"/>
  <c r="RO9" i="7"/>
  <c r="RP9" i="7"/>
  <c r="RQ9" i="7"/>
  <c r="RR9" i="7"/>
  <c r="RS9" i="7"/>
  <c r="RT9" i="7"/>
  <c r="RV9" i="7"/>
  <c r="RW9" i="7"/>
  <c r="RX9" i="7"/>
  <c r="RY9" i="7"/>
  <c r="RZ9" i="7"/>
  <c r="SA9" i="7"/>
  <c r="SB9" i="7"/>
  <c r="SC9" i="7"/>
  <c r="SD9" i="7"/>
  <c r="SE9" i="7"/>
  <c r="SF9" i="7"/>
  <c r="SG9" i="7"/>
  <c r="SH9" i="7"/>
  <c r="SI9" i="7"/>
  <c r="SJ9" i="7"/>
  <c r="SK9" i="7"/>
  <c r="SL9" i="7"/>
  <c r="SM9" i="7"/>
  <c r="SN9" i="7"/>
  <c r="SO9" i="7"/>
  <c r="SP9" i="7"/>
  <c r="SQ9" i="7"/>
  <c r="SR9" i="7"/>
  <c r="SS9" i="7"/>
  <c r="ST9" i="7"/>
  <c r="SU9" i="7"/>
  <c r="SV9" i="7"/>
  <c r="SW9" i="7"/>
  <c r="SX9" i="7"/>
  <c r="SY9" i="7"/>
  <c r="SZ9" i="7"/>
  <c r="TA9" i="7"/>
  <c r="TB9" i="7"/>
  <c r="TC9" i="7"/>
  <c r="TD9" i="7"/>
  <c r="TE9" i="7"/>
  <c r="TF9" i="7"/>
  <c r="TG9" i="7"/>
  <c r="TH9" i="7"/>
  <c r="TI9" i="7"/>
  <c r="TJ9" i="7"/>
  <c r="TK9" i="7"/>
  <c r="TL9" i="7"/>
  <c r="TM9" i="7"/>
  <c r="TN9" i="7"/>
  <c r="TO9" i="7"/>
  <c r="TP9" i="7"/>
  <c r="TQ9" i="7"/>
  <c r="TR9" i="7"/>
  <c r="TS9" i="7"/>
  <c r="TT9" i="7"/>
  <c r="TU9" i="7"/>
  <c r="TV9" i="7"/>
  <c r="TW9" i="7"/>
  <c r="TX9" i="7"/>
  <c r="TY9" i="7"/>
  <c r="TZ9" i="7"/>
  <c r="UA9" i="7"/>
  <c r="UB9" i="7"/>
  <c r="UC9" i="7"/>
  <c r="A10" i="7"/>
  <c r="B10" i="7"/>
  <c r="C10" i="7"/>
  <c r="D10" i="7"/>
  <c r="E10" i="7"/>
  <c r="F10" i="7"/>
  <c r="G10" i="7"/>
  <c r="H10" i="7"/>
  <c r="I10" i="7"/>
  <c r="J10" i="7"/>
  <c r="K10" i="7"/>
  <c r="L10" i="7"/>
  <c r="M10" i="7"/>
  <c r="N10" i="7"/>
  <c r="O10" i="7"/>
  <c r="P10" i="7"/>
  <c r="Q10" i="7"/>
  <c r="R10" i="7"/>
  <c r="S10" i="7"/>
  <c r="T10" i="7"/>
  <c r="U10" i="7"/>
  <c r="V10" i="7"/>
  <c r="W10" i="7"/>
  <c r="X10" i="7"/>
  <c r="Y10" i="7"/>
  <c r="Z10" i="7"/>
  <c r="AA10" i="7"/>
  <c r="AB10" i="7"/>
  <c r="AC10" i="7"/>
  <c r="AD10" i="7"/>
  <c r="AE10" i="7"/>
  <c r="AF10" i="7"/>
  <c r="AG10" i="7"/>
  <c r="AH10" i="7"/>
  <c r="AI10" i="7"/>
  <c r="AJ10" i="7"/>
  <c r="AK10" i="7"/>
  <c r="AL10" i="7"/>
  <c r="AM10" i="7"/>
  <c r="AN10" i="7"/>
  <c r="AO10" i="7"/>
  <c r="AP10" i="7"/>
  <c r="AQ10" i="7"/>
  <c r="AR10" i="7"/>
  <c r="AS10" i="7"/>
  <c r="AT10" i="7"/>
  <c r="AU10" i="7"/>
  <c r="AV10" i="7"/>
  <c r="AW10" i="7"/>
  <c r="AX10" i="7"/>
  <c r="AY10" i="7"/>
  <c r="AZ10" i="7"/>
  <c r="BA10" i="7"/>
  <c r="BB10" i="7"/>
  <c r="BC10" i="7"/>
  <c r="BD10" i="7"/>
  <c r="BE10" i="7"/>
  <c r="BF10" i="7"/>
  <c r="BG10" i="7"/>
  <c r="BH10" i="7"/>
  <c r="BI10" i="7"/>
  <c r="BJ10" i="7"/>
  <c r="BK10" i="7"/>
  <c r="BL10" i="7"/>
  <c r="BM10" i="7"/>
  <c r="BN10" i="7"/>
  <c r="BO10" i="7"/>
  <c r="BP10" i="7"/>
  <c r="BQ10" i="7"/>
  <c r="BR10" i="7"/>
  <c r="BS10" i="7"/>
  <c r="BT10" i="7"/>
  <c r="BU10" i="7"/>
  <c r="BV10" i="7"/>
  <c r="BW10" i="7"/>
  <c r="BX10" i="7"/>
  <c r="BY10" i="7"/>
  <c r="BZ10" i="7"/>
  <c r="CA10" i="7"/>
  <c r="CB10" i="7"/>
  <c r="CC10" i="7"/>
  <c r="CD10" i="7"/>
  <c r="CE10" i="7"/>
  <c r="CF10" i="7"/>
  <c r="CG10" i="7"/>
  <c r="CH10" i="7"/>
  <c r="CI10" i="7"/>
  <c r="CJ10" i="7"/>
  <c r="CK10" i="7"/>
  <c r="CL10" i="7"/>
  <c r="CM10" i="7"/>
  <c r="CN10" i="7"/>
  <c r="CO10" i="7"/>
  <c r="CP10" i="7"/>
  <c r="CQ10" i="7"/>
  <c r="CR10" i="7"/>
  <c r="CS10" i="7"/>
  <c r="CT10" i="7"/>
  <c r="CU10" i="7"/>
  <c r="CV10" i="7"/>
  <c r="CW10" i="7"/>
  <c r="CX10" i="7"/>
  <c r="CY10" i="7"/>
  <c r="CZ10" i="7"/>
  <c r="DA10" i="7"/>
  <c r="DB10" i="7"/>
  <c r="DC10" i="7"/>
  <c r="DD10" i="7"/>
  <c r="DE10" i="7"/>
  <c r="DF10" i="7"/>
  <c r="DG10" i="7"/>
  <c r="DH10" i="7"/>
  <c r="DI10" i="7"/>
  <c r="DJ10" i="7"/>
  <c r="DK10" i="7"/>
  <c r="DL10" i="7"/>
  <c r="DM10" i="7"/>
  <c r="DN10" i="7"/>
  <c r="DO10" i="7"/>
  <c r="DP10" i="7"/>
  <c r="DQ10" i="7"/>
  <c r="DR10" i="7"/>
  <c r="DS10" i="7"/>
  <c r="DT10" i="7"/>
  <c r="DU10" i="7"/>
  <c r="DV10" i="7"/>
  <c r="DW10" i="7"/>
  <c r="DX10" i="7"/>
  <c r="DY10" i="7"/>
  <c r="DZ10" i="7"/>
  <c r="EA10" i="7"/>
  <c r="EB10" i="7"/>
  <c r="EC10" i="7"/>
  <c r="ED10" i="7"/>
  <c r="EE10" i="7"/>
  <c r="EF10" i="7"/>
  <c r="EG10" i="7"/>
  <c r="EH10" i="7"/>
  <c r="EI10" i="7"/>
  <c r="EJ10" i="7"/>
  <c r="EK10" i="7"/>
  <c r="EL10" i="7"/>
  <c r="EM10" i="7"/>
  <c r="EN10" i="7"/>
  <c r="EO10" i="7"/>
  <c r="EP10" i="7"/>
  <c r="EQ10" i="7"/>
  <c r="ER10" i="7"/>
  <c r="ES10" i="7"/>
  <c r="ET10" i="7"/>
  <c r="EU10" i="7"/>
  <c r="EV10" i="7"/>
  <c r="EW10" i="7"/>
  <c r="EX10" i="7"/>
  <c r="EY10" i="7"/>
  <c r="EZ10" i="7"/>
  <c r="FA10" i="7"/>
  <c r="FB10" i="7"/>
  <c r="FC10" i="7"/>
  <c r="FD10" i="7"/>
  <c r="FE10" i="7"/>
  <c r="FF10" i="7"/>
  <c r="FG10" i="7"/>
  <c r="FH10" i="7"/>
  <c r="FI10" i="7"/>
  <c r="FJ10" i="7"/>
  <c r="FK10" i="7"/>
  <c r="FL10" i="7"/>
  <c r="FM10" i="7"/>
  <c r="FN10" i="7"/>
  <c r="FO10" i="7"/>
  <c r="FP10" i="7"/>
  <c r="FQ10" i="7"/>
  <c r="FR10" i="7"/>
  <c r="FS10" i="7"/>
  <c r="FT10" i="7"/>
  <c r="FU10" i="7"/>
  <c r="FV10" i="7"/>
  <c r="FW10" i="7"/>
  <c r="FX10" i="7"/>
  <c r="FY10" i="7"/>
  <c r="FZ10" i="7"/>
  <c r="GA10" i="7"/>
  <c r="GB10" i="7"/>
  <c r="GC10" i="7"/>
  <c r="GD10" i="7"/>
  <c r="GE10" i="7"/>
  <c r="GF10" i="7"/>
  <c r="GG10" i="7"/>
  <c r="GH10" i="7"/>
  <c r="GI10" i="7"/>
  <c r="GJ10" i="7"/>
  <c r="GK10" i="7"/>
  <c r="GL10" i="7"/>
  <c r="GM10" i="7"/>
  <c r="GN10" i="7"/>
  <c r="GO10" i="7"/>
  <c r="GP10" i="7"/>
  <c r="GQ10" i="7"/>
  <c r="GR10" i="7"/>
  <c r="GS10" i="7"/>
  <c r="GT10" i="7"/>
  <c r="GU10" i="7"/>
  <c r="GV10" i="7"/>
  <c r="GW10" i="7"/>
  <c r="GX10" i="7"/>
  <c r="GY10" i="7"/>
  <c r="GZ10" i="7"/>
  <c r="HA10" i="7"/>
  <c r="HB10" i="7"/>
  <c r="HC10" i="7"/>
  <c r="HD10" i="7"/>
  <c r="HE10" i="7"/>
  <c r="HF10" i="7"/>
  <c r="HG10" i="7"/>
  <c r="HH10" i="7"/>
  <c r="HI10" i="7"/>
  <c r="HJ10" i="7"/>
  <c r="HK10" i="7"/>
  <c r="HL10" i="7"/>
  <c r="HM10" i="7"/>
  <c r="HN10" i="7"/>
  <c r="HO10" i="7"/>
  <c r="HP10" i="7"/>
  <c r="HQ10" i="7"/>
  <c r="HR10" i="7"/>
  <c r="HS10" i="7"/>
  <c r="HT10" i="7"/>
  <c r="HU10" i="7"/>
  <c r="HV10" i="7"/>
  <c r="HW10" i="7"/>
  <c r="HX10" i="7"/>
  <c r="HY10" i="7"/>
  <c r="HZ10" i="7"/>
  <c r="IA10" i="7"/>
  <c r="IB10" i="7"/>
  <c r="IC10" i="7"/>
  <c r="ID10" i="7"/>
  <c r="IE10" i="7"/>
  <c r="IF10" i="7"/>
  <c r="IG10" i="7"/>
  <c r="IH10" i="7"/>
  <c r="II10" i="7"/>
  <c r="IJ10" i="7"/>
  <c r="IK10" i="7"/>
  <c r="IL10" i="7"/>
  <c r="IM10" i="7"/>
  <c r="IN10" i="7"/>
  <c r="IO10" i="7"/>
  <c r="IP10" i="7"/>
  <c r="IQ10" i="7"/>
  <c r="IR10" i="7"/>
  <c r="IS10" i="7"/>
  <c r="IT10" i="7"/>
  <c r="IU10" i="7"/>
  <c r="IV10" i="7"/>
  <c r="IW10" i="7"/>
  <c r="IX10" i="7"/>
  <c r="IY10" i="7"/>
  <c r="IZ10" i="7"/>
  <c r="JA10" i="7"/>
  <c r="JB10" i="7"/>
  <c r="JC10" i="7"/>
  <c r="JD10" i="7"/>
  <c r="JE10" i="7"/>
  <c r="JF10" i="7"/>
  <c r="JG10" i="7"/>
  <c r="JH10" i="7"/>
  <c r="JI10" i="7"/>
  <c r="JJ10" i="7"/>
  <c r="JK10" i="7"/>
  <c r="JL10" i="7"/>
  <c r="JM10" i="7"/>
  <c r="JN10" i="7"/>
  <c r="JO10" i="7"/>
  <c r="JP10" i="7"/>
  <c r="JQ10" i="7"/>
  <c r="JR10" i="7"/>
  <c r="JS10" i="7"/>
  <c r="JT10" i="7"/>
  <c r="JU10" i="7"/>
  <c r="JV10" i="7"/>
  <c r="JW10" i="7"/>
  <c r="JX10" i="7"/>
  <c r="JY10" i="7"/>
  <c r="JZ10" i="7"/>
  <c r="KA10" i="7"/>
  <c r="KB10" i="7"/>
  <c r="KC10" i="7"/>
  <c r="KD10" i="7"/>
  <c r="KE10" i="7"/>
  <c r="KF10" i="7"/>
  <c r="KG10" i="7"/>
  <c r="KH10" i="7"/>
  <c r="KI10" i="7"/>
  <c r="KJ10" i="7"/>
  <c r="KK10" i="7"/>
  <c r="KL10" i="7"/>
  <c r="KM10" i="7"/>
  <c r="KN10" i="7"/>
  <c r="KO10" i="7"/>
  <c r="KP10" i="7"/>
  <c r="KQ10" i="7"/>
  <c r="KR10" i="7"/>
  <c r="KS10" i="7"/>
  <c r="KT10" i="7"/>
  <c r="KU10" i="7"/>
  <c r="KV10" i="7"/>
  <c r="KW10" i="7"/>
  <c r="KX10" i="7"/>
  <c r="KY10" i="7"/>
  <c r="KZ10" i="7"/>
  <c r="LA10" i="7"/>
  <c r="LB10" i="7"/>
  <c r="LC10" i="7"/>
  <c r="LD10" i="7"/>
  <c r="LE10" i="7"/>
  <c r="LF10" i="7"/>
  <c r="LG10" i="7"/>
  <c r="LH10" i="7"/>
  <c r="LI10" i="7"/>
  <c r="LJ10" i="7"/>
  <c r="LK10" i="7"/>
  <c r="LL10" i="7"/>
  <c r="LM10" i="7"/>
  <c r="LN10" i="7"/>
  <c r="LO10" i="7"/>
  <c r="LP10" i="7"/>
  <c r="LQ10" i="7"/>
  <c r="LR10" i="7"/>
  <c r="LS10" i="7"/>
  <c r="LT10" i="7"/>
  <c r="LU10" i="7"/>
  <c r="LV10" i="7"/>
  <c r="LW10" i="7"/>
  <c r="LX10" i="7"/>
  <c r="LY10" i="7"/>
  <c r="LZ10" i="7"/>
  <c r="MA10" i="7"/>
  <c r="MB10" i="7"/>
  <c r="MC10" i="7"/>
  <c r="MD10" i="7"/>
  <c r="ME10" i="7"/>
  <c r="MF10" i="7"/>
  <c r="MG10" i="7"/>
  <c r="MH10" i="7"/>
  <c r="MI10" i="7"/>
  <c r="MJ10" i="7"/>
  <c r="MK10" i="7"/>
  <c r="ML10" i="7"/>
  <c r="MM10" i="7"/>
  <c r="MN10" i="7"/>
  <c r="MO10" i="7"/>
  <c r="MP10" i="7"/>
  <c r="MQ10" i="7"/>
  <c r="MR10" i="7"/>
  <c r="MS10" i="7"/>
  <c r="MT10" i="7"/>
  <c r="MU10" i="7"/>
  <c r="MV10" i="7"/>
  <c r="MW10" i="7"/>
  <c r="MX10" i="7"/>
  <c r="MY10" i="7"/>
  <c r="MZ10" i="7"/>
  <c r="NA10" i="7"/>
  <c r="NB10" i="7"/>
  <c r="NC10" i="7"/>
  <c r="ND10" i="7"/>
  <c r="NE10" i="7"/>
  <c r="NF10" i="7"/>
  <c r="NG10" i="7"/>
  <c r="NH10" i="7"/>
  <c r="NI10" i="7"/>
  <c r="NJ10" i="7"/>
  <c r="NK10" i="7"/>
  <c r="NL10" i="7"/>
  <c r="NM10" i="7"/>
  <c r="NN10" i="7"/>
  <c r="NO10" i="7"/>
  <c r="NP10" i="7"/>
  <c r="NQ10" i="7"/>
  <c r="NR10" i="7"/>
  <c r="NS10" i="7"/>
  <c r="NT10" i="7"/>
  <c r="NU10" i="7"/>
  <c r="NV10" i="7"/>
  <c r="NW10" i="7"/>
  <c r="NX10" i="7"/>
  <c r="NY10" i="7"/>
  <c r="NZ10" i="7"/>
  <c r="OA10" i="7"/>
  <c r="OB10" i="7"/>
  <c r="OC10" i="7"/>
  <c r="OD10" i="7"/>
  <c r="OE10" i="7"/>
  <c r="OF10" i="7"/>
  <c r="OG10" i="7"/>
  <c r="OH10" i="7"/>
  <c r="OI10" i="7"/>
  <c r="OJ10" i="7"/>
  <c r="OK10" i="7"/>
  <c r="OL10" i="7"/>
  <c r="OM10" i="7"/>
  <c r="ON10" i="7"/>
  <c r="OO10" i="7"/>
  <c r="OP10" i="7"/>
  <c r="OQ10" i="7"/>
  <c r="OR10" i="7"/>
  <c r="OS10" i="7"/>
  <c r="OT10" i="7"/>
  <c r="OU10" i="7"/>
  <c r="OV10" i="7"/>
  <c r="OW10" i="7"/>
  <c r="OX10" i="7"/>
  <c r="OY10" i="7"/>
  <c r="OZ10" i="7"/>
  <c r="PA10" i="7"/>
  <c r="PB10" i="7"/>
  <c r="PC10" i="7"/>
  <c r="PD10" i="7"/>
  <c r="PE10" i="7"/>
  <c r="PF10" i="7"/>
  <c r="PG10" i="7"/>
  <c r="PH10" i="7"/>
  <c r="PI10" i="7"/>
  <c r="PJ10" i="7"/>
  <c r="PK10" i="7"/>
  <c r="PL10" i="7"/>
  <c r="PM10" i="7"/>
  <c r="PN10" i="7"/>
  <c r="PO10" i="7"/>
  <c r="PP10" i="7"/>
  <c r="PQ10" i="7"/>
  <c r="PR10" i="7"/>
  <c r="PS10" i="7"/>
  <c r="PT10" i="7"/>
  <c r="PU10" i="7"/>
  <c r="PV10" i="7"/>
  <c r="PW10" i="7"/>
  <c r="PX10" i="7"/>
  <c r="PY10" i="7"/>
  <c r="PZ10" i="7"/>
  <c r="QA10" i="7"/>
  <c r="QB10" i="7"/>
  <c r="QC10" i="7"/>
  <c r="QD10" i="7"/>
  <c r="QE10" i="7"/>
  <c r="QF10" i="7"/>
  <c r="QG10" i="7"/>
  <c r="QH10" i="7"/>
  <c r="QI10" i="7"/>
  <c r="QJ10" i="7"/>
  <c r="QK10" i="7"/>
  <c r="QL10" i="7"/>
  <c r="QM10" i="7"/>
  <c r="QN10" i="7"/>
  <c r="QO10" i="7"/>
  <c r="QP10" i="7"/>
  <c r="QQ10" i="7"/>
  <c r="QR10" i="7"/>
  <c r="QS10" i="7"/>
  <c r="QT10" i="7"/>
  <c r="QU10" i="7"/>
  <c r="QV10" i="7"/>
  <c r="QW10" i="7"/>
  <c r="QX10" i="7"/>
  <c r="QY10" i="7"/>
  <c r="QZ10" i="7"/>
  <c r="RA10" i="7"/>
  <c r="RB10" i="7"/>
  <c r="RC10" i="7"/>
  <c r="RD10" i="7"/>
  <c r="RE10" i="7"/>
  <c r="RF10" i="7"/>
  <c r="RG10" i="7"/>
  <c r="RH10" i="7"/>
  <c r="RI10" i="7"/>
  <c r="RJ10" i="7"/>
  <c r="RK10" i="7"/>
  <c r="RL10" i="7"/>
  <c r="RM10" i="7"/>
  <c r="RN10" i="7"/>
  <c r="RO10" i="7"/>
  <c r="RP10" i="7"/>
  <c r="RQ10" i="7"/>
  <c r="RR10" i="7"/>
  <c r="RS10" i="7"/>
  <c r="RT10" i="7"/>
  <c r="RV10" i="7"/>
  <c r="RW10" i="7"/>
  <c r="RX10" i="7"/>
  <c r="RY10" i="7"/>
  <c r="RZ10" i="7"/>
  <c r="SA10" i="7"/>
  <c r="SB10" i="7"/>
  <c r="SC10" i="7"/>
  <c r="SD10" i="7"/>
  <c r="SE10" i="7"/>
  <c r="SF10" i="7"/>
  <c r="SG10" i="7"/>
  <c r="SH10" i="7"/>
  <c r="SI10" i="7"/>
  <c r="SJ10" i="7"/>
  <c r="SK10" i="7"/>
  <c r="SL10" i="7"/>
  <c r="SM10" i="7"/>
  <c r="SN10" i="7"/>
  <c r="SO10" i="7"/>
  <c r="SP10" i="7"/>
  <c r="SQ10" i="7"/>
  <c r="SR10" i="7"/>
  <c r="SS10" i="7"/>
  <c r="ST10" i="7"/>
  <c r="SU10" i="7"/>
  <c r="SV10" i="7"/>
  <c r="SW10" i="7"/>
  <c r="SX10" i="7"/>
  <c r="SY10" i="7"/>
  <c r="SZ10" i="7"/>
  <c r="TA10" i="7"/>
  <c r="TB10" i="7"/>
  <c r="TC10" i="7"/>
  <c r="TD10" i="7"/>
  <c r="TE10" i="7"/>
  <c r="TF10" i="7"/>
  <c r="TG10" i="7"/>
  <c r="TH10" i="7"/>
  <c r="TI10" i="7"/>
  <c r="TJ10" i="7"/>
  <c r="TK10" i="7"/>
  <c r="TL10" i="7"/>
  <c r="TM10" i="7"/>
  <c r="TN10" i="7"/>
  <c r="TO10" i="7"/>
  <c r="TP10" i="7"/>
  <c r="TQ10" i="7"/>
  <c r="TR10" i="7"/>
  <c r="TS10" i="7"/>
  <c r="TT10" i="7"/>
  <c r="TU10" i="7"/>
  <c r="TV10" i="7"/>
  <c r="TW10" i="7"/>
  <c r="TX10" i="7"/>
  <c r="TY10" i="7"/>
  <c r="TZ10" i="7"/>
  <c r="UA10" i="7"/>
  <c r="UB10" i="7"/>
  <c r="UC10" i="7"/>
  <c r="R72" i="4"/>
  <c r="R73" i="4"/>
  <c r="A5" i="6"/>
  <c r="B5" i="6"/>
  <c r="C5" i="6"/>
  <c r="D5" i="6"/>
  <c r="E5" i="6"/>
  <c r="F5" i="6"/>
  <c r="G5" i="6"/>
  <c r="H5" i="6"/>
  <c r="I5" i="6"/>
  <c r="J5" i="6"/>
  <c r="K5" i="6"/>
  <c r="L5" i="6"/>
  <c r="M5" i="6"/>
  <c r="N5" i="6"/>
  <c r="O5" i="6"/>
  <c r="P5" i="6"/>
  <c r="Q5" i="6"/>
  <c r="R5" i="6"/>
  <c r="S5" i="6"/>
  <c r="T5" i="6"/>
  <c r="U5" i="6"/>
  <c r="V5" i="6"/>
  <c r="W5" i="6"/>
  <c r="X5" i="6"/>
  <c r="Y5" i="6"/>
  <c r="Z5" i="6"/>
  <c r="I129" i="4" s="1"/>
  <c r="AA5" i="6"/>
  <c r="AB5" i="6"/>
  <c r="AC5" i="6"/>
  <c r="AD5" i="6"/>
  <c r="AE5" i="6"/>
  <c r="AF5" i="6"/>
  <c r="AG5" i="6"/>
  <c r="AH5" i="6"/>
  <c r="AI5" i="6"/>
  <c r="AJ5" i="6"/>
  <c r="AK5" i="6"/>
  <c r="AL5" i="6"/>
  <c r="AM5" i="6"/>
  <c r="I130" i="4" s="1"/>
  <c r="AN5" i="6"/>
  <c r="AO5" i="6"/>
  <c r="AP5" i="6"/>
  <c r="AQ5" i="6"/>
  <c r="AR5" i="6"/>
  <c r="AS5" i="6"/>
  <c r="AT5" i="6"/>
  <c r="AU5" i="6"/>
  <c r="AV5" i="6"/>
  <c r="AW5" i="6"/>
  <c r="AX5" i="6"/>
  <c r="I187" i="4" s="1"/>
  <c r="AY5" i="6"/>
  <c r="AZ5" i="6"/>
  <c r="BA5" i="6"/>
  <c r="BB5" i="6"/>
  <c r="BC5" i="6"/>
  <c r="BD5" i="6"/>
  <c r="BE5" i="6"/>
  <c r="BF5" i="6"/>
  <c r="BG5" i="6"/>
  <c r="BH5" i="6"/>
  <c r="BI5" i="6"/>
  <c r="I131" i="4" s="1"/>
  <c r="BJ5" i="6"/>
  <c r="BK5" i="6"/>
  <c r="BL5" i="6"/>
  <c r="BM5" i="6"/>
  <c r="BN5" i="6"/>
  <c r="BO5" i="6"/>
  <c r="BP5" i="6"/>
  <c r="BQ5" i="6"/>
  <c r="BR5" i="6"/>
  <c r="BS5" i="6"/>
  <c r="BT5" i="6"/>
  <c r="I169" i="4" s="1"/>
  <c r="BU5" i="6"/>
  <c r="BV5" i="6"/>
  <c r="BW5" i="6"/>
  <c r="BX5" i="6"/>
  <c r="BY5" i="6"/>
  <c r="BZ5" i="6"/>
  <c r="CA5" i="6"/>
  <c r="CB5" i="6"/>
  <c r="CC5" i="6"/>
  <c r="CD5" i="6"/>
  <c r="CE5" i="6"/>
  <c r="CF5" i="6"/>
  <c r="CG5" i="6"/>
  <c r="CH5" i="6"/>
  <c r="CI5" i="6"/>
  <c r="CJ5" i="6"/>
  <c r="CK5" i="6"/>
  <c r="CL5" i="6"/>
  <c r="CM5" i="6"/>
  <c r="CN5" i="6"/>
  <c r="CO5" i="6"/>
  <c r="CP5" i="6"/>
  <c r="CQ5" i="6"/>
  <c r="CR5" i="6"/>
  <c r="CS5" i="6"/>
  <c r="CT5" i="6"/>
  <c r="I116" i="4" s="1"/>
  <c r="CU5" i="6"/>
  <c r="CV5" i="6"/>
  <c r="CW5" i="6"/>
  <c r="CX5" i="6"/>
  <c r="CY5" i="6"/>
  <c r="CZ5" i="6"/>
  <c r="DA5" i="6"/>
  <c r="DB5" i="6"/>
  <c r="DC5" i="6"/>
  <c r="DD5" i="6"/>
  <c r="DE5" i="6"/>
  <c r="DF5" i="6"/>
  <c r="DG5" i="6"/>
  <c r="I97" i="4" s="1"/>
  <c r="DH5" i="6"/>
  <c r="DI5" i="6"/>
  <c r="DJ5" i="6"/>
  <c r="DK5" i="6"/>
  <c r="DL5" i="6"/>
  <c r="DM5" i="6"/>
  <c r="DN5" i="6"/>
  <c r="DO5" i="6"/>
  <c r="DP5" i="6"/>
  <c r="DQ5" i="6"/>
  <c r="DR5" i="6"/>
  <c r="DS5" i="6"/>
  <c r="DT5" i="6"/>
  <c r="I65" i="4" s="1"/>
  <c r="DU5" i="6"/>
  <c r="DV5" i="6"/>
  <c r="DW5" i="6"/>
  <c r="DX5" i="6"/>
  <c r="DY5" i="6"/>
  <c r="DZ5" i="6"/>
  <c r="EA5" i="6"/>
  <c r="EB5" i="6"/>
  <c r="EC5" i="6"/>
  <c r="ED5" i="6"/>
  <c r="EE5" i="6"/>
  <c r="EF5" i="6"/>
  <c r="EG5" i="6"/>
  <c r="I66" i="4" s="1"/>
  <c r="EH5" i="6"/>
  <c r="EI5" i="6"/>
  <c r="EJ5" i="6"/>
  <c r="EK5" i="6"/>
  <c r="EL5" i="6"/>
  <c r="EM5" i="6"/>
  <c r="EN5" i="6"/>
  <c r="EO5" i="6"/>
  <c r="EP5" i="6"/>
  <c r="EQ5" i="6"/>
  <c r="ER5" i="6"/>
  <c r="ES5" i="6"/>
  <c r="ET5" i="6"/>
  <c r="I188" i="4" s="1"/>
  <c r="EU5" i="6"/>
  <c r="EV5" i="6"/>
  <c r="EW5" i="6"/>
  <c r="EX5" i="6"/>
  <c r="EY5" i="6"/>
  <c r="EZ5" i="6"/>
  <c r="FA5" i="6"/>
  <c r="FB5" i="6"/>
  <c r="FC5" i="6"/>
  <c r="FD5" i="6"/>
  <c r="FE5" i="6"/>
  <c r="FF5" i="6"/>
  <c r="FG5" i="6"/>
  <c r="I171" i="4" s="1"/>
  <c r="FH5" i="6"/>
  <c r="FI5" i="6"/>
  <c r="FJ5" i="6"/>
  <c r="FK5" i="6"/>
  <c r="FL5" i="6"/>
  <c r="FM5" i="6"/>
  <c r="FN5" i="6"/>
  <c r="FO5" i="6"/>
  <c r="FP5" i="6"/>
  <c r="FQ5" i="6"/>
  <c r="FR5" i="6"/>
  <c r="FS5" i="6"/>
  <c r="FT5" i="6"/>
  <c r="I217" i="4" s="1"/>
  <c r="FU5" i="6"/>
  <c r="FV5" i="6"/>
  <c r="FW5" i="6"/>
  <c r="FX5" i="6"/>
  <c r="FY5" i="6"/>
  <c r="FZ5" i="6"/>
  <c r="GA5" i="6"/>
  <c r="GB5" i="6"/>
  <c r="GC5" i="6"/>
  <c r="GD5" i="6"/>
  <c r="GE5" i="6"/>
  <c r="GF5" i="6"/>
  <c r="I153" i="4" s="1"/>
  <c r="GG5" i="6"/>
  <c r="GH5" i="6"/>
  <c r="GI5" i="6"/>
  <c r="GJ5" i="6"/>
  <c r="GK5" i="6"/>
  <c r="GL5" i="6"/>
  <c r="GM5" i="6"/>
  <c r="GN5" i="6"/>
  <c r="GO5" i="6"/>
  <c r="GP5" i="6"/>
  <c r="GQ5" i="6"/>
  <c r="GR5" i="6"/>
  <c r="I81" i="4" s="1"/>
  <c r="GS5" i="6"/>
  <c r="GT5" i="6"/>
  <c r="GU5" i="6"/>
  <c r="GV5" i="6"/>
  <c r="GW5" i="6"/>
  <c r="GX5" i="6"/>
  <c r="GY5" i="6"/>
  <c r="GZ5" i="6"/>
  <c r="HA5" i="6"/>
  <c r="HB5" i="6"/>
  <c r="HC5" i="6"/>
  <c r="I174" i="4" s="1"/>
  <c r="HD5" i="6"/>
  <c r="HE5" i="6"/>
  <c r="HF5" i="6"/>
  <c r="HG5" i="6"/>
  <c r="HH5" i="6"/>
  <c r="HI5" i="6"/>
  <c r="HJ5" i="6"/>
  <c r="HK5" i="6"/>
  <c r="HL5" i="6"/>
  <c r="HM5" i="6"/>
  <c r="HN5" i="6"/>
  <c r="I175" i="4" s="1"/>
  <c r="HO5" i="6"/>
  <c r="HP5" i="6"/>
  <c r="HQ5" i="6"/>
  <c r="HR5" i="6"/>
  <c r="HS5" i="6"/>
  <c r="HT5" i="6"/>
  <c r="HU5" i="6"/>
  <c r="HV5" i="6"/>
  <c r="HW5" i="6"/>
  <c r="HX5" i="6"/>
  <c r="HY5" i="6"/>
  <c r="I176" i="4" s="1"/>
  <c r="HZ5" i="6"/>
  <c r="IA5" i="6"/>
  <c r="IB5" i="6"/>
  <c r="IC5" i="6"/>
  <c r="ID5" i="6"/>
  <c r="IE5" i="6"/>
  <c r="IF5" i="6"/>
  <c r="IG5" i="6"/>
  <c r="IH5" i="6"/>
  <c r="II5" i="6"/>
  <c r="IJ5" i="6"/>
  <c r="I189" i="4" s="1"/>
  <c r="IK5" i="6"/>
  <c r="IL5" i="6"/>
  <c r="IM5" i="6"/>
  <c r="IN5" i="6"/>
  <c r="IO5" i="6"/>
  <c r="IP5" i="6"/>
  <c r="IQ5" i="6"/>
  <c r="IR5" i="6"/>
  <c r="IS5" i="6"/>
  <c r="IT5" i="6"/>
  <c r="IU5" i="6"/>
  <c r="I118" i="4" s="1"/>
  <c r="IV5" i="6"/>
  <c r="IW5" i="6"/>
  <c r="IX5" i="6"/>
  <c r="IY5" i="6"/>
  <c r="IZ5" i="6"/>
  <c r="JA5" i="6"/>
  <c r="JB5" i="6"/>
  <c r="JC5" i="6"/>
  <c r="JD5" i="6"/>
  <c r="JE5" i="6"/>
  <c r="JF5" i="6"/>
  <c r="I100" i="4" s="1"/>
  <c r="JG5" i="6"/>
  <c r="JH5" i="6"/>
  <c r="JI5" i="6"/>
  <c r="JJ5" i="6"/>
  <c r="JK5" i="6"/>
  <c r="JL5" i="6"/>
  <c r="JM5" i="6"/>
  <c r="JN5" i="6"/>
  <c r="JO5" i="6"/>
  <c r="JP5" i="6"/>
  <c r="JQ5" i="6"/>
  <c r="JR5" i="6"/>
  <c r="JS5" i="6"/>
  <c r="JT5" i="6"/>
  <c r="JU5" i="6"/>
  <c r="JV5" i="6"/>
  <c r="JW5" i="6"/>
  <c r="JX5" i="6"/>
  <c r="JY5" i="6"/>
  <c r="JZ5" i="6"/>
  <c r="KA5" i="6"/>
  <c r="KB5" i="6"/>
  <c r="I134" i="4" s="1"/>
  <c r="KC5" i="6"/>
  <c r="KD5" i="6"/>
  <c r="KE5" i="6"/>
  <c r="KF5" i="6"/>
  <c r="KG5" i="6"/>
  <c r="KH5" i="6"/>
  <c r="KI5" i="6"/>
  <c r="KJ5" i="6"/>
  <c r="KK5" i="6"/>
  <c r="KL5" i="6"/>
  <c r="KM5" i="6"/>
  <c r="I203" i="4" s="1"/>
  <c r="KN5" i="6"/>
  <c r="KO5" i="6"/>
  <c r="KP5" i="6"/>
  <c r="KQ5" i="6"/>
  <c r="KR5" i="6"/>
  <c r="KS5" i="6"/>
  <c r="KT5" i="6"/>
  <c r="KU5" i="6"/>
  <c r="KV5" i="6"/>
  <c r="KW5" i="6"/>
  <c r="KX5" i="6"/>
  <c r="I136" i="4" s="1"/>
  <c r="KY5" i="6"/>
  <c r="KZ5" i="6"/>
  <c r="LA5" i="6"/>
  <c r="LB5" i="6"/>
  <c r="LC5" i="6"/>
  <c r="LD5" i="6"/>
  <c r="LE5" i="6"/>
  <c r="LF5" i="6"/>
  <c r="LG5" i="6"/>
  <c r="LH5" i="6"/>
  <c r="LI5" i="6"/>
  <c r="I156" i="4" s="1"/>
  <c r="LJ5" i="6"/>
  <c r="LK5" i="6"/>
  <c r="LL5" i="6"/>
  <c r="LM5" i="6"/>
  <c r="LN5" i="6"/>
  <c r="LO5" i="6"/>
  <c r="LP5" i="6"/>
  <c r="LQ5" i="6"/>
  <c r="LR5" i="6"/>
  <c r="LS5" i="6"/>
  <c r="LT5" i="6"/>
  <c r="I67" i="4" s="1"/>
  <c r="LU5" i="6"/>
  <c r="LV5" i="6"/>
  <c r="LW5" i="6"/>
  <c r="LX5" i="6"/>
  <c r="LY5" i="6"/>
  <c r="LZ5" i="6"/>
  <c r="MA5" i="6"/>
  <c r="MB5" i="6"/>
  <c r="MC5" i="6"/>
  <c r="MD5" i="6"/>
  <c r="ME5" i="6"/>
  <c r="I218" i="4" s="1"/>
  <c r="MF5" i="6"/>
  <c r="MG5" i="6"/>
  <c r="MH5" i="6"/>
  <c r="MI5" i="6"/>
  <c r="MJ5" i="6"/>
  <c r="MK5" i="6"/>
  <c r="ML5" i="6"/>
  <c r="MM5" i="6"/>
  <c r="MN5" i="6"/>
  <c r="MO5" i="6"/>
  <c r="MP5" i="6"/>
  <c r="MQ5" i="6"/>
  <c r="I68" i="4" s="1"/>
  <c r="MR5" i="6"/>
  <c r="MS5" i="6"/>
  <c r="MT5" i="6"/>
  <c r="MU5" i="6"/>
  <c r="MV5" i="6"/>
  <c r="MW5" i="6"/>
  <c r="MX5" i="6"/>
  <c r="MY5" i="6"/>
  <c r="MZ5" i="6"/>
  <c r="NA5" i="6"/>
  <c r="NB5" i="6"/>
  <c r="NC5" i="6"/>
  <c r="I85" i="4" s="1"/>
  <c r="ND5" i="6"/>
  <c r="NE5" i="6"/>
  <c r="NF5" i="6"/>
  <c r="NG5" i="6"/>
  <c r="NH5" i="6"/>
  <c r="NI5" i="6"/>
  <c r="NJ5" i="6"/>
  <c r="NK5" i="6"/>
  <c r="NL5" i="6"/>
  <c r="NM5" i="6"/>
  <c r="NN5" i="6"/>
  <c r="NO5" i="6"/>
  <c r="I178" i="4" s="1"/>
  <c r="NP5" i="6"/>
  <c r="NQ5" i="6"/>
  <c r="NR5" i="6"/>
  <c r="NS5" i="6"/>
  <c r="NT5" i="6"/>
  <c r="NU5" i="6"/>
  <c r="NV5" i="6"/>
  <c r="NW5" i="6"/>
  <c r="NX5" i="6"/>
  <c r="NY5" i="6"/>
  <c r="NZ5" i="6"/>
  <c r="OA5" i="6"/>
  <c r="I120" i="4" s="1"/>
  <c r="OB5" i="6"/>
  <c r="OC5" i="6"/>
  <c r="OD5" i="6"/>
  <c r="OE5" i="6"/>
  <c r="OF5" i="6"/>
  <c r="OG5" i="6"/>
  <c r="OH5" i="6"/>
  <c r="OI5" i="6"/>
  <c r="OJ5" i="6"/>
  <c r="OK5" i="6"/>
  <c r="OL5" i="6"/>
  <c r="OM5" i="6"/>
  <c r="I103" i="4" s="1"/>
  <c r="ON5" i="6"/>
  <c r="OO5" i="6"/>
  <c r="OP5" i="6"/>
  <c r="OQ5" i="6"/>
  <c r="OR5" i="6"/>
  <c r="OS5" i="6"/>
  <c r="OT5" i="6"/>
  <c r="OU5" i="6"/>
  <c r="OV5" i="6"/>
  <c r="OW5" i="6"/>
  <c r="OX5" i="6"/>
  <c r="OY5" i="6"/>
  <c r="I104" i="4" s="1"/>
  <c r="OZ5" i="6"/>
  <c r="PA5" i="6"/>
  <c r="PB5" i="6"/>
  <c r="PC5" i="6"/>
  <c r="PD5" i="6"/>
  <c r="PE5" i="6"/>
  <c r="PF5" i="6"/>
  <c r="PG5" i="6"/>
  <c r="PH5" i="6"/>
  <c r="PI5" i="6"/>
  <c r="PJ5" i="6"/>
  <c r="PK5" i="6"/>
  <c r="I105" i="4" s="1"/>
  <c r="PL5" i="6"/>
  <c r="PM5" i="6"/>
  <c r="PN5" i="6"/>
  <c r="PO5" i="6"/>
  <c r="PP5" i="6"/>
  <c r="PQ5" i="6"/>
  <c r="PR5" i="6"/>
  <c r="PS5" i="6"/>
  <c r="PT5" i="6"/>
  <c r="PU5" i="6"/>
  <c r="PV5" i="6"/>
  <c r="PW5" i="6"/>
  <c r="I106" i="4" s="1"/>
  <c r="PX5" i="6"/>
  <c r="PY5" i="6"/>
  <c r="PZ5" i="6"/>
  <c r="QA5" i="6"/>
  <c r="QB5" i="6"/>
  <c r="QC5" i="6"/>
  <c r="QD5" i="6"/>
  <c r="QE5" i="6"/>
  <c r="QF5" i="6"/>
  <c r="QG5" i="6"/>
  <c r="QH5" i="6"/>
  <c r="QI5" i="6"/>
  <c r="I219" i="4" s="1"/>
  <c r="QJ5" i="6"/>
  <c r="QK5" i="6"/>
  <c r="QL5" i="6"/>
  <c r="QM5" i="6"/>
  <c r="QN5" i="6"/>
  <c r="QO5" i="6"/>
  <c r="QP5" i="6"/>
  <c r="QQ5" i="6"/>
  <c r="QR5" i="6"/>
  <c r="QS5" i="6"/>
  <c r="QT5" i="6"/>
  <c r="QU5" i="6"/>
  <c r="QV5" i="6"/>
  <c r="QW5" i="6"/>
  <c r="QX5" i="6"/>
  <c r="QY5" i="6"/>
  <c r="QZ5" i="6"/>
  <c r="RA5" i="6"/>
  <c r="RB5" i="6"/>
  <c r="RC5" i="6"/>
  <c r="RD5" i="6"/>
  <c r="RE5" i="6"/>
  <c r="RF5" i="6"/>
  <c r="RG5" i="6"/>
  <c r="RH5" i="6"/>
  <c r="RI5" i="6"/>
  <c r="RJ5" i="6"/>
  <c r="RK5" i="6"/>
  <c r="RL5" i="6"/>
  <c r="RM5" i="6"/>
  <c r="RN5" i="6"/>
  <c r="RO5" i="6"/>
  <c r="RP5" i="6"/>
  <c r="RQ5" i="6"/>
  <c r="RR5" i="6"/>
  <c r="I137" i="4" s="1"/>
  <c r="RS5" i="6"/>
  <c r="RT5" i="6"/>
  <c r="RU5" i="6"/>
  <c r="RV5" i="6"/>
  <c r="RW5" i="6"/>
  <c r="RX5" i="6"/>
  <c r="RY5" i="6"/>
  <c r="RZ5" i="6"/>
  <c r="SA5" i="6"/>
  <c r="SB5" i="6"/>
  <c r="SC5" i="6"/>
  <c r="SD5" i="6"/>
  <c r="SE5" i="6"/>
  <c r="SF5" i="6"/>
  <c r="SG5" i="6"/>
  <c r="SH5" i="6"/>
  <c r="SI5" i="6"/>
  <c r="SJ5" i="6"/>
  <c r="SK5" i="6"/>
  <c r="SL5" i="6"/>
  <c r="SM5" i="6"/>
  <c r="SN5" i="6"/>
  <c r="SO5" i="6"/>
  <c r="SP5" i="6"/>
  <c r="SQ5" i="6"/>
  <c r="SR5" i="6"/>
  <c r="SS5" i="6"/>
  <c r="ST5" i="6"/>
  <c r="SU5" i="6"/>
  <c r="SV5" i="6"/>
  <c r="SW5" i="6"/>
  <c r="SX5" i="6"/>
  <c r="SY5" i="6"/>
  <c r="SZ5" i="6"/>
  <c r="TA5" i="6"/>
  <c r="TB5" i="6"/>
  <c r="TC5" i="6"/>
  <c r="TD5" i="6"/>
  <c r="TE5" i="6"/>
  <c r="TF5" i="6"/>
  <c r="TG5" i="6"/>
  <c r="TH5" i="6"/>
  <c r="TI5" i="6"/>
  <c r="TJ5" i="6"/>
  <c r="TK5" i="6"/>
  <c r="TL5" i="6"/>
  <c r="TM5" i="6"/>
  <c r="TN5" i="6"/>
  <c r="TO5" i="6"/>
  <c r="TP5" i="6"/>
  <c r="TQ5" i="6"/>
  <c r="TR5" i="6"/>
  <c r="TS5" i="6"/>
  <c r="TT5" i="6"/>
  <c r="TU5" i="6"/>
  <c r="TV5" i="6"/>
  <c r="TW5" i="6"/>
  <c r="TX5" i="6"/>
  <c r="TY5" i="6"/>
  <c r="TZ5" i="6"/>
  <c r="UA5" i="6"/>
  <c r="UB5" i="6"/>
  <c r="UC5" i="6"/>
  <c r="A6" i="6"/>
  <c r="B6" i="6"/>
  <c r="C6" i="6"/>
  <c r="D6" i="6"/>
  <c r="E6" i="6"/>
  <c r="F6" i="6"/>
  <c r="G6" i="6"/>
  <c r="H6" i="6"/>
  <c r="I6" i="6"/>
  <c r="J6" i="6"/>
  <c r="K6" i="6"/>
  <c r="L6" i="6"/>
  <c r="M6" i="6"/>
  <c r="N6" i="6"/>
  <c r="O6" i="6"/>
  <c r="P6" i="6"/>
  <c r="Q6" i="6"/>
  <c r="R6" i="6"/>
  <c r="S6" i="6"/>
  <c r="T6" i="6"/>
  <c r="U6" i="6"/>
  <c r="V6" i="6"/>
  <c r="W6" i="6"/>
  <c r="X6" i="6"/>
  <c r="Y6" i="6"/>
  <c r="Z6" i="6"/>
  <c r="J129" i="4" s="1"/>
  <c r="AA6" i="6"/>
  <c r="AB6" i="6"/>
  <c r="AC6" i="6"/>
  <c r="AD6" i="6"/>
  <c r="AE6" i="6"/>
  <c r="AF6" i="6"/>
  <c r="AG6" i="6"/>
  <c r="AH6" i="6"/>
  <c r="AI6" i="6"/>
  <c r="AJ6" i="6"/>
  <c r="AK6" i="6"/>
  <c r="AL6" i="6"/>
  <c r="AM6" i="6"/>
  <c r="J130" i="4" s="1"/>
  <c r="AN6" i="6"/>
  <c r="AO6" i="6"/>
  <c r="AP6" i="6"/>
  <c r="AQ6" i="6"/>
  <c r="AR6" i="6"/>
  <c r="AS6" i="6"/>
  <c r="AT6" i="6"/>
  <c r="AU6" i="6"/>
  <c r="AV6" i="6"/>
  <c r="AW6" i="6"/>
  <c r="AX6" i="6"/>
  <c r="J187" i="4" s="1"/>
  <c r="AY6" i="6"/>
  <c r="AZ6" i="6"/>
  <c r="BA6" i="6"/>
  <c r="BB6" i="6"/>
  <c r="BC6" i="6"/>
  <c r="BD6" i="6"/>
  <c r="BE6" i="6"/>
  <c r="BF6" i="6"/>
  <c r="BG6" i="6"/>
  <c r="BH6" i="6"/>
  <c r="BI6" i="6"/>
  <c r="J131" i="4" s="1"/>
  <c r="BJ6" i="6"/>
  <c r="BK6" i="6"/>
  <c r="BL6" i="6"/>
  <c r="BM6" i="6"/>
  <c r="BN6" i="6"/>
  <c r="BO6" i="6"/>
  <c r="BP6" i="6"/>
  <c r="BQ6" i="6"/>
  <c r="BR6" i="6"/>
  <c r="BS6" i="6"/>
  <c r="BT6" i="6"/>
  <c r="J169" i="4" s="1"/>
  <c r="BU6" i="6"/>
  <c r="BV6" i="6"/>
  <c r="BW6" i="6"/>
  <c r="BX6" i="6"/>
  <c r="BY6" i="6"/>
  <c r="BZ6" i="6"/>
  <c r="CA6" i="6"/>
  <c r="CB6" i="6"/>
  <c r="CC6" i="6"/>
  <c r="CD6" i="6"/>
  <c r="CE6" i="6"/>
  <c r="CF6" i="6"/>
  <c r="CG6" i="6"/>
  <c r="CH6" i="6"/>
  <c r="CI6" i="6"/>
  <c r="CJ6" i="6"/>
  <c r="CK6" i="6"/>
  <c r="CL6" i="6"/>
  <c r="CM6" i="6"/>
  <c r="CN6" i="6"/>
  <c r="CO6" i="6"/>
  <c r="CP6" i="6"/>
  <c r="CQ6" i="6"/>
  <c r="CR6" i="6"/>
  <c r="CS6" i="6"/>
  <c r="CT6" i="6"/>
  <c r="J116" i="4" s="1"/>
  <c r="CU6" i="6"/>
  <c r="CV6" i="6"/>
  <c r="CW6" i="6"/>
  <c r="CX6" i="6"/>
  <c r="CY6" i="6"/>
  <c r="CZ6" i="6"/>
  <c r="DA6" i="6"/>
  <c r="DB6" i="6"/>
  <c r="DC6" i="6"/>
  <c r="DD6" i="6"/>
  <c r="DE6" i="6"/>
  <c r="DF6" i="6"/>
  <c r="DG6" i="6"/>
  <c r="J97" i="4" s="1"/>
  <c r="DH6" i="6"/>
  <c r="DI6" i="6"/>
  <c r="DJ6" i="6"/>
  <c r="DK6" i="6"/>
  <c r="DL6" i="6"/>
  <c r="DM6" i="6"/>
  <c r="DN6" i="6"/>
  <c r="DO6" i="6"/>
  <c r="DP6" i="6"/>
  <c r="DQ6" i="6"/>
  <c r="DR6" i="6"/>
  <c r="DS6" i="6"/>
  <c r="DT6" i="6"/>
  <c r="J65" i="4" s="1"/>
  <c r="DU6" i="6"/>
  <c r="DV6" i="6"/>
  <c r="DW6" i="6"/>
  <c r="DX6" i="6"/>
  <c r="DY6" i="6"/>
  <c r="DZ6" i="6"/>
  <c r="EA6" i="6"/>
  <c r="EB6" i="6"/>
  <c r="EC6" i="6"/>
  <c r="ED6" i="6"/>
  <c r="EE6" i="6"/>
  <c r="EF6" i="6"/>
  <c r="EG6" i="6"/>
  <c r="J66" i="4" s="1"/>
  <c r="EH6" i="6"/>
  <c r="EI6" i="6"/>
  <c r="EJ6" i="6"/>
  <c r="EK6" i="6"/>
  <c r="EL6" i="6"/>
  <c r="EM6" i="6"/>
  <c r="EN6" i="6"/>
  <c r="EO6" i="6"/>
  <c r="EP6" i="6"/>
  <c r="EQ6" i="6"/>
  <c r="ER6" i="6"/>
  <c r="ES6" i="6"/>
  <c r="ET6" i="6"/>
  <c r="J188" i="4" s="1"/>
  <c r="EU6" i="6"/>
  <c r="EV6" i="6"/>
  <c r="EW6" i="6"/>
  <c r="EX6" i="6"/>
  <c r="EY6" i="6"/>
  <c r="EZ6" i="6"/>
  <c r="FA6" i="6"/>
  <c r="FB6" i="6"/>
  <c r="FC6" i="6"/>
  <c r="FD6" i="6"/>
  <c r="FE6" i="6"/>
  <c r="FF6" i="6"/>
  <c r="FG6" i="6"/>
  <c r="J171" i="4" s="1"/>
  <c r="FH6" i="6"/>
  <c r="FI6" i="6"/>
  <c r="FJ6" i="6"/>
  <c r="FK6" i="6"/>
  <c r="FL6" i="6"/>
  <c r="FM6" i="6"/>
  <c r="FN6" i="6"/>
  <c r="FO6" i="6"/>
  <c r="FP6" i="6"/>
  <c r="FQ6" i="6"/>
  <c r="FR6" i="6"/>
  <c r="FS6" i="6"/>
  <c r="FT6" i="6"/>
  <c r="J217" i="4" s="1"/>
  <c r="FU6" i="6"/>
  <c r="FV6" i="6"/>
  <c r="FW6" i="6"/>
  <c r="FX6" i="6"/>
  <c r="FY6" i="6"/>
  <c r="FZ6" i="6"/>
  <c r="GA6" i="6"/>
  <c r="GB6" i="6"/>
  <c r="GC6" i="6"/>
  <c r="GD6" i="6"/>
  <c r="GE6" i="6"/>
  <c r="GF6" i="6"/>
  <c r="J132" i="4" s="1"/>
  <c r="GG6" i="6"/>
  <c r="GH6" i="6"/>
  <c r="GI6" i="6"/>
  <c r="GJ6" i="6"/>
  <c r="GK6" i="6"/>
  <c r="GL6" i="6"/>
  <c r="GM6" i="6"/>
  <c r="GN6" i="6"/>
  <c r="GO6" i="6"/>
  <c r="GP6" i="6"/>
  <c r="GQ6" i="6"/>
  <c r="GR6" i="6"/>
  <c r="J133" i="4" s="1"/>
  <c r="GS6" i="6"/>
  <c r="GT6" i="6"/>
  <c r="GU6" i="6"/>
  <c r="GV6" i="6"/>
  <c r="GW6" i="6"/>
  <c r="GX6" i="6"/>
  <c r="GY6" i="6"/>
  <c r="GZ6" i="6"/>
  <c r="HA6" i="6"/>
  <c r="HB6" i="6"/>
  <c r="HC6" i="6"/>
  <c r="J174" i="4" s="1"/>
  <c r="HD6" i="6"/>
  <c r="HE6" i="6"/>
  <c r="HF6" i="6"/>
  <c r="HG6" i="6"/>
  <c r="HH6" i="6"/>
  <c r="HI6" i="6"/>
  <c r="HJ6" i="6"/>
  <c r="HK6" i="6"/>
  <c r="HL6" i="6"/>
  <c r="HM6" i="6"/>
  <c r="HN6" i="6"/>
  <c r="J175" i="4" s="1"/>
  <c r="HO6" i="6"/>
  <c r="HP6" i="6"/>
  <c r="HQ6" i="6"/>
  <c r="HR6" i="6"/>
  <c r="HS6" i="6"/>
  <c r="HT6" i="6"/>
  <c r="HU6" i="6"/>
  <c r="HV6" i="6"/>
  <c r="HW6" i="6"/>
  <c r="HX6" i="6"/>
  <c r="HY6" i="6"/>
  <c r="J155" i="4" s="1"/>
  <c r="HZ6" i="6"/>
  <c r="IA6" i="6"/>
  <c r="IB6" i="6"/>
  <c r="IC6" i="6"/>
  <c r="ID6" i="6"/>
  <c r="IE6" i="6"/>
  <c r="IF6" i="6"/>
  <c r="IG6" i="6"/>
  <c r="IH6" i="6"/>
  <c r="II6" i="6"/>
  <c r="IJ6" i="6"/>
  <c r="J189" i="4" s="1"/>
  <c r="IK6" i="6"/>
  <c r="IL6" i="6"/>
  <c r="IM6" i="6"/>
  <c r="IN6" i="6"/>
  <c r="IO6" i="6"/>
  <c r="IP6" i="6"/>
  <c r="IQ6" i="6"/>
  <c r="IR6" i="6"/>
  <c r="IS6" i="6"/>
  <c r="IT6" i="6"/>
  <c r="IU6" i="6"/>
  <c r="J118" i="4" s="1"/>
  <c r="IV6" i="6"/>
  <c r="IW6" i="6"/>
  <c r="IX6" i="6"/>
  <c r="IY6" i="6"/>
  <c r="IZ6" i="6"/>
  <c r="JA6" i="6"/>
  <c r="JB6" i="6"/>
  <c r="JC6" i="6"/>
  <c r="JD6" i="6"/>
  <c r="JE6" i="6"/>
  <c r="JF6" i="6"/>
  <c r="J100" i="4" s="1"/>
  <c r="JG6" i="6"/>
  <c r="JH6" i="6"/>
  <c r="JI6" i="6"/>
  <c r="JJ6" i="6"/>
  <c r="JK6" i="6"/>
  <c r="JL6" i="6"/>
  <c r="JM6" i="6"/>
  <c r="JN6" i="6"/>
  <c r="JO6" i="6"/>
  <c r="JP6" i="6"/>
  <c r="JQ6" i="6"/>
  <c r="JR6" i="6"/>
  <c r="JS6" i="6"/>
  <c r="JT6" i="6"/>
  <c r="JU6" i="6"/>
  <c r="JV6" i="6"/>
  <c r="JW6" i="6"/>
  <c r="JX6" i="6"/>
  <c r="JY6" i="6"/>
  <c r="JZ6" i="6"/>
  <c r="KA6" i="6"/>
  <c r="KB6" i="6"/>
  <c r="J102" i="4" s="1"/>
  <c r="KC6" i="6"/>
  <c r="KD6" i="6"/>
  <c r="KE6" i="6"/>
  <c r="KF6" i="6"/>
  <c r="KG6" i="6"/>
  <c r="KH6" i="6"/>
  <c r="KI6" i="6"/>
  <c r="KJ6" i="6"/>
  <c r="KK6" i="6"/>
  <c r="KL6" i="6"/>
  <c r="KM6" i="6"/>
  <c r="J203" i="4" s="1"/>
  <c r="KN6" i="6"/>
  <c r="KO6" i="6"/>
  <c r="KP6" i="6"/>
  <c r="KQ6" i="6"/>
  <c r="KR6" i="6"/>
  <c r="KS6" i="6"/>
  <c r="KT6" i="6"/>
  <c r="KU6" i="6"/>
  <c r="KV6" i="6"/>
  <c r="KW6" i="6"/>
  <c r="KX6" i="6"/>
  <c r="J204" i="4" s="1"/>
  <c r="KY6" i="6"/>
  <c r="KZ6" i="6"/>
  <c r="LA6" i="6"/>
  <c r="LB6" i="6"/>
  <c r="LC6" i="6"/>
  <c r="LD6" i="6"/>
  <c r="LE6" i="6"/>
  <c r="LF6" i="6"/>
  <c r="LG6" i="6"/>
  <c r="LH6" i="6"/>
  <c r="LI6" i="6"/>
  <c r="J205" i="4" s="1"/>
  <c r="LJ6" i="6"/>
  <c r="LK6" i="6"/>
  <c r="LL6" i="6"/>
  <c r="LM6" i="6"/>
  <c r="LN6" i="6"/>
  <c r="LO6" i="6"/>
  <c r="LP6" i="6"/>
  <c r="LQ6" i="6"/>
  <c r="LR6" i="6"/>
  <c r="LS6" i="6"/>
  <c r="LT6" i="6"/>
  <c r="J67" i="4" s="1"/>
  <c r="LU6" i="6"/>
  <c r="LV6" i="6"/>
  <c r="LW6" i="6"/>
  <c r="LX6" i="6"/>
  <c r="LY6" i="6"/>
  <c r="LZ6" i="6"/>
  <c r="MA6" i="6"/>
  <c r="MB6" i="6"/>
  <c r="MC6" i="6"/>
  <c r="MD6" i="6"/>
  <c r="ME6" i="6"/>
  <c r="J218" i="4" s="1"/>
  <c r="MF6" i="6"/>
  <c r="MG6" i="6"/>
  <c r="MH6" i="6"/>
  <c r="MI6" i="6"/>
  <c r="MJ6" i="6"/>
  <c r="MK6" i="6"/>
  <c r="ML6" i="6"/>
  <c r="MM6" i="6"/>
  <c r="MN6" i="6"/>
  <c r="MO6" i="6"/>
  <c r="MP6" i="6"/>
  <c r="MQ6" i="6"/>
  <c r="J68" i="4" s="1"/>
  <c r="MR6" i="6"/>
  <c r="MS6" i="6"/>
  <c r="MT6" i="6"/>
  <c r="MU6" i="6"/>
  <c r="MV6" i="6"/>
  <c r="MW6" i="6"/>
  <c r="MX6" i="6"/>
  <c r="MY6" i="6"/>
  <c r="MZ6" i="6"/>
  <c r="NA6" i="6"/>
  <c r="NB6" i="6"/>
  <c r="NC6" i="6"/>
  <c r="J177" i="4" s="1"/>
  <c r="ND6" i="6"/>
  <c r="NE6" i="6"/>
  <c r="NF6" i="6"/>
  <c r="NG6" i="6"/>
  <c r="NH6" i="6"/>
  <c r="NI6" i="6"/>
  <c r="NJ6" i="6"/>
  <c r="NK6" i="6"/>
  <c r="NL6" i="6"/>
  <c r="NM6" i="6"/>
  <c r="NN6" i="6"/>
  <c r="NO6" i="6"/>
  <c r="J178" i="4" s="1"/>
  <c r="NP6" i="6"/>
  <c r="NQ6" i="6"/>
  <c r="NR6" i="6"/>
  <c r="NS6" i="6"/>
  <c r="NT6" i="6"/>
  <c r="NU6" i="6"/>
  <c r="NV6" i="6"/>
  <c r="NW6" i="6"/>
  <c r="NX6" i="6"/>
  <c r="NY6" i="6"/>
  <c r="NZ6" i="6"/>
  <c r="OA6" i="6"/>
  <c r="J120" i="4" s="1"/>
  <c r="OB6" i="6"/>
  <c r="OC6" i="6"/>
  <c r="OD6" i="6"/>
  <c r="OE6" i="6"/>
  <c r="OF6" i="6"/>
  <c r="OG6" i="6"/>
  <c r="OH6" i="6"/>
  <c r="OI6" i="6"/>
  <c r="OJ6" i="6"/>
  <c r="OK6" i="6"/>
  <c r="OL6" i="6"/>
  <c r="OM6" i="6"/>
  <c r="J103" i="4" s="1"/>
  <c r="ON6" i="6"/>
  <c r="OO6" i="6"/>
  <c r="OP6" i="6"/>
  <c r="OQ6" i="6"/>
  <c r="OR6" i="6"/>
  <c r="OS6" i="6"/>
  <c r="OT6" i="6"/>
  <c r="OU6" i="6"/>
  <c r="OV6" i="6"/>
  <c r="OW6" i="6"/>
  <c r="OX6" i="6"/>
  <c r="OY6" i="6"/>
  <c r="J104" i="4" s="1"/>
  <c r="OZ6" i="6"/>
  <c r="PA6" i="6"/>
  <c r="PB6" i="6"/>
  <c r="PC6" i="6"/>
  <c r="PD6" i="6"/>
  <c r="PE6" i="6"/>
  <c r="PF6" i="6"/>
  <c r="PG6" i="6"/>
  <c r="PH6" i="6"/>
  <c r="PI6" i="6"/>
  <c r="PJ6" i="6"/>
  <c r="PK6" i="6"/>
  <c r="J105" i="4" s="1"/>
  <c r="PL6" i="6"/>
  <c r="PM6" i="6"/>
  <c r="PN6" i="6"/>
  <c r="PO6" i="6"/>
  <c r="PP6" i="6"/>
  <c r="PQ6" i="6"/>
  <c r="PR6" i="6"/>
  <c r="PS6" i="6"/>
  <c r="PT6" i="6"/>
  <c r="PU6" i="6"/>
  <c r="PV6" i="6"/>
  <c r="PW6" i="6"/>
  <c r="J106" i="4" s="1"/>
  <c r="PX6" i="6"/>
  <c r="PY6" i="6"/>
  <c r="PZ6" i="6"/>
  <c r="QA6" i="6"/>
  <c r="QB6" i="6"/>
  <c r="QC6" i="6"/>
  <c r="QD6" i="6"/>
  <c r="QE6" i="6"/>
  <c r="QF6" i="6"/>
  <c r="QG6" i="6"/>
  <c r="QH6" i="6"/>
  <c r="QI6" i="6"/>
  <c r="J219" i="4" s="1"/>
  <c r="QJ6" i="6"/>
  <c r="QK6" i="6"/>
  <c r="QL6" i="6"/>
  <c r="QM6" i="6"/>
  <c r="QN6" i="6"/>
  <c r="QO6" i="6"/>
  <c r="QP6" i="6"/>
  <c r="QQ6" i="6"/>
  <c r="QR6" i="6"/>
  <c r="QS6" i="6"/>
  <c r="QT6" i="6"/>
  <c r="QU6" i="6"/>
  <c r="QV6" i="6"/>
  <c r="QW6" i="6"/>
  <c r="QX6" i="6"/>
  <c r="QY6" i="6"/>
  <c r="QZ6" i="6"/>
  <c r="RA6" i="6"/>
  <c r="RB6" i="6"/>
  <c r="RC6" i="6"/>
  <c r="RD6" i="6"/>
  <c r="RE6" i="6"/>
  <c r="RF6" i="6"/>
  <c r="RG6" i="6"/>
  <c r="RH6" i="6"/>
  <c r="RI6" i="6"/>
  <c r="RJ6" i="6"/>
  <c r="RK6" i="6"/>
  <c r="RL6" i="6"/>
  <c r="RM6" i="6"/>
  <c r="RN6" i="6"/>
  <c r="RO6" i="6"/>
  <c r="RP6" i="6"/>
  <c r="RQ6" i="6"/>
  <c r="RR6" i="6"/>
  <c r="J137" i="4" s="1"/>
  <c r="RS6" i="6"/>
  <c r="RT6" i="6"/>
  <c r="RU6" i="6"/>
  <c r="RV6" i="6"/>
  <c r="RW6" i="6"/>
  <c r="RX6" i="6"/>
  <c r="RY6" i="6"/>
  <c r="RZ6" i="6"/>
  <c r="SA6" i="6"/>
  <c r="SB6" i="6"/>
  <c r="SC6" i="6"/>
  <c r="SD6" i="6"/>
  <c r="SE6" i="6"/>
  <c r="SF6" i="6"/>
  <c r="SG6" i="6"/>
  <c r="SH6" i="6"/>
  <c r="SI6" i="6"/>
  <c r="SJ6" i="6"/>
  <c r="SK6" i="6"/>
  <c r="SL6" i="6"/>
  <c r="SM6" i="6"/>
  <c r="SN6" i="6"/>
  <c r="SO6" i="6"/>
  <c r="SP6" i="6"/>
  <c r="SQ6" i="6"/>
  <c r="SR6" i="6"/>
  <c r="SS6" i="6"/>
  <c r="ST6" i="6"/>
  <c r="SU6" i="6"/>
  <c r="SV6" i="6"/>
  <c r="SW6" i="6"/>
  <c r="SX6" i="6"/>
  <c r="SY6" i="6"/>
  <c r="SZ6" i="6"/>
  <c r="TA6" i="6"/>
  <c r="TB6" i="6"/>
  <c r="TC6" i="6"/>
  <c r="TD6" i="6"/>
  <c r="TE6" i="6"/>
  <c r="TF6" i="6"/>
  <c r="TG6" i="6"/>
  <c r="TH6" i="6"/>
  <c r="TI6" i="6"/>
  <c r="TJ6" i="6"/>
  <c r="TK6" i="6"/>
  <c r="TL6" i="6"/>
  <c r="TM6" i="6"/>
  <c r="TN6" i="6"/>
  <c r="TO6" i="6"/>
  <c r="TP6" i="6"/>
  <c r="TQ6" i="6"/>
  <c r="TR6" i="6"/>
  <c r="TS6" i="6"/>
  <c r="TT6" i="6"/>
  <c r="TU6" i="6"/>
  <c r="TV6" i="6"/>
  <c r="TW6" i="6"/>
  <c r="TX6" i="6"/>
  <c r="TY6" i="6"/>
  <c r="TZ6" i="6"/>
  <c r="UA6" i="6"/>
  <c r="UB6" i="6"/>
  <c r="UC6" i="6"/>
  <c r="B4" i="6"/>
  <c r="C4" i="6"/>
  <c r="D4" i="6"/>
  <c r="E4" i="6"/>
  <c r="F4" i="6"/>
  <c r="G4" i="6"/>
  <c r="H4" i="6"/>
  <c r="I4" i="6"/>
  <c r="J4" i="6"/>
  <c r="K4" i="6"/>
  <c r="L4" i="6"/>
  <c r="M4" i="6"/>
  <c r="N4" i="6"/>
  <c r="O4" i="6"/>
  <c r="P4" i="6"/>
  <c r="Q4" i="6"/>
  <c r="R4" i="6"/>
  <c r="S4" i="6"/>
  <c r="T4" i="6"/>
  <c r="U4" i="6"/>
  <c r="V4" i="6"/>
  <c r="W4" i="6"/>
  <c r="X4" i="6"/>
  <c r="Y4" i="6"/>
  <c r="Z4" i="6"/>
  <c r="H79" i="4" s="1"/>
  <c r="AA4" i="6"/>
  <c r="AB4" i="6"/>
  <c r="AC4" i="6"/>
  <c r="AD4" i="6"/>
  <c r="AE4" i="6"/>
  <c r="AF4" i="6"/>
  <c r="AG4" i="6"/>
  <c r="AH4" i="6"/>
  <c r="AI4" i="6"/>
  <c r="AJ4" i="6"/>
  <c r="AK4" i="6"/>
  <c r="AL4" i="6"/>
  <c r="AM4" i="6"/>
  <c r="H130" i="4" s="1"/>
  <c r="AN4" i="6"/>
  <c r="AO4" i="6"/>
  <c r="AP4" i="6"/>
  <c r="AQ4" i="6"/>
  <c r="AR4" i="6"/>
  <c r="AS4" i="6"/>
  <c r="AT4" i="6"/>
  <c r="AU4" i="6"/>
  <c r="AV4" i="6"/>
  <c r="AW4" i="6"/>
  <c r="AX4" i="6"/>
  <c r="H187" i="4" s="1"/>
  <c r="AY4" i="6"/>
  <c r="AZ4" i="6"/>
  <c r="BA4" i="6"/>
  <c r="BB4" i="6"/>
  <c r="BC4" i="6"/>
  <c r="BD4" i="6"/>
  <c r="BE4" i="6"/>
  <c r="BF4" i="6"/>
  <c r="BG4" i="6"/>
  <c r="BH4" i="6"/>
  <c r="BI4" i="6"/>
  <c r="H131" i="4" s="1"/>
  <c r="BJ4" i="6"/>
  <c r="BK4" i="6"/>
  <c r="BL4" i="6"/>
  <c r="BM4" i="6"/>
  <c r="BN4" i="6"/>
  <c r="BO4" i="6"/>
  <c r="BP4" i="6"/>
  <c r="BQ4" i="6"/>
  <c r="BR4" i="6"/>
  <c r="BS4" i="6"/>
  <c r="BT4" i="6"/>
  <c r="H169" i="4" s="1"/>
  <c r="BU4" i="6"/>
  <c r="BV4" i="6"/>
  <c r="BW4" i="6"/>
  <c r="BX4" i="6"/>
  <c r="BY4" i="6"/>
  <c r="BZ4" i="6"/>
  <c r="CA4" i="6"/>
  <c r="CB4" i="6"/>
  <c r="CC4" i="6"/>
  <c r="CD4" i="6"/>
  <c r="CE4" i="6"/>
  <c r="CF4" i="6"/>
  <c r="CG4" i="6"/>
  <c r="CH4" i="6"/>
  <c r="CI4" i="6"/>
  <c r="CJ4" i="6"/>
  <c r="CK4" i="6"/>
  <c r="CL4" i="6"/>
  <c r="CM4" i="6"/>
  <c r="CN4" i="6"/>
  <c r="CO4" i="6"/>
  <c r="CP4" i="6"/>
  <c r="CQ4" i="6"/>
  <c r="CR4" i="6"/>
  <c r="CS4" i="6"/>
  <c r="CT4" i="6"/>
  <c r="H116" i="4" s="1"/>
  <c r="CU4" i="6"/>
  <c r="CV4" i="6"/>
  <c r="CW4" i="6"/>
  <c r="CX4" i="6"/>
  <c r="CY4" i="6"/>
  <c r="CZ4" i="6"/>
  <c r="DA4" i="6"/>
  <c r="DB4" i="6"/>
  <c r="DC4" i="6"/>
  <c r="DD4" i="6"/>
  <c r="DE4" i="6"/>
  <c r="DF4" i="6"/>
  <c r="DG4" i="6"/>
  <c r="H97" i="4" s="1"/>
  <c r="DH4" i="6"/>
  <c r="DI4" i="6"/>
  <c r="DJ4" i="6"/>
  <c r="DK4" i="6"/>
  <c r="DL4" i="6"/>
  <c r="DM4" i="6"/>
  <c r="DN4" i="6"/>
  <c r="DO4" i="6"/>
  <c r="DP4" i="6"/>
  <c r="DQ4" i="6"/>
  <c r="DR4" i="6"/>
  <c r="DS4" i="6"/>
  <c r="DT4" i="6"/>
  <c r="H65" i="4" s="1"/>
  <c r="DU4" i="6"/>
  <c r="DV4" i="6"/>
  <c r="DW4" i="6"/>
  <c r="DX4" i="6"/>
  <c r="DY4" i="6"/>
  <c r="DZ4" i="6"/>
  <c r="EA4" i="6"/>
  <c r="EB4" i="6"/>
  <c r="EC4" i="6"/>
  <c r="ED4" i="6"/>
  <c r="EE4" i="6"/>
  <c r="EF4" i="6"/>
  <c r="EG4" i="6"/>
  <c r="H66" i="4" s="1"/>
  <c r="EH4" i="6"/>
  <c r="EI4" i="6"/>
  <c r="EJ4" i="6"/>
  <c r="EK4" i="6"/>
  <c r="EL4" i="6"/>
  <c r="EM4" i="6"/>
  <c r="EN4" i="6"/>
  <c r="EO4" i="6"/>
  <c r="EP4" i="6"/>
  <c r="EQ4" i="6"/>
  <c r="ER4" i="6"/>
  <c r="ES4" i="6"/>
  <c r="ET4" i="6"/>
  <c r="H188" i="4" s="1"/>
  <c r="EU4" i="6"/>
  <c r="EV4" i="6"/>
  <c r="EW4" i="6"/>
  <c r="EX4" i="6"/>
  <c r="EY4" i="6"/>
  <c r="EZ4" i="6"/>
  <c r="FA4" i="6"/>
  <c r="FB4" i="6"/>
  <c r="FC4" i="6"/>
  <c r="FD4" i="6"/>
  <c r="FE4" i="6"/>
  <c r="FF4" i="6"/>
  <c r="FG4" i="6"/>
  <c r="H171" i="4" s="1"/>
  <c r="FH4" i="6"/>
  <c r="FI4" i="6"/>
  <c r="FJ4" i="6"/>
  <c r="FK4" i="6"/>
  <c r="FL4" i="6"/>
  <c r="FM4" i="6"/>
  <c r="FN4" i="6"/>
  <c r="FO4" i="6"/>
  <c r="FP4" i="6"/>
  <c r="FQ4" i="6"/>
  <c r="FR4" i="6"/>
  <c r="FS4" i="6"/>
  <c r="FT4" i="6"/>
  <c r="H217" i="4" s="1"/>
  <c r="FU4" i="6"/>
  <c r="FV4" i="6"/>
  <c r="FW4" i="6"/>
  <c r="FX4" i="6"/>
  <c r="FY4" i="6"/>
  <c r="FZ4" i="6"/>
  <c r="GA4" i="6"/>
  <c r="GB4" i="6"/>
  <c r="GC4" i="6"/>
  <c r="GD4" i="6"/>
  <c r="GE4" i="6"/>
  <c r="GF4" i="6"/>
  <c r="H132" i="4" s="1"/>
  <c r="GG4" i="6"/>
  <c r="GH4" i="6"/>
  <c r="GI4" i="6"/>
  <c r="GJ4" i="6"/>
  <c r="GK4" i="6"/>
  <c r="GL4" i="6"/>
  <c r="GM4" i="6"/>
  <c r="GN4" i="6"/>
  <c r="GO4" i="6"/>
  <c r="GP4" i="6"/>
  <c r="GQ4" i="6"/>
  <c r="GR4" i="6"/>
  <c r="H81" i="4" s="1"/>
  <c r="GS4" i="6"/>
  <c r="GT4" i="6"/>
  <c r="GU4" i="6"/>
  <c r="GV4" i="6"/>
  <c r="GW4" i="6"/>
  <c r="GX4" i="6"/>
  <c r="GY4" i="6"/>
  <c r="GZ4" i="6"/>
  <c r="HA4" i="6"/>
  <c r="HB4" i="6"/>
  <c r="HC4" i="6"/>
  <c r="H174" i="4" s="1"/>
  <c r="HD4" i="6"/>
  <c r="HE4" i="6"/>
  <c r="HF4" i="6"/>
  <c r="HG4" i="6"/>
  <c r="HH4" i="6"/>
  <c r="HI4" i="6"/>
  <c r="HJ4" i="6"/>
  <c r="HK4" i="6"/>
  <c r="HL4" i="6"/>
  <c r="HM4" i="6"/>
  <c r="HN4" i="6"/>
  <c r="H82" i="4" s="1"/>
  <c r="HO4" i="6"/>
  <c r="HP4" i="6"/>
  <c r="HQ4" i="6"/>
  <c r="HR4" i="6"/>
  <c r="HS4" i="6"/>
  <c r="HT4" i="6"/>
  <c r="HU4" i="6"/>
  <c r="HV4" i="6"/>
  <c r="HW4" i="6"/>
  <c r="HX4" i="6"/>
  <c r="HY4" i="6"/>
  <c r="H155" i="4" s="1"/>
  <c r="HZ4" i="6"/>
  <c r="IA4" i="6"/>
  <c r="IB4" i="6"/>
  <c r="IC4" i="6"/>
  <c r="ID4" i="6"/>
  <c r="IE4" i="6"/>
  <c r="IF4" i="6"/>
  <c r="IG4" i="6"/>
  <c r="IH4" i="6"/>
  <c r="II4" i="6"/>
  <c r="IJ4" i="6"/>
  <c r="H189" i="4" s="1"/>
  <c r="IK4" i="6"/>
  <c r="IL4" i="6"/>
  <c r="IM4" i="6"/>
  <c r="IN4" i="6"/>
  <c r="IO4" i="6"/>
  <c r="IP4" i="6"/>
  <c r="IQ4" i="6"/>
  <c r="IR4" i="6"/>
  <c r="IS4" i="6"/>
  <c r="IT4" i="6"/>
  <c r="IU4" i="6"/>
  <c r="H118" i="4" s="1"/>
  <c r="IV4" i="6"/>
  <c r="IW4" i="6"/>
  <c r="IX4" i="6"/>
  <c r="IY4" i="6"/>
  <c r="IZ4" i="6"/>
  <c r="JA4" i="6"/>
  <c r="JB4" i="6"/>
  <c r="JC4" i="6"/>
  <c r="JD4" i="6"/>
  <c r="JE4" i="6"/>
  <c r="JF4" i="6"/>
  <c r="H100" i="4" s="1"/>
  <c r="JG4" i="6"/>
  <c r="JH4" i="6"/>
  <c r="JI4" i="6"/>
  <c r="JJ4" i="6"/>
  <c r="JK4" i="6"/>
  <c r="JL4" i="6"/>
  <c r="JM4" i="6"/>
  <c r="JN4" i="6"/>
  <c r="JO4" i="6"/>
  <c r="JP4" i="6"/>
  <c r="JQ4" i="6"/>
  <c r="JR4" i="6"/>
  <c r="JS4" i="6"/>
  <c r="JT4" i="6"/>
  <c r="JU4" i="6"/>
  <c r="JV4" i="6"/>
  <c r="JW4" i="6"/>
  <c r="JX4" i="6"/>
  <c r="JY4" i="6"/>
  <c r="JZ4" i="6"/>
  <c r="KA4" i="6"/>
  <c r="KB4" i="6"/>
  <c r="H202" i="4" s="1"/>
  <c r="KC4" i="6"/>
  <c r="KD4" i="6"/>
  <c r="KE4" i="6"/>
  <c r="KF4" i="6"/>
  <c r="KG4" i="6"/>
  <c r="KH4" i="6"/>
  <c r="KI4" i="6"/>
  <c r="KJ4" i="6"/>
  <c r="KK4" i="6"/>
  <c r="KL4" i="6"/>
  <c r="KM4" i="6"/>
  <c r="H135" i="4" s="1"/>
  <c r="KN4" i="6"/>
  <c r="KO4" i="6"/>
  <c r="KP4" i="6"/>
  <c r="KQ4" i="6"/>
  <c r="KR4" i="6"/>
  <c r="KS4" i="6"/>
  <c r="KT4" i="6"/>
  <c r="KU4" i="6"/>
  <c r="KV4" i="6"/>
  <c r="KW4" i="6"/>
  <c r="KX4" i="6"/>
  <c r="H136" i="4" s="1"/>
  <c r="KY4" i="6"/>
  <c r="KZ4" i="6"/>
  <c r="LA4" i="6"/>
  <c r="LB4" i="6"/>
  <c r="LC4" i="6"/>
  <c r="LD4" i="6"/>
  <c r="LE4" i="6"/>
  <c r="LF4" i="6"/>
  <c r="LG4" i="6"/>
  <c r="LH4" i="6"/>
  <c r="LI4" i="6"/>
  <c r="H205" i="4" s="1"/>
  <c r="LJ4" i="6"/>
  <c r="LK4" i="6"/>
  <c r="LL4" i="6"/>
  <c r="LM4" i="6"/>
  <c r="LN4" i="6"/>
  <c r="LO4" i="6"/>
  <c r="LP4" i="6"/>
  <c r="LQ4" i="6"/>
  <c r="LR4" i="6"/>
  <c r="LS4" i="6"/>
  <c r="LT4" i="6"/>
  <c r="H67" i="4" s="1"/>
  <c r="LU4" i="6"/>
  <c r="LV4" i="6"/>
  <c r="LW4" i="6"/>
  <c r="LX4" i="6"/>
  <c r="LY4" i="6"/>
  <c r="LZ4" i="6"/>
  <c r="MA4" i="6"/>
  <c r="MB4" i="6"/>
  <c r="MC4" i="6"/>
  <c r="MD4" i="6"/>
  <c r="ME4" i="6"/>
  <c r="H218" i="4" s="1"/>
  <c r="MF4" i="6"/>
  <c r="MG4" i="6"/>
  <c r="MH4" i="6"/>
  <c r="MI4" i="6"/>
  <c r="MJ4" i="6"/>
  <c r="MK4" i="6"/>
  <c r="ML4" i="6"/>
  <c r="MM4" i="6"/>
  <c r="MN4" i="6"/>
  <c r="MO4" i="6"/>
  <c r="MP4" i="6"/>
  <c r="MQ4" i="6"/>
  <c r="H68" i="4" s="1"/>
  <c r="MR4" i="6"/>
  <c r="MS4" i="6"/>
  <c r="MT4" i="6"/>
  <c r="MU4" i="6"/>
  <c r="MV4" i="6"/>
  <c r="MW4" i="6"/>
  <c r="MX4" i="6"/>
  <c r="MY4" i="6"/>
  <c r="MZ4" i="6"/>
  <c r="NA4" i="6"/>
  <c r="NB4" i="6"/>
  <c r="NC4" i="6"/>
  <c r="H177" i="4" s="1"/>
  <c r="ND4" i="6"/>
  <c r="NE4" i="6"/>
  <c r="NF4" i="6"/>
  <c r="NG4" i="6"/>
  <c r="NH4" i="6"/>
  <c r="NI4" i="6"/>
  <c r="NJ4" i="6"/>
  <c r="NK4" i="6"/>
  <c r="NL4" i="6"/>
  <c r="NM4" i="6"/>
  <c r="NN4" i="6"/>
  <c r="NO4" i="6"/>
  <c r="H86" i="4" s="1"/>
  <c r="NP4" i="6"/>
  <c r="NQ4" i="6"/>
  <c r="NR4" i="6"/>
  <c r="NS4" i="6"/>
  <c r="NT4" i="6"/>
  <c r="NU4" i="6"/>
  <c r="NV4" i="6"/>
  <c r="NW4" i="6"/>
  <c r="NX4" i="6"/>
  <c r="NY4" i="6"/>
  <c r="NZ4" i="6"/>
  <c r="OA4" i="6"/>
  <c r="H120" i="4" s="1"/>
  <c r="OB4" i="6"/>
  <c r="OC4" i="6"/>
  <c r="OD4" i="6"/>
  <c r="OE4" i="6"/>
  <c r="OF4" i="6"/>
  <c r="OG4" i="6"/>
  <c r="OH4" i="6"/>
  <c r="OI4" i="6"/>
  <c r="OJ4" i="6"/>
  <c r="OK4" i="6"/>
  <c r="OL4" i="6"/>
  <c r="OM4" i="6"/>
  <c r="H103" i="4" s="1"/>
  <c r="ON4" i="6"/>
  <c r="OO4" i="6"/>
  <c r="OP4" i="6"/>
  <c r="OQ4" i="6"/>
  <c r="OR4" i="6"/>
  <c r="OS4" i="6"/>
  <c r="OT4" i="6"/>
  <c r="OU4" i="6"/>
  <c r="OV4" i="6"/>
  <c r="OW4" i="6"/>
  <c r="OX4" i="6"/>
  <c r="OY4" i="6"/>
  <c r="H104" i="4" s="1"/>
  <c r="OZ4" i="6"/>
  <c r="PA4" i="6"/>
  <c r="PB4" i="6"/>
  <c r="PC4" i="6"/>
  <c r="PD4" i="6"/>
  <c r="PE4" i="6"/>
  <c r="PF4" i="6"/>
  <c r="PG4" i="6"/>
  <c r="PH4" i="6"/>
  <c r="PI4" i="6"/>
  <c r="PJ4" i="6"/>
  <c r="PK4" i="6"/>
  <c r="H105" i="4" s="1"/>
  <c r="PL4" i="6"/>
  <c r="PM4" i="6"/>
  <c r="PN4" i="6"/>
  <c r="PO4" i="6"/>
  <c r="PP4" i="6"/>
  <c r="PQ4" i="6"/>
  <c r="PR4" i="6"/>
  <c r="PS4" i="6"/>
  <c r="PT4" i="6"/>
  <c r="PU4" i="6"/>
  <c r="PV4" i="6"/>
  <c r="PW4" i="6"/>
  <c r="H106" i="4" s="1"/>
  <c r="PX4" i="6"/>
  <c r="PY4" i="6"/>
  <c r="PZ4" i="6"/>
  <c r="QA4" i="6"/>
  <c r="QB4" i="6"/>
  <c r="QC4" i="6"/>
  <c r="QD4" i="6"/>
  <c r="QE4" i="6"/>
  <c r="QF4" i="6"/>
  <c r="QG4" i="6"/>
  <c r="QH4" i="6"/>
  <c r="QI4" i="6"/>
  <c r="H219" i="4" s="1"/>
  <c r="QJ4" i="6"/>
  <c r="QK4" i="6"/>
  <c r="QL4" i="6"/>
  <c r="QM4" i="6"/>
  <c r="QN4" i="6"/>
  <c r="QO4" i="6"/>
  <c r="QP4" i="6"/>
  <c r="QQ4" i="6"/>
  <c r="QR4" i="6"/>
  <c r="QS4" i="6"/>
  <c r="QT4" i="6"/>
  <c r="QU4" i="6"/>
  <c r="QV4" i="6"/>
  <c r="QW4" i="6"/>
  <c r="QX4" i="6"/>
  <c r="QY4" i="6"/>
  <c r="QZ4" i="6"/>
  <c r="RA4" i="6"/>
  <c r="RB4" i="6"/>
  <c r="RC4" i="6"/>
  <c r="RD4" i="6"/>
  <c r="RE4" i="6"/>
  <c r="RF4" i="6"/>
  <c r="RG4" i="6"/>
  <c r="RH4" i="6"/>
  <c r="RI4" i="6"/>
  <c r="RJ4" i="6"/>
  <c r="RK4" i="6"/>
  <c r="RL4" i="6"/>
  <c r="RM4" i="6"/>
  <c r="RN4" i="6"/>
  <c r="RO4" i="6"/>
  <c r="RP4" i="6"/>
  <c r="RQ4" i="6"/>
  <c r="RR4" i="6"/>
  <c r="H208" i="4" s="1"/>
  <c r="RS4" i="6"/>
  <c r="RT4" i="6"/>
  <c r="RU4" i="6"/>
  <c r="RV4" i="6"/>
  <c r="RW4" i="6"/>
  <c r="RX4" i="6"/>
  <c r="RY4" i="6"/>
  <c r="RZ4" i="6"/>
  <c r="SA4" i="6"/>
  <c r="SB4" i="6"/>
  <c r="SC4" i="6"/>
  <c r="SD4" i="6"/>
  <c r="SE4" i="6"/>
  <c r="SF4" i="6"/>
  <c r="SG4" i="6"/>
  <c r="SH4" i="6"/>
  <c r="SI4" i="6"/>
  <c r="SJ4" i="6"/>
  <c r="SK4" i="6"/>
  <c r="SL4" i="6"/>
  <c r="SM4" i="6"/>
  <c r="SN4" i="6"/>
  <c r="SO4" i="6"/>
  <c r="SP4" i="6"/>
  <c r="SQ4" i="6"/>
  <c r="SR4" i="6"/>
  <c r="SS4" i="6"/>
  <c r="ST4" i="6"/>
  <c r="SU4" i="6"/>
  <c r="SV4" i="6"/>
  <c r="SW4" i="6"/>
  <c r="SX4" i="6"/>
  <c r="SY4" i="6"/>
  <c r="SZ4" i="6"/>
  <c r="TA4" i="6"/>
  <c r="TB4" i="6"/>
  <c r="TC4" i="6"/>
  <c r="TD4" i="6"/>
  <c r="TE4" i="6"/>
  <c r="TF4" i="6"/>
  <c r="TG4" i="6"/>
  <c r="TH4" i="6"/>
  <c r="TI4" i="6"/>
  <c r="TJ4" i="6"/>
  <c r="TK4" i="6"/>
  <c r="TL4" i="6"/>
  <c r="TM4" i="6"/>
  <c r="TN4" i="6"/>
  <c r="TO4" i="6"/>
  <c r="TP4" i="6"/>
  <c r="TQ4" i="6"/>
  <c r="TR4" i="6"/>
  <c r="TS4" i="6"/>
  <c r="TT4" i="6"/>
  <c r="TU4" i="6"/>
  <c r="TV4" i="6"/>
  <c r="TW4" i="6"/>
  <c r="TX4" i="6"/>
  <c r="TY4" i="6"/>
  <c r="TZ4" i="6"/>
  <c r="UA4" i="6"/>
  <c r="UB4" i="6"/>
  <c r="UC4" i="6"/>
  <c r="A4" i="6"/>
  <c r="S217" i="4"/>
  <c r="S218" i="4"/>
  <c r="S219" i="4"/>
  <c r="S216" i="4"/>
  <c r="S201" i="4"/>
  <c r="S202" i="4"/>
  <c r="S203" i="4"/>
  <c r="S204" i="4"/>
  <c r="S205" i="4"/>
  <c r="S206" i="4"/>
  <c r="S207" i="4"/>
  <c r="S208" i="4"/>
  <c r="S200" i="4"/>
  <c r="S188" i="4"/>
  <c r="S189" i="4"/>
  <c r="S190" i="4"/>
  <c r="S191" i="4"/>
  <c r="S192" i="4"/>
  <c r="S187" i="4"/>
  <c r="S170" i="4"/>
  <c r="S171" i="4"/>
  <c r="S172" i="4"/>
  <c r="S173" i="4"/>
  <c r="S174" i="4"/>
  <c r="S176" i="4"/>
  <c r="S177" i="4"/>
  <c r="S178" i="4"/>
  <c r="S179" i="4"/>
  <c r="S169" i="4"/>
  <c r="S146" i="4"/>
  <c r="S147" i="4"/>
  <c r="S148" i="4"/>
  <c r="S149" i="4"/>
  <c r="S150" i="4"/>
  <c r="S151" i="4"/>
  <c r="S152" i="4"/>
  <c r="S153" i="4"/>
  <c r="S154" i="4"/>
  <c r="S155" i="4"/>
  <c r="S156" i="4"/>
  <c r="S157" i="4"/>
  <c r="S158" i="4"/>
  <c r="S159" i="4"/>
  <c r="S160" i="4"/>
  <c r="S161" i="4"/>
  <c r="S145" i="4"/>
  <c r="S130" i="4"/>
  <c r="S131" i="4"/>
  <c r="S132" i="4"/>
  <c r="S133" i="4"/>
  <c r="S134" i="4"/>
  <c r="S135" i="4"/>
  <c r="S136" i="4"/>
  <c r="S137" i="4"/>
  <c r="S129" i="4"/>
  <c r="S116" i="4"/>
  <c r="S117" i="4"/>
  <c r="S118" i="4"/>
  <c r="S119" i="4"/>
  <c r="S120" i="4"/>
  <c r="S121" i="4"/>
  <c r="S115" i="4"/>
  <c r="S97" i="4"/>
  <c r="S98" i="4"/>
  <c r="S99" i="4"/>
  <c r="S100" i="4"/>
  <c r="S101" i="4"/>
  <c r="S102" i="4"/>
  <c r="S103" i="4"/>
  <c r="S104" i="4"/>
  <c r="S105" i="4"/>
  <c r="S106" i="4"/>
  <c r="S107" i="4"/>
  <c r="S96" i="4"/>
  <c r="S80" i="4"/>
  <c r="S81" i="4"/>
  <c r="S82" i="4"/>
  <c r="S83" i="4"/>
  <c r="S84" i="4"/>
  <c r="S85" i="4"/>
  <c r="S86" i="4"/>
  <c r="S87" i="4"/>
  <c r="S88" i="4"/>
  <c r="S79" i="4"/>
  <c r="S66" i="4"/>
  <c r="S67" i="4"/>
  <c r="S68" i="4"/>
  <c r="S69" i="4"/>
  <c r="S70" i="4"/>
  <c r="S71" i="4"/>
  <c r="S65" i="4"/>
  <c r="J196" i="4" l="1"/>
  <c r="F38" i="4" s="1"/>
  <c r="J92" i="4"/>
  <c r="L38" i="4" s="1"/>
  <c r="L15" i="4" s="1"/>
  <c r="J212" i="4"/>
  <c r="I38" i="4" s="1"/>
  <c r="J141" i="4"/>
  <c r="G38" i="4" s="1"/>
  <c r="G15" i="4" s="1"/>
  <c r="J125" i="4"/>
  <c r="E38" i="4" s="1"/>
  <c r="J183" i="4"/>
  <c r="H38" i="4" s="1"/>
  <c r="H15" i="4" s="1"/>
  <c r="J75" i="4"/>
  <c r="D38" i="4" s="1"/>
  <c r="J223" i="4"/>
  <c r="K38" i="4" s="1"/>
  <c r="K15" i="4" s="1"/>
  <c r="J165" i="4"/>
  <c r="J38" i="4" s="1"/>
  <c r="I92" i="4"/>
  <c r="L36" i="4" s="1"/>
  <c r="I223" i="4"/>
  <c r="K36" i="4" s="1"/>
  <c r="K13" i="4" s="1"/>
  <c r="I196" i="4"/>
  <c r="F36" i="4" s="1"/>
  <c r="I165" i="4"/>
  <c r="J36" i="4" s="1"/>
  <c r="J13" i="4" s="1"/>
  <c r="I125" i="4"/>
  <c r="E36" i="4" s="1"/>
  <c r="I141" i="4"/>
  <c r="G36" i="4" s="1"/>
  <c r="G13" i="4" s="1"/>
  <c r="I212" i="4"/>
  <c r="I36" i="4" s="1"/>
  <c r="I13" i="4" s="1"/>
  <c r="I75" i="4"/>
  <c r="D36" i="4" s="1"/>
  <c r="I183" i="4"/>
  <c r="H36" i="4" s="1"/>
  <c r="H223" i="4"/>
  <c r="K34" i="4" s="1"/>
  <c r="K11" i="4" s="1"/>
  <c r="H212" i="4"/>
  <c r="I34" i="4" s="1"/>
  <c r="I11" i="4" s="1"/>
  <c r="H165" i="4"/>
  <c r="J34" i="4" s="1"/>
  <c r="J11" i="4" s="1"/>
  <c r="H125" i="4"/>
  <c r="E34" i="4" s="1"/>
  <c r="E11" i="4" s="1"/>
  <c r="H75" i="4"/>
  <c r="D34" i="4" s="1"/>
  <c r="H196" i="4"/>
  <c r="F34" i="4" s="1"/>
  <c r="F11" i="4" s="1"/>
  <c r="H92" i="4"/>
  <c r="L34" i="4" s="1"/>
  <c r="H183" i="4"/>
  <c r="H34" i="4" s="1"/>
  <c r="H11" i="4" s="1"/>
  <c r="H141" i="4"/>
  <c r="G34" i="4" s="1"/>
  <c r="J159" i="4"/>
  <c r="J170" i="4"/>
  <c r="I119" i="4"/>
  <c r="I123" i="4" s="1"/>
  <c r="E37" i="4" s="1"/>
  <c r="SA34" i="19" s="1"/>
  <c r="I190" i="4"/>
  <c r="I201" i="4"/>
  <c r="H149" i="4"/>
  <c r="H216" i="4"/>
  <c r="H115" i="4"/>
  <c r="D19" i="4"/>
  <c r="L21" i="4"/>
  <c r="C23" i="4"/>
  <c r="G19" i="4"/>
  <c r="J21" i="4"/>
  <c r="H23" i="4"/>
  <c r="I19" i="4"/>
  <c r="K21" i="4"/>
  <c r="L23" i="4"/>
  <c r="J23" i="4"/>
  <c r="I21" i="4"/>
  <c r="D23" i="4"/>
  <c r="C19" i="4"/>
  <c r="E21" i="4"/>
  <c r="G23" i="4"/>
  <c r="H19" i="4"/>
  <c r="F21" i="4"/>
  <c r="I23" i="4"/>
  <c r="L19" i="4"/>
  <c r="C21" i="4"/>
  <c r="J19" i="4"/>
  <c r="H21" i="4"/>
  <c r="K19" i="4"/>
  <c r="D21" i="4"/>
  <c r="E19" i="4"/>
  <c r="F19" i="4"/>
  <c r="E23" i="4"/>
  <c r="F23" i="4"/>
  <c r="G21" i="4"/>
  <c r="K23" i="4"/>
  <c r="C17" i="4"/>
  <c r="D17" i="4"/>
  <c r="F17" i="4"/>
  <c r="J17" i="4"/>
  <c r="L17" i="4"/>
  <c r="K17" i="4"/>
  <c r="H17" i="4"/>
  <c r="G17" i="4"/>
  <c r="I17" i="4"/>
  <c r="E17" i="4"/>
  <c r="J207" i="4"/>
  <c r="J191" i="4"/>
  <c r="H200" i="4"/>
  <c r="J179" i="4"/>
  <c r="J192" i="4"/>
  <c r="J200" i="4"/>
  <c r="I207" i="4"/>
  <c r="I191" i="4"/>
  <c r="J101" i="4"/>
  <c r="J109" i="4" s="1"/>
  <c r="C39" i="4" s="1"/>
  <c r="RY35" i="19" s="1"/>
  <c r="J190" i="4"/>
  <c r="J194" i="4" s="1"/>
  <c r="F39" i="4" s="1"/>
  <c r="SB35" i="19" s="1"/>
  <c r="J201" i="4"/>
  <c r="I161" i="4"/>
  <c r="I192" i="4"/>
  <c r="H159" i="4"/>
  <c r="H150" i="4"/>
  <c r="H146" i="4"/>
  <c r="H170" i="4"/>
  <c r="H207" i="4"/>
  <c r="H191" i="4"/>
  <c r="H87" i="4"/>
  <c r="H192" i="4"/>
  <c r="H119" i="4"/>
  <c r="H123" i="4" s="1"/>
  <c r="E35" i="4" s="1"/>
  <c r="SA33" i="19" s="1"/>
  <c r="H190" i="4"/>
  <c r="H201" i="4"/>
  <c r="H80" i="4"/>
  <c r="H206" i="4"/>
  <c r="H173" i="4"/>
  <c r="H172" i="4"/>
  <c r="H160" i="4"/>
  <c r="H121" i="4"/>
  <c r="H69" i="4"/>
  <c r="H157" i="4"/>
  <c r="H99" i="4"/>
  <c r="H117" i="4"/>
  <c r="H152" i="4"/>
  <c r="H148" i="4"/>
  <c r="J160" i="4"/>
  <c r="J69" i="4"/>
  <c r="J84" i="4"/>
  <c r="J99" i="4"/>
  <c r="J117" i="4"/>
  <c r="J152" i="4"/>
  <c r="J148" i="4"/>
  <c r="H71" i="4"/>
  <c r="H70" i="4"/>
  <c r="H151" i="4"/>
  <c r="H147" i="4"/>
  <c r="H145" i="4"/>
  <c r="J70" i="4"/>
  <c r="J151" i="4"/>
  <c r="J147" i="4"/>
  <c r="J71" i="4"/>
  <c r="J80" i="4"/>
  <c r="J150" i="4"/>
  <c r="J146" i="4"/>
  <c r="J206" i="4"/>
  <c r="J173" i="4"/>
  <c r="J172" i="4"/>
  <c r="J149" i="4"/>
  <c r="J216" i="4"/>
  <c r="J220" i="4" s="1"/>
  <c r="SQ35" i="19" s="1"/>
  <c r="J115" i="4"/>
  <c r="J145" i="4"/>
  <c r="I170" i="4"/>
  <c r="I150" i="4"/>
  <c r="I146" i="4"/>
  <c r="J107" i="4"/>
  <c r="I173" i="4"/>
  <c r="I172" i="4"/>
  <c r="I149" i="4"/>
  <c r="I216" i="4"/>
  <c r="I220" i="4" s="1"/>
  <c r="I115" i="4"/>
  <c r="H83" i="4"/>
  <c r="H88" i="4"/>
  <c r="H96" i="4"/>
  <c r="H129" i="4"/>
  <c r="H133" i="4"/>
  <c r="H137" i="4"/>
  <c r="H156" i="4"/>
  <c r="H178" i="4"/>
  <c r="H203" i="4"/>
  <c r="H107" i="4"/>
  <c r="J81" i="4"/>
  <c r="J85" i="4"/>
  <c r="J96" i="4"/>
  <c r="J119" i="4"/>
  <c r="J134" i="4"/>
  <c r="J153" i="4"/>
  <c r="J157" i="4"/>
  <c r="J161" i="4"/>
  <c r="J176" i="4"/>
  <c r="J202" i="4"/>
  <c r="D11" i="4"/>
  <c r="H111" i="4"/>
  <c r="G11" i="4"/>
  <c r="H85" i="4"/>
  <c r="H101" i="4"/>
  <c r="H134" i="4"/>
  <c r="H153" i="4"/>
  <c r="H158" i="4"/>
  <c r="H175" i="4"/>
  <c r="H179" i="4"/>
  <c r="H204" i="4"/>
  <c r="J82" i="4"/>
  <c r="J86" i="4"/>
  <c r="J135" i="4"/>
  <c r="J154" i="4"/>
  <c r="J158" i="4"/>
  <c r="D15" i="4"/>
  <c r="J111" i="4"/>
  <c r="I15" i="4"/>
  <c r="H84" i="4"/>
  <c r="H102" i="4"/>
  <c r="H98" i="4"/>
  <c r="H154" i="4"/>
  <c r="H161" i="4"/>
  <c r="H176" i="4"/>
  <c r="J79" i="4"/>
  <c r="J83" i="4"/>
  <c r="J87" i="4"/>
  <c r="J98" i="4"/>
  <c r="J121" i="4"/>
  <c r="J136" i="4"/>
  <c r="J208" i="4"/>
  <c r="L11" i="4"/>
  <c r="J88" i="4"/>
  <c r="J156" i="4"/>
  <c r="E15" i="4"/>
  <c r="J15" i="4"/>
  <c r="F15" i="4"/>
  <c r="I159" i="4"/>
  <c r="I80" i="4"/>
  <c r="I206" i="4"/>
  <c r="I160" i="4"/>
  <c r="I69" i="4"/>
  <c r="I157" i="4"/>
  <c r="I99" i="4"/>
  <c r="I117" i="4"/>
  <c r="I152" i="4"/>
  <c r="I148" i="4"/>
  <c r="I200" i="4"/>
  <c r="I70" i="4"/>
  <c r="I151" i="4"/>
  <c r="I147" i="4"/>
  <c r="I145" i="4"/>
  <c r="I107" i="4"/>
  <c r="I71" i="4"/>
  <c r="I82" i="4"/>
  <c r="I86" i="4"/>
  <c r="I101" i="4"/>
  <c r="I135" i="4"/>
  <c r="I154" i="4"/>
  <c r="I158" i="4"/>
  <c r="I177" i="4"/>
  <c r="I204" i="4"/>
  <c r="I208" i="4"/>
  <c r="I202" i="4"/>
  <c r="I79" i="4"/>
  <c r="I83" i="4"/>
  <c r="I87" i="4"/>
  <c r="I98" i="4"/>
  <c r="I102" i="4"/>
  <c r="I121" i="4"/>
  <c r="I132" i="4"/>
  <c r="I155" i="4"/>
  <c r="I205" i="4"/>
  <c r="D13" i="4"/>
  <c r="I111" i="4"/>
  <c r="H13" i="4"/>
  <c r="I84" i="4"/>
  <c r="I88" i="4"/>
  <c r="I133" i="4"/>
  <c r="I179" i="4"/>
  <c r="I96" i="4"/>
  <c r="L13" i="4"/>
  <c r="E13" i="4"/>
  <c r="F13" i="4"/>
  <c r="I221" i="4"/>
  <c r="K37" i="4" s="1"/>
  <c r="SG34" i="19" s="1"/>
  <c r="J221" i="4"/>
  <c r="K39" i="4" s="1"/>
  <c r="SG35" i="19" s="1"/>
  <c r="H221" i="4"/>
  <c r="K35" i="4" s="1"/>
  <c r="SG33" i="19" s="1"/>
  <c r="H73" i="4"/>
  <c r="D35" i="4" s="1"/>
  <c r="RZ33" i="19" s="1"/>
  <c r="W140" i="4"/>
  <c r="I73" i="4"/>
  <c r="D37" i="4" s="1"/>
  <c r="RZ34" i="19" s="1"/>
  <c r="J73" i="4"/>
  <c r="D39" i="4" s="1"/>
  <c r="RZ35" i="19" s="1"/>
  <c r="W74" i="4"/>
  <c r="U211" i="4"/>
  <c r="V222" i="4"/>
  <c r="SQ34" i="19"/>
  <c r="W124" i="4"/>
  <c r="U164" i="4"/>
  <c r="V74" i="4"/>
  <c r="X91" i="4"/>
  <c r="W110" i="4"/>
  <c r="V124" i="4"/>
  <c r="U140" i="4"/>
  <c r="X164" i="4"/>
  <c r="G164" i="4" s="1"/>
  <c r="X182" i="4"/>
  <c r="G182" i="4" s="1"/>
  <c r="U195" i="4"/>
  <c r="X222" i="4"/>
  <c r="X110" i="4"/>
  <c r="W195" i="4"/>
  <c r="U91" i="4"/>
  <c r="V110" i="4"/>
  <c r="U124" i="4"/>
  <c r="V140" i="4"/>
  <c r="W164" i="4"/>
  <c r="V211" i="4"/>
  <c r="U222" i="4"/>
  <c r="W182" i="4"/>
  <c r="V195" i="4"/>
  <c r="W91" i="4"/>
  <c r="X140" i="4"/>
  <c r="V182" i="4"/>
  <c r="X211" i="4"/>
  <c r="G211" i="4" s="1"/>
  <c r="U182" i="4"/>
  <c r="U110" i="4"/>
  <c r="V91" i="4"/>
  <c r="X124" i="4"/>
  <c r="V164" i="4"/>
  <c r="X195" i="4"/>
  <c r="W211" i="4"/>
  <c r="U74" i="4"/>
  <c r="X74" i="4"/>
  <c r="W222" i="4"/>
  <c r="H108" i="4" l="1"/>
  <c r="G110" i="4"/>
  <c r="G91" i="4"/>
  <c r="G124" i="4"/>
  <c r="G74" i="4"/>
  <c r="G222" i="4"/>
  <c r="J108" i="4"/>
  <c r="I108" i="4"/>
  <c r="SI34" i="19" s="1"/>
  <c r="G195" i="4"/>
  <c r="G140" i="4"/>
  <c r="J139" i="4"/>
  <c r="G39" i="4" s="1"/>
  <c r="SC35" i="19" s="1"/>
  <c r="J193" i="4"/>
  <c r="SL35" i="19" s="1"/>
  <c r="J210" i="4"/>
  <c r="I39" i="4" s="1"/>
  <c r="SE35" i="19" s="1"/>
  <c r="J90" i="4"/>
  <c r="L39" i="4" s="1"/>
  <c r="SH35" i="19" s="1"/>
  <c r="I90" i="4"/>
  <c r="L37" i="4" s="1"/>
  <c r="SH34" i="19" s="1"/>
  <c r="I139" i="4"/>
  <c r="G37" i="4" s="1"/>
  <c r="SC34" i="19" s="1"/>
  <c r="I210" i="4"/>
  <c r="H210" i="4"/>
  <c r="I35" i="4" s="1"/>
  <c r="SE33" i="19" s="1"/>
  <c r="H90" i="4"/>
  <c r="H139" i="4"/>
  <c r="G35" i="4" s="1"/>
  <c r="SC33" i="19" s="1"/>
  <c r="J181" i="4"/>
  <c r="H39" i="4" s="1"/>
  <c r="SD35" i="19" s="1"/>
  <c r="C38" i="4"/>
  <c r="C15" i="4" s="1"/>
  <c r="C36" i="4"/>
  <c r="C13" i="4" s="1"/>
  <c r="C34" i="4"/>
  <c r="C11" i="4" s="1"/>
  <c r="H220" i="4"/>
  <c r="SQ33" i="19" s="1"/>
  <c r="E12" i="4"/>
  <c r="F16" i="4"/>
  <c r="K16" i="4"/>
  <c r="C16" i="4"/>
  <c r="K12" i="4"/>
  <c r="D16" i="4"/>
  <c r="E14" i="4"/>
  <c r="D14" i="4"/>
  <c r="D12" i="4"/>
  <c r="K14" i="4"/>
  <c r="I194" i="4"/>
  <c r="F37" i="4" s="1"/>
  <c r="SB34" i="19" s="1"/>
  <c r="H194" i="4"/>
  <c r="F35" i="4" s="1"/>
  <c r="SB33" i="19" s="1"/>
  <c r="I193" i="4"/>
  <c r="SL34" i="19" s="1"/>
  <c r="H122" i="4"/>
  <c r="SK33" i="19" s="1"/>
  <c r="J72" i="4"/>
  <c r="SJ35" i="19" s="1"/>
  <c r="M182" i="4"/>
  <c r="L182" i="4"/>
  <c r="N182" i="4"/>
  <c r="J162" i="4"/>
  <c r="SP35" i="19" s="1"/>
  <c r="L124" i="4"/>
  <c r="N124" i="4"/>
  <c r="M124" i="4"/>
  <c r="N195" i="4"/>
  <c r="L195" i="4"/>
  <c r="M195" i="4"/>
  <c r="M140" i="4"/>
  <c r="N140" i="4"/>
  <c r="L140" i="4"/>
  <c r="N110" i="4"/>
  <c r="L110" i="4"/>
  <c r="M110" i="4"/>
  <c r="M91" i="4"/>
  <c r="N91" i="4"/>
  <c r="L91" i="4"/>
  <c r="I162" i="4"/>
  <c r="SP34" i="19" s="1"/>
  <c r="M222" i="4"/>
  <c r="L222" i="4"/>
  <c r="N222" i="4"/>
  <c r="N74" i="4"/>
  <c r="L74" i="4"/>
  <c r="M74" i="4"/>
  <c r="N211" i="4"/>
  <c r="M211" i="4"/>
  <c r="K195" i="4"/>
  <c r="K110" i="4"/>
  <c r="K91" i="4"/>
  <c r="H72" i="4"/>
  <c r="K182" i="4"/>
  <c r="R74" i="4"/>
  <c r="K74" i="4"/>
  <c r="K222" i="4"/>
  <c r="K140" i="4"/>
  <c r="K124" i="4"/>
  <c r="K211" i="4"/>
  <c r="H162" i="4"/>
  <c r="SP33" i="19" s="1"/>
  <c r="H163" i="4"/>
  <c r="J35" i="4" s="1"/>
  <c r="SF33" i="19" s="1"/>
  <c r="H209" i="4"/>
  <c r="H109" i="4"/>
  <c r="C35" i="4" s="1"/>
  <c r="RY33" i="19" s="1"/>
  <c r="L35" i="4"/>
  <c r="SH33" i="19" s="1"/>
  <c r="H180" i="4"/>
  <c r="SN33" i="19" s="1"/>
  <c r="I163" i="4"/>
  <c r="J37" i="4" s="1"/>
  <c r="SF34" i="19" s="1"/>
  <c r="SI33" i="19"/>
  <c r="H181" i="4"/>
  <c r="H35" i="4" s="1"/>
  <c r="SD33" i="19" s="1"/>
  <c r="H138" i="4"/>
  <c r="SM33" i="19" s="1"/>
  <c r="H89" i="4"/>
  <c r="SR33" i="19" s="1"/>
  <c r="H193" i="4"/>
  <c r="I122" i="4"/>
  <c r="J209" i="4"/>
  <c r="SO35" i="19" s="1"/>
  <c r="J180" i="4"/>
  <c r="I180" i="4"/>
  <c r="SN34" i="19" s="1"/>
  <c r="I37" i="4"/>
  <c r="SE34" i="19" s="1"/>
  <c r="I138" i="4"/>
  <c r="SM34" i="19" s="1"/>
  <c r="I209" i="4"/>
  <c r="SO34" i="19" s="1"/>
  <c r="J163" i="4"/>
  <c r="J39" i="4" s="1"/>
  <c r="SF35" i="19" s="1"/>
  <c r="J122" i="4"/>
  <c r="SK35" i="19" s="1"/>
  <c r="I181" i="4"/>
  <c r="H37" i="4" s="1"/>
  <c r="SD34" i="19" s="1"/>
  <c r="I72" i="4"/>
  <c r="I89" i="4"/>
  <c r="SR34" i="19" s="1"/>
  <c r="J89" i="4"/>
  <c r="SR35" i="19" s="1"/>
  <c r="J138" i="4"/>
  <c r="SM35" i="19" s="1"/>
  <c r="I109" i="4"/>
  <c r="C37" i="4" s="1"/>
  <c r="RY34" i="19" s="1"/>
  <c r="J123" i="4"/>
  <c r="E39" i="4" s="1"/>
  <c r="SA35" i="19" s="1"/>
  <c r="H222" i="4"/>
  <c r="I222" i="4"/>
  <c r="J222" i="4"/>
  <c r="J195" i="4"/>
  <c r="H124" i="4" l="1"/>
  <c r="H16" i="4"/>
  <c r="J16" i="4"/>
  <c r="I14" i="4"/>
  <c r="G16" i="4"/>
  <c r="C12" i="4"/>
  <c r="F14" i="4"/>
  <c r="C14" i="4"/>
  <c r="L16" i="4"/>
  <c r="L14" i="4"/>
  <c r="J14" i="4"/>
  <c r="I12" i="4"/>
  <c r="E16" i="4"/>
  <c r="H14" i="4"/>
  <c r="J12" i="4"/>
  <c r="I16" i="4"/>
  <c r="G12" i="4"/>
  <c r="H12" i="4"/>
  <c r="L12" i="4"/>
  <c r="F12" i="4"/>
  <c r="I195" i="4"/>
  <c r="J74" i="4"/>
  <c r="J110" i="4"/>
  <c r="SI35" i="19"/>
  <c r="ST35" i="19" s="1"/>
  <c r="J182" i="4"/>
  <c r="SN35" i="19"/>
  <c r="I74" i="4"/>
  <c r="SJ34" i="19"/>
  <c r="I124" i="4"/>
  <c r="SK34" i="19"/>
  <c r="H74" i="4"/>
  <c r="SJ33" i="19"/>
  <c r="H195" i="4"/>
  <c r="SL33" i="19"/>
  <c r="H211" i="4"/>
  <c r="SO33" i="19"/>
  <c r="H140" i="4"/>
  <c r="H182" i="4"/>
  <c r="H91" i="4"/>
  <c r="I182" i="4"/>
  <c r="J211" i="4"/>
  <c r="I110" i="4"/>
  <c r="J140" i="4"/>
  <c r="H110" i="4"/>
  <c r="I91" i="4"/>
  <c r="H164" i="4"/>
  <c r="J91" i="4"/>
  <c r="I211" i="4"/>
  <c r="I140" i="4"/>
  <c r="J124" i="4"/>
  <c r="G14" i="4" l="1"/>
  <c r="ST33" i="19"/>
  <c r="B5" i="19" s="1"/>
  <c r="B7" i="19"/>
  <c r="ST34" i="19"/>
  <c r="B6" i="19" s="1"/>
  <c r="UD5" i="9"/>
  <c r="UD3" i="9"/>
  <c r="UD4" i="9"/>
  <c r="C4" i="9"/>
  <c r="C5" i="3"/>
  <c r="E43" i="19" l="1"/>
  <c r="C5" i="7"/>
  <c r="PN5" i="9"/>
  <c r="FM5" i="9"/>
  <c r="SO5" i="9"/>
  <c r="IS5" i="9"/>
  <c r="PL4" i="9"/>
  <c r="PR5" i="9"/>
  <c r="KT5" i="9"/>
  <c r="FS5" i="9"/>
  <c r="TM4" i="9"/>
  <c r="SH5" i="9"/>
  <c r="IL5" i="9"/>
  <c r="PM4" i="9"/>
  <c r="MC5" i="9"/>
  <c r="AY5" i="9"/>
  <c r="SC5" i="9"/>
  <c r="NE5" i="9"/>
  <c r="IG5" i="9"/>
  <c r="CJ5" i="9"/>
  <c r="NY4" i="9"/>
  <c r="TX5" i="9"/>
  <c r="RL5" i="9"/>
  <c r="OZ5" i="9"/>
  <c r="MN5" i="9"/>
  <c r="HP5" i="9"/>
  <c r="EU5" i="9"/>
  <c r="BM5" i="9"/>
  <c r="SC4" i="9"/>
  <c r="NE4" i="9"/>
  <c r="NX4" i="9"/>
  <c r="SY5" i="9"/>
  <c r="QM5" i="9"/>
  <c r="OA5" i="9"/>
  <c r="LO5" i="9"/>
  <c r="JC5" i="9"/>
  <c r="GQ5" i="9"/>
  <c r="DM5" i="9"/>
  <c r="AA5" i="9"/>
  <c r="QF4" i="9"/>
  <c r="JI4" i="9"/>
  <c r="FB5" i="9"/>
  <c r="CP5" i="9"/>
  <c r="AD5" i="9"/>
  <c r="SU4" i="9"/>
  <c r="NW4" i="9"/>
  <c r="JU4" i="9"/>
  <c r="Y4" i="9"/>
  <c r="SX4" i="9"/>
  <c r="QL4" i="9"/>
  <c r="NZ4" i="9"/>
  <c r="KG4" i="9"/>
  <c r="AK4" i="9"/>
  <c r="AZ5" i="9"/>
  <c r="PM5" i="9"/>
  <c r="FL5" i="9"/>
  <c r="TB5" i="9"/>
  <c r="OD5" i="9"/>
  <c r="JF5" i="9"/>
  <c r="DQ5" i="9"/>
  <c r="QK4" i="9"/>
  <c r="MT5" i="9"/>
  <c r="BU5" i="9"/>
  <c r="QK5" i="9"/>
  <c r="GO5" i="9"/>
  <c r="TZ5" i="9"/>
  <c r="PI5" i="9"/>
  <c r="KK5" i="9"/>
  <c r="FG5" i="9"/>
  <c r="SV4" i="9"/>
  <c r="MJ4" i="9"/>
  <c r="SN5" i="9"/>
  <c r="QB5" i="9"/>
  <c r="NP5" i="9"/>
  <c r="KF4" i="9"/>
  <c r="HT4" i="9"/>
  <c r="FH4" i="9"/>
  <c r="CV4" i="9"/>
  <c r="AJ4" i="9"/>
  <c r="KY4" i="9"/>
  <c r="IM4" i="9"/>
  <c r="GA4" i="9"/>
  <c r="DO4" i="9"/>
  <c r="BC4" i="9"/>
  <c r="LR4" i="9"/>
  <c r="GT4" i="9"/>
  <c r="EH4" i="9"/>
  <c r="BV4" i="9"/>
  <c r="J4" i="9"/>
  <c r="KN5" i="9"/>
  <c r="IB5" i="9"/>
  <c r="FK5" i="9"/>
  <c r="CC5" i="9"/>
  <c r="TA4" i="9"/>
  <c r="OC4" i="9"/>
  <c r="AW4" i="9"/>
  <c r="TK5" i="9"/>
  <c r="QY5" i="9"/>
  <c r="OM5" i="9"/>
  <c r="MA5" i="9"/>
  <c r="JO5" i="9"/>
  <c r="HC5" i="9"/>
  <c r="EC5" i="9"/>
  <c r="AV5" i="9"/>
  <c r="RD4" i="9"/>
  <c r="MF4" i="9"/>
  <c r="DB5" i="9"/>
  <c r="AP5" i="9"/>
  <c r="TG4" i="9"/>
  <c r="QU4" i="9"/>
  <c r="OI4" i="9"/>
  <c r="LQ4" i="9"/>
  <c r="BU4" i="9"/>
  <c r="TZ4" i="9"/>
  <c r="RN4" i="9"/>
  <c r="PB4" i="9"/>
  <c r="MP4" i="9"/>
  <c r="ES4" i="9"/>
  <c r="KR4" i="9"/>
  <c r="TF5" i="9"/>
  <c r="JJ5" i="9"/>
  <c r="QC4" i="9"/>
  <c r="MK5" i="9"/>
  <c r="BI5" i="9"/>
  <c r="SP5" i="9"/>
  <c r="IT5" i="9"/>
  <c r="OW4" i="9"/>
  <c r="LU5" i="9"/>
  <c r="W5" i="9"/>
  <c r="MH5" i="9"/>
  <c r="HJ5" i="9"/>
  <c r="HP4" i="9"/>
  <c r="FD4" i="9"/>
  <c r="CR4" i="9"/>
  <c r="AF4" i="9"/>
  <c r="KU4" i="9"/>
  <c r="II4" i="9"/>
  <c r="DK4" i="9"/>
  <c r="AY4" i="9"/>
  <c r="LN4" i="9"/>
  <c r="JB4" i="9"/>
  <c r="GP4" i="9"/>
  <c r="ED4" i="9"/>
  <c r="BR4" i="9"/>
  <c r="F4" i="9"/>
  <c r="NV5" i="9"/>
  <c r="IX5" i="9"/>
  <c r="PU4" i="9"/>
  <c r="OP5" i="9"/>
  <c r="EG5" i="9"/>
  <c r="SG5" i="9"/>
  <c r="IK5" i="9"/>
  <c r="OO4" i="9"/>
  <c r="QG5" i="9"/>
  <c r="GK5" i="9"/>
  <c r="O5" i="9"/>
  <c r="SZ5" i="9"/>
  <c r="QN5" i="9"/>
  <c r="OB5" i="9"/>
  <c r="LP5" i="9"/>
  <c r="JD5" i="9"/>
  <c r="DO5" i="9"/>
  <c r="AB5" i="9"/>
  <c r="QG4" i="9"/>
  <c r="JM4" i="9"/>
  <c r="SA5" i="9"/>
  <c r="KQ5" i="9"/>
  <c r="IE5" i="9"/>
  <c r="FO5" i="9"/>
  <c r="CG5" i="9"/>
  <c r="TH4" i="9"/>
  <c r="OJ4" i="9"/>
  <c r="ED5" i="9"/>
  <c r="BR5" i="9"/>
  <c r="F5" i="9"/>
  <c r="PK4" i="9"/>
  <c r="MY4" i="9"/>
  <c r="GC4" i="9"/>
  <c r="Y5" i="9"/>
  <c r="SP4" i="9"/>
  <c r="NR4" i="9"/>
  <c r="JA4" i="9"/>
  <c r="E4" i="9"/>
  <c r="JH4" i="9"/>
  <c r="GV4" i="9"/>
  <c r="EJ4" i="9"/>
  <c r="L4" i="9"/>
  <c r="KA4" i="9"/>
  <c r="HO4" i="9"/>
  <c r="FC4" i="9"/>
  <c r="CQ4" i="9"/>
  <c r="AE4" i="9"/>
  <c r="KT4" i="9"/>
  <c r="IH4" i="9"/>
  <c r="FV4" i="9"/>
  <c r="DJ4" i="9"/>
  <c r="AX4" i="9"/>
  <c r="CV5" i="9"/>
  <c r="PE4" i="9"/>
  <c r="NZ5" i="9"/>
  <c r="DL5" i="9"/>
  <c r="RQ5" i="9"/>
  <c r="HU5" i="9"/>
  <c r="MC4" i="9"/>
  <c r="PY5" i="9"/>
  <c r="LA5" i="9"/>
  <c r="GB5" i="9"/>
  <c r="UB4" i="9"/>
  <c r="NP4" i="9"/>
  <c r="SV5" i="9"/>
  <c r="QJ5" i="9"/>
  <c r="NX5" i="9"/>
  <c r="LL5" i="9"/>
  <c r="IZ5" i="9"/>
  <c r="GN5" i="9"/>
  <c r="DI5" i="9"/>
  <c r="T5" i="9"/>
  <c r="PY4" i="9"/>
  <c r="IG4" i="9"/>
  <c r="CO4" i="9"/>
  <c r="PK5" i="9"/>
  <c r="MY5" i="9"/>
  <c r="IA5" i="9"/>
  <c r="FI5" i="9"/>
  <c r="CB5" i="9"/>
  <c r="SZ4" i="9"/>
  <c r="OB4" i="9"/>
  <c r="AS4" i="9"/>
  <c r="DZ5" i="9"/>
  <c r="BN5" i="9"/>
  <c r="B5" i="9"/>
  <c r="RS4" i="9"/>
  <c r="PG4" i="9"/>
  <c r="MU4" i="9"/>
  <c r="FM4" i="9"/>
  <c r="U5" i="9"/>
  <c r="SL4" i="9"/>
  <c r="NN4" i="9"/>
  <c r="IK4" i="9"/>
  <c r="LP4" i="9"/>
  <c r="JD4" i="9"/>
  <c r="EF4" i="9"/>
  <c r="H4" i="9"/>
  <c r="JW4" i="9"/>
  <c r="HK4" i="9"/>
  <c r="EY4" i="9"/>
  <c r="CM4" i="9"/>
  <c r="AA4" i="9"/>
  <c r="KP4" i="9"/>
  <c r="ID4" i="9"/>
  <c r="FR4" i="9"/>
  <c r="DF4" i="9"/>
  <c r="AT4" i="9"/>
  <c r="A4" i="9"/>
  <c r="AX3" i="9"/>
  <c r="OL3" i="9"/>
  <c r="SQ3" i="9"/>
  <c r="JN3" i="9"/>
  <c r="TK3" i="9"/>
  <c r="MI3" i="9"/>
  <c r="QS3" i="9"/>
  <c r="EX3" i="9"/>
  <c r="RQ3" i="9"/>
  <c r="FF3" i="9"/>
  <c r="AW3" i="9"/>
  <c r="OQ3" i="9"/>
  <c r="SZ3" i="9"/>
  <c r="PV3" i="9"/>
  <c r="KK3" i="9"/>
  <c r="AO3" i="9"/>
  <c r="NE3" i="9"/>
  <c r="JJ3" i="9"/>
  <c r="EL3" i="9"/>
  <c r="N3" i="9"/>
  <c r="QJ3" i="9"/>
  <c r="NX3" i="9"/>
  <c r="KW3" i="9"/>
  <c r="KR3" i="9"/>
  <c r="IF3" i="9"/>
  <c r="DH3" i="9"/>
  <c r="AV3" i="9"/>
  <c r="LG3" i="9"/>
  <c r="IU3" i="9"/>
  <c r="DW3" i="9"/>
  <c r="BK3" i="9"/>
  <c r="RO3" i="9"/>
  <c r="GK3" i="9"/>
  <c r="QH3" i="9"/>
  <c r="EH3" i="9"/>
  <c r="DZ3" i="9"/>
  <c r="NN3" i="9"/>
  <c r="TA3" i="9"/>
  <c r="LR3" i="9"/>
  <c r="SC3" i="9"/>
  <c r="OP3" i="9"/>
  <c r="HI3" i="9"/>
  <c r="OW3" i="9"/>
  <c r="MK3" i="9"/>
  <c r="HV3" i="9"/>
  <c r="CX3" i="9"/>
  <c r="SB3" i="9"/>
  <c r="PP3" i="9"/>
  <c r="ND3" i="9"/>
  <c r="JI3" i="9"/>
  <c r="EK3" i="9"/>
  <c r="M3" i="9"/>
  <c r="JX3" i="9"/>
  <c r="HL3" i="9"/>
  <c r="EZ3" i="9"/>
  <c r="AB3" i="9"/>
  <c r="C3" i="9"/>
  <c r="TZ6" i="3"/>
  <c r="FC5" i="3"/>
  <c r="PM5" i="3"/>
  <c r="MY5" i="3"/>
  <c r="GV5" i="3"/>
  <c r="NZ5" i="3"/>
  <c r="T6" i="3"/>
  <c r="OW5" i="3"/>
  <c r="SX5" i="3"/>
  <c r="MH6" i="3"/>
  <c r="JB5" i="3"/>
  <c r="QK5" i="3"/>
  <c r="KP5" i="3"/>
  <c r="MY6" i="3"/>
  <c r="IK5" i="3"/>
  <c r="PI6" i="3"/>
  <c r="BN6" i="3"/>
  <c r="CV5" i="3"/>
  <c r="DQ6" i="3"/>
  <c r="MJ5" i="3"/>
  <c r="FM5" i="3"/>
  <c r="SP5" i="3"/>
  <c r="QG5" i="3"/>
  <c r="DF5" i="3"/>
  <c r="FM6" i="3"/>
  <c r="IS6" i="3"/>
  <c r="CM5" i="3"/>
  <c r="AY5" i="3"/>
  <c r="CB6" i="3"/>
  <c r="MA6" i="3"/>
  <c r="KA5" i="3"/>
  <c r="HL4" i="3"/>
  <c r="HU6" i="3"/>
  <c r="EG6" i="3"/>
  <c r="J5" i="3"/>
  <c r="SZ5" i="3"/>
  <c r="DL6" i="3"/>
  <c r="OB6" i="3"/>
  <c r="O6" i="3"/>
  <c r="TA4" i="3"/>
  <c r="GP5" i="3"/>
  <c r="OA6" i="3"/>
  <c r="AT5" i="3"/>
  <c r="FD5" i="3"/>
  <c r="PK6" i="3"/>
  <c r="OD6" i="3"/>
  <c r="L5" i="3"/>
  <c r="LO6" i="3"/>
  <c r="IL6" i="3"/>
  <c r="NV6" i="3"/>
  <c r="CG6" i="3"/>
  <c r="ED6" i="3"/>
  <c r="HO5" i="3"/>
  <c r="OP6" i="3"/>
  <c r="EH5" i="3"/>
  <c r="ID5" i="3"/>
  <c r="RN5" i="3"/>
  <c r="LR4" i="3"/>
  <c r="NE6" i="3"/>
  <c r="DB6" i="3"/>
  <c r="SZ4" i="3"/>
  <c r="SH6" i="3"/>
  <c r="U6" i="3"/>
  <c r="AJ5" i="3"/>
  <c r="KG5" i="3"/>
  <c r="TH5" i="3"/>
  <c r="NN5" i="3"/>
  <c r="AP6" i="3"/>
  <c r="DJ5" i="3"/>
  <c r="AK5" i="3"/>
  <c r="KW4" i="3"/>
  <c r="CV6" i="3"/>
  <c r="BC5" i="3"/>
  <c r="SA6" i="3"/>
  <c r="A5" i="3"/>
  <c r="RS5" i="3"/>
  <c r="IE6" i="3"/>
  <c r="JI5" i="3"/>
  <c r="JD6" i="3"/>
  <c r="RQ6" i="3"/>
  <c r="PY6" i="3"/>
  <c r="MF5" i="3"/>
  <c r="BU6" i="3"/>
  <c r="MC6" i="3"/>
  <c r="JO6" i="3"/>
  <c r="QU5" i="3"/>
  <c r="GA5" i="3"/>
  <c r="IZ6" i="3"/>
  <c r="MN6" i="3"/>
  <c r="QM6" i="3"/>
  <c r="F6" i="3"/>
  <c r="NX5" i="3"/>
  <c r="IB6" i="3"/>
  <c r="SG6" i="3"/>
  <c r="JD5" i="3"/>
  <c r="AF5" i="3"/>
  <c r="SP6" i="3"/>
  <c r="CJ6" i="3"/>
  <c r="GK6" i="3"/>
  <c r="PN6" i="3"/>
  <c r="E5" i="3"/>
  <c r="HC6" i="3"/>
  <c r="BI6" i="3"/>
  <c r="MC5" i="3"/>
  <c r="QJ6" i="3"/>
  <c r="KF5" i="3"/>
  <c r="H5" i="3"/>
  <c r="TM5" i="3"/>
  <c r="NW5" i="3"/>
  <c r="AX5" i="3"/>
  <c r="IA6" i="3"/>
  <c r="MK6" i="3"/>
  <c r="SV6" i="3"/>
  <c r="TX6" i="3"/>
  <c r="QS4" i="3"/>
  <c r="TG5" i="3"/>
  <c r="CC6" i="3"/>
  <c r="DO5" i="3"/>
  <c r="OB5" i="3"/>
  <c r="LG4" i="3"/>
  <c r="RD5" i="3"/>
  <c r="ES5" i="3"/>
  <c r="SZ6" i="3"/>
  <c r="QG6" i="3"/>
  <c r="SC4" i="3"/>
  <c r="HP6" i="3"/>
  <c r="SB4" i="3"/>
  <c r="GQ6" i="3"/>
  <c r="EY5" i="3"/>
  <c r="FR5" i="3"/>
  <c r="AB6" i="3"/>
  <c r="OW4" i="3"/>
  <c r="BM6" i="3"/>
  <c r="II5" i="3"/>
  <c r="TZ5" i="3"/>
  <c r="IX6" i="3"/>
  <c r="RL6" i="3"/>
  <c r="FV5" i="3"/>
  <c r="DO6" i="3"/>
  <c r="HP5" i="3"/>
  <c r="CO5" i="3"/>
  <c r="SC5" i="3"/>
  <c r="IH5" i="3"/>
  <c r="OO5" i="3"/>
  <c r="PE5" i="3"/>
  <c r="OI5" i="3"/>
  <c r="KN6" i="3"/>
  <c r="PY5" i="3"/>
  <c r="PG5" i="3"/>
  <c r="SU5" i="3"/>
  <c r="KY5" i="3"/>
  <c r="LQ5" i="3"/>
  <c r="MU5" i="3"/>
  <c r="SO6" i="3"/>
  <c r="DM6" i="3"/>
  <c r="SQ4" i="3"/>
  <c r="OM6" i="3"/>
  <c r="JA5" i="3"/>
  <c r="IG6" i="3"/>
  <c r="NR5" i="3"/>
  <c r="JJ6" i="3"/>
  <c r="AV4" i="3"/>
  <c r="EJ5" i="3"/>
  <c r="EF5" i="3"/>
  <c r="DZ6" i="3"/>
  <c r="QL5" i="3"/>
  <c r="IM5" i="3"/>
  <c r="PM6" i="3"/>
  <c r="OC5" i="3"/>
  <c r="HJ6" i="3"/>
  <c r="Y6" i="3"/>
  <c r="ED5" i="3"/>
  <c r="JC6" i="3"/>
  <c r="NX6" i="3"/>
  <c r="SL5" i="3"/>
  <c r="IG5" i="3"/>
  <c r="FG6" i="3"/>
  <c r="CP6" i="3"/>
  <c r="GB6" i="3"/>
  <c r="HT5" i="3"/>
  <c r="LN5" i="3"/>
  <c r="AS5" i="3"/>
  <c r="EC6" i="3"/>
  <c r="GC5" i="3"/>
  <c r="LA6" i="3"/>
  <c r="NP5" i="3"/>
  <c r="QY6" i="3"/>
  <c r="PV4" i="3"/>
  <c r="FH5" i="3"/>
  <c r="BR6" i="3"/>
  <c r="JH5" i="3"/>
  <c r="FK6" i="3"/>
  <c r="TA5" i="3"/>
  <c r="NY5" i="3"/>
  <c r="KT5" i="3"/>
  <c r="JM5" i="3"/>
  <c r="QC5" i="3"/>
  <c r="SC6" i="3"/>
  <c r="GN6" i="3"/>
  <c r="TB6" i="3"/>
  <c r="NP6" i="3"/>
  <c r="AZ6" i="3"/>
  <c r="QN6" i="3"/>
  <c r="GT5" i="3"/>
  <c r="MP5" i="3"/>
  <c r="MT6" i="3"/>
  <c r="KQ6" i="3"/>
  <c r="JU5" i="3"/>
  <c r="LR5" i="3"/>
  <c r="HK5" i="3"/>
  <c r="PL5" i="3"/>
  <c r="CQ5" i="3"/>
  <c r="SV5" i="3"/>
  <c r="AD6" i="3"/>
  <c r="BU5" i="3"/>
  <c r="KT6" i="3"/>
  <c r="PB5" i="3"/>
  <c r="JF6" i="3"/>
  <c r="B6" i="3"/>
  <c r="OJ5" i="3"/>
  <c r="KK6" i="3"/>
  <c r="PU5" i="3"/>
  <c r="TK6" i="3"/>
  <c r="FO6" i="3"/>
  <c r="M4" i="3"/>
  <c r="GO6" i="3"/>
  <c r="FS6" i="3"/>
  <c r="NE5" i="3"/>
  <c r="IT6" i="3"/>
  <c r="JW5" i="3"/>
  <c r="CR5" i="3"/>
  <c r="KR5" i="3"/>
  <c r="AW4" i="3"/>
  <c r="W6" i="3"/>
  <c r="TK4" i="3"/>
  <c r="FB6" i="3"/>
  <c r="DK5" i="3"/>
  <c r="F5" i="3"/>
  <c r="KK4" i="3"/>
  <c r="AA6" i="3"/>
  <c r="PR6" i="3"/>
  <c r="QB6" i="3"/>
  <c r="LL6" i="3"/>
  <c r="EU6" i="3"/>
  <c r="NN4" i="3"/>
  <c r="QK6" i="3"/>
  <c r="KU5" i="3"/>
  <c r="PK5" i="3"/>
  <c r="LP5" i="3"/>
  <c r="RQ4" i="3"/>
  <c r="AV6" i="3"/>
  <c r="IK6" i="3"/>
  <c r="FI6" i="3"/>
  <c r="FF4" i="3"/>
  <c r="Y5" i="3"/>
  <c r="SN6" i="3"/>
  <c r="AE5" i="3"/>
  <c r="AA5" i="3"/>
  <c r="QF5" i="3"/>
  <c r="BR5" i="3"/>
  <c r="BV5" i="3"/>
  <c r="DI6" i="3"/>
  <c r="QH4" i="3"/>
  <c r="AY6" i="3"/>
  <c r="OZ6" i="3"/>
  <c r="SY6" i="3"/>
  <c r="FL6" i="3"/>
  <c r="AW5" i="3"/>
  <c r="TF6" i="3"/>
  <c r="LU6" i="3"/>
  <c r="LP6" i="3"/>
  <c r="NZ6" i="3"/>
  <c r="OL4" i="3"/>
  <c r="B53" i="4" l="1"/>
  <c r="B52" i="4"/>
  <c r="RX44" i="19"/>
  <c r="Q223" i="4" s="1"/>
  <c r="QN44" i="19"/>
  <c r="PP43" i="19"/>
  <c r="PD44" i="19"/>
  <c r="OF43" i="19"/>
  <c r="OF44" i="19"/>
  <c r="NT43" i="19"/>
  <c r="NT44" i="19"/>
  <c r="MJ43" i="19"/>
  <c r="LY44" i="19"/>
  <c r="LC43" i="19"/>
  <c r="KR44" i="19"/>
  <c r="IO43" i="19"/>
  <c r="IO44" i="19"/>
  <c r="HS43" i="19"/>
  <c r="FL43" i="19"/>
  <c r="EY44" i="19"/>
  <c r="EL43" i="19"/>
  <c r="BY44" i="19"/>
  <c r="BY43" i="19"/>
  <c r="BC44" i="19"/>
  <c r="BC43" i="19"/>
  <c r="I43" i="19"/>
  <c r="D44" i="19"/>
  <c r="AE43" i="19"/>
  <c r="AC44" i="19"/>
  <c r="AC43" i="19"/>
  <c r="AE44" i="19"/>
  <c r="S44" i="19"/>
  <c r="P43" i="19"/>
  <c r="Q42" i="19"/>
  <c r="B43" i="19"/>
  <c r="A44" i="19"/>
  <c r="A4" i="19" s="1"/>
  <c r="HG44" i="19"/>
  <c r="AA44" i="19"/>
  <c r="X44" i="19"/>
  <c r="Y44" i="19"/>
  <c r="PZ42" i="19"/>
  <c r="HT43" i="19"/>
  <c r="LK42" i="19"/>
  <c r="EJ43" i="19"/>
  <c r="BR44" i="19"/>
  <c r="QC43" i="19"/>
  <c r="LE44" i="19"/>
  <c r="FG43" i="19"/>
  <c r="CK44" i="19"/>
  <c r="DS44" i="19"/>
  <c r="EK44" i="19"/>
  <c r="DO43" i="19"/>
  <c r="QG43" i="19"/>
  <c r="QY43" i="19"/>
  <c r="OH44" i="19"/>
  <c r="BD44" i="19"/>
  <c r="OA43" i="19"/>
  <c r="NI43" i="19"/>
  <c r="HT44" i="19"/>
  <c r="OD43" i="19"/>
  <c r="LV43" i="19"/>
  <c r="OB43" i="19"/>
  <c r="PQ43" i="19"/>
  <c r="GG43" i="19"/>
  <c r="MY43" i="19"/>
  <c r="JD44" i="19"/>
  <c r="IL43" i="19"/>
  <c r="BV44" i="19"/>
  <c r="QK44" i="19"/>
  <c r="GT43" i="19"/>
  <c r="CZ43" i="19"/>
  <c r="OE44" i="19"/>
  <c r="FQ43" i="19"/>
  <c r="BA42" i="19"/>
  <c r="CG44" i="19"/>
  <c r="JG44" i="19"/>
  <c r="RH43" i="19"/>
  <c r="NR43" i="19"/>
  <c r="CZ44" i="19"/>
  <c r="EN43" i="19"/>
  <c r="QR44" i="19"/>
  <c r="NZ44" i="19"/>
  <c r="CV43" i="19"/>
  <c r="EW43" i="19"/>
  <c r="RC44" i="19"/>
  <c r="GX43" i="19"/>
  <c r="QP43" i="19"/>
  <c r="DQ44" i="19"/>
  <c r="II44" i="19"/>
  <c r="BQ44" i="19"/>
  <c r="NI44" i="19"/>
  <c r="KO44" i="19"/>
  <c r="NR42" i="19"/>
  <c r="KA43" i="19"/>
  <c r="GE43" i="19"/>
  <c r="PI43" i="19"/>
  <c r="CF44" i="19"/>
  <c r="FS44" i="19"/>
  <c r="JS44" i="19"/>
  <c r="CS43" i="19"/>
  <c r="ED44" i="19"/>
  <c r="ML44" i="19"/>
  <c r="PY43" i="19"/>
  <c r="IX44" i="19"/>
  <c r="OT44" i="19"/>
  <c r="GU44" i="19"/>
  <c r="FF44" i="19"/>
  <c r="JB44" i="19"/>
  <c r="OQ44" i="19"/>
  <c r="KT43" i="19"/>
  <c r="CN44" i="19"/>
  <c r="HN44" i="19"/>
  <c r="IK43" i="19"/>
  <c r="PK43" i="19"/>
  <c r="PA42" i="19"/>
  <c r="RP44" i="19"/>
  <c r="JQ43" i="19"/>
  <c r="EH43" i="19"/>
  <c r="FQ44" i="19"/>
  <c r="OD44" i="19"/>
  <c r="OG43" i="19"/>
  <c r="JH44" i="19"/>
  <c r="PA43" i="19"/>
  <c r="QL42" i="19"/>
  <c r="PO43" i="19"/>
  <c r="AF44" i="19"/>
  <c r="OB44" i="19"/>
  <c r="AO43" i="19"/>
  <c r="LT44" i="19"/>
  <c r="PM44" i="19"/>
  <c r="BA43" i="19"/>
  <c r="ON43" i="19"/>
  <c r="LS44" i="19"/>
  <c r="HY44" i="19"/>
  <c r="IP44" i="19"/>
  <c r="GS44" i="19"/>
  <c r="FJ42" i="19"/>
  <c r="MT43" i="19"/>
  <c r="FZ43" i="19"/>
  <c r="PV44" i="19"/>
  <c r="LP44" i="19"/>
  <c r="PO44" i="19"/>
  <c r="FH43" i="19"/>
  <c r="PR44" i="19"/>
  <c r="AW43" i="19"/>
  <c r="DS43" i="19"/>
  <c r="QC44" i="19"/>
  <c r="DM44" i="19"/>
  <c r="HO43" i="19"/>
  <c r="JN44" i="19"/>
  <c r="AI43" i="19"/>
  <c r="IF44" i="19"/>
  <c r="FV43" i="19"/>
  <c r="AN43" i="19"/>
  <c r="LA42" i="19"/>
  <c r="ME44" i="19"/>
  <c r="BM44" i="19"/>
  <c r="QF44" i="19"/>
  <c r="FM44" i="19"/>
  <c r="FW44" i="19"/>
  <c r="JJ44" i="19"/>
  <c r="MR44" i="19"/>
  <c r="GZ43" i="19"/>
  <c r="QK43" i="19"/>
  <c r="PF43" i="19"/>
  <c r="KE43" i="19"/>
  <c r="FK44" i="19"/>
  <c r="KV43" i="19"/>
  <c r="GO44" i="19"/>
  <c r="CU43" i="19"/>
  <c r="HP42" i="19"/>
  <c r="LT43" i="19"/>
  <c r="QO44" i="19"/>
  <c r="BG43" i="19"/>
  <c r="AX43" i="19"/>
  <c r="IQ43" i="19"/>
  <c r="OP42" i="19"/>
  <c r="GF44" i="19"/>
  <c r="IH43" i="19"/>
  <c r="MN43" i="19"/>
  <c r="KU44" i="19"/>
  <c r="IW44" i="19"/>
  <c r="MX44" i="19"/>
  <c r="QJ43" i="19"/>
  <c r="EG44" i="19"/>
  <c r="JE43" i="19"/>
  <c r="OS43" i="19"/>
  <c r="JL43" i="19"/>
  <c r="FC43" i="19"/>
  <c r="MG44" i="19"/>
  <c r="JH43" i="19"/>
  <c r="KX43" i="19"/>
  <c r="NC44" i="19"/>
  <c r="QO43" i="19"/>
  <c r="IE44" i="19"/>
  <c r="IM43" i="19"/>
  <c r="CT44" i="19"/>
  <c r="EH44" i="19"/>
  <c r="DJ43" i="19"/>
  <c r="FP44" i="19"/>
  <c r="AT44" i="19"/>
  <c r="QW42" i="19"/>
  <c r="FO44" i="19"/>
  <c r="LR43" i="19"/>
  <c r="JF43" i="19"/>
  <c r="KY43" i="19"/>
  <c r="AJ43" i="19"/>
  <c r="OM43" i="19"/>
  <c r="MO44" i="19"/>
  <c r="AZ44" i="19"/>
  <c r="KJ43" i="19"/>
  <c r="JY43" i="19"/>
  <c r="DF44" i="19"/>
  <c r="JM43" i="19"/>
  <c r="AH44" i="19"/>
  <c r="DN43" i="19"/>
  <c r="QQ44" i="19"/>
  <c r="OC43" i="19"/>
  <c r="IK44" i="19"/>
  <c r="RR43" i="19"/>
  <c r="DP44" i="19"/>
  <c r="KO42" i="19"/>
  <c r="MG43" i="19"/>
  <c r="NC43" i="19"/>
  <c r="KK43" i="19"/>
  <c r="HX43" i="19"/>
  <c r="AZ42" i="19"/>
  <c r="BB43" i="19"/>
  <c r="PQ44" i="19"/>
  <c r="BV43" i="19"/>
  <c r="LV42" i="19"/>
  <c r="BZ43" i="19"/>
  <c r="KX44" i="19"/>
  <c r="DU44" i="19"/>
  <c r="CQ43" i="19"/>
  <c r="GR44" i="19"/>
  <c r="NV43" i="19"/>
  <c r="LU43" i="19"/>
  <c r="SB4" i="7"/>
  <c r="QS4" i="7"/>
  <c r="EF5" i="7"/>
  <c r="PY5" i="7"/>
  <c r="IH5" i="7"/>
  <c r="GC5" i="7"/>
  <c r="GK6" i="7"/>
  <c r="AY5" i="7"/>
  <c r="MK6" i="7"/>
  <c r="OM6" i="7"/>
  <c r="DO5" i="7"/>
  <c r="PI6" i="7"/>
  <c r="CP6" i="7"/>
  <c r="EU6" i="7"/>
  <c r="PN6" i="7"/>
  <c r="M4" i="7"/>
  <c r="ID5" i="7"/>
  <c r="OW4" i="7"/>
  <c r="AV4" i="7"/>
  <c r="AW4" i="7"/>
  <c r="KP5" i="7"/>
  <c r="EY5" i="7"/>
  <c r="JD5" i="7"/>
  <c r="NN5" i="7"/>
  <c r="PG5" i="7"/>
  <c r="BN6" i="7"/>
  <c r="CB6" i="7"/>
  <c r="MY6" i="7"/>
  <c r="T6" i="7"/>
  <c r="IZ6" i="7"/>
  <c r="NP5" i="7"/>
  <c r="LA6" i="7"/>
  <c r="DL6" i="7"/>
  <c r="CV6" i="7"/>
  <c r="KT5" i="7"/>
  <c r="FC5" i="7"/>
  <c r="GV5" i="7"/>
  <c r="JA5" i="7"/>
  <c r="MY5" i="7"/>
  <c r="BR6" i="7"/>
  <c r="LR4" i="7"/>
  <c r="KW4" i="7"/>
  <c r="KK4" i="7"/>
  <c r="AT5" i="7"/>
  <c r="MU5" i="7"/>
  <c r="SZ5" i="7"/>
  <c r="EJ5" i="7"/>
  <c r="KQ6" i="7"/>
  <c r="IX6" i="7"/>
  <c r="HJ6" i="7"/>
  <c r="RN5" i="7"/>
  <c r="DB6" i="7"/>
  <c r="IB6" i="7"/>
  <c r="KF5" i="7"/>
  <c r="JF6" i="7"/>
  <c r="NZ5" i="7"/>
  <c r="LO6" i="7"/>
  <c r="IG6" i="7"/>
  <c r="Q189" i="4" s="1"/>
  <c r="HL4" i="7"/>
  <c r="LG4" i="7"/>
  <c r="NN4" i="7"/>
  <c r="SZ4" i="7"/>
  <c r="A5" i="7"/>
  <c r="FR5" i="7"/>
  <c r="HK5" i="7"/>
  <c r="DZ6" i="7"/>
  <c r="PK6" i="7"/>
  <c r="LL6" i="7"/>
  <c r="PY6" i="7"/>
  <c r="AX5" i="7"/>
  <c r="HO5" i="7"/>
  <c r="NR5" i="7"/>
  <c r="ED6" i="7"/>
  <c r="Q66" i="4" s="1"/>
  <c r="OB6" i="7"/>
  <c r="PV4" i="7"/>
  <c r="DF5" i="7"/>
  <c r="AA5" i="7"/>
  <c r="H5" i="7"/>
  <c r="LP5" i="7"/>
  <c r="FM5" i="7"/>
  <c r="OB5" i="7"/>
  <c r="FI6" i="7"/>
  <c r="IG5" i="7"/>
  <c r="P189" i="4" s="1"/>
  <c r="DI6" i="7"/>
  <c r="QJ6" i="7"/>
  <c r="HU6" i="7"/>
  <c r="NZ6" i="7"/>
  <c r="FV5" i="7"/>
  <c r="AE5" i="7"/>
  <c r="L5" i="7"/>
  <c r="JH5" i="7"/>
  <c r="Y6" i="7"/>
  <c r="PK5" i="7"/>
  <c r="FO6" i="7"/>
  <c r="JM5" i="7"/>
  <c r="AB6" i="7"/>
  <c r="JD6" i="7"/>
  <c r="IK6" i="7"/>
  <c r="OP6" i="7"/>
  <c r="BR5" i="7"/>
  <c r="JB5" i="7"/>
  <c r="KU5" i="7"/>
  <c r="FD5" i="7"/>
  <c r="P171" i="4" s="1"/>
  <c r="LU6" i="7"/>
  <c r="MP5" i="7"/>
  <c r="LQ5" i="7"/>
  <c r="P67" i="4" s="1"/>
  <c r="TG5" i="7"/>
  <c r="AV6" i="7"/>
  <c r="JO6" i="7"/>
  <c r="AW5" i="7"/>
  <c r="CC6" i="7"/>
  <c r="BV5" i="7"/>
  <c r="LR5" i="7"/>
  <c r="KY5" i="7"/>
  <c r="FH5" i="7"/>
  <c r="SN6" i="7"/>
  <c r="FG6" i="7"/>
  <c r="QK6" i="7"/>
  <c r="QK5" i="7"/>
  <c r="FL6" i="7"/>
  <c r="AK5" i="7"/>
  <c r="Y5" i="7"/>
  <c r="SU5" i="7"/>
  <c r="QF5" i="7"/>
  <c r="P219" i="4" s="1"/>
  <c r="GQ6" i="7"/>
  <c r="SY6" i="7"/>
  <c r="OZ6" i="7"/>
  <c r="NY5" i="7"/>
  <c r="AY6" i="7"/>
  <c r="IL6" i="7"/>
  <c r="PR6" i="7"/>
  <c r="SO6" i="7"/>
  <c r="CG6" i="7"/>
  <c r="IE6" i="7"/>
  <c r="DO6" i="7"/>
  <c r="LP6" i="7"/>
  <c r="QN6" i="7"/>
  <c r="SG6" i="7"/>
  <c r="ED5" i="7"/>
  <c r="P66" i="4" s="1"/>
  <c r="AF5" i="7"/>
  <c r="OW5" i="7"/>
  <c r="KR5" i="7"/>
  <c r="OI5" i="7"/>
  <c r="EC6" i="7"/>
  <c r="OC5" i="7"/>
  <c r="EH5" i="7"/>
  <c r="AJ5" i="7"/>
  <c r="P130" i="4" s="1"/>
  <c r="MJ5" i="7"/>
  <c r="BU6" i="7"/>
  <c r="PM6" i="7"/>
  <c r="JU5" i="7"/>
  <c r="AA6" i="7"/>
  <c r="NX5" i="7"/>
  <c r="P120" i="4" s="1"/>
  <c r="RL6" i="7"/>
  <c r="MC6" i="7"/>
  <c r="PL5" i="7"/>
  <c r="QH4" i="7"/>
  <c r="FF4" i="7"/>
  <c r="OL4" i="7"/>
  <c r="CM5" i="7"/>
  <c r="JW5" i="7"/>
  <c r="IK5" i="7"/>
  <c r="U6" i="7"/>
  <c r="B6" i="7"/>
  <c r="AS5" i="7"/>
  <c r="IA6" i="7"/>
  <c r="CO5" i="7"/>
  <c r="GN6" i="7"/>
  <c r="NX6" i="7"/>
  <c r="Q120" i="4" s="1"/>
  <c r="GB6" i="7"/>
  <c r="MC5" i="7"/>
  <c r="PE5" i="7"/>
  <c r="DJ5" i="7"/>
  <c r="CQ5" i="7"/>
  <c r="P116" i="4" s="1"/>
  <c r="KA5" i="7"/>
  <c r="E5" i="7"/>
  <c r="F6" i="7"/>
  <c r="OJ5" i="7"/>
  <c r="P103" i="4" s="1"/>
  <c r="QG5" i="7"/>
  <c r="O6" i="7"/>
  <c r="OO5" i="7"/>
  <c r="PU5" i="7"/>
  <c r="F5" i="7"/>
  <c r="LN5" i="7"/>
  <c r="II5" i="7"/>
  <c r="HP5" i="7"/>
  <c r="W6" i="7"/>
  <c r="BI6" i="7"/>
  <c r="JJ6" i="7"/>
  <c r="PB5" i="7"/>
  <c r="BU5" i="7"/>
  <c r="AP6" i="7"/>
  <c r="RD5" i="7"/>
  <c r="MA6" i="7"/>
  <c r="FK6" i="7"/>
  <c r="J5" i="7"/>
  <c r="BC5" i="7"/>
  <c r="IM5" i="7"/>
  <c r="HT5" i="7"/>
  <c r="QB6" i="7"/>
  <c r="KK6" i="7"/>
  <c r="GO6" i="7"/>
  <c r="DQ6" i="7"/>
  <c r="Q65" i="4" s="1"/>
  <c r="KG5" i="7"/>
  <c r="AD6" i="7"/>
  <c r="JI5" i="7"/>
  <c r="JC6" i="7"/>
  <c r="Q100" i="4" s="1"/>
  <c r="QM6" i="7"/>
  <c r="BM6" i="7"/>
  <c r="MN6" i="7"/>
  <c r="Q68" i="4" s="1"/>
  <c r="CJ6" i="7"/>
  <c r="KT6" i="7"/>
  <c r="FM6" i="7"/>
  <c r="QG6" i="7"/>
  <c r="EG6" i="7"/>
  <c r="NV6" i="7"/>
  <c r="GP5" i="7"/>
  <c r="DK5" i="7"/>
  <c r="CR5" i="7"/>
  <c r="MH6" i="7"/>
  <c r="IT6" i="7"/>
  <c r="QC5" i="7"/>
  <c r="ES5" i="7"/>
  <c r="QU5" i="7"/>
  <c r="MF5" i="7"/>
  <c r="HC6" i="7"/>
  <c r="QY6" i="7"/>
  <c r="KN6" i="7"/>
  <c r="GT5" i="7"/>
  <c r="GA5" i="7"/>
  <c r="CV5" i="7"/>
  <c r="NP6" i="7"/>
  <c r="MT6" i="7"/>
  <c r="OD6" i="7"/>
  <c r="AZ6" i="7"/>
  <c r="QL5" i="7"/>
  <c r="NW5" i="7"/>
  <c r="FB6" i="7"/>
  <c r="DM6" i="7"/>
  <c r="OA6" i="7"/>
  <c r="NE5" i="7"/>
  <c r="HP6" i="7"/>
  <c r="NE6" i="7"/>
  <c r="PM5" i="7"/>
  <c r="FS6" i="7"/>
  <c r="IS6" i="7"/>
  <c r="KP5" i="9"/>
  <c r="NQ4" i="9"/>
  <c r="GG5" i="9"/>
  <c r="SD5" i="9"/>
  <c r="LZ5" i="9"/>
  <c r="EB5" i="9"/>
  <c r="OG4" i="9"/>
  <c r="TM5" i="9"/>
  <c r="HE5" i="9"/>
  <c r="TI5" i="9"/>
  <c r="LY5" i="9"/>
  <c r="FQ5" i="9"/>
  <c r="QZ4" i="9"/>
  <c r="TH5" i="9"/>
  <c r="QF5" i="9"/>
  <c r="ND5" i="9"/>
  <c r="JL5" i="9"/>
  <c r="GJ5" i="9"/>
  <c r="CI5" i="9"/>
  <c r="QW4" i="9"/>
  <c r="HA4" i="9"/>
  <c r="TO5" i="9"/>
  <c r="PW5" i="9"/>
  <c r="MU5" i="9"/>
  <c r="JS5" i="9"/>
  <c r="RL4" i="9"/>
  <c r="EK4" i="9"/>
  <c r="DV5" i="9"/>
  <c r="AT5" i="9"/>
  <c r="SE4" i="9"/>
  <c r="PC4" i="9"/>
  <c r="LY4" i="9"/>
  <c r="AG5" i="9"/>
  <c r="OP4" i="9"/>
  <c r="HU4" i="9"/>
  <c r="RJ5" i="9"/>
  <c r="ER5" i="9"/>
  <c r="NA5" i="9"/>
  <c r="TD4" i="9"/>
  <c r="PJ5" i="9"/>
  <c r="HZ5" i="9"/>
  <c r="AF5" i="9"/>
  <c r="PF5" i="9"/>
  <c r="TE4" i="9"/>
  <c r="LM5" i="9"/>
  <c r="QB4" i="9"/>
  <c r="OC5" i="9"/>
  <c r="AE5" i="9"/>
  <c r="DU4" i="9"/>
  <c r="RH5" i="9"/>
  <c r="JP4" i="9"/>
  <c r="GN4" i="9"/>
  <c r="DL4" i="9"/>
  <c r="T4" i="9"/>
  <c r="JS4" i="9"/>
  <c r="GQ4" i="9"/>
  <c r="CY4" i="9"/>
  <c r="W4" i="9"/>
  <c r="JV4" i="9"/>
  <c r="GD4" i="9"/>
  <c r="DB4" i="9"/>
  <c r="JX5" i="9"/>
  <c r="GV5" i="9"/>
  <c r="CY5" i="9"/>
  <c r="RU4" i="9"/>
  <c r="KS4" i="9"/>
  <c r="UA5" i="9"/>
  <c r="NG5" i="9"/>
  <c r="KE5" i="9"/>
  <c r="GM5" i="9"/>
  <c r="CM5" i="9"/>
  <c r="SJ4" i="9"/>
  <c r="IC4" i="9"/>
  <c r="EH5" i="9"/>
  <c r="BF5" i="9"/>
  <c r="SQ4" i="9"/>
  <c r="MM4" i="9"/>
  <c r="I4" i="9"/>
  <c r="ST4" i="9"/>
  <c r="PR4" i="9"/>
  <c r="LX4" i="9"/>
  <c r="U4" i="9"/>
  <c r="IV4" i="9"/>
  <c r="GX5" i="9"/>
  <c r="RI5" i="9"/>
  <c r="EQ5" i="9"/>
  <c r="QD5" i="9"/>
  <c r="OG5" i="9"/>
  <c r="QR4" i="9"/>
  <c r="OT5" i="9"/>
  <c r="IP5" i="9"/>
  <c r="GZ4" i="9"/>
  <c r="DX4" i="9"/>
  <c r="AV4" i="9"/>
  <c r="KE4" i="9"/>
  <c r="HC4" i="9"/>
  <c r="EA4" i="9"/>
  <c r="AI4" i="9"/>
  <c r="KH4" i="9"/>
  <c r="HF4" i="9"/>
  <c r="AL4" i="9"/>
  <c r="PB5" i="9"/>
  <c r="HR5" i="9"/>
  <c r="P5" i="9"/>
  <c r="RB5" i="9"/>
  <c r="BK5" i="9"/>
  <c r="NI5" i="9"/>
  <c r="TT4" i="9"/>
  <c r="PA5" i="9"/>
  <c r="IW5" i="9"/>
  <c r="BO5" i="9"/>
  <c r="LE4" i="9"/>
  <c r="RT5" i="9"/>
  <c r="OR5" i="9"/>
  <c r="KZ5" i="9"/>
  <c r="HX5" i="9"/>
  <c r="EJ5" i="9"/>
  <c r="TY4" i="9"/>
  <c r="NU4" i="9"/>
  <c r="MR4" i="9"/>
  <c r="RK5" i="9"/>
  <c r="OI5" i="9"/>
  <c r="LG5" i="9"/>
  <c r="HO5" i="9"/>
  <c r="DX5" i="9"/>
  <c r="K5" i="9"/>
  <c r="ND4" i="9"/>
  <c r="FJ5" i="9"/>
  <c r="CH5" i="9"/>
  <c r="TS4" i="9"/>
  <c r="QQ4" i="9"/>
  <c r="DQ4" i="9"/>
  <c r="TV4" i="9"/>
  <c r="QT4" i="9"/>
  <c r="NB4" i="9"/>
  <c r="EC4" i="9"/>
  <c r="JX4" i="9"/>
  <c r="DD4" i="9"/>
  <c r="AB4" i="9"/>
  <c r="JK4" i="9"/>
  <c r="O4" i="9"/>
  <c r="JN4" i="9"/>
  <c r="R4" i="9"/>
  <c r="RQ4" i="9"/>
  <c r="LN5" i="9"/>
  <c r="QS4" i="9"/>
  <c r="KG5" i="9"/>
  <c r="TQ5" i="9"/>
  <c r="NM5" i="9"/>
  <c r="HI5" i="9"/>
  <c r="RP4" i="9"/>
  <c r="UB5" i="9"/>
  <c r="QZ5" i="9"/>
  <c r="NH5" i="9"/>
  <c r="KF5" i="9"/>
  <c r="HD5" i="9"/>
  <c r="SK4" i="9"/>
  <c r="MG4" i="9"/>
  <c r="TS5" i="9"/>
  <c r="QQ5" i="9"/>
  <c r="JW5" i="9"/>
  <c r="GU5" i="9"/>
  <c r="CW5" i="9"/>
  <c r="RT4" i="9"/>
  <c r="KO4" i="9"/>
  <c r="EP5" i="9"/>
  <c r="AX5" i="9"/>
  <c r="SY4" i="9"/>
  <c r="PW4" i="9"/>
  <c r="ME4" i="9"/>
  <c r="AO4" i="9"/>
  <c r="TB4" i="9"/>
  <c r="PJ4" i="9"/>
  <c r="MH4" i="9"/>
  <c r="BA4" i="9"/>
  <c r="IN4" i="9"/>
  <c r="FL4" i="9"/>
  <c r="CJ4" i="9"/>
  <c r="LS4" i="9"/>
  <c r="IQ4" i="9"/>
  <c r="FO4" i="9"/>
  <c r="LV4" i="9"/>
  <c r="IT4" i="9"/>
  <c r="FB4" i="9"/>
  <c r="A5" i="9"/>
  <c r="NG3" i="9"/>
  <c r="RZ3" i="9"/>
  <c r="TS3" i="9"/>
  <c r="EP3" i="9"/>
  <c r="QP3" i="9"/>
  <c r="SO3" i="9"/>
  <c r="CL3" i="9"/>
  <c r="OE3" i="9"/>
  <c r="RU3" i="9"/>
  <c r="TI3" i="9"/>
  <c r="GT3" i="9"/>
  <c r="QQ3" i="9"/>
  <c r="OK3" i="9"/>
  <c r="KP3" i="9"/>
  <c r="DF3" i="9"/>
  <c r="RP3" i="9"/>
  <c r="ON3" i="9"/>
  <c r="DM3" i="9"/>
  <c r="LH3" i="9"/>
  <c r="HP3" i="9"/>
  <c r="BL3" i="9"/>
  <c r="KQ3" i="9"/>
  <c r="HO3" i="9"/>
  <c r="EM3" i="9"/>
  <c r="AU3" i="9"/>
  <c r="NV3" i="9"/>
  <c r="SD3" i="9"/>
  <c r="BV3" i="9"/>
  <c r="PS3" i="9"/>
  <c r="RN3" i="9"/>
  <c r="TL3" i="9"/>
  <c r="EW3" i="9"/>
  <c r="NQ3" i="9"/>
  <c r="JB3" i="9"/>
  <c r="BR3" i="9"/>
  <c r="QV3" i="9"/>
  <c r="NT3" i="9"/>
  <c r="IC3" i="9"/>
  <c r="KN3" i="9"/>
  <c r="GV3" i="9"/>
  <c r="AR3" i="9"/>
  <c r="JW3" i="9"/>
  <c r="HK3" i="9"/>
  <c r="EY3" i="9"/>
  <c r="CM3" i="9"/>
  <c r="AA3" i="9"/>
  <c r="TZ3" i="9"/>
  <c r="NF3" i="9"/>
  <c r="TE3" i="9"/>
  <c r="JV3" i="9"/>
  <c r="TW3" i="9"/>
  <c r="MY3" i="9"/>
  <c r="SP3" i="9"/>
  <c r="IG3" i="9"/>
  <c r="RI3" i="9"/>
  <c r="TX3" i="9"/>
  <c r="RB3" i="9"/>
  <c r="NB3" i="9"/>
  <c r="EG3" i="9"/>
  <c r="OC3" i="9"/>
  <c r="LF3" i="9"/>
  <c r="GH3" i="9"/>
  <c r="BJ3" i="9"/>
  <c r="RH3" i="9"/>
  <c r="OV3" i="9"/>
  <c r="MJ3" i="9"/>
  <c r="HU3" i="9"/>
  <c r="CW3" i="9"/>
  <c r="LP3" i="9"/>
  <c r="JD3" i="9"/>
  <c r="EF3" i="9"/>
  <c r="H3" i="9"/>
  <c r="JS3" i="9"/>
  <c r="HG3" i="9"/>
  <c r="EU3" i="9"/>
  <c r="CI3" i="9"/>
  <c r="W3" i="9"/>
  <c r="QE3" i="9"/>
  <c r="CD3" i="9"/>
  <c r="PB3" i="9"/>
  <c r="UC3" i="9"/>
  <c r="MU3" i="9"/>
  <c r="AP3" i="9"/>
  <c r="OU3" i="9"/>
  <c r="TN3" i="9"/>
  <c r="MH3" i="9"/>
  <c r="SI3" i="9"/>
  <c r="JF3" i="9"/>
  <c r="NZ3" i="9"/>
  <c r="GC3" i="9"/>
  <c r="OO3" i="9"/>
  <c r="MC3" i="9"/>
  <c r="HF3" i="9"/>
  <c r="CH3" i="9"/>
  <c r="RT3" i="9"/>
  <c r="PH3" i="9"/>
  <c r="MV3" i="9"/>
  <c r="IS3" i="9"/>
  <c r="DU3" i="9"/>
  <c r="MB3" i="9"/>
  <c r="JP3" i="9"/>
  <c r="HD3" i="9"/>
  <c r="ER3" i="9"/>
  <c r="CF3" i="9"/>
  <c r="T3" i="9"/>
  <c r="KE3" i="9"/>
  <c r="HS3" i="9"/>
  <c r="FG3" i="9"/>
  <c r="CU3" i="9"/>
  <c r="AI3" i="9"/>
  <c r="A3" i="9"/>
  <c r="C5" i="9"/>
  <c r="NU5" i="3"/>
  <c r="RQ5" i="3"/>
  <c r="I5" i="3"/>
  <c r="RK6" i="3"/>
  <c r="LY6" i="3"/>
  <c r="GG6" i="3"/>
  <c r="EH6" i="3"/>
  <c r="NZ4" i="3"/>
  <c r="OK4" i="3"/>
  <c r="SI4" i="3"/>
  <c r="AG6" i="3"/>
  <c r="JL6" i="3"/>
  <c r="RJ6" i="3"/>
  <c r="PF6" i="3"/>
  <c r="GU6" i="3"/>
  <c r="TY5" i="3"/>
  <c r="HR6" i="3"/>
  <c r="IV5" i="3"/>
  <c r="CM6" i="3"/>
  <c r="KG6" i="3"/>
  <c r="IT5" i="3"/>
  <c r="JP4" i="3"/>
  <c r="OT6" i="3"/>
  <c r="RB6" i="3"/>
  <c r="AB5" i="3"/>
  <c r="IS4" i="3"/>
  <c r="HD6" i="3"/>
  <c r="DF4" i="3"/>
  <c r="QS5" i="3"/>
  <c r="QB5" i="3"/>
  <c r="TS5" i="3"/>
  <c r="JV5" i="3"/>
  <c r="OC6" i="3"/>
  <c r="ND6" i="3"/>
  <c r="PC5" i="3"/>
  <c r="NB5" i="3"/>
  <c r="GJ6" i="3"/>
  <c r="PJ6" i="3"/>
  <c r="AE6" i="3"/>
  <c r="AI5" i="3"/>
  <c r="SE5" i="3"/>
  <c r="SJ5" i="3"/>
  <c r="TI6" i="3"/>
  <c r="TE4" i="3"/>
  <c r="JP5" i="3"/>
  <c r="FJ6" i="3"/>
  <c r="RU5" i="3"/>
  <c r="IN5" i="3"/>
  <c r="KE5" i="3"/>
  <c r="RP5" i="3"/>
  <c r="RZ4" i="3"/>
  <c r="ND5" i="3"/>
  <c r="NB4" i="3"/>
  <c r="LV5" i="3"/>
  <c r="RT5" i="3"/>
  <c r="OG5" i="3"/>
  <c r="TZ4" i="3"/>
  <c r="TS4" i="3"/>
  <c r="EP6" i="3"/>
  <c r="NA6" i="3"/>
  <c r="JX5" i="3"/>
  <c r="R5" i="3"/>
  <c r="EC5" i="3"/>
  <c r="PW6" i="3"/>
  <c r="TS6" i="3"/>
  <c r="EB6" i="3"/>
  <c r="P6" i="3"/>
  <c r="A6" i="3"/>
  <c r="HU5" i="3"/>
  <c r="MG5" i="3"/>
  <c r="HC5" i="3"/>
  <c r="GQ5" i="3"/>
  <c r="EQ6" i="3"/>
  <c r="QZ6" i="3"/>
  <c r="BO6" i="3"/>
  <c r="KZ6" i="3"/>
  <c r="KF6" i="3"/>
  <c r="SO4" i="3"/>
  <c r="AX6" i="3"/>
  <c r="NH6" i="3"/>
  <c r="JN5" i="3"/>
  <c r="OR6" i="3"/>
  <c r="GX6" i="3"/>
  <c r="ME5" i="3"/>
  <c r="IQ5" i="3"/>
  <c r="HE6" i="3"/>
  <c r="BA5" i="3"/>
  <c r="JX6" i="3"/>
  <c r="FO5" i="3"/>
  <c r="MC4" i="3"/>
  <c r="MH5" i="3"/>
  <c r="CI6" i="3"/>
  <c r="NI6" i="3"/>
  <c r="RT4" i="3"/>
  <c r="QR5" i="3"/>
  <c r="AV5" i="3"/>
  <c r="U5" i="3"/>
  <c r="PW5" i="3"/>
  <c r="RL5" i="3"/>
  <c r="QT5" i="3"/>
  <c r="QF6" i="3"/>
  <c r="BK6" i="3"/>
  <c r="TX4" i="3"/>
  <c r="RH6" i="3"/>
  <c r="KH5" i="3"/>
  <c r="T5" i="3"/>
  <c r="LG6" i="3"/>
  <c r="CW6" i="3"/>
  <c r="TI4" i="3"/>
  <c r="TL4" i="3"/>
  <c r="GV6" i="3"/>
  <c r="OI6" i="3"/>
  <c r="IC5" i="3"/>
  <c r="DU5" i="3"/>
  <c r="BF6" i="3"/>
  <c r="KP6" i="3"/>
  <c r="FL5" i="3"/>
  <c r="IW6" i="3"/>
  <c r="GM6" i="3"/>
  <c r="LS5" i="3"/>
  <c r="JS6" i="3"/>
  <c r="PB6" i="3"/>
  <c r="C6" i="3"/>
  <c r="TO6" i="3"/>
  <c r="K6" i="3"/>
  <c r="ER4" i="3"/>
  <c r="CH6" i="3"/>
  <c r="TM6" i="3"/>
  <c r="JS5" i="3"/>
  <c r="JW6" i="3"/>
  <c r="IP6" i="3"/>
  <c r="LX5" i="3"/>
  <c r="MU6" i="3"/>
  <c r="QQ6" i="3"/>
  <c r="OP5" i="3"/>
  <c r="ST5" i="3"/>
  <c r="AF6" i="3"/>
  <c r="HZ6" i="3"/>
  <c r="LY5" i="3"/>
  <c r="DD5" i="3"/>
  <c r="CF4" i="3"/>
  <c r="MR5" i="3"/>
  <c r="TH6" i="3"/>
  <c r="LN6" i="3"/>
  <c r="EF4" i="3"/>
  <c r="RT6" i="3"/>
  <c r="OG6" i="3"/>
  <c r="EK5" i="3"/>
  <c r="HI6" i="3"/>
  <c r="W5" i="3"/>
  <c r="RP4" i="3"/>
  <c r="PR5" i="3"/>
  <c r="EA5" i="3"/>
  <c r="KS5" i="3"/>
  <c r="QD6" i="3"/>
  <c r="CY5" i="3"/>
  <c r="CJ5" i="3"/>
  <c r="FB5" i="3"/>
  <c r="RU4" i="3"/>
  <c r="QQ5" i="3"/>
  <c r="AO5" i="3"/>
  <c r="JD4" i="3"/>
  <c r="LE5" i="3"/>
  <c r="TD5" i="3"/>
  <c r="CY6" i="3"/>
  <c r="SY5" i="3"/>
  <c r="NQ5" i="3"/>
  <c r="TN4" i="3"/>
  <c r="SP4" i="3"/>
  <c r="FQ6" i="3"/>
  <c r="TE5" i="3"/>
  <c r="NG6" i="3"/>
  <c r="HF5" i="3"/>
  <c r="DQ5" i="3"/>
  <c r="TB5" i="3"/>
  <c r="TW4" i="3"/>
  <c r="QZ5" i="3"/>
  <c r="DL5" i="3"/>
  <c r="PA6" i="3"/>
  <c r="NM6" i="3"/>
  <c r="DV6" i="3"/>
  <c r="GN5" i="3"/>
  <c r="GZ5" i="3"/>
  <c r="TT5" i="3"/>
  <c r="JK5" i="3"/>
  <c r="TQ6" i="3"/>
  <c r="LH4" i="3"/>
  <c r="AT6" i="3"/>
  <c r="DB5" i="3"/>
  <c r="AL5" i="3"/>
  <c r="O5" i="3"/>
  <c r="SD6" i="3"/>
  <c r="HO6" i="3"/>
  <c r="SD4" i="3"/>
  <c r="LM6" i="3"/>
  <c r="RI6" i="3"/>
  <c r="EJ6" i="3"/>
  <c r="SK5" i="3"/>
  <c r="QW5" i="3"/>
  <c r="HX6" i="3"/>
  <c r="BR4" i="3"/>
  <c r="ER6" i="3"/>
  <c r="DX5" i="3"/>
  <c r="TV5" i="3"/>
  <c r="KO5" i="3"/>
  <c r="SQ5" i="3"/>
  <c r="HA5" i="3"/>
  <c r="MM5" i="3"/>
  <c r="DX6" i="3"/>
  <c r="PJ5" i="3"/>
  <c r="LZ6" i="3"/>
  <c r="GD5" i="3"/>
  <c r="KE6" i="3"/>
  <c r="P159" i="4" l="1"/>
  <c r="Q212" i="4"/>
  <c r="Q183" i="4"/>
  <c r="Q196" i="4"/>
  <c r="Q141" i="4"/>
  <c r="Q165" i="4"/>
  <c r="Q125" i="4"/>
  <c r="Q111" i="4"/>
  <c r="Q75" i="4"/>
  <c r="Q92" i="4"/>
  <c r="RU6" i="7"/>
  <c r="P154" i="4"/>
  <c r="P175" i="4"/>
  <c r="P82" i="4"/>
  <c r="P204" i="4"/>
  <c r="P136" i="4"/>
  <c r="P132" i="4"/>
  <c r="P153" i="4"/>
  <c r="Q129" i="4"/>
  <c r="Q79" i="4"/>
  <c r="Q133" i="4"/>
  <c r="Q81" i="4"/>
  <c r="RX43" i="19"/>
  <c r="P223" i="4" s="1"/>
  <c r="TK4" i="7"/>
  <c r="TA5" i="7"/>
  <c r="SX5" i="7"/>
  <c r="SP5" i="7"/>
  <c r="SC6" i="7"/>
  <c r="SC4" i="7"/>
  <c r="TZ6" i="7"/>
  <c r="NH43" i="19"/>
  <c r="NH44" i="19"/>
  <c r="MV43" i="19"/>
  <c r="IZ43" i="19"/>
  <c r="ID44" i="19"/>
  <c r="HS44" i="19"/>
  <c r="HH44" i="19"/>
  <c r="GK44" i="19"/>
  <c r="EL44" i="19"/>
  <c r="DY43" i="19"/>
  <c r="CL44" i="19"/>
  <c r="E44" i="19"/>
  <c r="S43" i="19"/>
  <c r="B44" i="19"/>
  <c r="HG43" i="19"/>
  <c r="Y43" i="19"/>
  <c r="AA43" i="19"/>
  <c r="V43" i="19"/>
  <c r="T44" i="19"/>
  <c r="X43" i="19"/>
  <c r="M44" i="19"/>
  <c r="K43" i="19"/>
  <c r="JH42" i="19"/>
  <c r="EN44" i="19"/>
  <c r="KA44" i="19"/>
  <c r="MC43" i="19"/>
  <c r="LL42" i="19"/>
  <c r="QV43" i="19"/>
  <c r="KJ44" i="19"/>
  <c r="IB44" i="19"/>
  <c r="KS43" i="19"/>
  <c r="PN43" i="19"/>
  <c r="BE43" i="19"/>
  <c r="HY43" i="19"/>
  <c r="EJ42" i="19"/>
  <c r="OD42" i="19"/>
  <c r="JA44" i="19"/>
  <c r="GN44" i="19"/>
  <c r="BS44" i="19"/>
  <c r="FS43" i="19"/>
  <c r="QF43" i="19"/>
  <c r="QA43" i="19"/>
  <c r="AF43" i="19"/>
  <c r="MI43" i="19"/>
  <c r="KT44" i="19"/>
  <c r="JW44" i="19"/>
  <c r="NE44" i="19"/>
  <c r="PV43" i="19"/>
  <c r="LQ44" i="19"/>
  <c r="EE43" i="19"/>
  <c r="OO42" i="19"/>
  <c r="OK43" i="19"/>
  <c r="RO44" i="19"/>
  <c r="KK44" i="19"/>
  <c r="QA44" i="19"/>
  <c r="DU43" i="19"/>
  <c r="RA43" i="19"/>
  <c r="HB44" i="19"/>
  <c r="BJ44" i="19"/>
  <c r="JT42" i="19"/>
  <c r="AP43" i="19"/>
  <c r="NQ44" i="19"/>
  <c r="JO43" i="19"/>
  <c r="GY44" i="19"/>
  <c r="LI43" i="19"/>
  <c r="ML43" i="19"/>
  <c r="PJ44" i="19"/>
  <c r="LZ43" i="19"/>
  <c r="IX43" i="19"/>
  <c r="HE43" i="19"/>
  <c r="PE44" i="19"/>
  <c r="DH43" i="19"/>
  <c r="KI44" i="19"/>
  <c r="DP43" i="19"/>
  <c r="HI44" i="19"/>
  <c r="RN44" i="19"/>
  <c r="KB44" i="19"/>
  <c r="DF43" i="19"/>
  <c r="HM44" i="19"/>
  <c r="AK44" i="19"/>
  <c r="BB44" i="19"/>
  <c r="EG43" i="19"/>
  <c r="CJ42" i="19"/>
  <c r="HD43" i="19"/>
  <c r="CM44" i="19"/>
  <c r="FF43" i="19"/>
  <c r="RL44" i="19"/>
  <c r="IG43" i="19"/>
  <c r="IW42" i="19"/>
  <c r="GH43" i="19"/>
  <c r="NM44" i="19"/>
  <c r="AJ44" i="19"/>
  <c r="PF44" i="19"/>
  <c r="EU44" i="19"/>
  <c r="GQ44" i="19"/>
  <c r="FN44" i="19"/>
  <c r="RD43" i="19"/>
  <c r="AM43" i="19"/>
  <c r="DC44" i="19"/>
  <c r="FP43" i="19"/>
  <c r="KL43" i="19"/>
  <c r="IR43" i="19"/>
  <c r="OK44" i="19"/>
  <c r="RP43" i="19"/>
  <c r="JZ43" i="19"/>
  <c r="OG44" i="19"/>
  <c r="KI43" i="19"/>
  <c r="JP44" i="19"/>
  <c r="BV42" i="19"/>
  <c r="MC44" i="19"/>
  <c r="MG42" i="19"/>
  <c r="GR43" i="19"/>
  <c r="IT44" i="19"/>
  <c r="AZ43" i="19"/>
  <c r="JR43" i="19"/>
  <c r="RF44" i="19"/>
  <c r="KW43" i="19"/>
  <c r="DZ44" i="19"/>
  <c r="PN44" i="19"/>
  <c r="QW43" i="19"/>
  <c r="LK44" i="19"/>
  <c r="MD44" i="19"/>
  <c r="QH44" i="19"/>
  <c r="HJ43" i="19"/>
  <c r="MK43" i="19"/>
  <c r="FU44" i="19"/>
  <c r="NF43" i="19"/>
  <c r="QU44" i="19"/>
  <c r="EB44" i="19"/>
  <c r="ET44" i="19"/>
  <c r="PG43" i="19"/>
  <c r="MY44" i="19"/>
  <c r="MB43" i="19"/>
  <c r="EV44" i="19"/>
  <c r="QX43" i="19"/>
  <c r="RD44" i="19"/>
  <c r="OT43" i="19"/>
  <c r="CN43" i="19"/>
  <c r="JT43" i="19"/>
  <c r="EB43" i="19"/>
  <c r="MQ43" i="19"/>
  <c r="AS43" i="19"/>
  <c r="IU43" i="19"/>
  <c r="OX44" i="19"/>
  <c r="EF44" i="19"/>
  <c r="DA44" i="19"/>
  <c r="AI44" i="19"/>
  <c r="LW43" i="19"/>
  <c r="DC43" i="19"/>
  <c r="NK44" i="19"/>
  <c r="QU43" i="19"/>
  <c r="NY43" i="19"/>
  <c r="JW43" i="19"/>
  <c r="OV44" i="19"/>
  <c r="OM44" i="19"/>
  <c r="LD44" i="19"/>
  <c r="EV42" i="19"/>
  <c r="NF42" i="19"/>
  <c r="BO44" i="19"/>
  <c r="GZ44" i="19"/>
  <c r="NL44" i="19"/>
  <c r="KB43" i="19"/>
  <c r="AX44" i="19"/>
  <c r="GU43" i="19"/>
  <c r="HV44" i="19"/>
  <c r="LR44" i="19"/>
  <c r="NU43" i="19"/>
  <c r="DJ42" i="19"/>
  <c r="RM44" i="19"/>
  <c r="QJ44" i="19"/>
  <c r="CQ44" i="19"/>
  <c r="EO43" i="19"/>
  <c r="B10" i="4"/>
  <c r="B9" i="4"/>
  <c r="EF4" i="7"/>
  <c r="ER4" i="7"/>
  <c r="JP4" i="7"/>
  <c r="NZ4" i="7"/>
  <c r="UC4" i="7"/>
  <c r="TW4" i="7"/>
  <c r="OK4" i="7"/>
  <c r="FL5" i="7"/>
  <c r="EP6" i="7"/>
  <c r="LN6" i="7"/>
  <c r="QT5" i="7"/>
  <c r="PB6" i="7"/>
  <c r="LX5" i="7"/>
  <c r="GM6" i="7"/>
  <c r="JX6" i="7"/>
  <c r="T5" i="7"/>
  <c r="QB5" i="7"/>
  <c r="NA6" i="7"/>
  <c r="HE6" i="7"/>
  <c r="BR4" i="7"/>
  <c r="A6" i="7"/>
  <c r="JW6" i="7"/>
  <c r="HI6" i="7"/>
  <c r="CH6" i="7"/>
  <c r="TY5" i="7"/>
  <c r="EA5" i="7"/>
  <c r="IC5" i="7"/>
  <c r="DU5" i="7"/>
  <c r="JS6" i="7"/>
  <c r="JL6" i="7"/>
  <c r="TH6" i="7"/>
  <c r="KP6" i="7"/>
  <c r="DF4" i="7"/>
  <c r="FB5" i="7"/>
  <c r="IN5" i="7"/>
  <c r="SY5" i="7"/>
  <c r="QQ6" i="7"/>
  <c r="EC5" i="7"/>
  <c r="FJ6" i="7"/>
  <c r="MR5" i="7"/>
  <c r="LE5" i="7"/>
  <c r="P6" i="7"/>
  <c r="HC5" i="7"/>
  <c r="OG6" i="7"/>
  <c r="PR5" i="7"/>
  <c r="SJ5" i="7"/>
  <c r="CY6" i="7"/>
  <c r="GQ5" i="7"/>
  <c r="AE6" i="7"/>
  <c r="PJ6" i="7"/>
  <c r="LY5" i="7"/>
  <c r="MU6" i="7"/>
  <c r="ND6" i="7"/>
  <c r="CF4" i="7"/>
  <c r="MC4" i="7"/>
  <c r="SP4" i="7"/>
  <c r="PW5" i="7"/>
  <c r="MG5" i="7"/>
  <c r="JX5" i="7"/>
  <c r="RK6" i="7"/>
  <c r="IW6" i="7"/>
  <c r="QR5" i="7"/>
  <c r="HZ6" i="7"/>
  <c r="EB6" i="7"/>
  <c r="IS4" i="7"/>
  <c r="JD4" i="7"/>
  <c r="PJ5" i="7"/>
  <c r="ME5" i="7"/>
  <c r="GU6" i="7"/>
  <c r="NM6" i="7"/>
  <c r="O5" i="7"/>
  <c r="DD5" i="7"/>
  <c r="P97" i="4" s="1"/>
  <c r="TS5" i="7"/>
  <c r="EJ6" i="7"/>
  <c r="OR6" i="7"/>
  <c r="AL5" i="7"/>
  <c r="AI5" i="7"/>
  <c r="DX5" i="7"/>
  <c r="P149" i="4" s="1"/>
  <c r="OT6" i="7"/>
  <c r="RI6" i="7"/>
  <c r="U5" i="7"/>
  <c r="MM5" i="7"/>
  <c r="EH6" i="7"/>
  <c r="KE6" i="7"/>
  <c r="KS5" i="7"/>
  <c r="DB5" i="7"/>
  <c r="W5" i="7"/>
  <c r="DL5" i="7"/>
  <c r="RH6" i="7"/>
  <c r="LM6" i="7"/>
  <c r="AF6" i="7"/>
  <c r="ER6" i="7"/>
  <c r="OP5" i="7"/>
  <c r="AT6" i="7"/>
  <c r="RL5" i="7"/>
  <c r="HA5" i="7"/>
  <c r="GJ6" i="7"/>
  <c r="QZ5" i="7"/>
  <c r="LZ6" i="7"/>
  <c r="NQ5" i="7"/>
  <c r="LV5" i="7"/>
  <c r="MH5" i="7"/>
  <c r="QZ6" i="7"/>
  <c r="JN5" i="7"/>
  <c r="P190" i="4" s="1"/>
  <c r="K6" i="7"/>
  <c r="RB6" i="7"/>
  <c r="AV5" i="7"/>
  <c r="EQ6" i="7"/>
  <c r="Q188" i="4" s="1"/>
  <c r="I5" i="7"/>
  <c r="CY5" i="7"/>
  <c r="AG6" i="7"/>
  <c r="NB4" i="7"/>
  <c r="FO5" i="7"/>
  <c r="CJ5" i="7"/>
  <c r="KO5" i="7"/>
  <c r="SK5" i="7"/>
  <c r="NH6" i="7"/>
  <c r="QS5" i="7"/>
  <c r="DX6" i="7"/>
  <c r="Q149" i="4" s="1"/>
  <c r="OI6" i="7"/>
  <c r="PA6" i="7"/>
  <c r="BK6" i="7"/>
  <c r="LH4" i="7"/>
  <c r="IQ5" i="7"/>
  <c r="HD6" i="7"/>
  <c r="JK5" i="7"/>
  <c r="DQ5" i="7"/>
  <c r="P65" i="4" s="1"/>
  <c r="HO6" i="7"/>
  <c r="HX6" i="7"/>
  <c r="HF5" i="7"/>
  <c r="GZ5" i="7"/>
  <c r="P174" i="4" s="1"/>
  <c r="GX6" i="7"/>
  <c r="NG6" i="7"/>
  <c r="GD5" i="7"/>
  <c r="GN5" i="7"/>
  <c r="RJ6" i="7"/>
  <c r="DV6" i="7"/>
  <c r="QW5" i="7"/>
  <c r="FQ6" i="7"/>
  <c r="Q217" i="4" s="1"/>
  <c r="SO4" i="7"/>
  <c r="IT5" i="7"/>
  <c r="LS5" i="7"/>
  <c r="BA5" i="7"/>
  <c r="AO5" i="7"/>
  <c r="AX6" i="7"/>
  <c r="CW6" i="7"/>
  <c r="KF6" i="7"/>
  <c r="KG6" i="7"/>
  <c r="R5" i="7"/>
  <c r="AB5" i="7"/>
  <c r="NB5" i="7"/>
  <c r="QQ5" i="7"/>
  <c r="ND5" i="7"/>
  <c r="LG6" i="7"/>
  <c r="NU5" i="7"/>
  <c r="KZ6" i="7"/>
  <c r="BO6" i="7"/>
  <c r="NI6" i="7"/>
  <c r="HR6" i="7"/>
  <c r="KH5" i="7"/>
  <c r="KE5" i="7"/>
  <c r="IP6" i="7"/>
  <c r="QD6" i="7"/>
  <c r="IV5" i="7"/>
  <c r="ST5" i="7"/>
  <c r="BF6" i="7"/>
  <c r="Q131" i="4" s="1"/>
  <c r="CM6" i="7"/>
  <c r="UA6" i="7"/>
  <c r="GV6" i="7"/>
  <c r="JV5" i="7"/>
  <c r="JS5" i="7"/>
  <c r="JP5" i="7"/>
  <c r="OC6" i="7"/>
  <c r="PF6" i="7"/>
  <c r="TD5" i="7"/>
  <c r="HU5" i="7"/>
  <c r="PC5" i="7"/>
  <c r="EK5" i="7"/>
  <c r="PW6" i="7"/>
  <c r="CI6" i="7"/>
  <c r="QF6" i="7"/>
  <c r="Q219" i="4" s="1"/>
  <c r="LY6" i="7"/>
  <c r="OG5" i="7"/>
  <c r="GG6" i="7"/>
  <c r="C6" i="7"/>
  <c r="ID5" i="9"/>
  <c r="QC5" i="9"/>
  <c r="CZ5" i="9"/>
  <c r="QX5" i="9"/>
  <c r="JN5" i="9"/>
  <c r="CK5" i="9"/>
  <c r="BM4" i="9"/>
  <c r="RA5" i="9"/>
  <c r="EF5" i="9"/>
  <c r="QW5" i="9"/>
  <c r="KS5" i="9"/>
  <c r="AG4" i="9"/>
  <c r="SR5" i="9"/>
  <c r="PP5" i="9"/>
  <c r="LX5" i="9"/>
  <c r="IV5" i="9"/>
  <c r="FP5" i="9"/>
  <c r="AR5" i="9"/>
  <c r="CC4" i="9"/>
  <c r="SI5" i="9"/>
  <c r="PG5" i="9"/>
  <c r="ME5" i="9"/>
  <c r="IM5" i="9"/>
  <c r="FD5" i="9"/>
  <c r="BA5" i="9"/>
  <c r="OZ4" i="9"/>
  <c r="M4" i="9"/>
  <c r="DF5" i="9"/>
  <c r="N5" i="9"/>
  <c r="RO4" i="9"/>
  <c r="OM4" i="9"/>
  <c r="HI4" i="9"/>
  <c r="Q5" i="9"/>
  <c r="RB4" i="9"/>
  <c r="NJ4" i="9"/>
  <c r="FI4" i="9"/>
  <c r="OX5" i="9"/>
  <c r="RI4" i="9"/>
  <c r="KO5" i="9"/>
  <c r="NI4" i="9"/>
  <c r="GT5" i="9"/>
  <c r="SW4" i="9"/>
  <c r="KH5" i="9"/>
  <c r="MK4" i="9"/>
  <c r="JA5" i="9"/>
  <c r="TA5" i="9"/>
  <c r="MW5" i="9"/>
  <c r="GS5" i="9"/>
  <c r="QJ4" i="9"/>
  <c r="TT5" i="9"/>
  <c r="QR5" i="9"/>
  <c r="MZ5" i="9"/>
  <c r="IZ4" i="9"/>
  <c r="CF4" i="9"/>
  <c r="D4" i="9"/>
  <c r="JC4" i="9"/>
  <c r="FK4" i="9"/>
  <c r="CI4" i="9"/>
  <c r="G4" i="9"/>
  <c r="IP4" i="9"/>
  <c r="CL4" i="9"/>
  <c r="MJ5" i="9"/>
  <c r="JH5" i="9"/>
  <c r="BH5" i="9"/>
  <c r="FU4" i="9"/>
  <c r="SU5" i="9"/>
  <c r="PS5" i="9"/>
  <c r="MQ5" i="9"/>
  <c r="IY5" i="9"/>
  <c r="BQ5" i="9"/>
  <c r="PX4" i="9"/>
  <c r="DE4" i="9"/>
  <c r="DR5" i="9"/>
  <c r="SA4" i="9"/>
  <c r="OY4" i="9"/>
  <c r="JE4" i="9"/>
  <c r="AC5" i="9"/>
  <c r="SD4" i="9"/>
  <c r="OL4" i="9"/>
  <c r="LH4" i="9"/>
  <c r="QT5" i="9"/>
  <c r="DW5" i="9"/>
  <c r="OW5" i="9"/>
  <c r="RX4" i="9"/>
  <c r="NR5" i="9"/>
  <c r="TU4" i="9"/>
  <c r="JI5" i="9"/>
  <c r="TR5" i="9"/>
  <c r="NN5" i="9"/>
  <c r="GC5" i="9"/>
  <c r="GJ4" i="9"/>
  <c r="DH4" i="9"/>
  <c r="P4" i="9"/>
  <c r="JO4" i="9"/>
  <c r="GM4" i="9"/>
  <c r="CU4" i="9"/>
  <c r="S4" i="9"/>
  <c r="JR4" i="9"/>
  <c r="CX4" i="9"/>
  <c r="V4" i="9"/>
  <c r="MP5" i="9"/>
  <c r="SG4" i="9"/>
  <c r="MD5" i="9"/>
  <c r="RY4" i="9"/>
  <c r="KW5" i="9"/>
  <c r="TY5" i="9"/>
  <c r="NU5" i="9"/>
  <c r="HQ5" i="9"/>
  <c r="SF4" i="9"/>
  <c r="BI4" i="9"/>
  <c r="RD5" i="9"/>
  <c r="NL5" i="9"/>
  <c r="KJ5" i="9"/>
  <c r="HH5" i="9"/>
  <c r="CS5" i="9"/>
  <c r="SS4" i="9"/>
  <c r="MO4" i="9"/>
  <c r="TW5" i="9"/>
  <c r="QU5" i="9"/>
  <c r="NS5" i="9"/>
  <c r="KA5" i="9"/>
  <c r="GY5" i="9"/>
  <c r="DC5" i="9"/>
  <c r="SB4" i="9"/>
  <c r="LT4" i="9"/>
  <c r="ET5" i="9"/>
  <c r="BB5" i="9"/>
  <c r="TC4" i="9"/>
  <c r="QA4" i="9"/>
  <c r="MI4" i="9"/>
  <c r="BE4" i="9"/>
  <c r="TF4" i="9"/>
  <c r="PN4" i="9"/>
  <c r="BQ4" i="9"/>
  <c r="IR4" i="9"/>
  <c r="FP4" i="9"/>
  <c r="LW4" i="9"/>
  <c r="IU4" i="9"/>
  <c r="FS4" i="9"/>
  <c r="LZ4" i="9"/>
  <c r="IX4" i="9"/>
  <c r="FF4" i="9"/>
  <c r="CD4" i="9"/>
  <c r="B4" i="9"/>
  <c r="GK4" i="9"/>
  <c r="JB5" i="9"/>
  <c r="UC5" i="9"/>
  <c r="SK5" i="9"/>
  <c r="MG5" i="9"/>
  <c r="EK5" i="9"/>
  <c r="PD4" i="9"/>
  <c r="TL5" i="9"/>
  <c r="PT5" i="9"/>
  <c r="MR5" i="9"/>
  <c r="JP5" i="9"/>
  <c r="FU5" i="9"/>
  <c r="BS5" i="9"/>
  <c r="RE4" i="9"/>
  <c r="DI4" i="9"/>
  <c r="TC5" i="9"/>
  <c r="QA5" i="9"/>
  <c r="MI5" i="9"/>
  <c r="JG5" i="9"/>
  <c r="GE5" i="9"/>
  <c r="BG5" i="9"/>
  <c r="QN4" i="9"/>
  <c r="FQ4" i="9"/>
  <c r="DJ5" i="9"/>
  <c r="AH5" i="9"/>
  <c r="SI4" i="9"/>
  <c r="OQ4" i="9"/>
  <c r="KK4" i="9"/>
  <c r="AK5" i="9"/>
  <c r="RV4" i="9"/>
  <c r="OT4" i="9"/>
  <c r="KW4" i="9"/>
  <c r="KZ4" i="9"/>
  <c r="HX4" i="9"/>
  <c r="EV4" i="9"/>
  <c r="BD4" i="9"/>
  <c r="LC4" i="9"/>
  <c r="IA4" i="9"/>
  <c r="EI4" i="9"/>
  <c r="BG4" i="9"/>
  <c r="LF4" i="9"/>
  <c r="EL4" i="9"/>
  <c r="BJ4" i="9"/>
  <c r="UA3" i="9"/>
  <c r="KT3" i="9"/>
  <c r="QI3" i="9"/>
  <c r="RA3" i="9"/>
  <c r="R3" i="9"/>
  <c r="OM3" i="9"/>
  <c r="OY3" i="9"/>
  <c r="KD3" i="9"/>
  <c r="OD3" i="9"/>
  <c r="RY3" i="9"/>
  <c r="TP3" i="9"/>
  <c r="OX3" i="9"/>
  <c r="FM3" i="9"/>
  <c r="NU3" i="9"/>
  <c r="ID3" i="9"/>
  <c r="QZ3" i="9"/>
  <c r="NH3" i="9"/>
  <c r="IK3" i="9"/>
  <c r="CG3" i="9"/>
  <c r="GZ3" i="9"/>
  <c r="DX3" i="9"/>
  <c r="AF3" i="9"/>
  <c r="KA3" i="9"/>
  <c r="GY3" i="9"/>
  <c r="AE3" i="9"/>
  <c r="OI3" i="9"/>
  <c r="J3" i="9"/>
  <c r="IX3" i="9"/>
  <c r="JM3" i="9"/>
  <c r="QC3" i="9"/>
  <c r="SV3" i="9"/>
  <c r="NJ3" i="9"/>
  <c r="CK3" i="9"/>
  <c r="NA3" i="9"/>
  <c r="GP3" i="9"/>
  <c r="AL3" i="9"/>
  <c r="QF3" i="9"/>
  <c r="MN3" i="9"/>
  <c r="GW3" i="9"/>
  <c r="AS3" i="9"/>
  <c r="JH3" i="9"/>
  <c r="DD3" i="9"/>
  <c r="L3" i="9"/>
  <c r="JG3" i="9"/>
  <c r="GU3" i="9"/>
  <c r="EI3" i="9"/>
  <c r="K3" i="9"/>
  <c r="ST3" i="9"/>
  <c r="KC3" i="9"/>
  <c r="RS3" i="9"/>
  <c r="GD3" i="9"/>
  <c r="SL3" i="9"/>
  <c r="HR3" i="9"/>
  <c r="QY3" i="9"/>
  <c r="DI3" i="9"/>
  <c r="PR3" i="9"/>
  <c r="TH3" i="9"/>
  <c r="QG3" i="9"/>
  <c r="LQ3" i="9"/>
  <c r="BU3" i="9"/>
  <c r="NM3" i="9"/>
  <c r="JZ3" i="9"/>
  <c r="FB3" i="9"/>
  <c r="AD3" i="9"/>
  <c r="QR3" i="9"/>
  <c r="LM3" i="9"/>
  <c r="GO3" i="9"/>
  <c r="BQ3" i="9"/>
  <c r="KZ3" i="9"/>
  <c r="IN3" i="9"/>
  <c r="GB3" i="9"/>
  <c r="DP3" i="9"/>
  <c r="BD3" i="9"/>
  <c r="LO3" i="9"/>
  <c r="JC3" i="9"/>
  <c r="GQ3" i="9"/>
  <c r="EE3" i="9"/>
  <c r="BS3" i="9"/>
  <c r="G3" i="9"/>
  <c r="NW3" i="9"/>
  <c r="TR3" i="9"/>
  <c r="MP3" i="9"/>
  <c r="SW3" i="9"/>
  <c r="IP3" i="9"/>
  <c r="TO3" i="9"/>
  <c r="LJ3" i="9"/>
  <c r="SE3" i="9"/>
  <c r="HA3" i="9"/>
  <c r="QX3" i="9"/>
  <c r="TT3" i="9"/>
  <c r="QW3" i="9"/>
  <c r="MT3" i="9"/>
  <c r="DQ3" i="9"/>
  <c r="NY3" i="9"/>
  <c r="BB3" i="9"/>
  <c r="RD3" i="9"/>
  <c r="OR3" i="9"/>
  <c r="MF3" i="9"/>
  <c r="HM3" i="9"/>
  <c r="CO3" i="9"/>
  <c r="LL3" i="9"/>
  <c r="IZ3" i="9"/>
  <c r="GN3" i="9"/>
  <c r="EB3" i="9"/>
  <c r="BP3" i="9"/>
  <c r="D3" i="9"/>
  <c r="JO3" i="9"/>
  <c r="HC3" i="9"/>
  <c r="EQ3" i="9"/>
  <c r="CE3" i="9"/>
  <c r="S3" i="9"/>
  <c r="RZ5" i="9"/>
  <c r="CF5" i="9"/>
  <c r="NQ5" i="9"/>
  <c r="G5" i="9"/>
  <c r="OL5" i="9"/>
  <c r="IH5" i="9"/>
  <c r="AU5" i="9"/>
  <c r="PV5" i="9"/>
  <c r="CQ5" i="9"/>
  <c r="OO5" i="9"/>
  <c r="RH4" i="9"/>
  <c r="JM5" i="9"/>
  <c r="AS5" i="9"/>
  <c r="MZ4" i="9"/>
  <c r="SB5" i="9"/>
  <c r="OJ5" i="9"/>
  <c r="LH5" i="9"/>
  <c r="IF5" i="9"/>
  <c r="DY5" i="9"/>
  <c r="L5" i="9"/>
  <c r="OK4" i="9"/>
  <c r="JY4" i="9"/>
  <c r="RS5" i="9"/>
  <c r="OQ5" i="9"/>
  <c r="LE5" i="9"/>
  <c r="RA4" i="9"/>
  <c r="HQ4" i="9"/>
  <c r="GG4" i="9"/>
  <c r="GZ5" i="9"/>
  <c r="AC4" i="9"/>
  <c r="KI5" i="9"/>
  <c r="CR5" i="9"/>
  <c r="MN4" i="9"/>
  <c r="BJ5" i="9"/>
  <c r="PS4" i="9"/>
  <c r="CK4" i="9"/>
  <c r="PF4" i="9"/>
  <c r="TV5" i="9"/>
  <c r="RY5" i="9"/>
  <c r="QP5" i="9"/>
  <c r="FC5" i="9"/>
  <c r="AM5" i="9"/>
  <c r="JE5" i="9"/>
  <c r="OV4" i="9"/>
  <c r="OV5" i="9"/>
  <c r="HD4" i="9"/>
  <c r="AZ4" i="9"/>
  <c r="HG4" i="9"/>
  <c r="AM4" i="9"/>
  <c r="HJ4" i="9"/>
  <c r="AP4" i="9"/>
  <c r="HL5" i="9"/>
  <c r="D5" i="9"/>
  <c r="HM4" i="9"/>
  <c r="NW5" i="9"/>
  <c r="HS5" i="9"/>
  <c r="TP4" i="9"/>
  <c r="EX5" i="9"/>
  <c r="TW4" i="9"/>
  <c r="TJ4" i="9"/>
  <c r="NF4" i="9"/>
  <c r="JL4" i="9"/>
  <c r="TU5" i="9"/>
  <c r="ST5" i="9"/>
  <c r="QS5" i="9"/>
  <c r="IF4" i="9"/>
  <c r="BL4" i="9"/>
  <c r="HS4" i="9"/>
  <c r="BO4" i="9"/>
  <c r="HV4" i="9"/>
  <c r="KD5" i="9"/>
  <c r="TN5" i="9"/>
  <c r="PU5" i="9"/>
  <c r="RM5" i="9"/>
  <c r="DE5" i="9"/>
  <c r="SJ5" i="9"/>
  <c r="MF5" i="9"/>
  <c r="FE5" i="9"/>
  <c r="PA4" i="9"/>
  <c r="SQ5" i="9"/>
  <c r="LW5" i="9"/>
  <c r="ES5" i="9"/>
  <c r="PP4" i="9"/>
  <c r="CX5" i="9"/>
  <c r="RG4" i="9"/>
  <c r="IO4" i="9"/>
  <c r="RJ4" i="9"/>
  <c r="GO4" i="9"/>
  <c r="HL4" i="9"/>
  <c r="AR4" i="9"/>
  <c r="GY4" i="9"/>
  <c r="AU4" i="9"/>
  <c r="HB4" i="9"/>
  <c r="AH4" i="9"/>
  <c r="QL5" i="9"/>
  <c r="MS5" i="9"/>
  <c r="OS5" i="9"/>
  <c r="BD5" i="9"/>
  <c r="RP5" i="9"/>
  <c r="KV5" i="9"/>
  <c r="EE5" i="9"/>
  <c r="NM4" i="9"/>
  <c r="RG5" i="9"/>
  <c r="LC5" i="9"/>
  <c r="DS5" i="9"/>
  <c r="MV4" i="9"/>
  <c r="CD5" i="9"/>
  <c r="QM4" i="9"/>
  <c r="QP4" i="9"/>
  <c r="DM4" i="9"/>
  <c r="GB4" i="9"/>
  <c r="X4" i="9"/>
  <c r="GE4" i="9"/>
  <c r="K4" i="9"/>
  <c r="GH4" i="9"/>
  <c r="N4" i="9"/>
  <c r="TJ3" i="9"/>
  <c r="MQ3" i="9"/>
  <c r="TU3" i="9"/>
  <c r="FU3" i="9"/>
  <c r="RM3" i="9"/>
  <c r="PA3" i="9"/>
  <c r="FR3" i="9"/>
  <c r="PD3" i="9"/>
  <c r="ES3" i="9"/>
  <c r="IV3" i="9"/>
  <c r="CB3" i="9"/>
  <c r="IE3" i="9"/>
  <c r="CA3" i="9"/>
  <c r="TM3" i="9"/>
  <c r="PU3" i="9"/>
  <c r="Q3" i="9"/>
  <c r="QL3" i="9"/>
  <c r="OG3" i="9"/>
  <c r="ED3" i="9"/>
  <c r="OJ3" i="9"/>
  <c r="DE3" i="9"/>
  <c r="IB3" i="9"/>
  <c r="BH3" i="9"/>
  <c r="IA3" i="9"/>
  <c r="DC3" i="9"/>
  <c r="DJ3" i="9"/>
  <c r="AG3" i="9"/>
  <c r="BF3" i="9"/>
  <c r="TV3" i="9"/>
  <c r="SS3" i="9"/>
  <c r="GS3" i="9"/>
  <c r="MG3" i="9"/>
  <c r="CP3" i="9"/>
  <c r="PL3" i="9"/>
  <c r="JA3" i="9"/>
  <c r="E3" i="9"/>
  <c r="HH3" i="9"/>
  <c r="CJ3" i="9"/>
  <c r="KI3" i="9"/>
  <c r="FK3" i="9"/>
  <c r="AM3" i="9"/>
  <c r="HB3" i="9"/>
  <c r="DY3" i="9"/>
  <c r="DB3" i="9"/>
  <c r="BN3" i="9"/>
  <c r="TQ3" i="9"/>
  <c r="SM3" i="9"/>
  <c r="IO3" i="9"/>
  <c r="MS3" i="9"/>
  <c r="PX3" i="9"/>
  <c r="JY3" i="9"/>
  <c r="AC3" i="9"/>
  <c r="HT3" i="9"/>
  <c r="CV3" i="9"/>
  <c r="KU3" i="9"/>
  <c r="AY3" i="9"/>
  <c r="NB5" i="9"/>
  <c r="NF5" i="9"/>
  <c r="H5" i="9"/>
  <c r="NT5" i="9"/>
  <c r="TI4" i="9"/>
  <c r="HG5" i="9"/>
  <c r="SR4" i="9"/>
  <c r="EL5" i="9"/>
  <c r="MD4" i="9"/>
  <c r="NY5" i="9"/>
  <c r="KV4" i="9"/>
  <c r="KI4" i="9"/>
  <c r="KL4" i="9"/>
  <c r="DR4" i="9"/>
  <c r="MW4" i="9"/>
  <c r="KU5" i="9"/>
  <c r="NL4" i="9"/>
  <c r="EG4" i="9"/>
  <c r="CG4" i="9"/>
  <c r="DU5" i="9"/>
  <c r="LK4" i="9"/>
  <c r="ET4" i="9"/>
  <c r="QH5" i="9"/>
  <c r="HF5" i="9"/>
  <c r="CO5" i="9"/>
  <c r="KC4" i="9"/>
  <c r="IN5" i="9"/>
  <c r="Q4" i="9"/>
  <c r="OY5" i="9"/>
  <c r="IU5" i="9"/>
  <c r="V5" i="9"/>
  <c r="I5" i="9"/>
  <c r="OH4" i="9"/>
  <c r="KQ4" i="9"/>
  <c r="KD4" i="9"/>
  <c r="AN5" i="9"/>
  <c r="IO5" i="9"/>
  <c r="IS4" i="9"/>
  <c r="HT5" i="9"/>
  <c r="TQ4" i="9"/>
  <c r="HK5" i="9"/>
  <c r="FF5" i="9"/>
  <c r="NK4" i="9"/>
  <c r="JT4" i="9"/>
  <c r="CZ4" i="9"/>
  <c r="DC4" i="9"/>
  <c r="JJ4" i="9"/>
  <c r="RK3" i="9"/>
  <c r="HQ3" i="9"/>
  <c r="SG3" i="9"/>
  <c r="MM3" i="9"/>
  <c r="LV3" i="9"/>
  <c r="MA3" i="9"/>
  <c r="FD3" i="9"/>
  <c r="LW3" i="9"/>
  <c r="FC3" i="9"/>
  <c r="RJ3" i="9"/>
  <c r="UB3" i="9"/>
  <c r="KH3" i="9"/>
  <c r="KO3" i="9"/>
  <c r="EJ3" i="9"/>
  <c r="FO3" i="9"/>
  <c r="AQ3" i="9"/>
  <c r="NS3" i="9"/>
  <c r="OH3" i="9"/>
  <c r="MZ3" i="9"/>
  <c r="JT3" i="9"/>
  <c r="X3" i="9"/>
  <c r="CY3" i="9"/>
  <c r="PM3" i="9"/>
  <c r="PE3" i="9"/>
  <c r="SJ3" i="9"/>
  <c r="KF3" i="9"/>
  <c r="FH3" i="9"/>
  <c r="II3" i="9"/>
  <c r="B3" i="9"/>
  <c r="SO4" i="9"/>
  <c r="HB5" i="9"/>
  <c r="TL4" i="9"/>
  <c r="KR5" i="9"/>
  <c r="KY5" i="9"/>
  <c r="EI5" i="9"/>
  <c r="EW4" i="9"/>
  <c r="CW4" i="9"/>
  <c r="DY4" i="9"/>
  <c r="HV5" i="9"/>
  <c r="LQ5" i="9"/>
  <c r="PL5" i="9"/>
  <c r="BP4" i="9"/>
  <c r="HW4" i="9"/>
  <c r="HZ4" i="9"/>
  <c r="IR5" i="9"/>
  <c r="NH4" i="9"/>
  <c r="II5" i="9"/>
  <c r="GD5" i="9"/>
  <c r="J5" i="9"/>
  <c r="M5" i="9"/>
  <c r="CS4" i="9"/>
  <c r="SL5" i="9"/>
  <c r="CB4" i="9"/>
  <c r="CE4" i="9"/>
  <c r="IL4" i="9"/>
  <c r="SS5" i="9"/>
  <c r="EV5" i="9"/>
  <c r="GA5" i="9"/>
  <c r="TG5" i="9"/>
  <c r="MM5" i="9"/>
  <c r="QV4" i="9"/>
  <c r="SM4" i="9"/>
  <c r="RZ4" i="9"/>
  <c r="BH4" i="9"/>
  <c r="BK4" i="9"/>
  <c r="HR4" i="9"/>
  <c r="SX5" i="9"/>
  <c r="RE5" i="9"/>
  <c r="CU5" i="9"/>
  <c r="MB5" i="9"/>
  <c r="OS4" i="9"/>
  <c r="LS5" i="9"/>
  <c r="PH4" i="9"/>
  <c r="RC4" i="9"/>
  <c r="HH4" i="9"/>
  <c r="GU4" i="9"/>
  <c r="GX4" i="9"/>
  <c r="AD4" i="9"/>
  <c r="FV3" i="9"/>
  <c r="CS3" i="9"/>
  <c r="KS3" i="9"/>
  <c r="PT3" i="9"/>
  <c r="JL3" i="9"/>
  <c r="JK3" i="9"/>
  <c r="BM3" i="9"/>
  <c r="EO3" i="9"/>
  <c r="RG3" i="9"/>
  <c r="OZ3" i="9"/>
  <c r="IR3" i="9"/>
  <c r="IQ3" i="9"/>
  <c r="IH3" i="9"/>
  <c r="DR3" i="9"/>
  <c r="SR3" i="9"/>
  <c r="MW3" i="9"/>
  <c r="QB3" i="9"/>
  <c r="KG3" i="9"/>
  <c r="HX3" i="9"/>
  <c r="KY3" i="9"/>
  <c r="LZ3" i="9"/>
  <c r="CC3" i="9"/>
  <c r="LA3" i="9"/>
  <c r="ET3" i="9"/>
  <c r="LE3" i="9"/>
  <c r="DL3" i="9"/>
  <c r="GM3" i="9"/>
  <c r="BO3" i="9"/>
  <c r="TJ5" i="9"/>
  <c r="NJ5" i="9"/>
  <c r="OK5" i="9"/>
  <c r="QV5" i="9"/>
  <c r="DD5" i="9"/>
  <c r="RC5" i="9"/>
  <c r="HW5" i="9"/>
  <c r="TX4" i="9"/>
  <c r="FR5" i="9"/>
  <c r="UA4" i="9"/>
  <c r="NG4" i="9"/>
  <c r="TN4" i="9"/>
  <c r="MT4" i="9"/>
  <c r="JZ5" i="9"/>
  <c r="IC5" i="9"/>
  <c r="LR5" i="9"/>
  <c r="NA4" i="9"/>
  <c r="SW5" i="9"/>
  <c r="RU5" i="9"/>
  <c r="DP5" i="9"/>
  <c r="TD5" i="9"/>
  <c r="LL4" i="9"/>
  <c r="ER4" i="9"/>
  <c r="LO4" i="9"/>
  <c r="EU4" i="9"/>
  <c r="LB4" i="9"/>
  <c r="EX4" i="9"/>
  <c r="LT5" i="9"/>
  <c r="EO5" i="9"/>
  <c r="PI4" i="9"/>
  <c r="SE5" i="9"/>
  <c r="LK5" i="9"/>
  <c r="EY5" i="9"/>
  <c r="OR4" i="9"/>
  <c r="CL5" i="9"/>
  <c r="RK4" i="9"/>
  <c r="GS4" i="9"/>
  <c r="QX4" i="9"/>
  <c r="HE4" i="9"/>
  <c r="OH5" i="9"/>
  <c r="JY5" i="9"/>
  <c r="LF5" i="9"/>
  <c r="GW5" i="9"/>
  <c r="LB5" i="9"/>
  <c r="MA4" i="9"/>
  <c r="FG4" i="9"/>
  <c r="FJ4" i="9"/>
  <c r="RN5" i="9"/>
  <c r="EW5" i="9"/>
  <c r="JR5" i="9"/>
  <c r="FW5" i="9"/>
  <c r="MO5" i="9"/>
  <c r="PT4" i="9"/>
  <c r="PX5" i="9"/>
  <c r="JT5" i="9"/>
  <c r="EO4" i="9"/>
  <c r="QE5" i="9"/>
  <c r="JK5" i="9"/>
  <c r="BL5" i="9"/>
  <c r="GW4" i="9"/>
  <c r="AL5" i="9"/>
  <c r="OU4" i="9"/>
  <c r="AO5" i="9"/>
  <c r="OX4" i="9"/>
  <c r="LD4" i="9"/>
  <c r="EZ4" i="9"/>
  <c r="LG4" i="9"/>
  <c r="EM4" i="9"/>
  <c r="LJ4" i="9"/>
  <c r="EP4" i="9"/>
  <c r="BE5" i="9"/>
  <c r="GP5" i="9"/>
  <c r="JU5" i="9"/>
  <c r="FE4" i="9"/>
  <c r="PD5" i="9"/>
  <c r="IJ5" i="9"/>
  <c r="AW5" i="9"/>
  <c r="ON4" i="9"/>
  <c r="OU5" i="9"/>
  <c r="IQ5" i="9"/>
  <c r="AI5" i="9"/>
  <c r="FV5" i="9"/>
  <c r="R5" i="9"/>
  <c r="OA4" i="9"/>
  <c r="E5" i="9"/>
  <c r="OD4" i="9"/>
  <c r="KJ4" i="9"/>
  <c r="DP4" i="9"/>
  <c r="DS4" i="9"/>
  <c r="JZ4" i="9"/>
  <c r="DV4" i="9"/>
  <c r="SY3" i="9"/>
  <c r="LY3" i="9"/>
  <c r="TB3" i="9"/>
  <c r="ME3" i="9"/>
  <c r="AH3" i="9"/>
  <c r="QM3" i="9"/>
  <c r="NR3" i="9"/>
  <c r="MO3" i="9"/>
  <c r="AT3" i="9"/>
  <c r="MR3" i="9"/>
  <c r="U3" i="9"/>
  <c r="GJ3" i="9"/>
  <c r="P3" i="9"/>
  <c r="FS3" i="9"/>
  <c r="O3" i="9"/>
  <c r="LB3" i="9"/>
  <c r="SX3" i="9"/>
  <c r="OA3" i="9"/>
  <c r="MD3" i="9"/>
  <c r="LN3" i="9"/>
  <c r="F3" i="9"/>
  <c r="LU3" i="9"/>
  <c r="LT3" i="9"/>
  <c r="FP3" i="9"/>
  <c r="LS3" i="9"/>
  <c r="GE3" i="9"/>
  <c r="BG3" i="9"/>
  <c r="RE3" i="9"/>
  <c r="PW3" i="9"/>
  <c r="QU3" i="9"/>
  <c r="PI3" i="9"/>
  <c r="NK3" i="9"/>
  <c r="PK3" i="9"/>
  <c r="I3" i="9"/>
  <c r="IT3" i="9"/>
  <c r="SN3" i="9"/>
  <c r="NP3" i="9"/>
  <c r="FI3" i="9"/>
  <c r="KJ3" i="9"/>
  <c r="FL3" i="9"/>
  <c r="AN3" i="9"/>
  <c r="IM3" i="9"/>
  <c r="DO3" i="9"/>
  <c r="TG3" i="9"/>
  <c r="SK3" i="9"/>
  <c r="RC3" i="9"/>
  <c r="SA3" i="9"/>
  <c r="PG3" i="9"/>
  <c r="QA3" i="9"/>
  <c r="BE3" i="9"/>
  <c r="JR3" i="9"/>
  <c r="V3" i="9"/>
  <c r="OB3" i="9"/>
  <c r="GG3" i="9"/>
  <c r="KV3" i="9"/>
  <c r="AZ3" i="9"/>
  <c r="IY3" i="9"/>
  <c r="HA5" i="9"/>
  <c r="NK5" i="9"/>
  <c r="TK4" i="9"/>
  <c r="MQ4" i="9"/>
  <c r="SH4" i="9"/>
  <c r="CE5" i="9"/>
  <c r="KL5" i="9"/>
  <c r="RX5" i="9"/>
  <c r="EB4" i="9"/>
  <c r="EE4" i="9"/>
  <c r="LD5" i="9"/>
  <c r="RO5" i="9"/>
  <c r="DH5" i="9"/>
  <c r="BV5" i="9"/>
  <c r="QE4" i="9"/>
  <c r="QH4" i="9"/>
  <c r="LV5" i="9"/>
  <c r="HM5" i="9"/>
  <c r="GH5" i="9"/>
  <c r="JV5" i="9"/>
  <c r="EQ4" i="9"/>
  <c r="BP5" i="9"/>
  <c r="KC5" i="9"/>
  <c r="PH5" i="9"/>
  <c r="AQ5" i="9"/>
  <c r="OE4" i="9"/>
  <c r="KN4" i="9"/>
  <c r="DW4" i="9"/>
  <c r="DZ4" i="9"/>
  <c r="UC4" i="9"/>
  <c r="SN4" i="9"/>
  <c r="ON5" i="9"/>
  <c r="MB4" i="9"/>
  <c r="OE5" i="9"/>
  <c r="TO4" i="9"/>
  <c r="TR4" i="9"/>
  <c r="JG4" i="9"/>
  <c r="CP4" i="9"/>
  <c r="HZ3" i="9"/>
  <c r="TF3" i="9"/>
  <c r="SF3" i="9"/>
  <c r="LX3" i="9"/>
  <c r="PY3" i="9"/>
  <c r="HJ3" i="9"/>
  <c r="JU3" i="9"/>
  <c r="RL3" i="9"/>
  <c r="LD3" i="9"/>
  <c r="LC3" i="9"/>
  <c r="PN3" i="9"/>
  <c r="PJ3" i="9"/>
  <c r="KL3" i="9"/>
  <c r="OS3" i="9"/>
  <c r="RX3" i="9"/>
  <c r="EC3" i="9"/>
  <c r="EV3" i="9"/>
  <c r="HW3" i="9"/>
  <c r="RV3" i="9"/>
  <c r="QT3" i="9"/>
  <c r="QK3" i="9"/>
  <c r="OT3" i="9"/>
  <c r="PF3" i="9"/>
  <c r="IL3" i="9"/>
  <c r="NL3" i="9"/>
  <c r="AJ3" i="9"/>
  <c r="DK3" i="9"/>
  <c r="LU4" i="9"/>
  <c r="NT4" i="9"/>
  <c r="QY4" i="9"/>
  <c r="PV4" i="9"/>
  <c r="RV5" i="9"/>
  <c r="FH5" i="9"/>
  <c r="DK5" i="9"/>
  <c r="MS4" i="9"/>
  <c r="IJ4" i="9"/>
  <c r="BS4" i="9"/>
  <c r="BF4" i="9"/>
  <c r="AJ5" i="9"/>
  <c r="PC5" i="9"/>
  <c r="S5" i="9"/>
  <c r="NS4" i="9"/>
  <c r="NV4" i="9"/>
  <c r="X5" i="9"/>
  <c r="TE5" i="9"/>
  <c r="EM5" i="9"/>
  <c r="IY4" i="9"/>
  <c r="CH4" i="9"/>
  <c r="LJ5" i="9"/>
  <c r="IW4" i="9"/>
  <c r="TP5" i="9"/>
  <c r="MV5" i="9"/>
  <c r="RM4" i="9"/>
  <c r="LA4" i="9"/>
  <c r="LM4" i="9"/>
  <c r="IB4" i="9"/>
  <c r="IE4" i="9"/>
  <c r="BN4" i="9"/>
  <c r="PE5" i="9"/>
  <c r="SF5" i="9"/>
  <c r="EZ5" i="9"/>
  <c r="SM5" i="9"/>
  <c r="AN4" i="9"/>
  <c r="AQ4" i="9"/>
  <c r="PC3" i="9"/>
  <c r="TC3" i="9"/>
  <c r="SH3" i="9"/>
  <c r="GX3" i="9"/>
  <c r="HE3" i="9"/>
  <c r="CR3" i="9"/>
  <c r="CQ3" i="9"/>
  <c r="SU3" i="9"/>
  <c r="Y3" i="9"/>
  <c r="FJ3" i="9"/>
  <c r="FQ3" i="9"/>
  <c r="DS3" i="9"/>
  <c r="FE3" i="9"/>
  <c r="TY3" i="9"/>
  <c r="JE3" i="9"/>
  <c r="DV3" i="9"/>
  <c r="AK3" i="9"/>
  <c r="CZ3" i="9"/>
  <c r="GA3" i="9"/>
  <c r="BC3" i="9"/>
  <c r="IW3" i="9"/>
  <c r="TD3" i="9"/>
  <c r="NI3" i="9"/>
  <c r="QN3" i="9"/>
  <c r="BI3" i="9"/>
  <c r="IJ3" i="9"/>
  <c r="LK3" i="9"/>
  <c r="QD4" i="9"/>
  <c r="KX5" i="9"/>
  <c r="QD3" i="9"/>
  <c r="SQ6" i="3"/>
  <c r="SG5" i="3"/>
  <c r="RZ5" i="3"/>
  <c r="TG4" i="3"/>
  <c r="RY6" i="3"/>
  <c r="SA4" i="3"/>
  <c r="SD5" i="3"/>
  <c r="SL4" i="3"/>
  <c r="TU6" i="3"/>
  <c r="TQ4" i="3"/>
  <c r="TW6" i="3"/>
  <c r="TL6" i="3"/>
  <c r="TO4" i="3"/>
  <c r="TU5" i="3"/>
  <c r="SE6" i="3"/>
  <c r="RX4" i="3"/>
  <c r="TK5" i="3"/>
  <c r="SE4" i="3"/>
  <c r="SK4" i="3"/>
  <c r="SA5" i="3"/>
  <c r="SN4" i="3"/>
  <c r="SR5" i="3"/>
  <c r="TL5" i="3"/>
  <c r="TY4" i="3"/>
  <c r="SS6" i="3"/>
  <c r="SM6" i="3"/>
  <c r="SS5" i="3"/>
  <c r="TY6" i="3"/>
  <c r="SW6" i="3"/>
  <c r="SB6" i="3"/>
  <c r="TN6" i="3"/>
  <c r="TB4" i="3"/>
  <c r="TJ6" i="3"/>
  <c r="SR4" i="3"/>
  <c r="SL6" i="3"/>
  <c r="TT4" i="3"/>
  <c r="TR4" i="3"/>
  <c r="RP6" i="3"/>
  <c r="SU6" i="3"/>
  <c r="TJ5" i="3"/>
  <c r="SW5" i="3"/>
  <c r="RV5" i="3"/>
  <c r="RS4" i="3"/>
  <c r="SR6" i="3"/>
  <c r="TF4" i="3"/>
  <c r="TP4" i="3"/>
  <c r="RY4" i="3"/>
  <c r="TQ5" i="3"/>
  <c r="RV4" i="3"/>
  <c r="SB5" i="3"/>
  <c r="SI5" i="3"/>
  <c r="TA6" i="3"/>
  <c r="TP6" i="3"/>
  <c r="SJ4" i="3"/>
  <c r="SV4" i="3"/>
  <c r="RY5" i="3"/>
  <c r="SX6" i="3"/>
  <c r="TV6" i="3"/>
  <c r="SS4" i="3"/>
  <c r="SU4" i="3"/>
  <c r="SH5" i="3"/>
  <c r="TD6" i="3"/>
  <c r="TC5" i="3"/>
  <c r="TD4" i="3"/>
  <c r="TF5" i="3"/>
  <c r="RU6" i="3"/>
  <c r="SO5" i="3"/>
  <c r="TT6" i="3"/>
  <c r="TG6" i="3"/>
  <c r="RS6" i="3"/>
  <c r="SW4" i="3"/>
  <c r="TE6" i="3"/>
  <c r="SK6" i="3"/>
  <c r="SF4" i="3"/>
  <c r="SH4" i="3"/>
  <c r="TM4" i="3"/>
  <c r="TR6" i="3"/>
  <c r="TU4" i="3"/>
  <c r="SN5" i="3"/>
  <c r="SF6" i="3"/>
  <c r="RX5" i="3"/>
  <c r="RV6" i="3"/>
  <c r="TC6" i="3"/>
  <c r="SJ6" i="3"/>
  <c r="TX5" i="3"/>
  <c r="SM4" i="3"/>
  <c r="SF5" i="3"/>
  <c r="TJ4" i="3"/>
  <c r="TR5" i="3"/>
  <c r="SI6" i="3"/>
  <c r="TO5" i="3"/>
  <c r="TW5" i="3"/>
  <c r="SG4" i="3"/>
  <c r="TH4" i="3"/>
  <c r="ST6" i="3"/>
  <c r="TP5" i="3"/>
  <c r="SY4" i="3"/>
  <c r="TV4" i="3"/>
  <c r="SM5" i="3"/>
  <c r="TC4" i="3"/>
  <c r="RZ6" i="3"/>
  <c r="ST4" i="3"/>
  <c r="TN5" i="3"/>
  <c r="SX4" i="3"/>
  <c r="TI5" i="3"/>
  <c r="RX6" i="3"/>
  <c r="Q152" i="4" l="1"/>
  <c r="P148" i="4"/>
  <c r="P207" i="4"/>
  <c r="P191" i="4"/>
  <c r="P212" i="4"/>
  <c r="P183" i="4"/>
  <c r="P196" i="4"/>
  <c r="P141" i="4"/>
  <c r="P165" i="4"/>
  <c r="P111" i="4"/>
  <c r="P125" i="4"/>
  <c r="P75" i="4"/>
  <c r="P92" i="4"/>
  <c r="RU5" i="7"/>
  <c r="P101" i="4"/>
  <c r="P119" i="4"/>
  <c r="P79" i="4"/>
  <c r="P129" i="4"/>
  <c r="UB5" i="7"/>
  <c r="RZ4" i="7"/>
  <c r="TA4" i="7"/>
  <c r="SV6" i="7"/>
  <c r="TZ5" i="7"/>
  <c r="SQ5" i="7"/>
  <c r="TV5" i="7"/>
  <c r="SA6" i="7"/>
  <c r="TS4" i="7"/>
  <c r="SE5" i="7"/>
  <c r="TO6" i="7"/>
  <c r="TI6" i="7"/>
  <c r="TF6" i="7"/>
  <c r="TL4" i="7"/>
  <c r="TN4" i="7"/>
  <c r="TZ4" i="7"/>
  <c r="TB6" i="7"/>
  <c r="TK6" i="7"/>
  <c r="TE5" i="7"/>
  <c r="TB5" i="7"/>
  <c r="TQ6" i="7"/>
  <c r="SH6" i="7"/>
  <c r="TE4" i="7"/>
  <c r="TM5" i="7"/>
  <c r="SL5" i="7"/>
  <c r="TH5" i="7"/>
  <c r="TI4" i="7"/>
  <c r="UB6" i="7"/>
  <c r="TX4" i="7"/>
  <c r="SD6" i="7"/>
  <c r="SQ4" i="7"/>
  <c r="SI4" i="7"/>
  <c r="SP6" i="7"/>
  <c r="TM6" i="7"/>
  <c r="SD4" i="7"/>
  <c r="TX6" i="7"/>
  <c r="TT5" i="7"/>
  <c r="SC5" i="7"/>
  <c r="TS6" i="7"/>
  <c r="SZ6" i="7"/>
  <c r="SV5" i="7"/>
  <c r="SS44" i="19"/>
  <c r="ML5" i="9"/>
  <c r="FX4" i="9"/>
  <c r="FZ5" i="9" l="1"/>
  <c r="BB4" i="9"/>
  <c r="ML4" i="9" l="1"/>
  <c r="CN5" i="9" l="1"/>
  <c r="GL4" i="9" l="1"/>
  <c r="LI3" i="9"/>
  <c r="KM3" i="9"/>
  <c r="RW3" i="9" l="1"/>
  <c r="RW4" i="3"/>
  <c r="FX5" i="9" l="1"/>
  <c r="MX5" i="9" l="1"/>
  <c r="RW4" i="9"/>
  <c r="NC5" i="9"/>
  <c r="RW5" i="3"/>
  <c r="FN5" i="9" l="1"/>
  <c r="CT5" i="9" l="1"/>
  <c r="PZ4" i="9"/>
  <c r="RR4" i="9" l="1"/>
  <c r="RR5" i="3"/>
  <c r="KX3" i="9" l="1"/>
  <c r="HN5" i="9" l="1"/>
  <c r="RW5" i="9" l="1"/>
  <c r="RW6" i="3"/>
  <c r="NO3" i="9" l="1"/>
  <c r="MX3" i="9" l="1"/>
  <c r="PZ3" i="9" l="1"/>
  <c r="BA3" i="9"/>
  <c r="CT3" i="9" l="1"/>
  <c r="EA3" i="9" l="1"/>
  <c r="PQ3" i="9" l="1"/>
  <c r="CN3" i="9"/>
  <c r="FA4" i="9"/>
  <c r="DN4" i="9"/>
  <c r="KX4" i="9"/>
  <c r="FT4" i="9"/>
  <c r="MX4" i="9" l="1"/>
  <c r="EN4" i="9" l="1"/>
  <c r="RF4" i="9"/>
  <c r="NC3" i="9"/>
  <c r="FW3" i="9" l="1"/>
  <c r="CT4" i="9" l="1"/>
  <c r="DA3" i="9"/>
  <c r="QO3" i="9" l="1"/>
  <c r="BX4" i="9"/>
  <c r="OF4" i="9"/>
  <c r="FZ4" i="9"/>
  <c r="PZ5" i="9"/>
  <c r="SU6" i="7" l="1"/>
  <c r="TX5" i="7"/>
  <c r="SN4" i="7"/>
  <c r="SR4" i="7"/>
  <c r="UB4" i="7"/>
  <c r="SB5" i="7"/>
  <c r="SL4" i="7"/>
  <c r="UA5" i="7"/>
  <c r="SL6" i="7"/>
  <c r="TJ4" i="7"/>
  <c r="SA5" i="7"/>
  <c r="ST4" i="7"/>
  <c r="RW5" i="7"/>
  <c r="TY6" i="7"/>
  <c r="TM4" i="7"/>
  <c r="TU4" i="7"/>
  <c r="TO4" i="7"/>
  <c r="SS4" i="7"/>
  <c r="SO5" i="7"/>
  <c r="SG5" i="7"/>
  <c r="RX4" i="7"/>
  <c r="SH5" i="7"/>
  <c r="TQ4" i="7"/>
  <c r="SY4" i="7"/>
  <c r="SW4" i="7"/>
  <c r="TL6" i="7"/>
  <c r="SK6" i="7"/>
  <c r="SQ6" i="7"/>
  <c r="SF6" i="7"/>
  <c r="SW5" i="7"/>
  <c r="TI5" i="7"/>
  <c r="TP5" i="7"/>
  <c r="SR5" i="7"/>
  <c r="TN5" i="7"/>
  <c r="TP4" i="7"/>
  <c r="SD5" i="7"/>
  <c r="RY5" i="7"/>
  <c r="SF5" i="7"/>
  <c r="TG4" i="7"/>
  <c r="TT6" i="7"/>
  <c r="TD6" i="7"/>
  <c r="TA6" i="7"/>
  <c r="SI6" i="7"/>
  <c r="TP6" i="7"/>
  <c r="TW5" i="7"/>
  <c r="TR4" i="7"/>
  <c r="SM4" i="7"/>
  <c r="SG4" i="7"/>
  <c r="SX6" i="7"/>
  <c r="RX6" i="7"/>
  <c r="TF5" i="7"/>
  <c r="RV6" i="7"/>
  <c r="SB6" i="7"/>
  <c r="RZ5" i="7"/>
  <c r="SR6" i="7"/>
  <c r="TY4" i="7"/>
  <c r="TT4" i="7"/>
  <c r="UC5" i="7"/>
  <c r="SJ4" i="7"/>
  <c r="TJ5" i="7"/>
  <c r="SE6" i="7"/>
  <c r="SK4" i="7"/>
  <c r="TR6" i="7"/>
  <c r="SJ6" i="7"/>
  <c r="TL5" i="7"/>
  <c r="TE6" i="7"/>
  <c r="UA4" i="7"/>
  <c r="TK5" i="7"/>
  <c r="SX4" i="7"/>
  <c r="TN6" i="7"/>
  <c r="SV4" i="7"/>
  <c r="SH4" i="7"/>
  <c r="TH4" i="7"/>
  <c r="TF4" i="7"/>
  <c r="TC6" i="7"/>
  <c r="TV6" i="7"/>
  <c r="TU5" i="7"/>
  <c r="SM6" i="7"/>
  <c r="ST6" i="7"/>
  <c r="TG6" i="7"/>
  <c r="TD4" i="7"/>
  <c r="SS6" i="7"/>
  <c r="SS5" i="7"/>
  <c r="RV4" i="7"/>
  <c r="SF4" i="7"/>
  <c r="TV4" i="7"/>
  <c r="TB4" i="7"/>
  <c r="SE4" i="7"/>
  <c r="RW6" i="7"/>
  <c r="TO5" i="7"/>
  <c r="RY6" i="7"/>
  <c r="TU6" i="7"/>
  <c r="RY4" i="7"/>
  <c r="SU4" i="7"/>
  <c r="SM5" i="7"/>
  <c r="SA4" i="7"/>
  <c r="SW6" i="7"/>
  <c r="TW6" i="7"/>
  <c r="SN5" i="7"/>
  <c r="RZ6" i="7"/>
  <c r="TC4" i="7"/>
  <c r="RX5" i="7"/>
  <c r="TC5" i="7"/>
  <c r="RW4" i="7"/>
  <c r="TJ6" i="7"/>
  <c r="UC6" i="7"/>
  <c r="RV5" i="7"/>
  <c r="SI5" i="7"/>
  <c r="TQ5" i="7"/>
  <c r="TR5" i="7"/>
  <c r="GL5" i="9"/>
  <c r="FY5" i="9" l="1"/>
  <c r="HY4" i="9"/>
  <c r="CA5" i="9"/>
  <c r="Q69" i="4" l="1"/>
  <c r="Q159" i="4"/>
  <c r="Q70" i="4"/>
  <c r="P150" i="4"/>
  <c r="P170" i="4"/>
  <c r="P145" i="4"/>
  <c r="P69" i="4"/>
  <c r="P72" i="4" s="1"/>
  <c r="P206" i="4"/>
  <c r="E52" i="4"/>
  <c r="E9" i="4" s="1"/>
  <c r="L52" i="4"/>
  <c r="L9" i="4" s="1"/>
  <c r="H52" i="4"/>
  <c r="H9" i="4" s="1"/>
  <c r="J52" i="4"/>
  <c r="J9" i="4" s="1"/>
  <c r="K52" i="4"/>
  <c r="K9" i="4" s="1"/>
  <c r="G52" i="4"/>
  <c r="G9" i="4" s="1"/>
  <c r="D52" i="4"/>
  <c r="D9" i="4" s="1"/>
  <c r="I52" i="4"/>
  <c r="I9" i="4" s="1"/>
  <c r="C52" i="4"/>
  <c r="C9" i="4" s="1"/>
  <c r="F52" i="4"/>
  <c r="F9" i="4" s="1"/>
  <c r="E50" i="4"/>
  <c r="E7" i="4" s="1"/>
  <c r="J50" i="4"/>
  <c r="J7" i="4" s="1"/>
  <c r="F50" i="4"/>
  <c r="F7" i="4" s="1"/>
  <c r="G50" i="4"/>
  <c r="G7" i="4" s="1"/>
  <c r="H50" i="4"/>
  <c r="H7" i="4" s="1"/>
  <c r="K50" i="4"/>
  <c r="K7" i="4" s="1"/>
  <c r="C50" i="4"/>
  <c r="C7" i="4" s="1"/>
  <c r="D50" i="4"/>
  <c r="D7" i="4" s="1"/>
  <c r="I50" i="4"/>
  <c r="I7" i="4" s="1"/>
  <c r="L50" i="4"/>
  <c r="L7" i="4" s="1"/>
  <c r="NO4" i="9"/>
  <c r="FZ3" i="9"/>
  <c r="Q72" i="4" l="1"/>
  <c r="P138" i="4"/>
  <c r="Q138" i="4"/>
  <c r="Q89" i="4"/>
  <c r="P89" i="4"/>
  <c r="P162" i="4"/>
  <c r="QO4" i="9"/>
  <c r="RR5" i="9" l="1"/>
  <c r="HY3" i="9"/>
  <c r="HY5" i="9" l="1"/>
  <c r="FY3" i="9" l="1"/>
  <c r="FA3" i="9" l="1"/>
  <c r="FA5" i="9"/>
  <c r="PO5" i="9"/>
  <c r="OF3" i="9"/>
  <c r="FN3" i="9"/>
  <c r="OF5" i="9"/>
  <c r="FY4" i="9"/>
  <c r="RF3" i="9"/>
  <c r="PO4" i="9"/>
  <c r="CN4" i="9" l="1"/>
  <c r="KM4" i="9"/>
  <c r="DG3" i="9"/>
  <c r="JQ3" i="9" l="1"/>
  <c r="HN3" i="9" l="1"/>
  <c r="MW6" i="3"/>
  <c r="I6" i="3"/>
  <c r="NM5" i="3"/>
  <c r="FP5" i="3"/>
  <c r="CS4" i="3"/>
  <c r="ON5" i="3"/>
  <c r="AC6" i="3"/>
  <c r="CB5" i="3"/>
  <c r="AO6" i="3"/>
  <c r="QM5" i="3"/>
  <c r="RN6" i="3"/>
  <c r="GW5" i="3"/>
  <c r="FZ5" i="3"/>
  <c r="BM5" i="3"/>
  <c r="OY5" i="3"/>
  <c r="MO6" i="3"/>
  <c r="JP6" i="3"/>
  <c r="RF5" i="3"/>
  <c r="MO4" i="3"/>
  <c r="PZ5" i="3"/>
  <c r="P5" i="3"/>
  <c r="FX5" i="3"/>
  <c r="PT5" i="3"/>
  <c r="QA5" i="3"/>
  <c r="LC6" i="3"/>
  <c r="EO6" i="3"/>
  <c r="AQ5" i="3"/>
  <c r="KI6" i="3"/>
  <c r="QC6" i="3"/>
  <c r="LD5" i="3"/>
  <c r="HA6" i="3"/>
  <c r="JG5" i="3"/>
  <c r="BA6" i="3"/>
  <c r="Q5" i="3"/>
  <c r="LL5" i="3"/>
  <c r="IR5" i="3"/>
  <c r="OM5" i="3"/>
  <c r="AP5" i="3"/>
  <c r="JU6" i="3"/>
  <c r="PF5" i="3"/>
  <c r="IN6" i="3"/>
  <c r="EX6" i="3"/>
  <c r="IE5" i="3"/>
  <c r="JE4" i="3"/>
  <c r="OS5" i="3"/>
  <c r="BG6" i="3"/>
  <c r="LA5" i="3"/>
  <c r="OF5" i="3"/>
  <c r="MT5" i="3"/>
  <c r="HY6" i="3"/>
  <c r="FF5" i="3"/>
  <c r="FY6" i="3"/>
  <c r="PV6" i="3"/>
  <c r="FJ5" i="3"/>
  <c r="MM6" i="3"/>
  <c r="QU6" i="3"/>
  <c r="JT6" i="3"/>
  <c r="NJ5" i="3"/>
  <c r="BP5" i="3"/>
  <c r="FR4" i="3"/>
  <c r="NG5" i="3"/>
  <c r="M6" i="3"/>
  <c r="KZ5" i="3"/>
  <c r="JG6" i="3"/>
  <c r="QL6" i="3"/>
  <c r="GY5" i="3"/>
  <c r="CR4" i="3"/>
  <c r="MW5" i="3"/>
  <c r="ES6" i="3"/>
  <c r="GQ4" i="3"/>
  <c r="FE6" i="3"/>
  <c r="CU6" i="3"/>
  <c r="RM5" i="3"/>
  <c r="BG5" i="3"/>
  <c r="AN6" i="3"/>
  <c r="KR6" i="3"/>
  <c r="L6" i="3"/>
  <c r="CX6" i="3"/>
  <c r="PH5" i="3"/>
  <c r="IH6" i="3"/>
  <c r="EE6" i="3"/>
  <c r="JT5" i="3"/>
  <c r="IX5" i="3"/>
  <c r="IB5" i="3"/>
  <c r="IW5" i="3"/>
  <c r="PJ4" i="3"/>
  <c r="QE6" i="3"/>
  <c r="IC6" i="3"/>
  <c r="IQ6" i="3"/>
  <c r="GZ6" i="3"/>
  <c r="CT6" i="3"/>
  <c r="CW5" i="3"/>
  <c r="DF6" i="3"/>
  <c r="L4" i="3"/>
  <c r="KS6" i="3"/>
  <c r="GA6" i="3"/>
  <c r="DH5" i="3"/>
  <c r="OX6" i="3"/>
  <c r="QG4" i="3"/>
  <c r="GX5" i="3"/>
  <c r="II6" i="3"/>
  <c r="FS4" i="3"/>
  <c r="EZ6" i="3"/>
  <c r="PN5" i="3"/>
  <c r="JH6" i="3"/>
  <c r="DU6" i="3"/>
  <c r="CS5" i="3"/>
  <c r="JM6" i="3"/>
  <c r="HJ5" i="3"/>
  <c r="AD5" i="3"/>
  <c r="DS4" i="3"/>
  <c r="CX5" i="3"/>
  <c r="MQ6" i="3"/>
  <c r="CO6" i="3"/>
  <c r="AU5" i="3"/>
  <c r="BI5" i="3"/>
  <c r="MG6" i="3"/>
  <c r="EM5" i="3"/>
  <c r="GD4" i="3"/>
  <c r="FH6" i="3"/>
  <c r="BO5" i="3"/>
  <c r="DZ5" i="3"/>
  <c r="HB5" i="3"/>
  <c r="CD5" i="3"/>
  <c r="HE5" i="3"/>
  <c r="CD6" i="3"/>
  <c r="HX4" i="3"/>
  <c r="QD5" i="3"/>
  <c r="HY5" i="3"/>
  <c r="OL6" i="3"/>
  <c r="CN5" i="3"/>
  <c r="D5" i="3"/>
  <c r="HV5" i="3"/>
  <c r="PP6" i="3"/>
  <c r="FX6" i="3"/>
  <c r="AR6" i="3"/>
  <c r="FQ5" i="3"/>
  <c r="EV5" i="3"/>
  <c r="QY5" i="3"/>
  <c r="BH4" i="3"/>
  <c r="JR5" i="3"/>
  <c r="LE6" i="3"/>
  <c r="IZ5" i="3"/>
  <c r="HV6" i="3"/>
  <c r="NV5" i="3"/>
  <c r="BS6" i="3"/>
  <c r="PV5" i="3"/>
  <c r="OH5" i="3"/>
  <c r="IS5" i="3"/>
  <c r="HS6" i="3"/>
  <c r="JE6" i="3"/>
  <c r="GU5" i="3"/>
  <c r="LH5" i="3"/>
  <c r="OX4" i="3"/>
  <c r="LM5" i="3"/>
  <c r="IY6" i="3"/>
  <c r="OF6" i="3"/>
  <c r="QX6" i="3"/>
  <c r="EI5" i="3"/>
  <c r="LV6" i="3"/>
  <c r="AW6" i="3"/>
  <c r="PD6" i="3"/>
  <c r="R6" i="3"/>
  <c r="BD6" i="3"/>
  <c r="IO6" i="3"/>
  <c r="HQ6" i="3"/>
  <c r="NY6" i="3"/>
  <c r="E6" i="3"/>
  <c r="KM5" i="3"/>
  <c r="GB5" i="3"/>
  <c r="HW5" i="3"/>
  <c r="OK5" i="3"/>
  <c r="CK6" i="3"/>
  <c r="OV6" i="3"/>
  <c r="CI5" i="3"/>
  <c r="NS6" i="3"/>
  <c r="LW5" i="3"/>
  <c r="AU6" i="3"/>
  <c r="MI6" i="3"/>
  <c r="II4" i="3"/>
  <c r="KC5" i="3"/>
  <c r="OK6" i="3"/>
  <c r="PI4" i="3"/>
  <c r="GD6" i="3"/>
  <c r="NY4" i="3"/>
  <c r="OY6" i="3"/>
  <c r="CF5" i="3"/>
  <c r="PU6" i="3"/>
  <c r="KV4" i="3"/>
  <c r="PU4" i="3"/>
  <c r="PE6" i="3"/>
  <c r="EU5" i="3"/>
  <c r="BS4" i="3"/>
  <c r="RA5" i="3"/>
  <c r="JA6" i="3"/>
  <c r="PS6" i="3"/>
  <c r="LR6" i="3"/>
  <c r="BV6" i="3"/>
  <c r="RG6" i="3"/>
  <c r="AM5" i="3"/>
  <c r="JC5" i="3"/>
  <c r="AK6" i="3"/>
  <c r="PG6" i="3"/>
  <c r="EY6" i="3"/>
  <c r="DS5" i="3"/>
  <c r="EF6" i="3"/>
  <c r="RE4" i="3"/>
  <c r="RR6" i="3"/>
  <c r="I4" i="3"/>
  <c r="GS5" i="3"/>
  <c r="RD6" i="3"/>
  <c r="QR6" i="3"/>
  <c r="OU6" i="3"/>
  <c r="AH6" i="3"/>
  <c r="QA6" i="3"/>
  <c r="HM4" i="3"/>
  <c r="AJ6" i="3"/>
  <c r="AR5" i="3"/>
  <c r="LF6" i="3"/>
  <c r="CQ6" i="3"/>
  <c r="EE5" i="3"/>
  <c r="CG5" i="3"/>
  <c r="PP5" i="3"/>
  <c r="CE4" i="3"/>
  <c r="DW6" i="3"/>
  <c r="HG6" i="3"/>
  <c r="FC6" i="3"/>
  <c r="DP6" i="3"/>
  <c r="Q6" i="3"/>
  <c r="IM6" i="3"/>
  <c r="KL6" i="3"/>
  <c r="BG4" i="3"/>
  <c r="S5" i="3"/>
  <c r="OX5" i="3"/>
  <c r="EM6" i="3"/>
  <c r="EQ5" i="3"/>
  <c r="PO5" i="3"/>
  <c r="CT5" i="3"/>
  <c r="LT6" i="3"/>
  <c r="RE6" i="3"/>
  <c r="FN6" i="3"/>
  <c r="GL6" i="3"/>
  <c r="QO5" i="3"/>
  <c r="MZ5" i="3"/>
  <c r="KC6" i="3"/>
  <c r="MV5" i="3"/>
  <c r="MJ6" i="3"/>
  <c r="HT6" i="3"/>
  <c r="NL5" i="3"/>
  <c r="X5" i="3"/>
  <c r="EV6" i="3"/>
  <c r="GH5" i="3"/>
  <c r="LB6" i="3"/>
  <c r="CF6" i="3"/>
  <c r="RC5" i="3"/>
  <c r="IA5" i="3"/>
  <c r="EI6" i="3"/>
  <c r="D6" i="3"/>
  <c r="JI6" i="3"/>
  <c r="MD6" i="3"/>
  <c r="DM5" i="3"/>
  <c r="DK6" i="3"/>
  <c r="GL5" i="3"/>
  <c r="BH6" i="3"/>
  <c r="PD5" i="3"/>
  <c r="CR6" i="3"/>
  <c r="DE4" i="3"/>
  <c r="BD5" i="3"/>
  <c r="H6" i="3"/>
  <c r="KU6" i="3"/>
  <c r="OL5" i="3"/>
  <c r="QT4" i="3"/>
  <c r="NF5" i="3"/>
  <c r="OD5" i="3"/>
  <c r="HL5" i="3"/>
  <c r="HD5" i="3"/>
  <c r="DY6" i="3"/>
  <c r="BJ5" i="3"/>
  <c r="BL5" i="3"/>
  <c r="NS5" i="3"/>
  <c r="BB5" i="3"/>
  <c r="CK5" i="3"/>
  <c r="IU5" i="3"/>
  <c r="FF6" i="3"/>
  <c r="BJ6" i="3"/>
  <c r="EN5" i="3"/>
  <c r="G5" i="3"/>
  <c r="IO5" i="3"/>
  <c r="LJ5" i="3"/>
  <c r="J6" i="3"/>
  <c r="KX6" i="3"/>
  <c r="ML5" i="3"/>
  <c r="MX6" i="3"/>
  <c r="OV5" i="3"/>
  <c r="MP4" i="3"/>
  <c r="GP4" i="3"/>
  <c r="EO5" i="3"/>
  <c r="Y4" i="3"/>
  <c r="GJ5" i="3"/>
  <c r="HW4" i="3"/>
  <c r="HS5" i="3"/>
  <c r="JJ5" i="3"/>
  <c r="KK5" i="3"/>
  <c r="GT6" i="3"/>
  <c r="GO5" i="3"/>
  <c r="NH5" i="3"/>
  <c r="HG5" i="3"/>
  <c r="NO5" i="3"/>
  <c r="QE5" i="3"/>
  <c r="JO4" i="3"/>
  <c r="G6" i="3"/>
  <c r="QV5" i="3"/>
  <c r="AQ6" i="3"/>
  <c r="X4" i="3"/>
  <c r="NL6" i="3"/>
  <c r="AN5" i="3"/>
  <c r="HA4" i="3"/>
  <c r="CE5" i="3"/>
  <c r="KO6" i="3"/>
  <c r="NT6" i="3"/>
  <c r="LX6" i="3"/>
  <c r="ER5" i="3"/>
  <c r="IH4" i="3"/>
  <c r="GE5" i="3"/>
  <c r="JB6" i="3"/>
  <c r="DR4" i="3"/>
  <c r="LQ6" i="3"/>
  <c r="LG5" i="3"/>
  <c r="PT6" i="3"/>
  <c r="NA5" i="3"/>
  <c r="KV5" i="3"/>
  <c r="PX5" i="3"/>
  <c r="EE4" i="3"/>
  <c r="LW6" i="3"/>
  <c r="NI5" i="3"/>
  <c r="K5" i="3"/>
  <c r="JL5" i="3"/>
  <c r="DH6" i="3"/>
  <c r="KQ5" i="3"/>
  <c r="ML6" i="3"/>
  <c r="EP5" i="3"/>
  <c r="MS6" i="3"/>
  <c r="OQ5" i="3"/>
  <c r="EX5" i="3"/>
  <c r="PL6" i="3"/>
  <c r="AC5" i="3"/>
  <c r="RO5" i="3"/>
  <c r="EK6" i="3"/>
  <c r="LZ5" i="3"/>
  <c r="MP6" i="3"/>
  <c r="MB6" i="3"/>
  <c r="MB5" i="3"/>
  <c r="RA6" i="3"/>
  <c r="ME6" i="3"/>
  <c r="DI5" i="3"/>
  <c r="HK6" i="3"/>
  <c r="ET5" i="3"/>
  <c r="JR6" i="3"/>
  <c r="GE4" i="3"/>
  <c r="EL5" i="3"/>
  <c r="LC5" i="3"/>
  <c r="RJ5" i="3"/>
  <c r="BH5" i="3"/>
  <c r="NC6" i="3"/>
  <c r="AI6" i="3"/>
  <c r="KA6" i="3"/>
  <c r="BK5" i="3"/>
  <c r="GK5" i="3"/>
  <c r="J4" i="3"/>
  <c r="BL6" i="3"/>
  <c r="AL6" i="3"/>
  <c r="V5" i="3"/>
  <c r="IJ6" i="3"/>
  <c r="RH5" i="3"/>
  <c r="IR6" i="3"/>
  <c r="MO5" i="3"/>
  <c r="RE5" i="3"/>
  <c r="DP5" i="3"/>
  <c r="KA4" i="3"/>
  <c r="AL4" i="3"/>
  <c r="RC6" i="3"/>
  <c r="B5" i="3"/>
  <c r="HL6" i="3"/>
  <c r="JZ5" i="3"/>
  <c r="N5" i="3"/>
  <c r="HH6" i="3"/>
  <c r="FP6" i="3"/>
  <c r="JO5" i="3"/>
  <c r="EG5" i="3"/>
  <c r="KN5" i="3"/>
  <c r="BE5" i="3"/>
  <c r="BQ6" i="3"/>
  <c r="DS6" i="3"/>
  <c r="DD6" i="3"/>
  <c r="LF5" i="3"/>
  <c r="QX5" i="3"/>
  <c r="NN6" i="3"/>
  <c r="KJ6" i="3"/>
  <c r="RG5" i="3"/>
  <c r="AG5" i="3"/>
  <c r="KJ5" i="3"/>
  <c r="OU5" i="3"/>
  <c r="MQ5" i="3"/>
  <c r="QH6" i="3"/>
  <c r="PX6" i="3"/>
  <c r="NM4" i="3"/>
  <c r="FD6" i="3"/>
  <c r="JZ4" i="3"/>
  <c r="BB6" i="3"/>
  <c r="V6" i="3"/>
  <c r="DE5" i="3"/>
  <c r="X6" i="3"/>
  <c r="GP6" i="3"/>
  <c r="EB5" i="3"/>
  <c r="MS5" i="3"/>
  <c r="EZ5" i="3"/>
  <c r="HB4" i="3"/>
  <c r="CZ5" i="3"/>
  <c r="GG5" i="3"/>
  <c r="GC6" i="3"/>
  <c r="NR6" i="3"/>
  <c r="GW6" i="3"/>
  <c r="DN5" i="3"/>
  <c r="PC6" i="3"/>
  <c r="CC5" i="3"/>
  <c r="QN5" i="3"/>
  <c r="PZ6" i="3"/>
  <c r="OZ5" i="3"/>
  <c r="OE6" i="3"/>
  <c r="LU5" i="3"/>
  <c r="RO6" i="3"/>
  <c r="NJ6" i="3"/>
  <c r="MF6" i="3"/>
  <c r="BE6" i="3"/>
  <c r="IF6" i="3"/>
  <c r="OS6" i="3"/>
  <c r="OW6" i="3"/>
  <c r="HX5" i="3"/>
  <c r="CA6" i="3"/>
  <c r="MX5" i="3"/>
  <c r="OH6" i="3"/>
  <c r="IP5" i="3"/>
  <c r="QV6" i="3"/>
  <c r="MI5" i="3"/>
  <c r="OE5" i="3"/>
  <c r="EW5" i="3"/>
  <c r="IL5" i="3"/>
  <c r="KW6" i="3"/>
  <c r="QP5" i="3"/>
  <c r="HI5" i="3"/>
  <c r="ET6" i="3"/>
  <c r="CU5" i="3"/>
  <c r="AH5" i="3"/>
  <c r="LB5" i="3"/>
  <c r="GY6" i="3"/>
  <c r="FY5" i="3"/>
  <c r="MZ6" i="3"/>
  <c r="LH6" i="3"/>
  <c r="MA5" i="3"/>
  <c r="NT5" i="3"/>
  <c r="RM6" i="3"/>
  <c r="OJ6" i="3"/>
  <c r="DC6" i="3"/>
  <c r="ON6" i="3"/>
  <c r="AS6" i="3"/>
  <c r="CS6" i="3"/>
  <c r="NF6" i="3"/>
  <c r="RD4" i="3"/>
  <c r="KL5" i="3"/>
  <c r="QH5" i="3"/>
  <c r="OQ6" i="3"/>
  <c r="DR5" i="3"/>
  <c r="MR6" i="3"/>
  <c r="GH6" i="3"/>
  <c r="FU5" i="3"/>
  <c r="HW6" i="3"/>
  <c r="HZ5" i="3"/>
  <c r="GE6" i="3"/>
  <c r="PH6" i="3"/>
  <c r="QT6" i="3"/>
  <c r="OR5" i="3"/>
  <c r="CN6" i="3"/>
  <c r="PI5" i="3"/>
  <c r="HM5" i="3"/>
  <c r="HB6" i="3"/>
  <c r="FU6" i="3"/>
  <c r="QP6" i="3"/>
  <c r="LS4" i="3"/>
  <c r="QS6" i="3"/>
  <c r="NA4" i="3"/>
  <c r="MN5" i="3"/>
  <c r="KV6" i="3"/>
  <c r="OO6" i="3"/>
  <c r="MV6" i="3"/>
  <c r="HN6" i="3"/>
  <c r="JY5" i="3"/>
  <c r="JE5" i="3"/>
  <c r="HR5" i="3"/>
  <c r="MD5" i="3"/>
  <c r="IT4" i="3"/>
  <c r="BQ5" i="3"/>
  <c r="NW6" i="3"/>
  <c r="KD5" i="3"/>
  <c r="AK4" i="3"/>
  <c r="KY6" i="3"/>
  <c r="CE6" i="3"/>
  <c r="HQ5" i="3"/>
  <c r="PO6" i="3"/>
  <c r="QJ5" i="3"/>
  <c r="IV6" i="3"/>
  <c r="DV5" i="3"/>
  <c r="OT5" i="3"/>
  <c r="DR6" i="3"/>
  <c r="ID6" i="3"/>
  <c r="LS6" i="3"/>
  <c r="ES4" i="3"/>
  <c r="NU6" i="3"/>
  <c r="DE6" i="3"/>
  <c r="BX5" i="3"/>
  <c r="HM6" i="3"/>
  <c r="PS5" i="3"/>
  <c r="CZ6" i="3"/>
  <c r="BS5" i="3"/>
  <c r="JZ6" i="3"/>
  <c r="FZ6" i="3"/>
  <c r="AZ5" i="3"/>
  <c r="IU6" i="3"/>
  <c r="LO5" i="3"/>
  <c r="NK5" i="3"/>
  <c r="FI5" i="3"/>
  <c r="GS6" i="3"/>
  <c r="KI5" i="3"/>
  <c r="GM5" i="3"/>
  <c r="LK6" i="3"/>
  <c r="KX5" i="3"/>
  <c r="FT5" i="3"/>
  <c r="KL4" i="3"/>
  <c r="QW6" i="3"/>
  <c r="RB5" i="3"/>
  <c r="N6" i="3"/>
  <c r="EW6" i="3"/>
  <c r="FV6" i="3"/>
  <c r="KW5" i="3"/>
  <c r="FE4" i="3"/>
  <c r="OA5" i="3"/>
  <c r="JK6" i="3"/>
  <c r="FK5" i="3"/>
  <c r="FE5" i="3"/>
  <c r="RI5" i="3"/>
  <c r="LJ6" i="3"/>
  <c r="DC5" i="3"/>
  <c r="MK5" i="3"/>
  <c r="DW5" i="3"/>
  <c r="FS5" i="3"/>
  <c r="FG5" i="3"/>
  <c r="JN6" i="3"/>
  <c r="IY5" i="3"/>
  <c r="M5" i="3"/>
  <c r="BP6" i="3"/>
  <c r="FR6" i="3"/>
  <c r="NB6" i="3"/>
  <c r="CP5" i="3"/>
  <c r="HH5" i="3"/>
  <c r="KH6" i="3"/>
  <c r="CH5" i="3"/>
  <c r="FA6" i="3"/>
  <c r="CL5" i="3"/>
  <c r="PA5" i="3"/>
  <c r="JY6" i="3"/>
  <c r="FW6" i="3"/>
  <c r="KD6" i="3"/>
  <c r="BN5" i="3"/>
  <c r="HF6" i="3"/>
  <c r="FA5" i="3"/>
  <c r="JV6" i="3"/>
  <c r="MD4" i="3"/>
  <c r="AM6" i="3"/>
  <c r="NQ6" i="3"/>
  <c r="DY5" i="3"/>
  <c r="LD6" i="3"/>
  <c r="IJ5" i="3"/>
  <c r="S6" i="3"/>
  <c r="NK6" i="3"/>
  <c r="LT5" i="3"/>
  <c r="CL6" i="3"/>
  <c r="RK5" i="3"/>
  <c r="LK5" i="3"/>
  <c r="DJ6" i="3"/>
  <c r="EL6" i="3"/>
  <c r="IF5" i="3"/>
  <c r="BF5" i="3"/>
  <c r="GG44" i="19" l="1"/>
  <c r="GC6" i="7"/>
  <c r="LH44" i="19"/>
  <c r="LD6" i="7"/>
  <c r="MV6" i="7"/>
  <c r="MZ44" i="19"/>
  <c r="NA5" i="7"/>
  <c r="NE43" i="19"/>
  <c r="ND43" i="19"/>
  <c r="MZ5" i="7"/>
  <c r="QS43" i="19"/>
  <c r="QO5" i="7"/>
  <c r="BK43" i="19"/>
  <c r="BG5" i="7"/>
  <c r="RM5" i="7"/>
  <c r="RQ43" i="19"/>
  <c r="CI44" i="19"/>
  <c r="CE6" i="7"/>
  <c r="DY5" i="7"/>
  <c r="EC43" i="19"/>
  <c r="OO6" i="7"/>
  <c r="OS44" i="19"/>
  <c r="KC6" i="7"/>
  <c r="KG44" i="19"/>
  <c r="PT6" i="7"/>
  <c r="Q106" i="4" s="1"/>
  <c r="PX44" i="19"/>
  <c r="GL6" i="7"/>
  <c r="GP44" i="19"/>
  <c r="RB44" i="19"/>
  <c r="QX6" i="7"/>
  <c r="CY44" i="19"/>
  <c r="CU6" i="7"/>
  <c r="ET43" i="19"/>
  <c r="EP5" i="7"/>
  <c r="NU44" i="19"/>
  <c r="NQ6" i="7"/>
  <c r="KZ44" i="19"/>
  <c r="KV6" i="7"/>
  <c r="GP6" i="7"/>
  <c r="GT44" i="19"/>
  <c r="LG5" i="7"/>
  <c r="LK43" i="19"/>
  <c r="FN6" i="7"/>
  <c r="FR44" i="19"/>
  <c r="OJ44" i="19"/>
  <c r="OF6" i="7"/>
  <c r="FE6" i="7"/>
  <c r="FI44" i="19"/>
  <c r="BF5" i="7"/>
  <c r="P131" i="4" s="1"/>
  <c r="BJ43" i="19"/>
  <c r="AM6" i="7"/>
  <c r="AQ44" i="19"/>
  <c r="MR43" i="19"/>
  <c r="MN5" i="7"/>
  <c r="P68" i="4" s="1"/>
  <c r="P73" i="4" s="1"/>
  <c r="P74" i="4" s="1"/>
  <c r="AB44" i="19"/>
  <c r="X6" i="7"/>
  <c r="LU44" i="19"/>
  <c r="LQ6" i="7"/>
  <c r="Q67" i="4" s="1"/>
  <c r="Q73" i="4" s="1"/>
  <c r="RI44" i="19"/>
  <c r="RE6" i="7"/>
  <c r="IY6" i="7"/>
  <c r="JC44" i="19"/>
  <c r="GQ4" i="7"/>
  <c r="GU42" i="19"/>
  <c r="IE43" i="19"/>
  <c r="IA5" i="7"/>
  <c r="MD4" i="7"/>
  <c r="MH42" i="19"/>
  <c r="NA4" i="7"/>
  <c r="NE42" i="19"/>
  <c r="DI43" i="19"/>
  <c r="DE5" i="7"/>
  <c r="DR4" i="7"/>
  <c r="DV42" i="19"/>
  <c r="LT6" i="7"/>
  <c r="LX44" i="19"/>
  <c r="LM5" i="7"/>
  <c r="LQ43" i="19"/>
  <c r="ES6" i="7"/>
  <c r="EW44" i="19"/>
  <c r="KQ43" i="19"/>
  <c r="KM5" i="7"/>
  <c r="JV6" i="7"/>
  <c r="JZ44" i="19"/>
  <c r="QS6" i="7"/>
  <c r="QW44" i="19"/>
  <c r="Z44" i="19"/>
  <c r="V6" i="7"/>
  <c r="JF44" i="19"/>
  <c r="JB6" i="7"/>
  <c r="CX43" i="19"/>
  <c r="CT5" i="7"/>
  <c r="OX4" i="7"/>
  <c r="PB42" i="19"/>
  <c r="NA43" i="19"/>
  <c r="MW5" i="7"/>
  <c r="JA43" i="19"/>
  <c r="IW5" i="7"/>
  <c r="FE43" i="19"/>
  <c r="FA5" i="7"/>
  <c r="LW42" i="19"/>
  <c r="LS4" i="7"/>
  <c r="BF44" i="19"/>
  <c r="BB6" i="7"/>
  <c r="GI43" i="19"/>
  <c r="GE5" i="7"/>
  <c r="PS43" i="19"/>
  <c r="PO5" i="7"/>
  <c r="LH5" i="7"/>
  <c r="LL43" i="19"/>
  <c r="CR4" i="7"/>
  <c r="CV42" i="19"/>
  <c r="ML6" i="7"/>
  <c r="MP44" i="19"/>
  <c r="HF6" i="7"/>
  <c r="HJ44" i="19"/>
  <c r="QT44" i="19"/>
  <c r="QP6" i="7"/>
  <c r="JZ4" i="7"/>
  <c r="KD42" i="19"/>
  <c r="IL42" i="19"/>
  <c r="IH4" i="7"/>
  <c r="EQ5" i="7"/>
  <c r="P188" i="4" s="1"/>
  <c r="EU43" i="19"/>
  <c r="GU5" i="7"/>
  <c r="GY43" i="19"/>
  <c r="GY5" i="7"/>
  <c r="HC43" i="19"/>
  <c r="IF5" i="7"/>
  <c r="IJ43" i="19"/>
  <c r="BN5" i="7"/>
  <c r="BR43" i="19"/>
  <c r="FY44" i="19"/>
  <c r="FU6" i="7"/>
  <c r="Q80" i="4" s="1"/>
  <c r="FH44" i="19"/>
  <c r="FD6" i="7"/>
  <c r="Q171" i="4" s="1"/>
  <c r="ER5" i="7"/>
  <c r="EV43" i="19"/>
  <c r="EM6" i="7"/>
  <c r="EQ44" i="19"/>
  <c r="JI44" i="19"/>
  <c r="JE6" i="7"/>
  <c r="QP44" i="19"/>
  <c r="QL6" i="7"/>
  <c r="Q71" i="4" s="1"/>
  <c r="KY6" i="7"/>
  <c r="LC44" i="19"/>
  <c r="KD6" i="7"/>
  <c r="KH44" i="19"/>
  <c r="HF44" i="19"/>
  <c r="HB6" i="7"/>
  <c r="NM4" i="7"/>
  <c r="NQ42" i="19"/>
  <c r="LX6" i="7"/>
  <c r="MB44" i="19"/>
  <c r="OX5" i="7"/>
  <c r="PB43" i="19"/>
  <c r="HS6" i="7"/>
  <c r="HW44" i="19"/>
  <c r="JG6" i="7"/>
  <c r="JK44" i="19"/>
  <c r="RG43" i="19"/>
  <c r="RC5" i="7"/>
  <c r="FW6" i="7"/>
  <c r="GA44" i="19"/>
  <c r="HQ43" i="19"/>
  <c r="HM5" i="7"/>
  <c r="PX6" i="7"/>
  <c r="QB44" i="19"/>
  <c r="NX44" i="19"/>
  <c r="NT6" i="7"/>
  <c r="W43" i="19"/>
  <c r="S5" i="7"/>
  <c r="IS5" i="7"/>
  <c r="IW43" i="19"/>
  <c r="KZ5" i="7"/>
  <c r="LD43" i="19"/>
  <c r="GG5" i="7"/>
  <c r="GK43" i="19"/>
  <c r="KC44" i="19"/>
  <c r="JY6" i="7"/>
  <c r="PI5" i="7"/>
  <c r="PM43" i="19"/>
  <c r="QL44" i="19"/>
  <c r="QH6" i="7"/>
  <c r="KO6" i="7"/>
  <c r="KS44" i="19"/>
  <c r="BK42" i="19"/>
  <c r="BG4" i="7"/>
  <c r="OH5" i="7"/>
  <c r="OL43" i="19"/>
  <c r="Q44" i="19"/>
  <c r="M6" i="7"/>
  <c r="I44" i="19"/>
  <c r="E6" i="7"/>
  <c r="PA5" i="7"/>
  <c r="PE43" i="19"/>
  <c r="CN6" i="7"/>
  <c r="CR44" i="19"/>
  <c r="MU43" i="19"/>
  <c r="MQ5" i="7"/>
  <c r="CI43" i="19"/>
  <c r="CE5" i="7"/>
  <c r="KP44" i="19"/>
  <c r="KL6" i="7"/>
  <c r="PV5" i="7"/>
  <c r="PZ43" i="19"/>
  <c r="NK43" i="19"/>
  <c r="NG5" i="7"/>
  <c r="IF43" i="19"/>
  <c r="IB5" i="7"/>
  <c r="CL5" i="7"/>
  <c r="CP43" i="19"/>
  <c r="OR5" i="7"/>
  <c r="OV43" i="19"/>
  <c r="OU5" i="7"/>
  <c r="OY43" i="19"/>
  <c r="HA4" i="7"/>
  <c r="HE42" i="19"/>
  <c r="IQ44" i="19"/>
  <c r="IM6" i="7"/>
  <c r="BW44" i="19"/>
  <c r="BS6" i="7"/>
  <c r="FR4" i="7"/>
  <c r="FV42" i="19"/>
  <c r="EL6" i="7"/>
  <c r="EP44" i="19"/>
  <c r="FE44" i="19"/>
  <c r="FA6" i="7"/>
  <c r="QX44" i="19"/>
  <c r="QT6" i="7"/>
  <c r="KJ5" i="7"/>
  <c r="P135" i="4" s="1"/>
  <c r="KN43" i="19"/>
  <c r="AR43" i="19"/>
  <c r="AN5" i="7"/>
  <c r="Q6" i="7"/>
  <c r="U44" i="19"/>
  <c r="NZ43" i="19"/>
  <c r="NV5" i="7"/>
  <c r="BT43" i="19"/>
  <c r="BP5" i="7"/>
  <c r="KQ5" i="7"/>
  <c r="KU43" i="19"/>
  <c r="CH5" i="7"/>
  <c r="CL43" i="19"/>
  <c r="PL44" i="19"/>
  <c r="PH6" i="7"/>
  <c r="Q105" i="4" s="1"/>
  <c r="AK43" i="19"/>
  <c r="AG5" i="7"/>
  <c r="NP44" i="19"/>
  <c r="NL6" i="7"/>
  <c r="DT44" i="19"/>
  <c r="DP6" i="7"/>
  <c r="HZ44" i="19"/>
  <c r="HV6" i="7"/>
  <c r="Q83" i="4" s="1"/>
  <c r="NJ5" i="7"/>
  <c r="NN43" i="19"/>
  <c r="AO42" i="19"/>
  <c r="AK4" i="7"/>
  <c r="KL44" i="19"/>
  <c r="KH6" i="7"/>
  <c r="GE6" i="7"/>
  <c r="GI44" i="19"/>
  <c r="RG5" i="7"/>
  <c r="RK43" i="19"/>
  <c r="AB42" i="19"/>
  <c r="X4" i="7"/>
  <c r="FC6" i="7"/>
  <c r="FG44" i="19"/>
  <c r="IZ5" i="7"/>
  <c r="JD43" i="19"/>
  <c r="JX44" i="19"/>
  <c r="JT6" i="7"/>
  <c r="CJ44" i="19"/>
  <c r="CF6" i="7"/>
  <c r="HL43" i="19"/>
  <c r="HH5" i="7"/>
  <c r="HZ5" i="7"/>
  <c r="ID43" i="19"/>
  <c r="KJ6" i="7"/>
  <c r="KN44" i="19"/>
  <c r="AU44" i="19"/>
  <c r="AQ6" i="7"/>
  <c r="HG6" i="7"/>
  <c r="HK44" i="19"/>
  <c r="LE6" i="7"/>
  <c r="LI44" i="19"/>
  <c r="QU6" i="7"/>
  <c r="QY44" i="19"/>
  <c r="JB43" i="19"/>
  <c r="IX5" i="7"/>
  <c r="CP5" i="7"/>
  <c r="CT43" i="19"/>
  <c r="HW6" i="7"/>
  <c r="IA44" i="19"/>
  <c r="NN6" i="7"/>
  <c r="NR44" i="19"/>
  <c r="QV5" i="7"/>
  <c r="QZ43" i="19"/>
  <c r="DW6" i="7"/>
  <c r="EA44" i="19"/>
  <c r="JV43" i="19"/>
  <c r="JR5" i="7"/>
  <c r="MM6" i="7"/>
  <c r="MQ44" i="19"/>
  <c r="OC44" i="19"/>
  <c r="NY6" i="7"/>
  <c r="NB6" i="7"/>
  <c r="NF44" i="19"/>
  <c r="FU5" i="7"/>
  <c r="P80" i="4" s="1"/>
  <c r="FY43" i="19"/>
  <c r="QX5" i="7"/>
  <c r="RB43" i="19"/>
  <c r="G6" i="7"/>
  <c r="CI42" i="19"/>
  <c r="CE4" i="7"/>
  <c r="BL42" i="19"/>
  <c r="BH4" i="7"/>
  <c r="FN43" i="19"/>
  <c r="FJ5" i="7"/>
  <c r="DD43" i="19"/>
  <c r="CZ5" i="7"/>
  <c r="FR6" i="7"/>
  <c r="FV44" i="19"/>
  <c r="GH6" i="7"/>
  <c r="GL44" i="19"/>
  <c r="LJ43" i="19"/>
  <c r="LF5" i="7"/>
  <c r="P205" i="4" s="1"/>
  <c r="JS42" i="19"/>
  <c r="JO4" i="7"/>
  <c r="PP5" i="7"/>
  <c r="PT43" i="19"/>
  <c r="QY5" i="7"/>
  <c r="RC43" i="19"/>
  <c r="PZ44" i="19"/>
  <c r="PV6" i="7"/>
  <c r="DN44" i="19"/>
  <c r="DJ6" i="7"/>
  <c r="BP6" i="7"/>
  <c r="BT44" i="19"/>
  <c r="MV44" i="19"/>
  <c r="MR6" i="7"/>
  <c r="DD6" i="7"/>
  <c r="Q97" i="4" s="1"/>
  <c r="DH44" i="19"/>
  <c r="QI43" i="19"/>
  <c r="QE5" i="7"/>
  <c r="CG5" i="7"/>
  <c r="CK43" i="19"/>
  <c r="EZ43" i="19"/>
  <c r="EV5" i="7"/>
  <c r="GC44" i="19"/>
  <c r="FY6" i="7"/>
  <c r="DH6" i="7"/>
  <c r="DL44" i="19"/>
  <c r="Q43" i="19"/>
  <c r="M5" i="7"/>
  <c r="DV43" i="19"/>
  <c r="DR5" i="7"/>
  <c r="DW44" i="19"/>
  <c r="DS6" i="7"/>
  <c r="NO5" i="7"/>
  <c r="NS43" i="19"/>
  <c r="EE5" i="7"/>
  <c r="EI43" i="19"/>
  <c r="FU43" i="19"/>
  <c r="FQ5" i="7"/>
  <c r="P217" i="4" s="1"/>
  <c r="FF5" i="7"/>
  <c r="FJ43" i="19"/>
  <c r="KD5" i="7"/>
  <c r="KH43" i="19"/>
  <c r="JC43" i="19"/>
  <c r="IY5" i="7"/>
  <c r="OU44" i="19"/>
  <c r="OQ6" i="7"/>
  <c r="BQ6" i="7"/>
  <c r="Q169" i="4" s="1"/>
  <c r="BU44" i="19"/>
  <c r="HG5" i="7"/>
  <c r="HK43" i="19"/>
  <c r="CQ6" i="7"/>
  <c r="Q116" i="4" s="1"/>
  <c r="CU44" i="19"/>
  <c r="AR6" i="7"/>
  <c r="AV44" i="19"/>
  <c r="IC44" i="19"/>
  <c r="HY6" i="7"/>
  <c r="JT5" i="7"/>
  <c r="JX43" i="19"/>
  <c r="JR44" i="19"/>
  <c r="JN6" i="7"/>
  <c r="QL43" i="19"/>
  <c r="QH5" i="7"/>
  <c r="BI43" i="19"/>
  <c r="BE5" i="7"/>
  <c r="NH5" i="7"/>
  <c r="NL43" i="19"/>
  <c r="LJ44" i="19"/>
  <c r="LF6" i="7"/>
  <c r="GB44" i="19"/>
  <c r="FX6" i="7"/>
  <c r="MX43" i="19"/>
  <c r="MT5" i="7"/>
  <c r="LF44" i="19"/>
  <c r="LB6" i="7"/>
  <c r="FK43" i="19"/>
  <c r="FG5" i="7"/>
  <c r="KL5" i="7"/>
  <c r="KP43" i="19"/>
  <c r="KN5" i="7"/>
  <c r="KR43" i="19"/>
  <c r="GO5" i="7"/>
  <c r="P133" i="4" s="1"/>
  <c r="GS43" i="19"/>
  <c r="AR5" i="7"/>
  <c r="AV43" i="19"/>
  <c r="PP6" i="7"/>
  <c r="PT44" i="19"/>
  <c r="OF5" i="7"/>
  <c r="OJ43" i="19"/>
  <c r="HU44" i="19"/>
  <c r="HQ6" i="7"/>
  <c r="FW43" i="19"/>
  <c r="FS5" i="7"/>
  <c r="RH42" i="19"/>
  <c r="RD4" i="7"/>
  <c r="EG5" i="7"/>
  <c r="EK43" i="19"/>
  <c r="GX44" i="19"/>
  <c r="GT6" i="7"/>
  <c r="AN44" i="19"/>
  <c r="AJ6" i="7"/>
  <c r="Q130" i="4" s="1"/>
  <c r="HV5" i="7"/>
  <c r="HZ43" i="19"/>
  <c r="LE43" i="19"/>
  <c r="LA5" i="7"/>
  <c r="LK5" i="7"/>
  <c r="LO43" i="19"/>
  <c r="DW5" i="7"/>
  <c r="EA43" i="19"/>
  <c r="NF6" i="7"/>
  <c r="NJ44" i="19"/>
  <c r="JO5" i="7"/>
  <c r="JS43" i="19"/>
  <c r="KO43" i="19"/>
  <c r="KK5" i="7"/>
  <c r="HM4" i="7"/>
  <c r="HQ42" i="19"/>
  <c r="F43" i="19"/>
  <c r="D5" i="7"/>
  <c r="BK44" i="19"/>
  <c r="BG6" i="7"/>
  <c r="HF42" i="19"/>
  <c r="HB4" i="7"/>
  <c r="MK5" i="7"/>
  <c r="MO43" i="19"/>
  <c r="CW44" i="19"/>
  <c r="CS6" i="7"/>
  <c r="FP6" i="7"/>
  <c r="FT44" i="19"/>
  <c r="JJ5" i="7"/>
  <c r="JN43" i="19"/>
  <c r="QE44" i="19"/>
  <c r="QA6" i="7"/>
  <c r="Q160" i="4" s="1"/>
  <c r="CR43" i="19"/>
  <c r="CN5" i="7"/>
  <c r="OW43" i="19"/>
  <c r="OS5" i="7"/>
  <c r="JP43" i="19"/>
  <c r="JL5" i="7"/>
  <c r="DC5" i="7"/>
  <c r="DG43" i="19"/>
  <c r="AW44" i="19"/>
  <c r="AS6" i="7"/>
  <c r="HH6" i="7"/>
  <c r="HL44" i="19"/>
  <c r="HW43" i="19"/>
  <c r="HS5" i="7"/>
  <c r="AH6" i="7"/>
  <c r="AL44" i="19"/>
  <c r="OP44" i="19"/>
  <c r="OL6" i="7"/>
  <c r="JE4" i="7"/>
  <c r="JI42" i="19"/>
  <c r="OA44" i="19"/>
  <c r="NW6" i="7"/>
  <c r="LN44" i="19"/>
  <c r="LJ6" i="7"/>
  <c r="OR44" i="19"/>
  <c r="ON6" i="7"/>
  <c r="R43" i="19"/>
  <c r="N5" i="7"/>
  <c r="HW4" i="7"/>
  <c r="IA42" i="19"/>
  <c r="OU6" i="7"/>
  <c r="OY44" i="19"/>
  <c r="IC43" i="19"/>
  <c r="HY5" i="7"/>
  <c r="IE5" i="7"/>
  <c r="II43" i="19"/>
  <c r="GL43" i="19"/>
  <c r="GH5" i="7"/>
  <c r="RM43" i="19"/>
  <c r="RI5" i="7"/>
  <c r="DG44" i="19"/>
  <c r="DC6" i="7"/>
  <c r="KD43" i="19"/>
  <c r="JZ5" i="7"/>
  <c r="GJ5" i="7"/>
  <c r="GN43" i="19"/>
  <c r="QV44" i="19"/>
  <c r="QR6" i="7"/>
  <c r="QH43" i="19"/>
  <c r="QD5" i="7"/>
  <c r="EX6" i="7"/>
  <c r="Q151" i="4" s="1"/>
  <c r="FB44" i="19"/>
  <c r="EE6" i="7"/>
  <c r="EI44" i="19"/>
  <c r="FE5" i="7"/>
  <c r="FI43" i="19"/>
  <c r="OJ6" i="7"/>
  <c r="Q103" i="4" s="1"/>
  <c r="ON44" i="19"/>
  <c r="HL6" i="7"/>
  <c r="HP44" i="19"/>
  <c r="AC42" i="19"/>
  <c r="Y4" i="7"/>
  <c r="RD6" i="7"/>
  <c r="RH44" i="19"/>
  <c r="HX4" i="7"/>
  <c r="IB42" i="19"/>
  <c r="IN6" i="7"/>
  <c r="IR44" i="19"/>
  <c r="IO6" i="7"/>
  <c r="IS44" i="19"/>
  <c r="FO43" i="19"/>
  <c r="FK5" i="7"/>
  <c r="P152" i="4" s="1"/>
  <c r="RQ44" i="19"/>
  <c r="RM6" i="7"/>
  <c r="B51" i="4"/>
  <c r="B8" i="4" s="1"/>
  <c r="B50" i="4"/>
  <c r="B7" i="4" s="1"/>
  <c r="B5" i="7"/>
  <c r="D43" i="19"/>
  <c r="SS43" i="19" s="1"/>
  <c r="A43" i="19"/>
  <c r="A3" i="19" s="1"/>
  <c r="ES43" i="19"/>
  <c r="EO5" i="7"/>
  <c r="GS5" i="7"/>
  <c r="GW43" i="19"/>
  <c r="CH44" i="19"/>
  <c r="CD6" i="7"/>
  <c r="Q170" i="4" s="1"/>
  <c r="PJ43" i="19"/>
  <c r="PF5" i="7"/>
  <c r="RO43" i="19"/>
  <c r="RK5" i="7"/>
  <c r="JO44" i="19"/>
  <c r="JK6" i="7"/>
  <c r="NT5" i="7"/>
  <c r="NX43" i="19"/>
  <c r="RC6" i="7"/>
  <c r="RG44" i="19"/>
  <c r="GP4" i="7"/>
  <c r="GT42" i="19"/>
  <c r="I4" i="7"/>
  <c r="HI43" i="19"/>
  <c r="HE5" i="7"/>
  <c r="JY44" i="19"/>
  <c r="JU6" i="7"/>
  <c r="K5" i="7"/>
  <c r="M43" i="19"/>
  <c r="OE43" i="19"/>
  <c r="OA5" i="7"/>
  <c r="ME43" i="19"/>
  <c r="MA5" i="7"/>
  <c r="AL4" i="7"/>
  <c r="AP42" i="19"/>
  <c r="MP4" i="7"/>
  <c r="MT42" i="19"/>
  <c r="CH43" i="19"/>
  <c r="CD5" i="7"/>
  <c r="AT43" i="19"/>
  <c r="AP5" i="7"/>
  <c r="BU43" i="19"/>
  <c r="BQ5" i="7"/>
  <c r="P169" i="4" s="1"/>
  <c r="FE4" i="7"/>
  <c r="FI42" i="19"/>
  <c r="LL44" i="19"/>
  <c r="LH6" i="7"/>
  <c r="KA4" i="7"/>
  <c r="KE42" i="19"/>
  <c r="OV5" i="7"/>
  <c r="P104" i="4" s="1"/>
  <c r="OZ43" i="19"/>
  <c r="RI42" i="19"/>
  <c r="RE4" i="7"/>
  <c r="HF43" i="19"/>
  <c r="HB5" i="7"/>
  <c r="OQ43" i="19"/>
  <c r="OM5" i="7"/>
  <c r="EV6" i="7"/>
  <c r="EZ44" i="19"/>
  <c r="LA43" i="19"/>
  <c r="KW5" i="7"/>
  <c r="ND44" i="19"/>
  <c r="MZ6" i="7"/>
  <c r="DT43" i="19"/>
  <c r="DP5" i="7"/>
  <c r="NB44" i="19"/>
  <c r="MX6" i="7"/>
  <c r="EF6" i="7"/>
  <c r="EJ44" i="19"/>
  <c r="ED43" i="19"/>
  <c r="DZ5" i="7"/>
  <c r="IV43" i="19"/>
  <c r="IR5" i="7"/>
  <c r="P118" i="4" s="1"/>
  <c r="P123" i="4" s="1"/>
  <c r="IH6" i="7"/>
  <c r="IL44" i="19"/>
  <c r="FZ44" i="19"/>
  <c r="FV6" i="7"/>
  <c r="GC43" i="19"/>
  <c r="FY5" i="7"/>
  <c r="RE5" i="7"/>
  <c r="RI43" i="19"/>
  <c r="ML5" i="7"/>
  <c r="MP43" i="19"/>
  <c r="DW43" i="19"/>
  <c r="DS5" i="7"/>
  <c r="BS43" i="19"/>
  <c r="BO5" i="7"/>
  <c r="LL5" i="7"/>
  <c r="LP43" i="19"/>
  <c r="EZ5" i="7"/>
  <c r="FD43" i="19"/>
  <c r="EW6" i="7"/>
  <c r="FA44" i="19"/>
  <c r="HC44" i="19"/>
  <c r="GY6" i="7"/>
  <c r="MS43" i="19"/>
  <c r="MO5" i="7"/>
  <c r="LB44" i="19"/>
  <c r="KX6" i="7"/>
  <c r="FC44" i="19"/>
  <c r="EY6" i="7"/>
  <c r="FL44" i="19"/>
  <c r="FH6" i="7"/>
  <c r="Q5" i="7"/>
  <c r="U43" i="19"/>
  <c r="BH44" i="19"/>
  <c r="BD6" i="7"/>
  <c r="R44" i="19"/>
  <c r="N6" i="7"/>
  <c r="LB5" i="7"/>
  <c r="LF43" i="19"/>
  <c r="IV44" i="19"/>
  <c r="IR6" i="7"/>
  <c r="Q118" i="4" s="1"/>
  <c r="J6" i="7"/>
  <c r="PK44" i="19"/>
  <c r="PG6" i="7"/>
  <c r="GD4" i="7"/>
  <c r="GH42" i="19"/>
  <c r="BA6" i="7"/>
  <c r="BE44" i="19"/>
  <c r="CL6" i="7"/>
  <c r="CP44" i="19"/>
  <c r="RB5" i="7"/>
  <c r="RF43" i="19"/>
  <c r="AH5" i="7"/>
  <c r="AL43" i="19"/>
  <c r="RL43" i="19"/>
  <c r="RH5" i="7"/>
  <c r="LN43" i="19"/>
  <c r="LJ5" i="7"/>
  <c r="AO44" i="19"/>
  <c r="AK6" i="7"/>
  <c r="EQ43" i="19"/>
  <c r="EM5" i="7"/>
  <c r="JK43" i="19"/>
  <c r="JG5" i="7"/>
  <c r="NM43" i="19"/>
  <c r="NI5" i="7"/>
  <c r="RA44" i="19"/>
  <c r="QW6" i="7"/>
  <c r="CY43" i="19"/>
  <c r="CU5" i="7"/>
  <c r="IJ6" i="7"/>
  <c r="IN44" i="19"/>
  <c r="IO5" i="7"/>
  <c r="IS43" i="19"/>
  <c r="JC5" i="7"/>
  <c r="P100" i="4" s="1"/>
  <c r="JG43" i="19"/>
  <c r="MK44" i="19"/>
  <c r="MG6" i="7"/>
  <c r="HA6" i="7"/>
  <c r="HE44" i="19"/>
  <c r="IT4" i="7"/>
  <c r="IX42" i="19"/>
  <c r="KL4" i="7"/>
  <c r="KP42" i="19"/>
  <c r="EX44" i="19"/>
  <c r="ET6" i="7"/>
  <c r="V5" i="7"/>
  <c r="Z43" i="19"/>
  <c r="G5" i="7"/>
  <c r="AQ43" i="19"/>
  <c r="AM5" i="7"/>
  <c r="BI5" i="7"/>
  <c r="BM43" i="19"/>
  <c r="LD5" i="7"/>
  <c r="LH43" i="19"/>
  <c r="PL43" i="19"/>
  <c r="PH5" i="7"/>
  <c r="P105" i="4" s="1"/>
  <c r="FX43" i="19"/>
  <c r="FT5" i="7"/>
  <c r="P172" i="4" s="1"/>
  <c r="HM43" i="19"/>
  <c r="HI5" i="7"/>
  <c r="AP44" i="19"/>
  <c r="AL6" i="7"/>
  <c r="EN5" i="7"/>
  <c r="ER43" i="19"/>
  <c r="RK44" i="19"/>
  <c r="RG6" i="7"/>
  <c r="AU5" i="7"/>
  <c r="P187" i="4" s="1"/>
  <c r="AY43" i="19"/>
  <c r="QC6" i="7"/>
  <c r="QG44" i="19"/>
  <c r="AB43" i="19"/>
  <c r="X5" i="7"/>
  <c r="KX5" i="7"/>
  <c r="LB43" i="19"/>
  <c r="QT43" i="19"/>
  <c r="QP5" i="7"/>
  <c r="BP44" i="19"/>
  <c r="BL6" i="7"/>
  <c r="BN44" i="19"/>
  <c r="BJ6" i="7"/>
  <c r="BZ44" i="19"/>
  <c r="BV6" i="7"/>
  <c r="Q145" i="4" s="1"/>
  <c r="Q162" i="4" s="1"/>
  <c r="CO6" i="7"/>
  <c r="CS44" i="19"/>
  <c r="KM44" i="19"/>
  <c r="KI6" i="7"/>
  <c r="V44" i="19"/>
  <c r="R6" i="7"/>
  <c r="LK6" i="7"/>
  <c r="LO44" i="19"/>
  <c r="LA44" i="19"/>
  <c r="KW6" i="7"/>
  <c r="J4" i="7"/>
  <c r="FJ44" i="19"/>
  <c r="FF6" i="7"/>
  <c r="LR6" i="7"/>
  <c r="LV44" i="19"/>
  <c r="MQ6" i="7"/>
  <c r="MU44" i="19"/>
  <c r="AU43" i="19"/>
  <c r="AQ5" i="7"/>
  <c r="MD5" i="7"/>
  <c r="MH43" i="19"/>
  <c r="GQ43" i="19"/>
  <c r="GM5" i="7"/>
  <c r="IP43" i="19"/>
  <c r="IL5" i="7"/>
  <c r="GK5" i="7"/>
  <c r="GO43" i="19"/>
  <c r="IU5" i="7"/>
  <c r="IY43" i="19"/>
  <c r="PW44" i="19"/>
  <c r="PS6" i="7"/>
  <c r="CX5" i="7"/>
  <c r="P147" i="4" s="1"/>
  <c r="DB43" i="19"/>
  <c r="ES44" i="19"/>
  <c r="EO6" i="7"/>
  <c r="LX43" i="19"/>
  <c r="LT5" i="7"/>
  <c r="KM43" i="19"/>
  <c r="KI5" i="7"/>
  <c r="EW5" i="7"/>
  <c r="FA43" i="19"/>
  <c r="BO43" i="19"/>
  <c r="BK5" i="7"/>
  <c r="CO43" i="19"/>
  <c r="CK5" i="7"/>
  <c r="P146" i="4" s="1"/>
  <c r="JE44" i="19"/>
  <c r="JA6" i="7"/>
  <c r="DW42" i="19"/>
  <c r="DS4" i="7"/>
  <c r="LC6" i="7"/>
  <c r="LG44" i="19"/>
  <c r="MA44" i="19"/>
  <c r="LW6" i="7"/>
  <c r="GS6" i="7"/>
  <c r="GW44" i="19"/>
  <c r="OE5" i="7"/>
  <c r="OI43" i="19"/>
  <c r="KE44" i="19"/>
  <c r="KA6" i="7"/>
  <c r="BF43" i="19"/>
  <c r="BB5" i="7"/>
  <c r="RA5" i="7"/>
  <c r="RE43" i="19"/>
  <c r="AD5" i="7"/>
  <c r="AH43" i="19"/>
  <c r="QA5" i="7"/>
  <c r="P160" i="4" s="1"/>
  <c r="QE43" i="19"/>
  <c r="PD6" i="7"/>
  <c r="PH44" i="19"/>
  <c r="FI5" i="7"/>
  <c r="FM43" i="19"/>
  <c r="MM43" i="19"/>
  <c r="MI5" i="7"/>
  <c r="AI6" i="7"/>
  <c r="AM44" i="19"/>
  <c r="NW43" i="19"/>
  <c r="NS5" i="7"/>
  <c r="BS4" i="7"/>
  <c r="BW42" i="19"/>
  <c r="HJ5" i="7"/>
  <c r="HN43" i="19"/>
  <c r="PX43" i="19"/>
  <c r="PT5" i="7"/>
  <c r="P106" i="4" s="1"/>
  <c r="DB44" i="19"/>
  <c r="CX6" i="7"/>
  <c r="Q147" i="4" s="1"/>
  <c r="NK5" i="7"/>
  <c r="NO43" i="19"/>
  <c r="QZ44" i="19"/>
  <c r="QV6" i="7"/>
  <c r="NC6" i="7"/>
  <c r="NG44" i="19"/>
  <c r="BL5" i="7"/>
  <c r="BP43" i="19"/>
  <c r="EU5" i="7"/>
  <c r="EY43" i="19"/>
  <c r="JQ44" i="19"/>
  <c r="JM6" i="7"/>
  <c r="GB43" i="19"/>
  <c r="FX5" i="7"/>
  <c r="P201" i="4" s="1"/>
  <c r="MS5" i="7"/>
  <c r="MW43" i="19"/>
  <c r="LS43" i="19"/>
  <c r="LO5" i="7"/>
  <c r="IT43" i="19"/>
  <c r="IP5" i="7"/>
  <c r="BL43" i="19"/>
  <c r="BH5" i="7"/>
  <c r="BJ5" i="7"/>
  <c r="BN43" i="19"/>
  <c r="PI44" i="19"/>
  <c r="PE6" i="7"/>
  <c r="CS5" i="7"/>
  <c r="CW43" i="19"/>
  <c r="P5" i="7"/>
  <c r="T43" i="19"/>
  <c r="NL5" i="7"/>
  <c r="P86" i="4" s="1"/>
  <c r="NP43" i="19"/>
  <c r="IY44" i="19"/>
  <c r="IU6" i="7"/>
  <c r="OH6" i="7"/>
  <c r="OL44" i="19"/>
  <c r="RJ5" i="7"/>
  <c r="RN43" i="19"/>
  <c r="EC44" i="19"/>
  <c r="DY6" i="7"/>
  <c r="PU4" i="7"/>
  <c r="PY42" i="19"/>
  <c r="DY44" i="19"/>
  <c r="DU6" i="7"/>
  <c r="PZ5" i="7"/>
  <c r="QD43" i="19"/>
  <c r="HV43" i="19"/>
  <c r="HR5" i="7"/>
  <c r="AZ5" i="7"/>
  <c r="BD43" i="19"/>
  <c r="NB43" i="19"/>
  <c r="MX5" i="7"/>
  <c r="LG43" i="19"/>
  <c r="LC5" i="7"/>
  <c r="HD5" i="7"/>
  <c r="HH43" i="19"/>
  <c r="KV4" i="7"/>
  <c r="KZ42" i="19"/>
  <c r="JL44" i="19"/>
  <c r="JH6" i="7"/>
  <c r="MS42" i="19"/>
  <c r="MO4" i="7"/>
  <c r="AW6" i="7"/>
  <c r="BA44" i="19"/>
  <c r="FZ6" i="7"/>
  <c r="GD44" i="19"/>
  <c r="CE44" i="19"/>
  <c r="CA6" i="7"/>
  <c r="EP43" i="19"/>
  <c r="EL5" i="7"/>
  <c r="HL5" i="7"/>
  <c r="HP43" i="19"/>
  <c r="PY44" i="19"/>
  <c r="PU6" i="7"/>
  <c r="PN5" i="7"/>
  <c r="P70" i="4" s="1"/>
  <c r="PR43" i="19"/>
  <c r="RJ43" i="19"/>
  <c r="RF5" i="7"/>
  <c r="NK6" i="7"/>
  <c r="NO44" i="19"/>
  <c r="KD44" i="19"/>
  <c r="JZ6" i="7"/>
  <c r="IB43" i="19"/>
  <c r="HX5" i="7"/>
  <c r="GE4" i="7"/>
  <c r="GI42" i="19"/>
  <c r="OH43" i="19"/>
  <c r="OD5" i="7"/>
  <c r="CJ43" i="19"/>
  <c r="CF5" i="7"/>
  <c r="EZ6" i="7"/>
  <c r="FD44" i="19"/>
  <c r="JT44" i="19"/>
  <c r="JP6" i="7"/>
  <c r="L6" i="7"/>
  <c r="P44" i="19"/>
  <c r="BW43" i="19"/>
  <c r="BS5" i="7"/>
  <c r="PA44" i="19"/>
  <c r="OW6" i="7"/>
  <c r="JR6" i="7"/>
  <c r="JV44" i="19"/>
  <c r="NJ43" i="19"/>
  <c r="NF5" i="7"/>
  <c r="OY6" i="7"/>
  <c r="PC44" i="19"/>
  <c r="FS4" i="7"/>
  <c r="FW42" i="19"/>
  <c r="MO6" i="7"/>
  <c r="MS44" i="19"/>
  <c r="HT6" i="7"/>
  <c r="HX44" i="19"/>
  <c r="DD44" i="19"/>
  <c r="CZ6" i="7"/>
  <c r="OW44" i="19"/>
  <c r="OS6" i="7"/>
  <c r="ET5" i="7"/>
  <c r="EX43" i="19"/>
  <c r="QX42" i="19"/>
  <c r="QT4" i="7"/>
  <c r="OC42" i="19"/>
  <c r="NY4" i="7"/>
  <c r="IM44" i="19"/>
  <c r="II6" i="7"/>
  <c r="OY5" i="7"/>
  <c r="PC43" i="19"/>
  <c r="EI42" i="19"/>
  <c r="EE4" i="7"/>
  <c r="PW43" i="19"/>
  <c r="PS5" i="7"/>
  <c r="IJ44" i="19"/>
  <c r="IF6" i="7"/>
  <c r="HO44" i="19"/>
  <c r="HK6" i="7"/>
  <c r="Q82" i="4" s="1"/>
  <c r="OP43" i="19"/>
  <c r="OL5" i="7"/>
  <c r="GD6" i="7"/>
  <c r="GH44" i="19"/>
  <c r="HB43" i="19"/>
  <c r="GX5" i="7"/>
  <c r="BQ43" i="19"/>
  <c r="BM5" i="7"/>
  <c r="JE5" i="7"/>
  <c r="JI43" i="19"/>
  <c r="HQ44" i="19"/>
  <c r="HM6" i="7"/>
  <c r="BE6" i="7"/>
  <c r="BI44" i="19"/>
  <c r="DI5" i="7"/>
  <c r="DM43" i="19"/>
  <c r="KU6" i="7"/>
  <c r="Q136" i="4" s="1"/>
  <c r="KY44" i="19"/>
  <c r="PI4" i="7"/>
  <c r="PM42" i="19"/>
  <c r="QG4" i="7"/>
  <c r="QK42" i="19"/>
  <c r="GD43" i="19"/>
  <c r="FZ5" i="7"/>
  <c r="LV6" i="7"/>
  <c r="LZ44" i="19"/>
  <c r="CB43" i="19"/>
  <c r="BX5" i="7"/>
  <c r="P216" i="4" s="1"/>
  <c r="P220" i="4" s="1"/>
  <c r="MJ44" i="19"/>
  <c r="MF6" i="7"/>
  <c r="MI44" i="19"/>
  <c r="ME6" i="7"/>
  <c r="H6" i="7"/>
  <c r="OO44" i="19"/>
  <c r="OK6" i="7"/>
  <c r="OX6" i="7"/>
  <c r="PB44" i="19"/>
  <c r="HA43" i="19"/>
  <c r="GW5" i="7"/>
  <c r="S6" i="7"/>
  <c r="W44" i="19"/>
  <c r="DE6" i="7"/>
  <c r="DI44" i="19"/>
  <c r="NJ6" i="7"/>
  <c r="NN44" i="19"/>
  <c r="RE44" i="19"/>
  <c r="RA6" i="7"/>
  <c r="BD5" i="7"/>
  <c r="BH43" i="19"/>
  <c r="KC5" i="7"/>
  <c r="KG43" i="19"/>
  <c r="DL43" i="19"/>
  <c r="DH5" i="7"/>
  <c r="RN6" i="7"/>
  <c r="RR44" i="19"/>
  <c r="KR6" i="7"/>
  <c r="KV44" i="19"/>
  <c r="NY44" i="19"/>
  <c r="NU6" i="7"/>
  <c r="RO6" i="7"/>
  <c r="Q88" i="4" s="1"/>
  <c r="RS44" i="19"/>
  <c r="MB5" i="7"/>
  <c r="P218" i="4" s="1"/>
  <c r="MF43" i="19"/>
  <c r="DE4" i="7"/>
  <c r="DI42" i="19"/>
  <c r="II4" i="7"/>
  <c r="IM42" i="19"/>
  <c r="GA6" i="7"/>
  <c r="GE44" i="19"/>
  <c r="QM5" i="7"/>
  <c r="P71" i="4" s="1"/>
  <c r="QQ43" i="19"/>
  <c r="MJ6" i="7"/>
  <c r="MN44" i="19"/>
  <c r="ES4" i="7"/>
  <c r="EW42" i="19"/>
  <c r="LY43" i="19"/>
  <c r="LU5" i="7"/>
  <c r="MB6" i="7"/>
  <c r="Q218" i="4" s="1"/>
  <c r="Q221" i="4" s="1"/>
  <c r="MF44" i="19"/>
  <c r="RW44" i="19" s="1"/>
  <c r="RT6" i="7" s="1"/>
  <c r="CR6" i="7"/>
  <c r="CV44" i="19"/>
  <c r="MI6" i="7"/>
  <c r="Q84" i="4" s="1"/>
  <c r="MM44" i="19"/>
  <c r="KS6" i="7"/>
  <c r="KW44" i="19"/>
  <c r="AS44" i="19"/>
  <c r="AO6" i="7"/>
  <c r="PX5" i="7"/>
  <c r="P107" i="4" s="1"/>
  <c r="QB43" i="19"/>
  <c r="LS6" i="7"/>
  <c r="LW44" i="19"/>
  <c r="OI44" i="19"/>
  <c r="OE6" i="7"/>
  <c r="MT44" i="19"/>
  <c r="MP6" i="7"/>
  <c r="PH43" i="19"/>
  <c r="PD5" i="7"/>
  <c r="AU6" i="7"/>
  <c r="Q187" i="4" s="1"/>
  <c r="AY44" i="19"/>
  <c r="L4" i="7"/>
  <c r="P42" i="19"/>
  <c r="CB5" i="7"/>
  <c r="CF43" i="19"/>
  <c r="JY5" i="7"/>
  <c r="P202" i="4" s="1"/>
  <c r="KC43" i="19"/>
  <c r="IH44" i="19"/>
  <c r="ID6" i="7"/>
  <c r="PD43" i="19"/>
  <c r="OZ5" i="7"/>
  <c r="LZ5" i="7"/>
  <c r="MD43" i="19"/>
  <c r="BH6" i="7"/>
  <c r="BL44" i="19"/>
  <c r="MA43" i="19"/>
  <c r="LW5" i="7"/>
  <c r="DF6" i="7"/>
  <c r="DJ44" i="19"/>
  <c r="AG44" i="19"/>
  <c r="AC6" i="7"/>
  <c r="HN6" i="7"/>
  <c r="HR44" i="19"/>
  <c r="DR6" i="7"/>
  <c r="DV44" i="19"/>
  <c r="QD44" i="19"/>
  <c r="PZ6" i="7"/>
  <c r="EO44" i="19"/>
  <c r="EK6" i="7"/>
  <c r="Q150" i="4" s="1"/>
  <c r="GP43" i="19"/>
  <c r="GL5" i="7"/>
  <c r="NW44" i="19"/>
  <c r="NS6" i="7"/>
  <c r="CW5" i="7"/>
  <c r="DA43" i="19"/>
  <c r="ON5" i="7"/>
  <c r="OR43" i="19"/>
  <c r="MV5" i="7"/>
  <c r="MZ43" i="19"/>
  <c r="OX43" i="19"/>
  <c r="OT5" i="7"/>
  <c r="QN5" i="7"/>
  <c r="QR43" i="19"/>
  <c r="RS43" i="19"/>
  <c r="RO5" i="7"/>
  <c r="P137" i="4" s="1"/>
  <c r="DO44" i="19"/>
  <c r="DK6" i="7"/>
  <c r="Q148" i="4" s="1"/>
  <c r="CM43" i="19"/>
  <c r="CI5" i="7"/>
  <c r="CX44" i="19"/>
  <c r="CT6" i="7"/>
  <c r="CS4" i="7"/>
  <c r="CW42" i="19"/>
  <c r="KZ43" i="19"/>
  <c r="KV5" i="7"/>
  <c r="DV5" i="7"/>
  <c r="DZ43" i="19"/>
  <c r="CC5" i="7"/>
  <c r="CG43" i="19"/>
  <c r="AG43" i="19"/>
  <c r="AC5" i="7"/>
  <c r="DM5" i="7"/>
  <c r="DQ43" i="19"/>
  <c r="OZ44" i="19"/>
  <c r="OV6" i="7"/>
  <c r="Q104" i="4" s="1"/>
  <c r="GZ6" i="7"/>
  <c r="Q174" i="4" s="1"/>
  <c r="HD44" i="19"/>
  <c r="FT43" i="19"/>
  <c r="FP5" i="7"/>
  <c r="AR44" i="19"/>
  <c r="AN6" i="7"/>
  <c r="IZ44" i="19"/>
  <c r="IV6" i="7"/>
  <c r="PG44" i="19"/>
  <c r="PC6" i="7"/>
  <c r="PP44" i="19"/>
  <c r="PL6" i="7"/>
  <c r="Q206" i="4" s="1"/>
  <c r="MH44" i="19"/>
  <c r="MD6" i="7"/>
  <c r="CK6" i="7"/>
  <c r="Q146" i="4" s="1"/>
  <c r="CO44" i="19"/>
  <c r="IQ6" i="7"/>
  <c r="IU44" i="19"/>
  <c r="NQ43" i="19"/>
  <c r="NM5" i="7"/>
  <c r="EF43" i="19"/>
  <c r="EB5" i="7"/>
  <c r="QN43" i="19"/>
  <c r="QJ5" i="7"/>
  <c r="DR43" i="19"/>
  <c r="DN5" i="7"/>
  <c r="EX5" i="7"/>
  <c r="P151" i="4" s="1"/>
  <c r="FB43" i="19"/>
  <c r="JI6" i="7"/>
  <c r="JM44" i="19"/>
  <c r="OK5" i="7"/>
  <c r="OO43" i="19"/>
  <c r="IC6" i="7"/>
  <c r="IG44" i="19"/>
  <c r="I6" i="7"/>
  <c r="K44" i="19"/>
  <c r="IJ5" i="7"/>
  <c r="IN43" i="19"/>
  <c r="PS44" i="19"/>
  <c r="PO6" i="7"/>
  <c r="GW6" i="7"/>
  <c r="HA44" i="19"/>
  <c r="OQ5" i="7"/>
  <c r="OU43" i="19"/>
  <c r="D6" i="7"/>
  <c r="F44" i="19"/>
  <c r="IA43" i="19"/>
  <c r="HW5" i="7"/>
  <c r="QI44" i="19"/>
  <c r="QE6" i="7"/>
  <c r="MW6" i="7"/>
  <c r="NA44" i="19"/>
  <c r="EI5" i="7"/>
  <c r="EM43" i="19"/>
  <c r="HQ5" i="7"/>
  <c r="HU43" i="19"/>
  <c r="NV44" i="19"/>
  <c r="NR6" i="7"/>
  <c r="MS6" i="7"/>
  <c r="MW44" i="19"/>
  <c r="EI6" i="7"/>
  <c r="EM44" i="19"/>
  <c r="GF43" i="19"/>
  <c r="GB5" i="7"/>
  <c r="PN42" i="19"/>
  <c r="PJ4" i="7"/>
  <c r="P221" i="4"/>
  <c r="Q201" i="4"/>
  <c r="Q85" i="4"/>
  <c r="Q158" i="4"/>
  <c r="Q177" i="4"/>
  <c r="Q154" i="4"/>
  <c r="Q175" i="4"/>
  <c r="P177" i="4"/>
  <c r="P85" i="4"/>
  <c r="P158" i="4"/>
  <c r="Q87" i="4"/>
  <c r="Q179" i="4"/>
  <c r="Q192" i="4"/>
  <c r="Q161" i="4"/>
  <c r="P102" i="4"/>
  <c r="Q176" i="4"/>
  <c r="Q155" i="4"/>
  <c r="Q86" i="4"/>
  <c r="Q178" i="4"/>
  <c r="P176" i="4"/>
  <c r="P83" i="4"/>
  <c r="P155" i="4"/>
  <c r="P178" i="4"/>
  <c r="Q202" i="4"/>
  <c r="Q134" i="4"/>
  <c r="Q102" i="4"/>
  <c r="P161" i="4"/>
  <c r="P179" i="4"/>
  <c r="P87" i="4"/>
  <c r="P192" i="4"/>
  <c r="Q153" i="4"/>
  <c r="Q132" i="4"/>
  <c r="Q156" i="4"/>
  <c r="Q205" i="4"/>
  <c r="Q119" i="4"/>
  <c r="Q123" i="4" s="1"/>
  <c r="Q190" i="4"/>
  <c r="Q101" i="4"/>
  <c r="P157" i="4"/>
  <c r="P84" i="4"/>
  <c r="Q207" i="4"/>
  <c r="Q191" i="4"/>
  <c r="Q98" i="4"/>
  <c r="Q117" i="4"/>
  <c r="BX5" i="9"/>
  <c r="BX6" i="3"/>
  <c r="Q107" i="4" l="1"/>
  <c r="RW43" i="19"/>
  <c r="RT5" i="7" s="1"/>
  <c r="P109" i="4"/>
  <c r="P203" i="4"/>
  <c r="P156" i="4"/>
  <c r="P222" i="4"/>
  <c r="Q157" i="4"/>
  <c r="P81" i="4"/>
  <c r="Q208" i="4"/>
  <c r="P164" i="4"/>
  <c r="Q121" i="4"/>
  <c r="RU43" i="19"/>
  <c r="RR5" i="7" s="1"/>
  <c r="RT44" i="19"/>
  <c r="RQ6" i="7" s="1"/>
  <c r="RT43" i="19"/>
  <c r="RQ5" i="7" s="1"/>
  <c r="P121" i="4"/>
  <c r="RU44" i="19"/>
  <c r="RR6" i="7" s="1"/>
  <c r="RV43" i="19"/>
  <c r="RS5" i="7" s="1"/>
  <c r="Q204" i="4"/>
  <c r="P134" i="4"/>
  <c r="P139" i="4" s="1"/>
  <c r="P140" i="4" s="1"/>
  <c r="Q137" i="4"/>
  <c r="P208" i="4"/>
  <c r="P88" i="4"/>
  <c r="RV44" i="19"/>
  <c r="RS6" i="7" s="1"/>
  <c r="Q203" i="4"/>
  <c r="Q135" i="4"/>
  <c r="Q140" i="4"/>
  <c r="Q74" i="4"/>
  <c r="P181" i="4"/>
  <c r="Q163" i="4"/>
  <c r="Q164" i="4" s="1"/>
  <c r="P163" i="4"/>
  <c r="Q90" i="4"/>
  <c r="Q91" i="4" s="1"/>
  <c r="Q109" i="4"/>
  <c r="Q181" i="4"/>
  <c r="CB44" i="19"/>
  <c r="BX6" i="7"/>
  <c r="Q216" i="4" s="1"/>
  <c r="Q220" i="4" s="1"/>
  <c r="Q222" i="4" s="1"/>
  <c r="QO5" i="9"/>
  <c r="NC4" i="9"/>
  <c r="LI5" i="9"/>
  <c r="LI6" i="3"/>
  <c r="QO6" i="3"/>
  <c r="NC5" i="3"/>
  <c r="P90" i="4" l="1"/>
  <c r="P91" i="4" s="1"/>
  <c r="Q139" i="4"/>
  <c r="NG43" i="19"/>
  <c r="LM44" i="19"/>
  <c r="QS44" i="19"/>
  <c r="QO6" i="7"/>
  <c r="NC5" i="7"/>
  <c r="LI6" i="7"/>
  <c r="HN4" i="9"/>
  <c r="HN5" i="3"/>
  <c r="HR43" i="19" l="1"/>
  <c r="HN5" i="7"/>
  <c r="DA5" i="9"/>
  <c r="DA6" i="3"/>
  <c r="DE44" i="19" l="1"/>
  <c r="DA6" i="7"/>
  <c r="BC5" i="9"/>
  <c r="NO5" i="9"/>
  <c r="BC6" i="3"/>
  <c r="NO6" i="3"/>
  <c r="NS44" i="19" l="1"/>
  <c r="BG44" i="19"/>
  <c r="BC6" i="7"/>
  <c r="NO6" i="7"/>
  <c r="DN3" i="9"/>
  <c r="BX3" i="9" l="1"/>
  <c r="EN5" i="9"/>
  <c r="GI4" i="9"/>
  <c r="EA5" i="9"/>
  <c r="RF5" i="9"/>
  <c r="PO3" i="9"/>
  <c r="EA6" i="3"/>
  <c r="EN6" i="3"/>
  <c r="GI5" i="3"/>
  <c r="RF6" i="3"/>
  <c r="ER44" i="19" l="1"/>
  <c r="EE44" i="19"/>
  <c r="RJ44" i="19"/>
  <c r="GM43" i="19"/>
  <c r="EN6" i="7"/>
  <c r="RF6" i="7"/>
  <c r="EA6" i="7"/>
  <c r="GI5" i="7"/>
  <c r="P99" i="4" s="1"/>
  <c r="FN4" i="9"/>
  <c r="KM5" i="9"/>
  <c r="DN5" i="9"/>
  <c r="DN6" i="3"/>
  <c r="FN5" i="3"/>
  <c r="KM6" i="3"/>
  <c r="FR43" i="19" l="1"/>
  <c r="DR44" i="19"/>
  <c r="KQ44" i="19"/>
  <c r="FN5" i="7"/>
  <c r="KM6" i="7"/>
  <c r="DN6" i="7"/>
  <c r="RR3" i="9"/>
  <c r="FX3" i="9"/>
  <c r="RR4" i="3"/>
  <c r="DA4" i="9" l="1"/>
  <c r="CA4" i="9"/>
  <c r="FW4" i="9"/>
  <c r="LI4" i="9"/>
  <c r="PQ4" i="9"/>
  <c r="DA5" i="3"/>
  <c r="PQ5" i="3"/>
  <c r="CA5" i="3"/>
  <c r="FW5" i="3"/>
  <c r="LI5" i="3"/>
  <c r="PU43" i="19" l="1"/>
  <c r="DE43" i="19"/>
  <c r="GA43" i="19"/>
  <c r="CE43" i="19"/>
  <c r="LM43" i="19"/>
  <c r="FW5" i="7"/>
  <c r="CA5" i="7"/>
  <c r="DA5" i="7"/>
  <c r="LI5" i="7"/>
  <c r="PQ5" i="7"/>
  <c r="GI3" i="9"/>
  <c r="FT5" i="9"/>
  <c r="GI5" i="9"/>
  <c r="GI6" i="3"/>
  <c r="FT6" i="3"/>
  <c r="P117" i="4" l="1"/>
  <c r="P98" i="4"/>
  <c r="FX44" i="19"/>
  <c r="GM44" i="19"/>
  <c r="FT6" i="7"/>
  <c r="Q172" i="4" s="1"/>
  <c r="GI6" i="7"/>
  <c r="Q99" i="4" s="1"/>
  <c r="FT3" i="9"/>
  <c r="PQ5" i="9"/>
  <c r="JQ4" i="9"/>
  <c r="EN3" i="9"/>
  <c r="JQ5" i="3"/>
  <c r="PQ6" i="3"/>
  <c r="JU43" i="19" l="1"/>
  <c r="PU44" i="19"/>
  <c r="PQ6" i="7"/>
  <c r="JQ5" i="7"/>
  <c r="ML3" i="9"/>
  <c r="BT4" i="9"/>
  <c r="BT5" i="3"/>
  <c r="BX43" i="19" l="1"/>
  <c r="BT5" i="7"/>
  <c r="BZ4" i="9"/>
  <c r="BZ5" i="3"/>
  <c r="P115" i="4" l="1"/>
  <c r="P122" i="4" s="1"/>
  <c r="P124" i="4" s="1"/>
  <c r="P96" i="4"/>
  <c r="P108" i="4" s="1"/>
  <c r="P110" i="4" s="1"/>
  <c r="CD43" i="19"/>
  <c r="BZ5" i="7"/>
  <c r="JF4" i="9"/>
  <c r="KB4" i="9"/>
  <c r="GF5" i="9"/>
  <c r="JF5" i="3"/>
  <c r="GF6" i="3"/>
  <c r="KB5" i="3"/>
  <c r="JJ43" i="19" l="1"/>
  <c r="GJ44" i="19"/>
  <c r="KF43" i="19"/>
  <c r="KB5" i="7"/>
  <c r="JF5" i="7"/>
  <c r="GF6" i="7"/>
  <c r="Q173" i="4" s="1"/>
  <c r="Q180" i="4" s="1"/>
  <c r="Q182" i="4" s="1"/>
  <c r="GL3" i="9"/>
  <c r="J53" i="4" l="1"/>
  <c r="SF44" i="19" s="1"/>
  <c r="E51" i="4"/>
  <c r="SA43" i="19" s="1"/>
  <c r="DT5" i="9"/>
  <c r="Z5" i="9"/>
  <c r="DT6" i="3"/>
  <c r="Z6" i="3"/>
  <c r="E8" i="4" l="1"/>
  <c r="AD44" i="19"/>
  <c r="DX44" i="19"/>
  <c r="J10" i="4"/>
  <c r="DT6" i="7"/>
  <c r="Z6" i="7"/>
  <c r="BZ5" i="9"/>
  <c r="BZ6" i="3"/>
  <c r="CD44" i="19" l="1"/>
  <c r="BZ6" i="7"/>
  <c r="KB5" i="9"/>
  <c r="KB6" i="3"/>
  <c r="D53" i="4" l="1"/>
  <c r="SJ44" i="19"/>
  <c r="KF44" i="19"/>
  <c r="KB6" i="7"/>
  <c r="Z3" i="9"/>
  <c r="D10" i="4" l="1"/>
  <c r="RZ44" i="19"/>
  <c r="BT5" i="9"/>
  <c r="BT6" i="3"/>
  <c r="BX44" i="19" l="1"/>
  <c r="BT6" i="7"/>
  <c r="BW3" i="9"/>
  <c r="Q96" i="4" l="1"/>
  <c r="Q108" i="4" s="1"/>
  <c r="Q110" i="4" s="1"/>
  <c r="Q115" i="4"/>
  <c r="Q122" i="4" s="1"/>
  <c r="Q124" i="4" s="1"/>
  <c r="DG5" i="9"/>
  <c r="DG6" i="3"/>
  <c r="DK44" i="19" l="1"/>
  <c r="DG6" i="7"/>
  <c r="JQ5" i="9"/>
  <c r="JQ6" i="3"/>
  <c r="JU44" i="19" l="1"/>
  <c r="JQ6" i="7"/>
  <c r="DG4" i="9"/>
  <c r="DG5" i="3"/>
  <c r="E53" i="4" l="1"/>
  <c r="SA44" i="19" s="1"/>
  <c r="DK43" i="19"/>
  <c r="DG5" i="7"/>
  <c r="KB3" i="9"/>
  <c r="C51" i="4" l="1"/>
  <c r="RY43" i="19" s="1"/>
  <c r="E10" i="4"/>
  <c r="C53" i="4"/>
  <c r="RY44" i="19" s="1"/>
  <c r="GF3" i="9"/>
  <c r="C8" i="4" l="1"/>
  <c r="DT4" i="9"/>
  <c r="DT5" i="3"/>
  <c r="DX43" i="19" l="1"/>
  <c r="C10" i="4"/>
  <c r="DT5" i="7"/>
  <c r="BW4" i="9"/>
  <c r="BW5" i="3"/>
  <c r="CA43" i="19" l="1"/>
  <c r="BW5" i="7"/>
  <c r="P200" i="4" s="1"/>
  <c r="DT3" i="9"/>
  <c r="D51" i="4" l="1"/>
  <c r="RZ43" i="19" s="1"/>
  <c r="SJ43" i="19"/>
  <c r="BT3" i="9"/>
  <c r="D8" i="4" l="1"/>
  <c r="BW5" i="9"/>
  <c r="BW6" i="3"/>
  <c r="CA44" i="19" l="1"/>
  <c r="BW6" i="7"/>
  <c r="Q200" i="4" s="1"/>
  <c r="Z4" i="9"/>
  <c r="GF4" i="9"/>
  <c r="Z5" i="3"/>
  <c r="GF5" i="3"/>
  <c r="AD43" i="19" l="1"/>
  <c r="GJ43" i="19"/>
  <c r="Z5" i="7"/>
  <c r="GF5" i="7"/>
  <c r="P173" i="4" s="1"/>
  <c r="P180" i="4" s="1"/>
  <c r="P182" i="4" s="1"/>
  <c r="BZ3" i="9"/>
  <c r="J51" i="4" l="1"/>
  <c r="SF43" i="19" s="1"/>
  <c r="GR5" i="9"/>
  <c r="BY4" i="9"/>
  <c r="GR6" i="3"/>
  <c r="BY5" i="3"/>
  <c r="GV44" i="19" l="1"/>
  <c r="CC43" i="19"/>
  <c r="GR6" i="7"/>
  <c r="BY5" i="7"/>
  <c r="GR4" i="9"/>
  <c r="GR5" i="3"/>
  <c r="G53" i="4" l="1"/>
  <c r="SC44" i="19" s="1"/>
  <c r="H53" i="4"/>
  <c r="SD44" i="19" s="1"/>
  <c r="GV43" i="19"/>
  <c r="J8" i="4"/>
  <c r="GR5" i="7"/>
  <c r="BY5" i="9"/>
  <c r="BY6" i="3"/>
  <c r="H10" i="4" l="1"/>
  <c r="H51" i="4"/>
  <c r="G51" i="4"/>
  <c r="SC43" i="19" s="1"/>
  <c r="CC44" i="19"/>
  <c r="SN44" i="19"/>
  <c r="L53" i="4"/>
  <c r="SH44" i="19" s="1"/>
  <c r="SR44" i="19"/>
  <c r="SM44" i="19"/>
  <c r="BY6" i="7"/>
  <c r="QI4" i="9"/>
  <c r="QI5" i="3"/>
  <c r="H8" i="4" l="1"/>
  <c r="SD43" i="19"/>
  <c r="QM43" i="19"/>
  <c r="L10" i="4"/>
  <c r="G10" i="4"/>
  <c r="SN43" i="19"/>
  <c r="L51" i="4"/>
  <c r="SH43" i="19" s="1"/>
  <c r="SR43" i="19"/>
  <c r="SM43" i="19"/>
  <c r="QI5" i="7"/>
  <c r="QI5" i="9"/>
  <c r="QI6" i="3"/>
  <c r="QM44" i="19" l="1"/>
  <c r="QI6" i="7"/>
  <c r="GR3" i="9"/>
  <c r="K51" i="4" l="1"/>
  <c r="SG43" i="19" s="1"/>
  <c r="G8" i="4"/>
  <c r="L8" i="4"/>
  <c r="SK43" i="19"/>
  <c r="SI43" i="19"/>
  <c r="SP43" i="19"/>
  <c r="BY3" i="9"/>
  <c r="K53" i="4" l="1"/>
  <c r="SG44" i="19" s="1"/>
  <c r="SK44" i="19"/>
  <c r="SP44" i="19"/>
  <c r="SI44" i="19"/>
  <c r="K8" i="4"/>
  <c r="K10" i="4" l="1"/>
  <c r="L211" i="4" l="1"/>
  <c r="I164" i="4"/>
  <c r="J164" i="4"/>
  <c r="K164" i="4"/>
  <c r="L164" i="4"/>
  <c r="M164" i="4"/>
  <c r="N164" i="4"/>
  <c r="SQ44" i="19" l="1"/>
  <c r="SQ43" i="19"/>
  <c r="A4" i="3"/>
  <c r="B42" i="19" l="1"/>
  <c r="A4" i="7"/>
  <c r="P194" i="4" l="1"/>
  <c r="P193" i="4"/>
  <c r="SL43" i="19" s="1"/>
  <c r="Q193" i="4"/>
  <c r="SL44" i="19" s="1"/>
  <c r="Q194" i="4"/>
  <c r="F53" i="4" l="1"/>
  <c r="SB44" i="19" s="1"/>
  <c r="Q195" i="4"/>
  <c r="F51" i="4"/>
  <c r="SB43" i="19" s="1"/>
  <c r="P195" i="4"/>
  <c r="F10" i="4" l="1"/>
  <c r="F8" i="4"/>
  <c r="RX42" i="19"/>
  <c r="O223" i="4" s="1"/>
  <c r="O212" i="4" l="1"/>
  <c r="I48" i="4" s="1"/>
  <c r="I5" i="4" s="1"/>
  <c r="K48" i="4"/>
  <c r="K5" i="4" s="1"/>
  <c r="O183" i="4"/>
  <c r="H48" i="4" s="1"/>
  <c r="H5" i="4" s="1"/>
  <c r="O196" i="4"/>
  <c r="F48" i="4" s="1"/>
  <c r="F5" i="4" s="1"/>
  <c r="O141" i="4"/>
  <c r="G48" i="4" s="1"/>
  <c r="G5" i="4" s="1"/>
  <c r="O165" i="4"/>
  <c r="J48" i="4" s="1"/>
  <c r="J5" i="4" s="1"/>
  <c r="O125" i="4"/>
  <c r="E48" i="4" s="1"/>
  <c r="E5" i="4" s="1"/>
  <c r="O111" i="4"/>
  <c r="C48" i="4" s="1"/>
  <c r="C5" i="4" s="1"/>
  <c r="O75" i="4"/>
  <c r="D48" i="4" s="1"/>
  <c r="D5" i="4" s="1"/>
  <c r="O92" i="4"/>
  <c r="L48" i="4" s="1"/>
  <c r="L5" i="4" s="1"/>
  <c r="RU4" i="7"/>
  <c r="P209" i="4" l="1"/>
  <c r="SO43" i="19" s="1"/>
  <c r="P210" i="4"/>
  <c r="Q209" i="4"/>
  <c r="SO44" i="19" s="1"/>
  <c r="Q210" i="4"/>
  <c r="BM4" i="3"/>
  <c r="OH4" i="3"/>
  <c r="NL4" i="3"/>
  <c r="FO4" i="3"/>
  <c r="JK4" i="3"/>
  <c r="FY4" i="3"/>
  <c r="QU4" i="3"/>
  <c r="IQ4" i="3"/>
  <c r="IZ4" i="3"/>
  <c r="QF4" i="3"/>
  <c r="DU4" i="3"/>
  <c r="GZ4" i="3"/>
  <c r="LL4" i="3"/>
  <c r="IK4" i="3"/>
  <c r="DK4" i="3"/>
  <c r="OO4" i="3"/>
  <c r="PC4" i="3"/>
  <c r="NI4" i="3"/>
  <c r="OP4" i="3"/>
  <c r="IA4" i="3"/>
  <c r="PN4" i="3"/>
  <c r="KI4" i="3"/>
  <c r="JG4" i="3"/>
  <c r="PG4" i="3"/>
  <c r="OI4" i="3"/>
  <c r="FK4" i="3"/>
  <c r="RG4" i="3"/>
  <c r="AR4" i="3"/>
  <c r="QC4" i="3"/>
  <c r="LN4" i="3"/>
  <c r="KH4" i="3"/>
  <c r="QJ4" i="3"/>
  <c r="OR4" i="3"/>
  <c r="MU4" i="3"/>
  <c r="QR4" i="3"/>
  <c r="NT4" i="3"/>
  <c r="IM4" i="3"/>
  <c r="BU4" i="3"/>
  <c r="RK4" i="3"/>
  <c r="KN4" i="3"/>
  <c r="PR4" i="3"/>
  <c r="KU4" i="3"/>
  <c r="CC4" i="3"/>
  <c r="MZ4" i="3"/>
  <c r="QV4" i="3"/>
  <c r="PM4" i="3"/>
  <c r="ON4" i="3"/>
  <c r="QL4" i="3"/>
  <c r="LQ4" i="3"/>
  <c r="DJ4" i="3"/>
  <c r="PL4" i="3"/>
  <c r="BI4" i="3"/>
  <c r="ED4" i="3"/>
  <c r="HO4" i="3"/>
  <c r="BT4" i="3"/>
  <c r="GU4" i="3"/>
  <c r="GV4" i="3"/>
  <c r="LK4" i="3"/>
  <c r="PQ4" i="3"/>
  <c r="IV4" i="3"/>
  <c r="EC4" i="3"/>
  <c r="OT4" i="3"/>
  <c r="AC4" i="3"/>
  <c r="E4" i="3"/>
  <c r="QW4" i="3"/>
  <c r="KE4" i="3"/>
  <c r="HY4" i="3"/>
  <c r="GT4" i="3"/>
  <c r="BD4" i="3"/>
  <c r="OZ4" i="3"/>
  <c r="CW4" i="3"/>
  <c r="B4" i="3"/>
  <c r="JQ4" i="3"/>
  <c r="KF4" i="3"/>
  <c r="OM4" i="3"/>
  <c r="O4" i="3"/>
  <c r="OG4" i="3"/>
  <c r="BW4" i="3"/>
  <c r="OS4" i="3"/>
  <c r="DQ4" i="3"/>
  <c r="OA4" i="3"/>
  <c r="LD4" i="3"/>
  <c r="GB4" i="3"/>
  <c r="GJ4" i="3"/>
  <c r="PB4" i="3"/>
  <c r="LZ4" i="3"/>
  <c r="AP4" i="3"/>
  <c r="AA4" i="3"/>
  <c r="PH4" i="3"/>
  <c r="ML4" i="3"/>
  <c r="AY4" i="3"/>
  <c r="AQ4" i="3"/>
  <c r="BN4" i="3"/>
  <c r="PS4" i="3"/>
  <c r="CK4" i="3"/>
  <c r="DB4" i="3"/>
  <c r="GN4" i="3"/>
  <c r="RH4" i="3"/>
  <c r="QA4" i="3"/>
  <c r="AS4" i="3"/>
  <c r="LF4" i="3"/>
  <c r="AI4" i="3"/>
  <c r="JN4" i="3"/>
  <c r="JT4" i="3"/>
  <c r="QQ4" i="3"/>
  <c r="CZ4" i="3"/>
  <c r="MR4" i="3"/>
  <c r="DM4" i="3"/>
  <c r="LU4" i="3"/>
  <c r="BL4" i="3"/>
  <c r="HU4" i="3"/>
  <c r="RM4" i="3"/>
  <c r="PF4" i="3"/>
  <c r="PW4" i="3"/>
  <c r="PT4" i="3"/>
  <c r="CT4" i="3"/>
  <c r="HJ4" i="3"/>
  <c r="MN4" i="3"/>
  <c r="GM4" i="3"/>
  <c r="CO4" i="3"/>
  <c r="JW4" i="3"/>
  <c r="NS4" i="3"/>
  <c r="DY4" i="3"/>
  <c r="AM4" i="3"/>
  <c r="MS4" i="3"/>
  <c r="QI4" i="3"/>
  <c r="NC4" i="3"/>
  <c r="AX4" i="3"/>
  <c r="NX4" i="3"/>
  <c r="MX4" i="3"/>
  <c r="MV4" i="3"/>
  <c r="HH4" i="3"/>
  <c r="EK4" i="3"/>
  <c r="MH4" i="3"/>
  <c r="ME4" i="3"/>
  <c r="IR4" i="3"/>
  <c r="HP4" i="3"/>
  <c r="LC4" i="3"/>
  <c r="AJ4" i="3"/>
  <c r="HC4" i="3"/>
  <c r="QM4" i="3"/>
  <c r="DZ4" i="3"/>
  <c r="EY4" i="3"/>
  <c r="OC4" i="3"/>
  <c r="DG4" i="3"/>
  <c r="S4" i="3"/>
  <c r="U4" i="3"/>
  <c r="QE4" i="3"/>
  <c r="CN4" i="3"/>
  <c r="MJ4" i="3"/>
  <c r="FC4" i="3"/>
  <c r="JR4" i="3"/>
  <c r="EU4" i="3"/>
  <c r="DC4" i="3"/>
  <c r="CD4" i="3"/>
  <c r="QN4" i="3"/>
  <c r="JJ4" i="3"/>
  <c r="NR4" i="3"/>
  <c r="HN4" i="3"/>
  <c r="D4" i="3"/>
  <c r="MA4" i="3"/>
  <c r="IW4" i="3"/>
  <c r="DH4" i="3"/>
  <c r="FV4" i="3"/>
  <c r="IN4" i="3"/>
  <c r="IC4" i="3"/>
  <c r="DV4" i="3"/>
  <c r="CP4" i="3"/>
  <c r="DT4" i="3"/>
  <c r="RA4" i="3"/>
  <c r="MK4" i="3"/>
  <c r="BP4" i="3"/>
  <c r="GY4" i="3"/>
  <c r="Z4" i="3"/>
  <c r="ET4" i="3"/>
  <c r="FH4" i="3"/>
  <c r="FN4" i="3"/>
  <c r="NJ4" i="3"/>
  <c r="PK4" i="3"/>
  <c r="OQ4" i="3"/>
  <c r="BO4" i="3"/>
  <c r="KT4" i="3"/>
  <c r="H4" i="3"/>
  <c r="PE4" i="3"/>
  <c r="MF4" i="3"/>
  <c r="GA4" i="3"/>
  <c r="NE4" i="3"/>
  <c r="JL4" i="3"/>
  <c r="JX4" i="3"/>
  <c r="CH4" i="3"/>
  <c r="EB4" i="3"/>
  <c r="MY4" i="3"/>
  <c r="HE4" i="3"/>
  <c r="IJ4" i="3"/>
  <c r="FQ4" i="3"/>
  <c r="IU4" i="3"/>
  <c r="EA4" i="3"/>
  <c r="RI4" i="3"/>
  <c r="HK4" i="3"/>
  <c r="OB4" i="3"/>
  <c r="KY4" i="3"/>
  <c r="KB4" i="3"/>
  <c r="FL4" i="3"/>
  <c r="BB4" i="3"/>
  <c r="GC4" i="3"/>
  <c r="BE4" i="3"/>
  <c r="OF4" i="3"/>
  <c r="NP4" i="3"/>
  <c r="K4" i="3"/>
  <c r="KG4" i="3"/>
  <c r="LT4" i="3"/>
  <c r="FX4" i="3"/>
  <c r="NV4" i="3"/>
  <c r="N4" i="3"/>
  <c r="JF4" i="3"/>
  <c r="IX4" i="3"/>
  <c r="BZ4" i="3"/>
  <c r="GS4" i="3"/>
  <c r="JI4" i="3"/>
  <c r="QD4" i="3"/>
  <c r="CX4" i="3"/>
  <c r="IO4" i="3"/>
  <c r="EG4" i="3"/>
  <c r="KC4" i="3"/>
  <c r="LE4" i="3"/>
  <c r="JB4" i="3"/>
  <c r="IB4" i="3"/>
  <c r="LB4" i="3"/>
  <c r="PA4" i="3"/>
  <c r="V4" i="3"/>
  <c r="Q4" i="3"/>
  <c r="MQ4" i="3"/>
  <c r="AF4" i="3"/>
  <c r="LV4" i="3"/>
  <c r="HI4" i="3"/>
  <c r="DI4" i="3"/>
  <c r="GI4" i="3"/>
  <c r="GW4" i="3"/>
  <c r="DW4" i="3"/>
  <c r="QZ4" i="3"/>
  <c r="PD4" i="3"/>
  <c r="HT4" i="3"/>
  <c r="MG4" i="3"/>
  <c r="PX4" i="3"/>
  <c r="FU4" i="3"/>
  <c r="EO4" i="3"/>
  <c r="MB4" i="3"/>
  <c r="HD4" i="3"/>
  <c r="GR4" i="3"/>
  <c r="DL4" i="3"/>
  <c r="QK4" i="3"/>
  <c r="AU4" i="3"/>
  <c r="P4" i="3"/>
  <c r="PY4" i="3"/>
  <c r="AT4" i="3"/>
  <c r="KS4" i="3"/>
  <c r="PP4" i="3"/>
  <c r="EL4" i="3"/>
  <c r="IG4" i="3"/>
  <c r="PZ4" i="3"/>
  <c r="OD4" i="3"/>
  <c r="CB4" i="3"/>
  <c r="NK4" i="3"/>
  <c r="JA4" i="3"/>
  <c r="BF4" i="3"/>
  <c r="BY4" i="3"/>
  <c r="EX4" i="3"/>
  <c r="LO4" i="3"/>
  <c r="RL4" i="3"/>
  <c r="CI4" i="3"/>
  <c r="DA4" i="3"/>
  <c r="CJ4" i="3"/>
  <c r="CQ4" i="3"/>
  <c r="FI4" i="3"/>
  <c r="FP4" i="3"/>
  <c r="KZ4" i="3"/>
  <c r="QP4" i="3"/>
  <c r="KP4" i="3"/>
  <c r="AB4" i="3"/>
  <c r="JU4" i="3"/>
  <c r="FB4" i="3"/>
  <c r="G4" i="3"/>
  <c r="EI4" i="3"/>
  <c r="KO4" i="3"/>
  <c r="MT4" i="3"/>
  <c r="CL4" i="3"/>
  <c r="EZ4" i="3"/>
  <c r="OE4" i="3"/>
  <c r="HV4" i="3"/>
  <c r="CV4" i="3"/>
  <c r="HS4" i="3"/>
  <c r="GG4" i="3"/>
  <c r="LM4" i="3"/>
  <c r="AO4" i="3"/>
  <c r="QO4" i="3"/>
  <c r="DO4" i="3"/>
  <c r="NW4" i="3"/>
  <c r="BJ4" i="3"/>
  <c r="W4" i="3"/>
  <c r="EP4" i="3"/>
  <c r="QB4" i="3"/>
  <c r="HR4" i="3"/>
  <c r="FD4" i="3"/>
  <c r="EW4" i="3"/>
  <c r="DX4" i="3"/>
  <c r="C4" i="3"/>
  <c r="FM4" i="3"/>
  <c r="KR4" i="3"/>
  <c r="LW4" i="3"/>
  <c r="QX4" i="3"/>
  <c r="AZ4" i="3"/>
  <c r="CM4" i="3"/>
  <c r="EJ4" i="3"/>
  <c r="BA4" i="3"/>
  <c r="NH4" i="3"/>
  <c r="F4" i="3"/>
  <c r="KQ4" i="3"/>
  <c r="MW4" i="3"/>
  <c r="EM4" i="3"/>
  <c r="GF4" i="3"/>
  <c r="IP4" i="3"/>
  <c r="OU4" i="3"/>
  <c r="FG4" i="3"/>
  <c r="R4" i="3"/>
  <c r="IL4" i="3"/>
  <c r="FA4" i="3"/>
  <c r="OJ4" i="3"/>
  <c r="PO4" i="3"/>
  <c r="AD4" i="3"/>
  <c r="RF4" i="3"/>
  <c r="T4" i="3"/>
  <c r="JY4" i="3"/>
  <c r="KD4" i="3"/>
  <c r="LX4" i="3"/>
  <c r="NG4" i="3"/>
  <c r="DP4" i="3"/>
  <c r="ND4" i="3"/>
  <c r="RN4" i="3"/>
  <c r="AN4" i="3"/>
  <c r="CA4" i="3"/>
  <c r="EN4" i="3"/>
  <c r="HF4" i="3"/>
  <c r="BV4" i="3"/>
  <c r="FJ4" i="3"/>
  <c r="GX4" i="3"/>
  <c r="FW4" i="3"/>
  <c r="CG4" i="3"/>
  <c r="EV4" i="3"/>
  <c r="JV4" i="3"/>
  <c r="KJ4" i="3"/>
  <c r="NQ4" i="3"/>
  <c r="MM4" i="3"/>
  <c r="KX4" i="3"/>
  <c r="OV4" i="3"/>
  <c r="JS4" i="3"/>
  <c r="CY4" i="3"/>
  <c r="RO4" i="3"/>
  <c r="GH4" i="3"/>
  <c r="IE4" i="3"/>
  <c r="RJ4" i="3"/>
  <c r="MI4" i="3"/>
  <c r="HQ4" i="3"/>
  <c r="JM4" i="3"/>
  <c r="NF4" i="3"/>
  <c r="LY4" i="3"/>
  <c r="KM4" i="3"/>
  <c r="BC4" i="3"/>
  <c r="NO4" i="3"/>
  <c r="CU4" i="3"/>
  <c r="RC4" i="3"/>
  <c r="AE4" i="3"/>
  <c r="HZ4" i="3"/>
  <c r="JC4" i="3"/>
  <c r="QY4" i="3"/>
  <c r="RB4" i="3"/>
  <c r="GL4" i="3"/>
  <c r="IF4" i="3"/>
  <c r="HG4" i="3"/>
  <c r="GK4" i="3"/>
  <c r="BQ4" i="3"/>
  <c r="DD4" i="3"/>
  <c r="EH4" i="3"/>
  <c r="FZ4" i="3"/>
  <c r="GO4" i="3"/>
  <c r="BX4" i="3"/>
  <c r="NU4" i="3"/>
  <c r="AH4" i="3"/>
  <c r="LJ4" i="3"/>
  <c r="LI4" i="3"/>
  <c r="LP4" i="3"/>
  <c r="LA4" i="3"/>
  <c r="BK4" i="3"/>
  <c r="EQ4" i="3"/>
  <c r="ID4" i="3"/>
  <c r="FT4" i="3"/>
  <c r="JH4" i="3"/>
  <c r="AG4" i="3"/>
  <c r="IY4" i="3"/>
  <c r="DN4" i="3"/>
  <c r="OY4" i="3"/>
  <c r="KT4" i="7" l="1"/>
  <c r="KX42" i="19"/>
  <c r="HZ42" i="19"/>
  <c r="HV4" i="7"/>
  <c r="CO4" i="7"/>
  <c r="CS42" i="19"/>
  <c r="EA42" i="19"/>
  <c r="DW4" i="7"/>
  <c r="AK42" i="19"/>
  <c r="AG4" i="7"/>
  <c r="BQ4" i="7"/>
  <c r="O169" i="4" s="1"/>
  <c r="BU42" i="19"/>
  <c r="MV4" i="7"/>
  <c r="MZ42" i="19"/>
  <c r="AG42" i="19"/>
  <c r="AC4" i="7"/>
  <c r="IN4" i="7"/>
  <c r="IR42" i="19"/>
  <c r="DH4" i="7"/>
  <c r="DL42" i="19"/>
  <c r="GO4" i="7"/>
  <c r="GS42" i="19"/>
  <c r="DO4" i="7"/>
  <c r="DS42" i="19"/>
  <c r="IZ4" i="7"/>
  <c r="JD42" i="19"/>
  <c r="K4" i="7"/>
  <c r="M42" i="19"/>
  <c r="AO4" i="7"/>
  <c r="AS42" i="19"/>
  <c r="LL4" i="7"/>
  <c r="LP42" i="19"/>
  <c r="BG42" i="19"/>
  <c r="BC4" i="7"/>
  <c r="KA42" i="19"/>
  <c r="JW4" i="7"/>
  <c r="OR4" i="7"/>
  <c r="OV42" i="19"/>
  <c r="MY4" i="7"/>
  <c r="NC42" i="19"/>
  <c r="PK4" i="7"/>
  <c r="PO42" i="19"/>
  <c r="RA4" i="7"/>
  <c r="RE42" i="19"/>
  <c r="KI4" i="7"/>
  <c r="KM42" i="19"/>
  <c r="EB4" i="7"/>
  <c r="EF42" i="19"/>
  <c r="GU4" i="7"/>
  <c r="GY42" i="19"/>
  <c r="IQ42" i="19"/>
  <c r="IM4" i="7"/>
  <c r="AU42" i="19"/>
  <c r="AQ4" i="7"/>
  <c r="DI4" i="7"/>
  <c r="DM42" i="19"/>
  <c r="NG42" i="19"/>
  <c r="NC4" i="7"/>
  <c r="NE4" i="7"/>
  <c r="NI42" i="19"/>
  <c r="NV42" i="19"/>
  <c r="NR4" i="7"/>
  <c r="CU4" i="7"/>
  <c r="CY42" i="19"/>
  <c r="LT4" i="7"/>
  <c r="LX42" i="19"/>
  <c r="CQ4" i="7"/>
  <c r="O116" i="4" s="1"/>
  <c r="CU42" i="19"/>
  <c r="G4" i="7"/>
  <c r="K42" i="19"/>
  <c r="KX4" i="7"/>
  <c r="LB42" i="19"/>
  <c r="NI4" i="7"/>
  <c r="NM42" i="19"/>
  <c r="RB42" i="19"/>
  <c r="QX4" i="7"/>
  <c r="U42" i="19"/>
  <c r="Q4" i="7"/>
  <c r="EY4" i="7"/>
  <c r="FC42" i="19"/>
  <c r="CK4" i="7"/>
  <c r="O146" i="4" s="1"/>
  <c r="CO42" i="19"/>
  <c r="RN42" i="19"/>
  <c r="RJ4" i="7"/>
  <c r="PR4" i="7"/>
  <c r="PV42" i="19"/>
  <c r="EM4" i="7"/>
  <c r="EQ42" i="19"/>
  <c r="GW4" i="7"/>
  <c r="HA42" i="19"/>
  <c r="B48" i="4"/>
  <c r="B5" i="4" s="1"/>
  <c r="B49" i="4"/>
  <c r="B6" i="4" s="1"/>
  <c r="D42" i="19"/>
  <c r="B4" i="7"/>
  <c r="A42" i="19"/>
  <c r="QF42" i="19"/>
  <c r="QB4" i="7"/>
  <c r="QD4" i="7"/>
  <c r="QH42" i="19"/>
  <c r="CC42" i="19"/>
  <c r="BY4" i="7"/>
  <c r="DP42" i="19"/>
  <c r="DL4" i="7"/>
  <c r="IS42" i="19"/>
  <c r="IO4" i="7"/>
  <c r="MI4" i="7"/>
  <c r="MM42" i="19"/>
  <c r="RK42" i="19"/>
  <c r="RG4" i="7"/>
  <c r="DD4" i="7"/>
  <c r="O97" i="4" s="1"/>
  <c r="DH42" i="19"/>
  <c r="EH4" i="7"/>
  <c r="EL42" i="19"/>
  <c r="BX42" i="19"/>
  <c r="BT4" i="7"/>
  <c r="ID4" i="7"/>
  <c r="IH42" i="19"/>
  <c r="JQ42" i="19"/>
  <c r="JM4" i="7"/>
  <c r="EG4" i="7"/>
  <c r="EK42" i="19"/>
  <c r="ML4" i="7"/>
  <c r="MP42" i="19"/>
  <c r="QB42" i="19"/>
  <c r="PX4" i="7"/>
  <c r="DU4" i="7"/>
  <c r="DY42" i="19"/>
  <c r="HY42" i="19"/>
  <c r="HU4" i="7"/>
  <c r="QY4" i="7"/>
  <c r="RC42" i="19"/>
  <c r="JB4" i="7"/>
  <c r="JF42" i="19"/>
  <c r="RR42" i="19"/>
  <c r="RN4" i="7"/>
  <c r="IU4" i="7"/>
  <c r="IY42" i="19"/>
  <c r="EH42" i="19"/>
  <c r="ED4" i="7"/>
  <c r="O66" i="4" s="1"/>
  <c r="RI4" i="7"/>
  <c r="RM42" i="19"/>
  <c r="DT4" i="7"/>
  <c r="DX42" i="19"/>
  <c r="KC42" i="19"/>
  <c r="JY4" i="7"/>
  <c r="JV4" i="7"/>
  <c r="JZ42" i="19"/>
  <c r="Z42" i="19"/>
  <c r="V4" i="7"/>
  <c r="IZ42" i="19"/>
  <c r="IV4" i="7"/>
  <c r="GA42" i="19"/>
  <c r="FW4" i="7"/>
  <c r="DG42" i="19"/>
  <c r="DC4" i="7"/>
  <c r="KJ4" i="7"/>
  <c r="KN42" i="19"/>
  <c r="QM42" i="19"/>
  <c r="QI4" i="7"/>
  <c r="GX42" i="19"/>
  <c r="GT4" i="7"/>
  <c r="AY42" i="19"/>
  <c r="AU4" i="7"/>
  <c r="O187" i="4" s="1"/>
  <c r="GZ4" i="7"/>
  <c r="O174" i="4" s="1"/>
  <c r="HD42" i="19"/>
  <c r="GI4" i="7"/>
  <c r="O99" i="4" s="1"/>
  <c r="GM42" i="19"/>
  <c r="AP4" i="7"/>
  <c r="AT42" i="19"/>
  <c r="OJ42" i="19"/>
  <c r="OF4" i="7"/>
  <c r="QL4" i="7"/>
  <c r="QP42" i="19"/>
  <c r="PN4" i="7"/>
  <c r="O70" i="4" s="1"/>
  <c r="PR42" i="19"/>
  <c r="MR42" i="19"/>
  <c r="MN4" i="7"/>
  <c r="O68" i="4" s="1"/>
  <c r="MH4" i="7"/>
  <c r="ML42" i="19"/>
  <c r="IJ4" i="7"/>
  <c r="IN42" i="19"/>
  <c r="LB4" i="7"/>
  <c r="LF42" i="19"/>
  <c r="LM4" i="7"/>
  <c r="LQ42" i="19"/>
  <c r="BO4" i="7"/>
  <c r="BS42" i="19"/>
  <c r="FA42" i="19"/>
  <c r="EW4" i="7"/>
  <c r="NY42" i="19"/>
  <c r="NU4" i="7"/>
  <c r="JK4" i="7"/>
  <c r="JO42" i="19"/>
  <c r="BE4" i="7"/>
  <c r="BI42" i="19"/>
  <c r="Z4" i="7"/>
  <c r="AD42" i="19"/>
  <c r="RT17" i="3"/>
  <c r="HU42" i="19"/>
  <c r="HQ4" i="7"/>
  <c r="FP4" i="7"/>
  <c r="FT42" i="19"/>
  <c r="OQ42" i="19"/>
  <c r="OM4" i="7"/>
  <c r="EA4" i="7"/>
  <c r="EE42" i="19"/>
  <c r="MS4" i="7"/>
  <c r="MW42" i="19"/>
  <c r="IP42" i="19"/>
  <c r="IL4" i="7"/>
  <c r="LV4" i="7"/>
  <c r="LZ42" i="19"/>
  <c r="LU4" i="7"/>
  <c r="LY42" i="19"/>
  <c r="MQ42" i="19"/>
  <c r="MM4" i="7"/>
  <c r="BF42" i="19"/>
  <c r="BB4" i="7"/>
  <c r="OU42" i="19"/>
  <c r="OQ4" i="7"/>
  <c r="BM42" i="19"/>
  <c r="BI4" i="7"/>
  <c r="RQ42" i="19"/>
  <c r="RM4" i="7"/>
  <c r="QA42" i="19"/>
  <c r="PW4" i="7"/>
  <c r="HO42" i="19"/>
  <c r="HK4" i="7"/>
  <c r="KK42" i="19"/>
  <c r="KG4" i="7"/>
  <c r="GF4" i="7"/>
  <c r="O173" i="4" s="1"/>
  <c r="GJ42" i="19"/>
  <c r="IE4" i="7"/>
  <c r="II42" i="19"/>
  <c r="O4" i="7"/>
  <c r="S42" i="19"/>
  <c r="HN42" i="19"/>
  <c r="HJ4" i="7"/>
  <c r="IE42" i="19"/>
  <c r="IA4" i="7"/>
  <c r="KZ4" i="7"/>
  <c r="LD42" i="19"/>
  <c r="EC4" i="7"/>
  <c r="EG42" i="19"/>
  <c r="FP42" i="19"/>
  <c r="FL4" i="7"/>
  <c r="NS4" i="7"/>
  <c r="NW42" i="19"/>
  <c r="QV42" i="19"/>
  <c r="QR4" i="7"/>
  <c r="AR42" i="19"/>
  <c r="AN4" i="7"/>
  <c r="BK4" i="7"/>
  <c r="BO42" i="19"/>
  <c r="PK42" i="19"/>
  <c r="PG4" i="7"/>
  <c r="MO42" i="19"/>
  <c r="MK4" i="7"/>
  <c r="BN42" i="19"/>
  <c r="BJ4" i="7"/>
  <c r="ME42" i="19"/>
  <c r="MA4" i="7"/>
  <c r="OT4" i="7"/>
  <c r="OX42" i="19"/>
  <c r="JN42" i="19"/>
  <c r="JJ4" i="7"/>
  <c r="GM4" i="7"/>
  <c r="GQ42" i="19"/>
  <c r="CY4" i="7"/>
  <c r="DC42" i="19"/>
  <c r="JN4" i="7"/>
  <c r="JR42" i="19"/>
  <c r="KH4" i="7"/>
  <c r="KL42" i="19"/>
  <c r="RC4" i="7"/>
  <c r="RG42" i="19"/>
  <c r="AQ42" i="19"/>
  <c r="AM4" i="7"/>
  <c r="MF4" i="7"/>
  <c r="MJ42" i="19"/>
  <c r="EI4" i="7"/>
  <c r="EM42" i="19"/>
  <c r="NJ42" i="19"/>
  <c r="NF4" i="7"/>
  <c r="PM4" i="7"/>
  <c r="PQ42" i="19"/>
  <c r="LP4" i="7"/>
  <c r="LT42" i="19"/>
  <c r="OR42" i="19"/>
  <c r="ON4" i="7"/>
  <c r="NL42" i="19"/>
  <c r="NH4" i="7"/>
  <c r="EQ4" i="7"/>
  <c r="O188" i="4" s="1"/>
  <c r="EU42" i="19"/>
  <c r="PS42" i="19"/>
  <c r="PO4" i="7"/>
  <c r="DB42" i="19"/>
  <c r="CX4" i="7"/>
  <c r="O147" i="4" s="1"/>
  <c r="GB4" i="7"/>
  <c r="GF42" i="19"/>
  <c r="AD4" i="7"/>
  <c r="AH42" i="19"/>
  <c r="FI4" i="7"/>
  <c r="FM42" i="19"/>
  <c r="QW4" i="7"/>
  <c r="RA42" i="19"/>
  <c r="DP4" i="7"/>
  <c r="DT42" i="19"/>
  <c r="IQ4" i="7"/>
  <c r="IU42" i="19"/>
  <c r="HS4" i="7"/>
  <c r="HW42" i="19"/>
  <c r="EY42" i="19"/>
  <c r="EU4" i="7"/>
  <c r="KR42" i="19"/>
  <c r="KN4" i="7"/>
  <c r="JF4" i="7"/>
  <c r="JJ42" i="19"/>
  <c r="FH42" i="19"/>
  <c r="FD4" i="7"/>
  <c r="O171" i="4" s="1"/>
  <c r="E4" i="7"/>
  <c r="I42" i="19"/>
  <c r="FD42" i="19"/>
  <c r="EZ4" i="7"/>
  <c r="CM42" i="19"/>
  <c r="CI4" i="7"/>
  <c r="IO42" i="19"/>
  <c r="IK4" i="7"/>
  <c r="LO4" i="7"/>
  <c r="LS42" i="19"/>
  <c r="PE4" i="7"/>
  <c r="PI42" i="19"/>
  <c r="X42" i="19"/>
  <c r="T4" i="7"/>
  <c r="JI4" i="7"/>
  <c r="JM42" i="19"/>
  <c r="RH4" i="7"/>
  <c r="RL42" i="19"/>
  <c r="HC4" i="7"/>
  <c r="HG42" i="19"/>
  <c r="QP4" i="7"/>
  <c r="QT42" i="19"/>
  <c r="GN42" i="19"/>
  <c r="GJ4" i="7"/>
  <c r="AE4" i="7"/>
  <c r="AI42" i="19"/>
  <c r="MG4" i="7"/>
  <c r="MK42" i="19"/>
  <c r="IF4" i="7"/>
  <c r="IJ42" i="19"/>
  <c r="FY4" i="7"/>
  <c r="GC42" i="19"/>
  <c r="OM42" i="19"/>
  <c r="OI4" i="7"/>
  <c r="CZ4" i="7"/>
  <c r="DD42" i="19"/>
  <c r="OL42" i="19"/>
  <c r="OH4" i="7"/>
  <c r="BH42" i="19"/>
  <c r="BD4" i="7"/>
  <c r="AY4" i="7"/>
  <c r="BC42" i="19"/>
  <c r="KP4" i="7"/>
  <c r="KT42" i="19"/>
  <c r="GG42" i="19"/>
  <c r="GC4" i="7"/>
  <c r="AM42" i="19"/>
  <c r="AI4" i="7"/>
  <c r="QU42" i="19"/>
  <c r="QQ4" i="7"/>
  <c r="PY4" i="7"/>
  <c r="QC42" i="19"/>
  <c r="HR4" i="7"/>
  <c r="HV42" i="19"/>
  <c r="NH42" i="19"/>
  <c r="ND4" i="7"/>
  <c r="PH4" i="7"/>
  <c r="O105" i="4" s="1"/>
  <c r="PL42" i="19"/>
  <c r="AF42" i="19"/>
  <c r="AB4" i="7"/>
  <c r="AX42" i="19"/>
  <c r="AT4" i="7"/>
  <c r="OV4" i="7"/>
  <c r="O104" i="4" s="1"/>
  <c r="OZ42" i="19"/>
  <c r="KI42" i="19"/>
  <c r="KE4" i="7"/>
  <c r="GA4" i="7"/>
  <c r="GE42" i="19"/>
  <c r="AS4" i="7"/>
  <c r="AW42" i="19"/>
  <c r="LY4" i="7"/>
  <c r="MC42" i="19"/>
  <c r="BM4" i="7"/>
  <c r="BQ42" i="19"/>
  <c r="CC4" i="7"/>
  <c r="CG42" i="19"/>
  <c r="HE4" i="7"/>
  <c r="HI42" i="19"/>
  <c r="GW42" i="19"/>
  <c r="GS4" i="7"/>
  <c r="FU4" i="7"/>
  <c r="O80" i="4" s="1"/>
  <c r="FY42" i="19"/>
  <c r="LW4" i="7"/>
  <c r="MA42" i="19"/>
  <c r="LD4" i="7"/>
  <c r="LH42" i="19"/>
  <c r="PH42" i="19"/>
  <c r="PD4" i="7"/>
  <c r="RF42" i="19"/>
  <c r="RB4" i="7"/>
  <c r="FN4" i="7"/>
  <c r="FR42" i="19"/>
  <c r="LR42" i="19"/>
  <c r="LN4" i="7"/>
  <c r="DQ4" i="7"/>
  <c r="O65" i="4" s="1"/>
  <c r="O72" i="4" s="1"/>
  <c r="SJ42" i="19" s="1"/>
  <c r="DU42" i="19"/>
  <c r="OZ4" i="7"/>
  <c r="PD42" i="19"/>
  <c r="NN42" i="19"/>
  <c r="NJ4" i="7"/>
  <c r="GK4" i="7"/>
  <c r="GO42" i="19"/>
  <c r="OG4" i="7"/>
  <c r="OK42" i="19"/>
  <c r="QI42" i="19"/>
  <c r="QE4" i="7"/>
  <c r="JU42" i="19"/>
  <c r="JQ4" i="7"/>
  <c r="OI42" i="19"/>
  <c r="OE4" i="7"/>
  <c r="LJ42" i="19"/>
  <c r="LF4" i="7"/>
  <c r="GN4" i="7"/>
  <c r="GR42" i="19"/>
  <c r="BN4" i="7"/>
  <c r="BR42" i="19"/>
  <c r="JG4" i="7"/>
  <c r="JK42" i="19"/>
  <c r="HZ4" i="7"/>
  <c r="ID42" i="19"/>
  <c r="DY4" i="7"/>
  <c r="EC42" i="19"/>
  <c r="CH4" i="7"/>
  <c r="CL42" i="19"/>
  <c r="MB42" i="19"/>
  <c r="LX4" i="7"/>
  <c r="BU4" i="7"/>
  <c r="O170" i="4" s="1"/>
  <c r="BY42" i="19"/>
  <c r="FB42" i="19"/>
  <c r="EX4" i="7"/>
  <c r="O151" i="4" s="1"/>
  <c r="OD4" i="7"/>
  <c r="OH42" i="19"/>
  <c r="AN42" i="19"/>
  <c r="AJ4" i="7"/>
  <c r="O130" i="4" s="1"/>
  <c r="KY4" i="7"/>
  <c r="LC42" i="19"/>
  <c r="EL4" i="7"/>
  <c r="EP42" i="19"/>
  <c r="CB42" i="19"/>
  <c r="BX4" i="7"/>
  <c r="O216" i="4" s="1"/>
  <c r="O220" i="4" s="1"/>
  <c r="SQ42" i="19" s="1"/>
  <c r="F4" i="7"/>
  <c r="CB4" i="7"/>
  <c r="CF42" i="19"/>
  <c r="QG42" i="19"/>
  <c r="QC4" i="7"/>
  <c r="CH42" i="19"/>
  <c r="CD4" i="7"/>
  <c r="LC4" i="7"/>
  <c r="LG42" i="19"/>
  <c r="MN42" i="19"/>
  <c r="MJ4" i="7"/>
  <c r="KG42" i="19"/>
  <c r="KC4" i="7"/>
  <c r="LO42" i="19"/>
  <c r="LK4" i="7"/>
  <c r="MB4" i="7"/>
  <c r="O218" i="4" s="1"/>
  <c r="MF42" i="19"/>
  <c r="BT42" i="19"/>
  <c r="BP4" i="7"/>
  <c r="OS4" i="7"/>
  <c r="OW42" i="19"/>
  <c r="IG42" i="19"/>
  <c r="IC4" i="7"/>
  <c r="RD42" i="19"/>
  <c r="QZ4" i="7"/>
  <c r="BA4" i="7"/>
  <c r="BE42" i="19"/>
  <c r="ER42" i="19"/>
  <c r="EN4" i="7"/>
  <c r="W4" i="7"/>
  <c r="AA42" i="19"/>
  <c r="FK4" i="7"/>
  <c r="O152" i="4" s="1"/>
  <c r="FO42" i="19"/>
  <c r="CZ42" i="19"/>
  <c r="CV4" i="7"/>
  <c r="GZ42" i="19"/>
  <c r="GV4" i="7"/>
  <c r="KQ4" i="7"/>
  <c r="KU42" i="19"/>
  <c r="OA4" i="7"/>
  <c r="OE42" i="19"/>
  <c r="BW4" i="7"/>
  <c r="O200" i="4" s="1"/>
  <c r="O209" i="4" s="1"/>
  <c r="SO42" i="19" s="1"/>
  <c r="CA42" i="19"/>
  <c r="AX4" i="7"/>
  <c r="BB42" i="19"/>
  <c r="OP4" i="7"/>
  <c r="OT42" i="19"/>
  <c r="FL42" i="19"/>
  <c r="FH4" i="7"/>
  <c r="U4" i="7"/>
  <c r="Y42" i="19"/>
  <c r="EO4" i="7"/>
  <c r="ES42" i="19"/>
  <c r="NB42" i="19"/>
  <c r="MX4" i="7"/>
  <c r="BP42" i="19"/>
  <c r="BL4" i="7"/>
  <c r="LA4" i="7"/>
  <c r="LE42" i="19"/>
  <c r="KH42" i="19"/>
  <c r="KD4" i="7"/>
  <c r="LE4" i="7"/>
  <c r="LI42" i="19"/>
  <c r="IK42" i="19"/>
  <c r="IG4" i="7"/>
  <c r="O189" i="4" s="1"/>
  <c r="KB42" i="19"/>
  <c r="JX4" i="7"/>
  <c r="IY4" i="7"/>
  <c r="JC42" i="19"/>
  <c r="KB4" i="7"/>
  <c r="KF42" i="19"/>
  <c r="EP4" i="7"/>
  <c r="ET42" i="19"/>
  <c r="LQ4" i="7"/>
  <c r="O67" i="4" s="1"/>
  <c r="LU42" i="19"/>
  <c r="JS4" i="7"/>
  <c r="JW42" i="19"/>
  <c r="EV4" i="7"/>
  <c r="EZ42" i="19"/>
  <c r="QO4" i="7"/>
  <c r="QS42" i="19"/>
  <c r="FZ42" i="19"/>
  <c r="FV4" i="7"/>
  <c r="GX4" i="7"/>
  <c r="HB42" i="19"/>
  <c r="KJ42" i="19"/>
  <c r="KF4" i="7"/>
  <c r="CX42" i="19"/>
  <c r="CT4" i="7"/>
  <c r="CA4" i="7"/>
  <c r="CE42" i="19"/>
  <c r="HN4" i="7"/>
  <c r="HR42" i="19"/>
  <c r="PT4" i="7"/>
  <c r="O106" i="4" s="1"/>
  <c r="PX42" i="19"/>
  <c r="W42" i="19"/>
  <c r="S4" i="7"/>
  <c r="OB4" i="7"/>
  <c r="OF42" i="19"/>
  <c r="FC4" i="7"/>
  <c r="FG42" i="19"/>
  <c r="DM4" i="7"/>
  <c r="DQ42" i="19"/>
  <c r="HT42" i="19"/>
  <c r="HP4" i="7"/>
  <c r="LI4" i="7"/>
  <c r="LM42" i="19"/>
  <c r="RO42" i="19"/>
  <c r="RK4" i="7"/>
  <c r="NP4" i="7"/>
  <c r="NT42" i="19"/>
  <c r="DO42" i="19"/>
  <c r="DK4" i="7"/>
  <c r="O148" i="4" s="1"/>
  <c r="PG42" i="19"/>
  <c r="PC4" i="7"/>
  <c r="HK42" i="19"/>
  <c r="HG4" i="7"/>
  <c r="V42" i="19"/>
  <c r="R4" i="7"/>
  <c r="DX4" i="7"/>
  <c r="O149" i="4" s="1"/>
  <c r="EB42" i="19"/>
  <c r="DZ4" i="7"/>
  <c r="ED42" i="19"/>
  <c r="IT42" i="19"/>
  <c r="IP4" i="7"/>
  <c r="NW4" i="7"/>
  <c r="OA42" i="19"/>
  <c r="HJ42" i="19"/>
  <c r="HF4" i="7"/>
  <c r="DZ42" i="19"/>
  <c r="DV4" i="7"/>
  <c r="DR42" i="19"/>
  <c r="DN4" i="7"/>
  <c r="JL4" i="7"/>
  <c r="JP42" i="19"/>
  <c r="JA4" i="7"/>
  <c r="JE42" i="19"/>
  <c r="OY4" i="7"/>
  <c r="PC42" i="19"/>
  <c r="NL4" i="7"/>
  <c r="NP42" i="19"/>
  <c r="AF4" i="7"/>
  <c r="AJ42" i="19"/>
  <c r="QY42" i="19"/>
  <c r="QU4" i="7"/>
  <c r="GR4" i="7"/>
  <c r="GV42" i="19"/>
  <c r="GH4" i="7"/>
  <c r="GL42" i="19"/>
  <c r="NK42" i="19"/>
  <c r="NG4" i="7"/>
  <c r="HI4" i="7"/>
  <c r="HM42" i="19"/>
  <c r="DJ4" i="7"/>
  <c r="DN42" i="19"/>
  <c r="KQ42" i="19"/>
  <c r="KM4" i="7"/>
  <c r="NX4" i="7"/>
  <c r="O120" i="4" s="1"/>
  <c r="OB42" i="19"/>
  <c r="MX42" i="19"/>
  <c r="MT4" i="7"/>
  <c r="CP42" i="19"/>
  <c r="CL4" i="7"/>
  <c r="DG4" i="7"/>
  <c r="DK42" i="19"/>
  <c r="MZ4" i="7"/>
  <c r="ND42" i="19"/>
  <c r="JX42" i="19"/>
  <c r="JT4" i="7"/>
  <c r="EJ4" i="7"/>
  <c r="EN42" i="19"/>
  <c r="DE42" i="19"/>
  <c r="DA4" i="7"/>
  <c r="CM4" i="7"/>
  <c r="CQ42" i="19"/>
  <c r="BJ42" i="19"/>
  <c r="BF4" i="7"/>
  <c r="O131" i="4" s="1"/>
  <c r="FJ4" i="7"/>
  <c r="FN42" i="19"/>
  <c r="MY42" i="19"/>
  <c r="MU4" i="7"/>
  <c r="O69" i="4" s="1"/>
  <c r="CR42" i="19"/>
  <c r="CN4" i="7"/>
  <c r="JV42" i="19"/>
  <c r="JR4" i="7"/>
  <c r="GB42" i="19"/>
  <c r="FX4" i="7"/>
  <c r="PF4" i="7"/>
  <c r="PJ42" i="19"/>
  <c r="MI42" i="19"/>
  <c r="ME4" i="7"/>
  <c r="FS42" i="19"/>
  <c r="FO4" i="7"/>
  <c r="NU42" i="19"/>
  <c r="NQ4" i="7"/>
  <c r="IF42" i="19"/>
  <c r="IB4" i="7"/>
  <c r="NO42" i="19"/>
  <c r="NK4" i="7"/>
  <c r="DF42" i="19"/>
  <c r="DB4" i="7"/>
  <c r="OJ4" i="7"/>
  <c r="O103" i="4" s="1"/>
  <c r="ON42" i="19"/>
  <c r="QD42" i="19"/>
  <c r="PZ4" i="7"/>
  <c r="KO4" i="7"/>
  <c r="KS42" i="19"/>
  <c r="MR4" i="7"/>
  <c r="MV42" i="19"/>
  <c r="RL4" i="7"/>
  <c r="RP42" i="19"/>
  <c r="NO4" i="7"/>
  <c r="NS42" i="19"/>
  <c r="QM4" i="7"/>
  <c r="QQ42" i="19"/>
  <c r="NA42" i="19"/>
  <c r="MW4" i="7"/>
  <c r="H4" i="7"/>
  <c r="QJ42" i="19"/>
  <c r="QF4" i="7"/>
  <c r="O219" i="4" s="1"/>
  <c r="PW42" i="19"/>
  <c r="PS4" i="7"/>
  <c r="RO4" i="7"/>
  <c r="RS42" i="19"/>
  <c r="PU42" i="19"/>
  <c r="PQ4" i="7"/>
  <c r="RF4" i="7"/>
  <c r="RJ42" i="19"/>
  <c r="CT42" i="19"/>
  <c r="CP4" i="7"/>
  <c r="LZ4" i="7"/>
  <c r="MD42" i="19"/>
  <c r="RW42" i="19" s="1"/>
  <c r="RT4" i="7" s="1"/>
  <c r="IW4" i="7"/>
  <c r="JA42" i="19"/>
  <c r="BZ42" i="19"/>
  <c r="BV4" i="7"/>
  <c r="O145" i="4" s="1"/>
  <c r="O162" i="4" s="1"/>
  <c r="SP42" i="19" s="1"/>
  <c r="AH4" i="7"/>
  <c r="AL42" i="19"/>
  <c r="IR4" i="7"/>
  <c r="O118" i="4" s="1"/>
  <c r="IV42" i="19"/>
  <c r="CK42" i="19"/>
  <c r="CG4" i="7"/>
  <c r="IC42" i="19"/>
  <c r="HY4" i="7"/>
  <c r="QE42" i="19"/>
  <c r="QA4" i="7"/>
  <c r="O160" i="4" s="1"/>
  <c r="JC4" i="7"/>
  <c r="O100" i="4" s="1"/>
  <c r="JG42" i="19"/>
  <c r="GK42" i="19"/>
  <c r="GG4" i="7"/>
  <c r="CW4" i="7"/>
  <c r="DA42" i="19"/>
  <c r="FQ4" i="7"/>
  <c r="O217" i="4" s="1"/>
  <c r="FU42" i="19"/>
  <c r="CD42" i="19"/>
  <c r="BZ4" i="7"/>
  <c r="JB42" i="19"/>
  <c r="IX4" i="7"/>
  <c r="PB4" i="7"/>
  <c r="PF42" i="19"/>
  <c r="HL42" i="19"/>
  <c r="HH4" i="7"/>
  <c r="AZ4" i="7"/>
  <c r="BD42" i="19"/>
  <c r="GD42" i="19"/>
  <c r="FZ4" i="7"/>
  <c r="HD4" i="7"/>
  <c r="HH42" i="19"/>
  <c r="QV4" i="7"/>
  <c r="QZ42" i="19"/>
  <c r="N4" i="7"/>
  <c r="R42" i="19"/>
  <c r="D4" i="7"/>
  <c r="F42" i="19"/>
  <c r="GY4" i="7"/>
  <c r="HC42" i="19"/>
  <c r="ET4" i="7"/>
  <c r="EX42" i="19"/>
  <c r="NX42" i="19"/>
  <c r="NT4" i="7"/>
  <c r="KS4" i="7"/>
  <c r="KW42" i="19"/>
  <c r="QN4" i="7"/>
  <c r="QR42" i="19"/>
  <c r="AV42" i="19"/>
  <c r="AR4" i="7"/>
  <c r="LJ4" i="7"/>
  <c r="LN42" i="19"/>
  <c r="PP42" i="19"/>
  <c r="PL4" i="7"/>
  <c r="O206" i="4" s="1"/>
  <c r="QJ4" i="7"/>
  <c r="QN42" i="19"/>
  <c r="HT4" i="7"/>
  <c r="HX42" i="19"/>
  <c r="OC4" i="7"/>
  <c r="O159" i="4" s="1"/>
  <c r="OG42" i="19"/>
  <c r="EK4" i="7"/>
  <c r="O150" i="4" s="1"/>
  <c r="EO42" i="19"/>
  <c r="JL42" i="19"/>
  <c r="JH4" i="7"/>
  <c r="T42" i="19"/>
  <c r="P4" i="7"/>
  <c r="OY42" i="19"/>
  <c r="OU4" i="7"/>
  <c r="KU4" i="7"/>
  <c r="KY42" i="19"/>
  <c r="AA4" i="7"/>
  <c r="AE42" i="19"/>
  <c r="FM4" i="7"/>
  <c r="FQ42" i="19"/>
  <c r="E42" i="19"/>
  <c r="C4" i="7"/>
  <c r="OO4" i="7"/>
  <c r="OS42" i="19"/>
  <c r="GP42" i="19"/>
  <c r="GL4" i="7"/>
  <c r="FT4" i="7"/>
  <c r="O172" i="4" s="1"/>
  <c r="FX42" i="19"/>
  <c r="KR4" i="7"/>
  <c r="KV42" i="19"/>
  <c r="JU4" i="7"/>
  <c r="JY42" i="19"/>
  <c r="HO4" i="7"/>
  <c r="HS42" i="19"/>
  <c r="FE42" i="19"/>
  <c r="FA4" i="7"/>
  <c r="PT42" i="19"/>
  <c r="PP4" i="7"/>
  <c r="CN42" i="19"/>
  <c r="CJ4" i="7"/>
  <c r="FK42" i="19"/>
  <c r="FG4" i="7"/>
  <c r="QO42" i="19"/>
  <c r="QK4" i="7"/>
  <c r="FB4" i="7"/>
  <c r="FF42" i="19"/>
  <c r="MQ4" i="7"/>
  <c r="MU42" i="19"/>
  <c r="NV4" i="7"/>
  <c r="NZ42" i="19"/>
  <c r="PA4" i="7"/>
  <c r="PE42" i="19"/>
  <c r="O193" i="4"/>
  <c r="SL42" i="19" s="1"/>
  <c r="O180" i="4"/>
  <c r="SN42" i="19" s="1"/>
  <c r="P211" i="4"/>
  <c r="I51" i="4"/>
  <c r="Q211" i="4"/>
  <c r="I53" i="4"/>
  <c r="O71" i="4" l="1"/>
  <c r="O88" i="4"/>
  <c r="O137" i="4"/>
  <c r="O208" i="4"/>
  <c r="O201" i="4"/>
  <c r="RU42" i="19"/>
  <c r="RR4" i="7" s="1"/>
  <c r="RV42" i="19"/>
  <c r="RS4" i="7" s="1"/>
  <c r="RT42" i="19"/>
  <c r="RQ4" i="7" s="1"/>
  <c r="O73" i="4"/>
  <c r="O74" i="4" s="1"/>
  <c r="O161" i="4"/>
  <c r="O179" i="4"/>
  <c r="O192" i="4"/>
  <c r="O87" i="4"/>
  <c r="O119" i="4"/>
  <c r="O123" i="4" s="1"/>
  <c r="E49" i="4" s="1"/>
  <c r="O190" i="4"/>
  <c r="O101" i="4"/>
  <c r="O96" i="4"/>
  <c r="O108" i="4" s="1"/>
  <c r="SI42" i="19" s="1"/>
  <c r="O115" i="4"/>
  <c r="O122" i="4" s="1"/>
  <c r="SK42" i="19" s="1"/>
  <c r="IB12" i="19"/>
  <c r="LL12" i="19"/>
  <c r="QX12" i="19"/>
  <c r="FJ12" i="19"/>
  <c r="DJ12" i="19"/>
  <c r="EJ12" i="19"/>
  <c r="PN12" i="19"/>
  <c r="PZ12" i="19"/>
  <c r="NR12" i="19"/>
  <c r="RI11" i="19"/>
  <c r="PB11" i="19"/>
  <c r="NF11" i="19"/>
  <c r="FW11" i="19"/>
  <c r="DJ11" i="19"/>
  <c r="AC11" i="19"/>
  <c r="AP11" i="19"/>
  <c r="HF11" i="19"/>
  <c r="HQ12" i="19"/>
  <c r="BA11" i="19"/>
  <c r="JT11" i="19"/>
  <c r="LA12" i="19"/>
  <c r="DW12" i="19"/>
  <c r="CW12" i="19"/>
  <c r="QL12" i="19"/>
  <c r="GI12" i="19"/>
  <c r="BW12" i="19"/>
  <c r="NF12" i="19"/>
  <c r="AP12" i="19"/>
  <c r="PZ11" i="19"/>
  <c r="OD11" i="19"/>
  <c r="MH11" i="19"/>
  <c r="EW11" i="19"/>
  <c r="CJ11" i="19"/>
  <c r="GU11" i="19"/>
  <c r="IX12" i="19"/>
  <c r="LL11" i="19"/>
  <c r="IX11" i="19"/>
  <c r="KE11" i="19"/>
  <c r="BA12" i="19"/>
  <c r="Q12" i="19"/>
  <c r="KP11" i="19"/>
  <c r="LW11" i="19"/>
  <c r="HF12" i="19"/>
  <c r="MT12" i="19"/>
  <c r="CJ12" i="19"/>
  <c r="FW12" i="19"/>
  <c r="PN11" i="19"/>
  <c r="GI11" i="19"/>
  <c r="DW11" i="19"/>
  <c r="JI12" i="19"/>
  <c r="KE12" i="19"/>
  <c r="QX11" i="19"/>
  <c r="QL11" i="19"/>
  <c r="JT12" i="19"/>
  <c r="RI12" i="19"/>
  <c r="AC12" i="19"/>
  <c r="EW12" i="19"/>
  <c r="OP11" i="19"/>
  <c r="FJ11" i="19"/>
  <c r="CW11" i="19"/>
  <c r="HQ11" i="19"/>
  <c r="Q11" i="19"/>
  <c r="BL11" i="19"/>
  <c r="JI11" i="19"/>
  <c r="OD12" i="19"/>
  <c r="KP12" i="19"/>
  <c r="PB12" i="19"/>
  <c r="OP12" i="19"/>
  <c r="GU12" i="19"/>
  <c r="NR11" i="19"/>
  <c r="EJ11" i="19"/>
  <c r="BW11" i="19"/>
  <c r="IM11" i="19"/>
  <c r="IM12" i="19"/>
  <c r="LA11" i="19"/>
  <c r="IB11" i="19"/>
  <c r="A2" i="19"/>
  <c r="MH12" i="19"/>
  <c r="MT11" i="19"/>
  <c r="LW12" i="19"/>
  <c r="BL12" i="19"/>
  <c r="O178" i="4"/>
  <c r="O86" i="4"/>
  <c r="O156" i="4"/>
  <c r="O205" i="4"/>
  <c r="O135" i="4"/>
  <c r="O203" i="4"/>
  <c r="O83" i="4"/>
  <c r="O176" i="4"/>
  <c r="O155" i="4"/>
  <c r="O177" i="4"/>
  <c r="O85" i="4"/>
  <c r="O158" i="4"/>
  <c r="O129" i="4"/>
  <c r="O79" i="4"/>
  <c r="O153" i="4"/>
  <c r="O132" i="4"/>
  <c r="O207" i="4"/>
  <c r="O191" i="4"/>
  <c r="O107" i="4"/>
  <c r="O121" i="4"/>
  <c r="O84" i="4"/>
  <c r="O157" i="4"/>
  <c r="O82" i="4"/>
  <c r="O154" i="4"/>
  <c r="O175" i="4"/>
  <c r="O204" i="4"/>
  <c r="O136" i="4"/>
  <c r="O221" i="4"/>
  <c r="K49" i="4" s="1"/>
  <c r="O98" i="4"/>
  <c r="O117" i="4"/>
  <c r="O202" i="4"/>
  <c r="O134" i="4"/>
  <c r="O102" i="4"/>
  <c r="B25" i="19"/>
  <c r="SS42" i="19"/>
  <c r="B24" i="19"/>
  <c r="O81" i="4"/>
  <c r="O133" i="4"/>
  <c r="O182" i="4"/>
  <c r="O140" i="4"/>
  <c r="SE44" i="19"/>
  <c r="ST44" i="19" s="1"/>
  <c r="B4" i="19" s="1"/>
  <c r="I10" i="4"/>
  <c r="SE43" i="19"/>
  <c r="ST43" i="19" s="1"/>
  <c r="B3" i="19" s="1"/>
  <c r="I8" i="4"/>
  <c r="O164" i="4" l="1"/>
  <c r="B26" i="19"/>
  <c r="O181" i="4"/>
  <c r="H49" i="4" s="1"/>
  <c r="H6" i="4" s="1"/>
  <c r="O139" i="4"/>
  <c r="G49" i="4" s="1"/>
  <c r="O138" i="4"/>
  <c r="SM42" i="19" s="1"/>
  <c r="D49" i="4"/>
  <c r="O124" i="4"/>
  <c r="O222" i="4"/>
  <c r="SG42" i="19"/>
  <c r="K6" i="4"/>
  <c r="SA42" i="19"/>
  <c r="E6" i="4"/>
  <c r="O109" i="4"/>
  <c r="C49" i="4" s="1"/>
  <c r="O110" i="4"/>
  <c r="O195" i="4"/>
  <c r="O211" i="4"/>
  <c r="O210" i="4"/>
  <c r="I49" i="4" s="1"/>
  <c r="O163" i="4"/>
  <c r="J49" i="4" s="1"/>
  <c r="O194" i="4"/>
  <c r="F49" i="4" s="1"/>
  <c r="O89" i="4"/>
  <c r="SR42" i="19" s="1"/>
  <c r="O90" i="4"/>
  <c r="SD42" i="19" l="1"/>
  <c r="SB42" i="19"/>
  <c r="F6" i="4"/>
  <c r="SE42" i="19"/>
  <c r="I6" i="4"/>
  <c r="C6" i="4"/>
  <c r="RY42" i="19"/>
  <c r="ST42" i="19" s="1"/>
  <c r="B2" i="19" s="1"/>
  <c r="RZ42" i="19"/>
  <c r="D6" i="4"/>
  <c r="L49" i="4"/>
  <c r="O91" i="4"/>
  <c r="SF42" i="19"/>
  <c r="J6" i="4"/>
  <c r="SC42" i="19"/>
  <c r="G6" i="4"/>
  <c r="SH42" i="19" l="1"/>
  <c r="L6" i="4"/>
  <c r="IR12" i="19"/>
  <c r="Z11" i="19"/>
  <c r="BD12" i="19"/>
  <c r="IJ12" i="19"/>
  <c r="GE11" i="19"/>
  <c r="BG11" i="19"/>
  <c r="MR12" i="19"/>
  <c r="CS12" i="19"/>
  <c r="LE12" i="19"/>
  <c r="RF12" i="19"/>
  <c r="KT12" i="19"/>
  <c r="HB12" i="19"/>
  <c r="BH11" i="19"/>
  <c r="HG11" i="19"/>
  <c r="HI11" i="19"/>
  <c r="DG12" i="19"/>
  <c r="LI11" i="19"/>
  <c r="JB12" i="19"/>
  <c r="ME11" i="19"/>
  <c r="OX12" i="19"/>
  <c r="BO12" i="19"/>
  <c r="KI11" i="19"/>
  <c r="KF12" i="19"/>
  <c r="NZ11" i="19"/>
  <c r="JX12" i="19"/>
  <c r="JG11" i="19"/>
  <c r="GV12" i="19"/>
  <c r="HY11" i="19"/>
  <c r="KC11" i="19"/>
  <c r="AS11" i="19"/>
  <c r="KK12" i="19"/>
  <c r="FF11" i="19"/>
  <c r="PX11" i="19"/>
  <c r="OM12" i="19"/>
  <c r="GR12" i="19"/>
  <c r="IJ11" i="19"/>
  <c r="LF12" i="19"/>
  <c r="RG11" i="19"/>
  <c r="NC12" i="19"/>
  <c r="GY11" i="19"/>
  <c r="IP12" i="19"/>
  <c r="GE12" i="19"/>
  <c r="JW11" i="19"/>
  <c r="JG12" i="19"/>
  <c r="FF12" i="19"/>
  <c r="AT11" i="19"/>
  <c r="GX12" i="19"/>
  <c r="LC12" i="19"/>
  <c r="BJ11" i="19"/>
  <c r="Y11" i="19"/>
  <c r="QH11" i="19"/>
  <c r="BH12" i="19"/>
  <c r="RB11" i="19"/>
  <c r="BN12" i="19"/>
  <c r="CF11" i="19"/>
  <c r="OM11" i="19"/>
  <c r="KL12" i="19"/>
  <c r="GQ11" i="19"/>
  <c r="ID11" i="19"/>
  <c r="CE12" i="19"/>
  <c r="AL11" i="19"/>
  <c r="FR12" i="19"/>
  <c r="OB12" i="19"/>
  <c r="HU12" i="19"/>
  <c r="BI11" i="19"/>
  <c r="BP11" i="19"/>
  <c r="LF11" i="19"/>
  <c r="JO11" i="19"/>
  <c r="LR12" i="19"/>
  <c r="LX12" i="19"/>
  <c r="NN12" i="19"/>
  <c r="GR11" i="19"/>
  <c r="IU11" i="19"/>
  <c r="MF12" i="19"/>
  <c r="JP11" i="19"/>
  <c r="KK11" i="19"/>
  <c r="LX11" i="19"/>
  <c r="HD12" i="19"/>
  <c r="QH12" i="19"/>
  <c r="BE12" i="19"/>
  <c r="MB12" i="19"/>
  <c r="KS12" i="19"/>
  <c r="KU11" i="19"/>
  <c r="BI12" i="19"/>
  <c r="IH12" i="19"/>
  <c r="KB12" i="19"/>
  <c r="KH11" i="19"/>
  <c r="AN12" i="19"/>
  <c r="LD12" i="19"/>
  <c r="GG11" i="19"/>
  <c r="LN12" i="19"/>
  <c r="RS12" i="19"/>
  <c r="RQ11" i="19"/>
  <c r="LS12" i="19"/>
  <c r="PL12" i="19"/>
  <c r="MQ12" i="19"/>
  <c r="AV12" i="19"/>
  <c r="IS12" i="19"/>
  <c r="LU12" i="19"/>
  <c r="FE11" i="19"/>
  <c r="MR11" i="19"/>
  <c r="LU11" i="19"/>
  <c r="IZ11" i="19"/>
  <c r="HL12" i="19"/>
  <c r="LH12" i="19"/>
  <c r="DT12" i="19"/>
  <c r="KW11" i="19"/>
  <c r="HW11" i="19"/>
  <c r="HX11" i="19"/>
  <c r="RC12" i="19"/>
  <c r="JV11" i="19"/>
  <c r="AW12" i="19"/>
  <c r="MA12" i="19"/>
  <c r="LP11" i="19"/>
  <c r="BC11" i="19"/>
  <c r="KG12" i="19"/>
  <c r="PK12" i="19"/>
  <c r="IE11" i="19"/>
  <c r="AM11" i="19"/>
  <c r="IC12" i="19"/>
  <c r="BT12" i="19"/>
  <c r="AU12" i="19"/>
  <c r="FE12" i="19"/>
  <c r="BG12" i="19"/>
  <c r="MB11" i="19"/>
  <c r="ON12" i="19"/>
  <c r="RA12" i="19"/>
  <c r="IN11" i="19"/>
  <c r="AW11" i="19"/>
  <c r="BR12" i="19"/>
  <c r="DF11" i="19"/>
  <c r="KG11" i="19"/>
  <c r="LR11" i="19"/>
  <c r="HV11" i="19"/>
  <c r="PV11" i="19"/>
  <c r="QI11" i="19"/>
  <c r="MC11" i="19"/>
  <c r="LE11" i="19"/>
  <c r="BJ12" i="19"/>
  <c r="AQ12" i="19"/>
  <c r="KA12" i="19"/>
  <c r="KA11" i="19"/>
  <c r="MQ11" i="19"/>
  <c r="OZ11" i="19"/>
  <c r="HT12" i="19"/>
  <c r="HH12" i="19"/>
  <c r="CE11" i="19"/>
  <c r="HA12" i="19"/>
  <c r="JD11" i="19"/>
  <c r="EH12" i="19"/>
  <c r="QV12" i="19"/>
  <c r="GQ12" i="19"/>
  <c r="KX11" i="19"/>
  <c r="OB11" i="19"/>
  <c r="DS11" i="19"/>
  <c r="PK11" i="19"/>
  <c r="CG11" i="19"/>
  <c r="AT12" i="19"/>
  <c r="IP11" i="19"/>
  <c r="KX12" i="19"/>
  <c r="DH12" i="19"/>
  <c r="BB12" i="19"/>
  <c r="RC11" i="19"/>
  <c r="JM12" i="19"/>
  <c r="MP11" i="19"/>
  <c r="OZ12" i="19"/>
  <c r="MD12" i="19"/>
  <c r="IO12" i="19"/>
  <c r="HD11" i="19"/>
  <c r="AK11" i="19"/>
  <c r="DH11" i="19"/>
  <c r="BM11" i="19"/>
  <c r="HK11" i="19"/>
  <c r="IV12" i="19"/>
  <c r="FU12" i="19"/>
  <c r="DU11" i="19"/>
  <c r="KW12" i="19"/>
  <c r="PL11" i="19"/>
  <c r="AY12" i="19"/>
  <c r="RR12" i="19"/>
  <c r="PV12" i="19"/>
  <c r="HV12" i="19"/>
  <c r="DS12" i="19"/>
  <c r="HK12" i="19"/>
  <c r="OY11" i="19"/>
  <c r="DT11" i="19"/>
  <c r="DR12" i="19"/>
  <c r="JU11" i="19"/>
  <c r="EG11" i="19"/>
  <c r="HA11" i="19"/>
  <c r="HH11" i="19"/>
  <c r="GZ11" i="19"/>
  <c r="HI12" i="19"/>
  <c r="JJ11" i="19"/>
  <c r="JO12" i="19"/>
  <c r="RD11" i="19"/>
  <c r="JR12" i="19"/>
  <c r="HX12" i="19"/>
  <c r="KJ11" i="19"/>
  <c r="DG11" i="19"/>
  <c r="MD11" i="19"/>
  <c r="BB11" i="19"/>
  <c r="FG12" i="19"/>
  <c r="KV11" i="19"/>
  <c r="FT12" i="19"/>
  <c r="PX12" i="19"/>
  <c r="HZ12" i="19"/>
  <c r="IF12" i="19"/>
  <c r="IK11" i="19"/>
  <c r="KN12" i="19"/>
  <c r="BC12" i="19"/>
  <c r="ET11" i="19"/>
  <c r="LS11" i="19"/>
  <c r="HY12" i="19"/>
  <c r="GY12" i="19"/>
  <c r="DU12" i="19"/>
  <c r="LH11" i="19"/>
  <c r="IG12" i="19"/>
  <c r="FS12" i="19"/>
  <c r="AU11" i="19"/>
  <c r="GZ12" i="19"/>
  <c r="KH12" i="19"/>
  <c r="LZ11" i="19"/>
  <c r="HR12" i="19"/>
  <c r="ER12" i="19"/>
  <c r="QZ11" i="19"/>
  <c r="ND12" i="19"/>
  <c r="JU12" i="19"/>
  <c r="NO11" i="19"/>
  <c r="NP12" i="19"/>
  <c r="RE11" i="19"/>
  <c r="LJ12" i="19"/>
  <c r="ME12" i="19"/>
  <c r="KI12" i="19"/>
  <c r="HS11" i="19"/>
  <c r="RD12" i="19"/>
  <c r="HZ11" i="19"/>
  <c r="ES12" i="19"/>
  <c r="HO11" i="19"/>
  <c r="JL11" i="19"/>
  <c r="CU11" i="19"/>
  <c r="LY12" i="19"/>
  <c r="JQ11" i="19"/>
  <c r="ON11" i="19"/>
  <c r="IG11" i="19"/>
  <c r="FU11" i="19"/>
  <c r="LG12" i="19"/>
  <c r="IU12" i="19"/>
  <c r="BO11" i="19"/>
  <c r="KY12" i="19"/>
  <c r="JL12" i="19"/>
  <c r="NB11" i="19"/>
  <c r="QU11" i="19"/>
  <c r="JZ12" i="19"/>
  <c r="LQ12" i="19"/>
  <c r="QY11" i="19"/>
  <c r="JV12" i="19"/>
  <c r="GW11" i="19"/>
  <c r="JF11" i="19"/>
  <c r="RE12" i="19"/>
  <c r="RB12" i="19"/>
  <c r="CG12" i="19"/>
  <c r="ND11" i="19"/>
  <c r="QT12" i="19"/>
  <c r="AL12" i="19"/>
  <c r="BM12" i="19"/>
  <c r="JA12" i="19"/>
  <c r="QJ11" i="19"/>
  <c r="JM11" i="19"/>
  <c r="JY11" i="19"/>
  <c r="RG12" i="19"/>
  <c r="IN12" i="19"/>
  <c r="NO12" i="19"/>
  <c r="EF12" i="19"/>
  <c r="IY12" i="19"/>
  <c r="HJ12" i="19"/>
  <c r="LG11" i="19"/>
  <c r="IE12" i="19"/>
  <c r="MP12" i="19"/>
  <c r="QU12" i="19"/>
  <c r="AX11" i="19"/>
  <c r="AA11" i="19"/>
  <c r="AQ11" i="19"/>
  <c r="EE11" i="19"/>
  <c r="II11" i="19"/>
  <c r="EH11" i="19"/>
  <c r="AA12" i="19"/>
  <c r="KU12" i="19"/>
  <c r="HJ11" i="19"/>
  <c r="FR11" i="19"/>
  <c r="HN12" i="19"/>
  <c r="CU12" i="19"/>
  <c r="IQ12" i="19"/>
  <c r="CR12" i="19"/>
  <c r="LC11" i="19"/>
  <c r="HL11" i="19"/>
  <c r="BS11" i="19"/>
  <c r="LN11" i="19"/>
  <c r="GG12" i="19"/>
  <c r="MC12" i="19"/>
  <c r="LQ11" i="19"/>
  <c r="BS12" i="19"/>
  <c r="HU11" i="19"/>
  <c r="JE12" i="19"/>
  <c r="HM12" i="19"/>
  <c r="HC12" i="19"/>
  <c r="IK12" i="19"/>
  <c r="BP12" i="19"/>
  <c r="JK12" i="19"/>
  <c r="LJ11" i="19"/>
  <c r="OY12" i="19"/>
  <c r="IZ12" i="19"/>
  <c r="LO11" i="19"/>
  <c r="KF11" i="19"/>
  <c r="AY11" i="19"/>
  <c r="FT11" i="19"/>
  <c r="IO11" i="19"/>
  <c r="HG12" i="19"/>
  <c r="HB11" i="19"/>
  <c r="BQ11" i="19"/>
  <c r="JY12" i="19"/>
  <c r="KN11" i="19"/>
  <c r="BF12" i="19"/>
  <c r="OL12" i="19"/>
  <c r="LP12" i="19"/>
  <c r="QY12" i="19"/>
  <c r="NP11" i="19"/>
  <c r="OX11" i="19"/>
  <c r="BF11" i="19"/>
  <c r="KJ12" i="19"/>
  <c r="GW12" i="19"/>
  <c r="DR11" i="19"/>
  <c r="IY11" i="19"/>
  <c r="OA12" i="19"/>
  <c r="LB11" i="19"/>
  <c r="PW11" i="19"/>
  <c r="QI12" i="19"/>
  <c r="GV11" i="19"/>
  <c r="LD11" i="19"/>
  <c r="JA11" i="19"/>
  <c r="II12" i="19"/>
  <c r="IS11" i="19"/>
  <c r="JD12" i="19"/>
  <c r="HW12" i="19"/>
  <c r="OA11" i="19"/>
  <c r="EG12" i="19"/>
  <c r="NC11" i="19"/>
  <c r="BR11" i="19"/>
  <c r="KC12" i="19"/>
  <c r="PJ12" i="19"/>
  <c r="KS11" i="19"/>
  <c r="GS12" i="19"/>
  <c r="MF11" i="19"/>
  <c r="BU11" i="19"/>
  <c r="LM12" i="19"/>
  <c r="LZ12" i="19"/>
  <c r="CH12" i="19"/>
  <c r="NZ12" i="19"/>
  <c r="LM11" i="19"/>
  <c r="JQ12" i="19"/>
  <c r="JJ12" i="19"/>
  <c r="LY11" i="19"/>
  <c r="AM12" i="19"/>
  <c r="IF11" i="19"/>
  <c r="QZ12" i="19"/>
  <c r="EU12" i="19"/>
  <c r="RR11" i="19"/>
  <c r="ID12" i="19"/>
  <c r="BQ12" i="19"/>
  <c r="DF12" i="19"/>
  <c r="PJ11" i="19"/>
  <c r="BD11" i="19"/>
  <c r="FH12" i="19"/>
  <c r="KQ12" i="19"/>
  <c r="KQ11" i="19"/>
  <c r="KR12" i="19"/>
  <c r="NB12" i="19"/>
  <c r="KY11" i="19"/>
  <c r="BE11" i="19"/>
  <c r="EU11" i="19"/>
  <c r="EF11" i="19"/>
  <c r="ES11" i="19"/>
  <c r="MA11" i="19"/>
  <c r="DE11" i="19"/>
  <c r="JF12" i="19"/>
  <c r="IH11" i="19"/>
  <c r="CS11" i="19"/>
  <c r="AR12" i="19"/>
  <c r="BT11" i="19"/>
  <c r="JN12" i="19"/>
  <c r="ER11" i="19"/>
  <c r="LI12" i="19"/>
  <c r="IT12" i="19"/>
  <c r="JW12" i="19"/>
  <c r="PW12" i="19"/>
  <c r="LB12" i="19"/>
  <c r="QT11" i="19"/>
  <c r="RF11" i="19"/>
  <c r="RQ12" i="19"/>
  <c r="KM12" i="19"/>
  <c r="FH11" i="19"/>
  <c r="AS12" i="19"/>
  <c r="QJ12" i="19"/>
  <c r="OL11" i="19"/>
  <c r="JX11" i="19"/>
  <c r="KM11" i="19"/>
  <c r="Y12" i="19"/>
  <c r="JE11" i="19"/>
  <c r="CT12" i="19"/>
  <c r="LT11" i="19"/>
  <c r="LO12" i="19"/>
  <c r="NN11" i="19"/>
  <c r="EE12" i="19"/>
  <c r="HC11" i="19"/>
  <c r="QV11" i="19"/>
  <c r="FS11" i="19"/>
  <c r="BN11" i="19"/>
  <c r="AN11" i="19"/>
  <c r="AK12" i="19"/>
  <c r="DE12" i="19"/>
  <c r="GS11" i="19"/>
  <c r="HR11" i="19"/>
  <c r="KT11" i="19"/>
  <c r="CT11" i="19"/>
  <c r="AX12" i="19"/>
  <c r="JZ11" i="19"/>
  <c r="GF11" i="19"/>
  <c r="JN11" i="19"/>
  <c r="IR11" i="19"/>
  <c r="JK11" i="19"/>
  <c r="HS12" i="19"/>
  <c r="AV11" i="19"/>
  <c r="ET12" i="19"/>
  <c r="JC12" i="19"/>
  <c r="IV11" i="19"/>
  <c r="IT11" i="19"/>
  <c r="KB11" i="19"/>
  <c r="KV12" i="19"/>
  <c r="JR11" i="19"/>
  <c r="AR11" i="19"/>
  <c r="IC11" i="19"/>
  <c r="FG11" i="19"/>
  <c r="JP12" i="19"/>
  <c r="HT11" i="19"/>
  <c r="LT12" i="19"/>
  <c r="CR11" i="19"/>
  <c r="RS11" i="19"/>
  <c r="HO12" i="19"/>
  <c r="HN11" i="19"/>
  <c r="RA11" i="19"/>
  <c r="IQ11" i="19"/>
  <c r="JB11" i="19"/>
  <c r="CF12" i="19"/>
  <c r="Z12" i="19"/>
  <c r="KR11" i="19"/>
  <c r="GX11" i="19"/>
  <c r="KL11" i="19"/>
  <c r="JC11" i="19"/>
  <c r="HM11" i="19"/>
  <c r="BU12" i="19"/>
  <c r="CH11" i="19"/>
  <c r="GF12" i="19"/>
  <c r="AO14" i="19" l="1"/>
  <c r="AO19" i="19" s="1"/>
  <c r="BK14" i="19"/>
  <c r="BK19" i="19" s="1"/>
  <c r="JH14" i="19"/>
  <c r="JH19" i="19" s="1"/>
  <c r="KZ14" i="19"/>
  <c r="KZ19" i="19" s="1"/>
  <c r="LC6" i="19"/>
  <c r="IL14" i="19"/>
  <c r="IL19" i="19" s="1"/>
  <c r="BC6" i="19"/>
  <c r="JK6" i="19"/>
  <c r="GW6" i="19"/>
  <c r="LN6" i="19"/>
  <c r="IW14" i="19"/>
  <c r="IW19" i="19" s="1"/>
  <c r="LK14" i="19"/>
  <c r="LK19" i="19" s="1"/>
  <c r="IA14" i="19"/>
  <c r="IA19" i="19" s="1"/>
  <c r="KD14" i="19"/>
  <c r="KD19" i="19" s="1"/>
  <c r="QW14" i="19"/>
  <c r="QW19" i="19" s="1"/>
  <c r="QZ6" i="19"/>
  <c r="ID6" i="19"/>
  <c r="IO6" i="19"/>
  <c r="KG6" i="19"/>
  <c r="KR6" i="19"/>
  <c r="HP14" i="19"/>
  <c r="HP19" i="19" s="1"/>
  <c r="JV6" i="19"/>
  <c r="IZ6" i="19"/>
  <c r="GT14" i="19"/>
  <c r="GT19" i="19" s="1"/>
  <c r="LV14" i="19"/>
  <c r="LV19" i="19" s="1"/>
  <c r="KO14" i="19"/>
  <c r="KO19" i="19" s="1"/>
  <c r="AZ14" i="19"/>
  <c r="AZ19" i="19" s="1"/>
  <c r="AR6" i="19"/>
  <c r="HE14" i="19"/>
  <c r="HE19" i="19" s="1"/>
  <c r="BN6" i="19"/>
  <c r="HH6" i="19"/>
  <c r="LY6" i="19"/>
  <c r="HS6" i="19"/>
  <c r="JS14" i="19"/>
  <c r="JS19" i="19" s="1"/>
  <c r="Z346" i="8"/>
  <c r="PF11" i="19"/>
  <c r="T11" i="19"/>
  <c r="OW12" i="19"/>
  <c r="CA11" i="19"/>
  <c r="EA11" i="19"/>
  <c r="BZ12" i="19"/>
  <c r="DM11" i="19"/>
  <c r="AF12" i="19"/>
  <c r="NX12" i="19"/>
  <c r="CQ11" i="19"/>
  <c r="GJ11" i="19"/>
  <c r="BY11" i="19"/>
  <c r="PS12" i="19"/>
  <c r="FP11" i="19"/>
  <c r="FC11" i="19"/>
  <c r="GN11" i="19"/>
  <c r="EK11" i="19"/>
  <c r="RO12" i="19"/>
  <c r="FX11" i="19"/>
  <c r="EM12" i="19"/>
  <c r="PP12" i="19"/>
  <c r="FC12" i="19"/>
  <c r="FK11" i="19"/>
  <c r="DL12" i="19"/>
  <c r="DY12" i="19"/>
  <c r="PH12" i="19"/>
  <c r="NA12" i="19"/>
  <c r="EP12" i="19"/>
  <c r="FN12" i="19"/>
  <c r="EX12" i="19"/>
  <c r="OH11" i="19"/>
  <c r="NK12" i="19"/>
  <c r="OQ11" i="19"/>
  <c r="ML12" i="19"/>
  <c r="QC12" i="19"/>
  <c r="EQ11" i="19"/>
  <c r="RJ11" i="19"/>
  <c r="GO11" i="19"/>
  <c r="CC11" i="19"/>
  <c r="CX11" i="19"/>
  <c r="PG11" i="19"/>
  <c r="DO12" i="19"/>
  <c r="QN11" i="19"/>
  <c r="RP11" i="19"/>
  <c r="MX12" i="19"/>
  <c r="NS12" i="19"/>
  <c r="ED12" i="19"/>
  <c r="QE11" i="19"/>
  <c r="MU11" i="19"/>
  <c r="DC12" i="19"/>
  <c r="GP12" i="19"/>
  <c r="QA11" i="19"/>
  <c r="MY11" i="19"/>
  <c r="DD12" i="19"/>
  <c r="ED11" i="19"/>
  <c r="GK12" i="19"/>
  <c r="CP12" i="19"/>
  <c r="NJ12" i="19"/>
  <c r="RN11" i="19"/>
  <c r="PC11" i="19"/>
  <c r="NM11" i="19"/>
  <c r="OT12" i="19"/>
  <c r="QQ11" i="19"/>
  <c r="NU11" i="19"/>
  <c r="QN12" i="19"/>
  <c r="OW11" i="19"/>
  <c r="FQ11" i="19"/>
  <c r="MO12" i="19"/>
  <c r="CM11" i="19"/>
  <c r="V11" i="19"/>
  <c r="QS11" i="19"/>
  <c r="FM12" i="19"/>
  <c r="DA11" i="19"/>
  <c r="FA11" i="19"/>
  <c r="EC12" i="19"/>
  <c r="EO11" i="19"/>
  <c r="QF11" i="19"/>
  <c r="GB11" i="19"/>
  <c r="MV11" i="19"/>
  <c r="FK12" i="19"/>
  <c r="FB12" i="19"/>
  <c r="OF11" i="19"/>
  <c r="GL12" i="19"/>
  <c r="X11" i="19"/>
  <c r="RK12" i="19"/>
  <c r="FZ11" i="19"/>
  <c r="EN12" i="19"/>
  <c r="DL11" i="19"/>
  <c r="DA12" i="19"/>
  <c r="CO11" i="19"/>
  <c r="MO11" i="19"/>
  <c r="GC12" i="19"/>
  <c r="DM12" i="19"/>
  <c r="OV12" i="19"/>
  <c r="R11" i="19"/>
  <c r="MN12" i="19"/>
  <c r="S12" i="19"/>
  <c r="NJ11" i="19"/>
  <c r="PF12" i="19"/>
  <c r="MU12" i="19"/>
  <c r="NW11" i="19"/>
  <c r="QS12" i="19"/>
  <c r="FY12" i="19"/>
  <c r="FO11" i="19"/>
  <c r="RO11" i="19"/>
  <c r="NH11" i="19"/>
  <c r="DK11" i="19"/>
  <c r="QG12" i="19"/>
  <c r="MI11" i="19"/>
  <c r="PR11" i="19"/>
  <c r="FQ12" i="19"/>
  <c r="CZ11" i="19"/>
  <c r="NL11" i="19"/>
  <c r="PO11" i="19"/>
  <c r="DP11" i="19"/>
  <c r="AJ11" i="19"/>
  <c r="FA12" i="19"/>
  <c r="PD11" i="19"/>
  <c r="GO12" i="19"/>
  <c r="GA11" i="19"/>
  <c r="AG11" i="19"/>
  <c r="W12" i="19"/>
  <c r="NM12" i="19"/>
  <c r="RP12" i="19"/>
  <c r="MV12" i="19"/>
  <c r="EQ12" i="19"/>
  <c r="PR12" i="19"/>
  <c r="EY12" i="19"/>
  <c r="OE11" i="19"/>
  <c r="RM11" i="19"/>
  <c r="DP12" i="19"/>
  <c r="EM11" i="19"/>
  <c r="FY11" i="19"/>
  <c r="OT11" i="19"/>
  <c r="RK11" i="19"/>
  <c r="QA12" i="19"/>
  <c r="S11" i="19"/>
  <c r="MJ11" i="19"/>
  <c r="BX11" i="19"/>
  <c r="DY11" i="19"/>
  <c r="BX12" i="19"/>
  <c r="DQ11" i="19"/>
  <c r="CO12" i="19"/>
  <c r="CY11" i="19"/>
  <c r="OE12" i="19"/>
  <c r="NL12" i="19"/>
  <c r="CD11" i="19"/>
  <c r="PU11" i="19"/>
  <c r="MW11" i="19"/>
  <c r="OV11" i="19"/>
  <c r="CN12" i="19"/>
  <c r="QF12" i="19"/>
  <c r="NA11" i="19"/>
  <c r="DB12" i="19"/>
  <c r="CN11" i="19"/>
  <c r="GM11" i="19"/>
  <c r="DC11" i="19"/>
  <c r="OF12" i="19"/>
  <c r="ML11" i="19"/>
  <c r="PQ11" i="19"/>
  <c r="GN12" i="19"/>
  <c r="DN12" i="19"/>
  <c r="OS12" i="19"/>
  <c r="EC11" i="19"/>
  <c r="OU11" i="19"/>
  <c r="NU12" i="19"/>
  <c r="BZ11" i="19"/>
  <c r="CC12" i="19"/>
  <c r="AE12" i="19"/>
  <c r="PE11" i="19"/>
  <c r="AH12" i="19"/>
  <c r="GL11" i="19"/>
  <c r="AI11" i="19"/>
  <c r="EB11" i="19"/>
  <c r="CX12" i="19"/>
  <c r="PE12" i="19"/>
  <c r="FX12" i="19"/>
  <c r="CL11" i="19"/>
  <c r="NS11" i="19"/>
  <c r="FN11" i="19"/>
  <c r="OG11" i="19"/>
  <c r="MK12" i="19"/>
  <c r="RN12" i="19"/>
  <c r="W11" i="19"/>
  <c r="CA12" i="19"/>
  <c r="NY12" i="19"/>
  <c r="QG11" i="19"/>
  <c r="AF11" i="19"/>
  <c r="RJ12" i="19"/>
  <c r="PQ12" i="19"/>
  <c r="T12" i="19"/>
  <c r="NX11" i="19"/>
  <c r="OI11" i="19"/>
  <c r="NW12" i="19"/>
  <c r="MM12" i="19"/>
  <c r="OK11" i="19"/>
  <c r="EX11" i="19"/>
  <c r="GK11" i="19"/>
  <c r="EN11" i="19"/>
  <c r="RL12" i="19"/>
  <c r="GD11" i="19"/>
  <c r="EK12" i="19"/>
  <c r="PO12" i="19"/>
  <c r="CZ12" i="19"/>
  <c r="OJ11" i="19"/>
  <c r="DK12" i="19"/>
  <c r="GM12" i="19"/>
  <c r="OQ12" i="19"/>
  <c r="PT11" i="19"/>
  <c r="GB12" i="19"/>
  <c r="PH11" i="19"/>
  <c r="U11" i="19"/>
  <c r="QR11" i="19"/>
  <c r="CB12" i="19"/>
  <c r="CQ12" i="19"/>
  <c r="OH12" i="19"/>
  <c r="EP11" i="19"/>
  <c r="DX11" i="19"/>
  <c r="OS11" i="19"/>
  <c r="QO12" i="19"/>
  <c r="AH11" i="19"/>
  <c r="NT12" i="19"/>
  <c r="OR12" i="19"/>
  <c r="OG12" i="19"/>
  <c r="AE11" i="19"/>
  <c r="MY12" i="19"/>
  <c r="QR12" i="19"/>
  <c r="MJ12" i="19"/>
  <c r="QP11" i="19"/>
  <c r="FZ12" i="19"/>
  <c r="DX12" i="19"/>
  <c r="EZ11" i="19"/>
  <c r="QE12" i="19"/>
  <c r="MN11" i="19"/>
  <c r="CB11" i="19"/>
  <c r="DO11" i="19"/>
  <c r="OJ12" i="19"/>
  <c r="QM12" i="19"/>
  <c r="GP11" i="19"/>
  <c r="MZ12" i="19"/>
  <c r="GA12" i="19"/>
  <c r="RL11" i="19"/>
  <c r="MW12" i="19"/>
  <c r="FD12" i="19"/>
  <c r="DN11" i="19"/>
  <c r="NH12" i="19"/>
  <c r="QB11" i="19"/>
  <c r="FD11" i="19"/>
  <c r="DZ12" i="19"/>
  <c r="EL11" i="19"/>
  <c r="QC11" i="19"/>
  <c r="GC11" i="19"/>
  <c r="MZ11" i="19"/>
  <c r="FL12" i="19"/>
  <c r="CY12" i="19"/>
  <c r="DD11" i="19"/>
  <c r="DQ12" i="19"/>
  <c r="OK12" i="19"/>
  <c r="PD12" i="19"/>
  <c r="NY11" i="19"/>
  <c r="EZ12" i="19"/>
  <c r="OI12" i="19"/>
  <c r="X12" i="19"/>
  <c r="NK11" i="19"/>
  <c r="PI12" i="19"/>
  <c r="QO11" i="19"/>
  <c r="NT11" i="19"/>
  <c r="QQ12" i="19"/>
  <c r="OR11" i="19"/>
  <c r="AI12" i="19"/>
  <c r="MI12" i="19"/>
  <c r="CP11" i="19"/>
  <c r="MM11" i="19"/>
  <c r="QM11" i="19"/>
  <c r="DZ11" i="19"/>
  <c r="CD12" i="19"/>
  <c r="GD12" i="19"/>
  <c r="AJ12" i="19"/>
  <c r="R12" i="19"/>
  <c r="PU12" i="19"/>
  <c r="FM11" i="19"/>
  <c r="AD11" i="19"/>
  <c r="EA12" i="19"/>
  <c r="NV12" i="19"/>
  <c r="FB11" i="19"/>
  <c r="PC12" i="19"/>
  <c r="EO12" i="19"/>
  <c r="QB12" i="19"/>
  <c r="EB12" i="19"/>
  <c r="MK11" i="19"/>
  <c r="QD11" i="19"/>
  <c r="PS11" i="19"/>
  <c r="MX11" i="19"/>
  <c r="FP12" i="19"/>
  <c r="CL12" i="19"/>
  <c r="DB11" i="19"/>
  <c r="GJ12" i="19"/>
  <c r="CK11" i="19"/>
  <c r="RM12" i="19"/>
  <c r="BY12" i="19"/>
  <c r="U12" i="19"/>
  <c r="NG12" i="19"/>
  <c r="NV11" i="19"/>
  <c r="AG12" i="19"/>
  <c r="OU12" i="19"/>
  <c r="QP12" i="19"/>
  <c r="FO12" i="19"/>
  <c r="NI11" i="19"/>
  <c r="CK12" i="19"/>
  <c r="QD12" i="19"/>
  <c r="PP11" i="19"/>
  <c r="AD12" i="19"/>
  <c r="PI11" i="19"/>
  <c r="CM12" i="19"/>
  <c r="NI12" i="19"/>
  <c r="EL12" i="19"/>
  <c r="FL11" i="19"/>
  <c r="PG12" i="19"/>
  <c r="PT12" i="19"/>
  <c r="NG11" i="19"/>
  <c r="EY11" i="19"/>
  <c r="V12" i="19"/>
  <c r="CY6" i="19" l="1"/>
  <c r="DE7" i="19"/>
  <c r="CR8" i="19"/>
  <c r="PJ8" i="19"/>
  <c r="S6" i="19"/>
  <c r="Y7" i="19"/>
  <c r="RK6" i="19"/>
  <c r="RQ7" i="19"/>
  <c r="AK7" i="19"/>
  <c r="AE6" i="19"/>
  <c r="OX7" i="19"/>
  <c r="OR6" i="19"/>
  <c r="NN7" i="19"/>
  <c r="NH6" i="19"/>
  <c r="EE8" i="19"/>
  <c r="Y8" i="19"/>
  <c r="FE8" i="19"/>
  <c r="NZ7" i="19"/>
  <c r="NT6" i="19"/>
  <c r="DY6" i="19"/>
  <c r="EE7" i="19"/>
  <c r="DV17" i="19" s="1"/>
  <c r="PP6" i="19"/>
  <c r="PV7" i="19"/>
  <c r="QN6" i="19"/>
  <c r="QT7" i="19"/>
  <c r="QH7" i="19"/>
  <c r="QB6" i="19"/>
  <c r="OL8" i="19"/>
  <c r="MP8" i="19"/>
  <c r="MP6" i="19" s="1"/>
  <c r="MG16" i="19" s="1"/>
  <c r="FR7" i="19"/>
  <c r="FL6" i="19"/>
  <c r="GE8" i="19"/>
  <c r="FR8" i="19"/>
  <c r="CE8" i="19"/>
  <c r="NB7" i="19"/>
  <c r="MV6" i="19"/>
  <c r="GE7" i="19"/>
  <c r="FY6" i="19"/>
  <c r="CE7" i="19"/>
  <c r="BY6" i="19"/>
  <c r="RQ8" i="19"/>
  <c r="MP7" i="19"/>
  <c r="MJ6" i="19"/>
  <c r="EL6" i="19"/>
  <c r="ER7" i="19"/>
  <c r="NN8" i="19"/>
  <c r="QH8" i="19"/>
  <c r="NZ8" i="19"/>
  <c r="DE8" i="19"/>
  <c r="CV15" i="19" s="1"/>
  <c r="DR7" i="19"/>
  <c r="DL6" i="19"/>
  <c r="QT8" i="19"/>
  <c r="OX8" i="19"/>
  <c r="OO17" i="19" s="1"/>
  <c r="GQ7" i="19"/>
  <c r="GK6" i="19"/>
  <c r="CL6" i="19"/>
  <c r="CR7" i="19"/>
  <c r="CI14" i="19" s="1"/>
  <c r="GQ8" i="19"/>
  <c r="DR8" i="19"/>
  <c r="OF6" i="19"/>
  <c r="OL7" i="19"/>
  <c r="OC15" i="19" s="1"/>
  <c r="AK8" i="19"/>
  <c r="PV8" i="19"/>
  <c r="PM15" i="19" s="1"/>
  <c r="ER8" i="19"/>
  <c r="NB8" i="19"/>
  <c r="PJ7" i="19"/>
  <c r="PD6" i="19"/>
  <c r="EY6" i="19"/>
  <c r="FE7" i="19"/>
  <c r="EV14" i="19" s="1"/>
  <c r="FI14" i="19" l="1"/>
  <c r="AB15" i="19"/>
  <c r="FI15" i="19"/>
  <c r="QT6" i="19"/>
  <c r="QK16" i="19" s="1"/>
  <c r="P16" i="19"/>
  <c r="AB17" i="19"/>
  <c r="DV15" i="19"/>
  <c r="FE6" i="19"/>
  <c r="EV16" i="19" s="1"/>
  <c r="MG14" i="19"/>
  <c r="BV17" i="19"/>
  <c r="AB14" i="19"/>
  <c r="RH17" i="19"/>
  <c r="FI17" i="19"/>
  <c r="EI15" i="19"/>
  <c r="EV15" i="19"/>
  <c r="MG17" i="19"/>
  <c r="MS14" i="19"/>
  <c r="MG15" i="19"/>
  <c r="EV17" i="19"/>
  <c r="PV6" i="19"/>
  <c r="PM16" i="19" s="1"/>
  <c r="AK6" i="19"/>
  <c r="AB16" i="19" s="1"/>
  <c r="FV17" i="19"/>
  <c r="OL6" i="19"/>
  <c r="OC16" i="19" s="1"/>
  <c r="DV14" i="19"/>
  <c r="DV19" i="19" s="1"/>
  <c r="FR6" i="19"/>
  <c r="FI16" i="19" s="1"/>
  <c r="MS15" i="19"/>
  <c r="RQ6" i="19"/>
  <c r="RH16" i="19" s="1"/>
  <c r="PJ6" i="19"/>
  <c r="PA16" i="19" s="1"/>
  <c r="OX6" i="19"/>
  <c r="OO16" i="19" s="1"/>
  <c r="CR6" i="19"/>
  <c r="CI16" i="19" s="1"/>
  <c r="EI17" i="19"/>
  <c r="PM14" i="19"/>
  <c r="QK15" i="19"/>
  <c r="NB6" i="19"/>
  <c r="MS16" i="19" s="1"/>
  <c r="NQ17" i="19"/>
  <c r="NQ15" i="19"/>
  <c r="NQ14" i="19"/>
  <c r="NZ6" i="19"/>
  <c r="NQ16" i="19" s="1"/>
  <c r="P17" i="19"/>
  <c r="P15" i="19"/>
  <c r="Y6" i="19"/>
  <c r="P14" i="19"/>
  <c r="EI14" i="19"/>
  <c r="CI17" i="19"/>
  <c r="MS17" i="19"/>
  <c r="QK17" i="19"/>
  <c r="ER6" i="19"/>
  <c r="EI16" i="19" s="1"/>
  <c r="RH14" i="19"/>
  <c r="PM17" i="19"/>
  <c r="PA15" i="19"/>
  <c r="PA17" i="19"/>
  <c r="OC17" i="19"/>
  <c r="PA14" i="19"/>
  <c r="GH14" i="19"/>
  <c r="GH17" i="19"/>
  <c r="GH15" i="19"/>
  <c r="GQ6" i="19"/>
  <c r="GH16" i="19" s="1"/>
  <c r="NE15" i="19"/>
  <c r="NE14" i="19"/>
  <c r="NN6" i="19"/>
  <c r="NE16" i="19" s="1"/>
  <c r="NE17" i="19"/>
  <c r="BV14" i="19"/>
  <c r="BV15" i="19"/>
  <c r="CE6" i="19"/>
  <c r="BV16" i="19" s="1"/>
  <c r="DE6" i="19"/>
  <c r="CV16" i="19" s="1"/>
  <c r="FV15" i="19"/>
  <c r="FV14" i="19"/>
  <c r="GE6" i="19"/>
  <c r="FV16" i="19" s="1"/>
  <c r="QK14" i="19"/>
  <c r="DI17" i="19"/>
  <c r="DR6" i="19"/>
  <c r="DI16" i="19" s="1"/>
  <c r="DI15" i="19"/>
  <c r="DI14" i="19"/>
  <c r="PY17" i="19"/>
  <c r="QH6" i="19"/>
  <c r="PY16" i="19" s="1"/>
  <c r="PY14" i="19"/>
  <c r="PY15" i="19"/>
  <c r="EE6" i="19"/>
  <c r="DV16" i="19" s="1"/>
  <c r="CI15" i="19"/>
  <c r="CI19" i="19" s="1"/>
  <c r="OO14" i="19"/>
  <c r="OC14" i="19"/>
  <c r="OO15" i="19"/>
  <c r="CV17" i="19"/>
  <c r="CV14" i="19"/>
  <c r="RH15" i="19"/>
  <c r="MG19" i="19" l="1"/>
  <c r="FI19" i="19"/>
  <c r="QK19" i="19"/>
  <c r="AB19" i="19"/>
  <c r="OC19" i="19"/>
  <c r="DI19" i="19"/>
  <c r="EV19" i="19"/>
  <c r="PM19" i="19"/>
  <c r="B23" i="19"/>
  <c r="J158" i="8" s="1"/>
  <c r="PA19" i="19"/>
  <c r="MS19" i="19"/>
  <c r="EI19" i="19"/>
  <c r="OO19" i="19"/>
  <c r="FV19" i="19"/>
  <c r="P19" i="19"/>
  <c r="CV19" i="19"/>
  <c r="PY19" i="19"/>
  <c r="RH19" i="19"/>
  <c r="NQ19" i="19"/>
  <c r="NE19" i="19"/>
  <c r="BV19" i="19"/>
  <c r="GH19" i="19"/>
</calcChain>
</file>

<file path=xl/sharedStrings.xml><?xml version="1.0" encoding="utf-8"?>
<sst xmlns="http://schemas.openxmlformats.org/spreadsheetml/2006/main" count="7679" uniqueCount="1038">
  <si>
    <t>Nivå</t>
  </si>
  <si>
    <t>Fråga</t>
  </si>
  <si>
    <t>Har ledningen styrt organisationens informationssäkerhetsarbete de senaste två åren?</t>
  </si>
  <si>
    <t>N/A</t>
  </si>
  <si>
    <t>Målsättning och inriktning</t>
  </si>
  <si>
    <t>Ansvar och befogenheter för informationssäkerhetsarbetet inom organisationen, inklusive den roll eller funktion som ska leda och samordna informationssäkerhetsarbetet</t>
  </si>
  <si>
    <t>Resurser som informationssäkerhetsarbetet kräver</t>
  </si>
  <si>
    <t>Regler för informationssäkerhetsarbetet, alternativt  delegerat ansvaret för beslut eller översyn</t>
  </si>
  <si>
    <t xml:space="preserve">Att arbetet ska bedrivas med stöd av standarderna ISO/IEC 27001 respektive ISO/IEC 27002 eller motsvarande  </t>
  </si>
  <si>
    <t>Ja, men ledningen har inte beslutat om eller sett över någon av de nämnda aspekterna under perioden</t>
  </si>
  <si>
    <t>Nej</t>
  </si>
  <si>
    <t>Säker bedömning (dokumenterat underlag finns)</t>
  </si>
  <si>
    <t>Osäker bedömning (dokumenterat underlag saknas)</t>
  </si>
  <si>
    <t>Summa</t>
  </si>
  <si>
    <t>Majoritetssvar</t>
  </si>
  <si>
    <t>Har organisationen haft en informationssäkerhetspolicy de senaste två åren?</t>
  </si>
  <si>
    <t>En definition av informationssäkerhet och informationssäkerhetsarbete</t>
  </si>
  <si>
    <t>Ledningens målsättningar för informationssäkerhetsarbetet (vad som ska uppnås)</t>
  </si>
  <si>
    <t>Ledningens inriktning för informationssäkerhetsarbetet (hur det ska uppnås)</t>
  </si>
  <si>
    <t>Definierade roller som ledningen har pekat ut som ansvariga för att hantera informationssäkerhet</t>
  </si>
  <si>
    <t xml:space="preserve">Att arbetet ska integreras i myndighetens befintliga sätt att leda och styra sin organisation </t>
  </si>
  <si>
    <t>Ja, men ingen av de nämnda aspekterna har funnits i policyn under perioden</t>
  </si>
  <si>
    <t xml:space="preserve">Nej, men en informationssäkerhetspolicy (eller motsvarande dokument) har funnits kortare tid än två år eller är under utveckling </t>
  </si>
  <si>
    <t>Minoritetssvar</t>
  </si>
  <si>
    <t xml:space="preserve">Har organisationen någon gång under de senaste två åren inventerat sina informationsmängder och informationssystem, inklusive nätverk? </t>
  </si>
  <si>
    <t xml:space="preserve">Alla organisationens verksamheter </t>
  </si>
  <si>
    <t xml:space="preserve">75 % till mindre än 100 % av organisationens verksamheter </t>
  </si>
  <si>
    <t xml:space="preserve">50 % till mindre än 75 % av organisationens verksamheter </t>
  </si>
  <si>
    <t xml:space="preserve">25 % till mindre än 50 % av organisationens verksamheter </t>
  </si>
  <si>
    <t xml:space="preserve">Mer än 0 % till mindre än 25 % av organisationens verksamheter </t>
  </si>
  <si>
    <t>Har organisationens verksamheter haft utpekade informationsägare eller motsvarande för sin information de senaste två åren?</t>
  </si>
  <si>
    <t>Har organisationen de senaste två åren undersökt medarbetarnas kunskaper om informationssäkerhet?</t>
  </si>
  <si>
    <t>Alla medarbetare</t>
  </si>
  <si>
    <t xml:space="preserve">75 % till mindre än 100 % av medarbetarna </t>
  </si>
  <si>
    <t>50 % till mindre än 75 % av medarbetarna</t>
  </si>
  <si>
    <t xml:space="preserve">25 % till mindre än 50 % av medarbetarna </t>
  </si>
  <si>
    <t xml:space="preserve">Mer än 0 % till mindre än 25 % av medarbetarna </t>
  </si>
  <si>
    <t>Har organisationen de senaste två åren haft tillgång till särskilda kompetenser som behövs i ett systematiskt informationssäkerhetsarbete?</t>
  </si>
  <si>
    <t xml:space="preserve">Informationsklassning samt analys och hantering av informationssäkerhetsrisker </t>
  </si>
  <si>
    <t xml:space="preserve">Utbildning i informationssäkerhet </t>
  </si>
  <si>
    <t xml:space="preserve">Uppföljning av informationssäkerhetsarbetet </t>
  </si>
  <si>
    <t>Arbete med it-säkerhet</t>
  </si>
  <si>
    <t>Säkerställande av informationssäkerhet vid upphandling</t>
  </si>
  <si>
    <t>Ja, men organisationen har inte haft tillgång till medarbetare med de nämnda kompetenserna under perioden</t>
  </si>
  <si>
    <t xml:space="preserve">Nej, men organisationen har haft tillgång till sådan kompetens under en kortare tid än två år eller är på väg att skaffa sig sådan tillgång </t>
  </si>
  <si>
    <t>Har organisationen haft ett arbetssätt för informationsklassning de senaste två åren?</t>
  </si>
  <si>
    <t>Varit beslutat eller på annat sätt medvetet valt av organisationen</t>
  </si>
  <si>
    <t>Omfattat fördelning av roller och ansvar</t>
  </si>
  <si>
    <t>Innehållit en organisationsgemensam modell för klassning med definierade nivåer för skyddskrav med fördefinierade säkerhetsåtgärder</t>
  </si>
  <si>
    <t>Varit beskrivet i stöd och vägledning för medarbetarna</t>
  </si>
  <si>
    <t>Följts upp och utvärderats minst en gång</t>
  </si>
  <si>
    <t>Ja, organisationen har haft ett arbetssätt för informationsklassning under perioden, men inget av de angivna svarsalternativen stämmer</t>
  </si>
  <si>
    <t>Nej, men ett arbetssätt har funnits kortare tid än två år, eller är under utveckling</t>
  </si>
  <si>
    <t>Har organisationen haft ett arbetssätt för analys och hantering av informationssäkerhetsrisker de senaste två åren?</t>
  </si>
  <si>
    <t>Innehållit en organisationsgemensam modell för analys av informationssäkerhetsrisker</t>
  </si>
  <si>
    <t>Ja, organisationen har haft ett arbetssätt för analys och hantering av informationssäkerhetsrisker under perioden, men inget av de angivna svarsalternativen stämmer</t>
  </si>
  <si>
    <t>De senaste två åren, har organisationen haft ett arbetssätt för hantering av informationssäkerhetsincidenter och 
-avvikelser?</t>
  </si>
  <si>
    <t>Innehållit en organisationsgemensam modell för hantering av informationssäkerhetsincidenter och 
-avvikelser</t>
  </si>
  <si>
    <t>Ja, organisationen har haft ett arbetssätt för hantering av informationssäkerhetsincidenter och 
-avvikelser under perioden, men inget av de angivna svarsalternativen stämmer</t>
  </si>
  <si>
    <t>Har organisationen haft ett arbetssätt för kontinuitetshantering de senaste två åren?</t>
  </si>
  <si>
    <t>Innehållit en organisationsgemensam modell för kontinuitetshantering, inklusive scenarier som organisationen behöver öva</t>
  </si>
  <si>
    <t>Ja, organisationen har haft ett arbetssätt för kontinuitetshantering under perioden, men inget av de angivna svarsalternativen stämmer</t>
  </si>
  <si>
    <t>Har organisationen haft ett arbetssätt för omvärldsbevakning avseende informationssäkerhet de senaste två åren?</t>
  </si>
  <si>
    <t>Innehållit en organisationsgemensam modell för omvärldsbevakning</t>
  </si>
  <si>
    <t>Ja, organisationen har haft ett arbetssätt för omvärldsbevakning under perioden, men inget av de angivna svarsalternativen stämmer</t>
  </si>
  <si>
    <t>Har organisationen haft ett arbetssätt för utbildning i informationssäkerhet de senaste två åren?</t>
  </si>
  <si>
    <t>Innehållit en organisationsgemensam modell för utbildning i informationssäkerhet</t>
  </si>
  <si>
    <t>Ja, organisationen har haft ett arbetssätt för utbildning i informationssäkerhet under perioden, men inget av de angivna svarsalternativen stämmer</t>
  </si>
  <si>
    <t>Har organisationen haft ett arbetssätt för att säkerställa informationssäkerhet vid upphandling de senaste två åren?</t>
  </si>
  <si>
    <t>Innehållit en organisationsgemensam modell för informationssäkerhet vid upphandling</t>
  </si>
  <si>
    <t>Ja, organisationen har haft ett arbetssätt för att säkerställa informationssäkerhet vid upphandling under perioden, men inget av de angivna svarsalternativen stämmer</t>
  </si>
  <si>
    <t>Har organisationen följt upp resultatet av sitt systematiska informationssäkerhetsarbete de senaste två åren?</t>
  </si>
  <si>
    <t xml:space="preserve">Resultat av genomförda utvärderingar av organisationens interna regler, arbetssätt och stöd för informationssäkerhetsarbete </t>
  </si>
  <si>
    <t>Resultat av genomförda utvärderingar av om medarbetarna tillämpar interna regler, arbetssätt och stöd för informationssäkerhetsarbete på avsett sätt</t>
  </si>
  <si>
    <t>Skillnaden mellan införda och beslutade säkerhetsåtgärder</t>
  </si>
  <si>
    <t xml:space="preserve">Resultat av genomförda informationsklassningar och analyser av informationssäkerhetsrisker </t>
  </si>
  <si>
    <t>Resultat av genomförda utvärderingar av säkerhetsåtgärders ändamålsenlighet och tillräcklighet</t>
  </si>
  <si>
    <t>Ja, organisationen har följt upp resultatet under perioden, men inget av de angivna svarsalternativen stämmer</t>
  </si>
  <si>
    <t>Har organisationens ledning informerat sig om status på organisationens systematiska informationssäkerhetsarbete de senaste två åren?</t>
  </si>
  <si>
    <t>Resultat av genomförda utvärderingar av organisationens interna regler, arbetssätt och stöd för informationssäkerhetsarbete</t>
  </si>
  <si>
    <t>I vilken utsträckning införda säkerhetsåtgärder är ändamålsenliga och tillräckliga (svarar mot identifierat behov)</t>
  </si>
  <si>
    <t>Eventuella allvarligare risker i organisationens informationsbehandling som inte har åtgärdats</t>
  </si>
  <si>
    <t>Eventuella identifierade hinder för att uppnå ledningens målsättning med informationssäkerhetsarbetet</t>
  </si>
  <si>
    <t>Ja, organisationens ledning har informerat sig om resultatet under perioden, men inget av de angivna svarsalternativen stämmer</t>
  </si>
  <si>
    <t>De senaste två åren, har organisationen utbildat sina medarbetare inom informationssäkerhet enligt sitt arbetssätt för utbildning?</t>
  </si>
  <si>
    <t>Har organisationen, de senaste två åren, undersökt i vilken utsträckning medarbetarna efter genomförd utbildning i informationssäkerhet vet hur de ska arbeta på ett informationssäkert sätt?</t>
  </si>
  <si>
    <t>Alla de som genomgått utbildning i informationssäkerhet</t>
  </si>
  <si>
    <t>75 % till mindre än 100 % av de som genomgått utbildning i informationssäkerhet</t>
  </si>
  <si>
    <t>50 % till mindre än 75 % av de som genomgått utbildning i informationssäkerhet</t>
  </si>
  <si>
    <t>25 % till mindre än 50 % av de som genomgått utbildning i informationssäkerhet</t>
  </si>
  <si>
    <t>Mer än 0 % till mindre än 25 % av de som genomgått utbildning i informationssäkerhet</t>
  </si>
  <si>
    <t>De senaste två åren, har organisationen undersökt om medarbetarna använder sina kunskaper i sitt arbete efter genomförd utbildning i informationssäkerhet?</t>
  </si>
  <si>
    <t>Mer än 0 % till mindre än 25 % av de som hade genomgått utbildning i informationssäkerhet</t>
  </si>
  <si>
    <t>De senaste två åren, har organisationen bevakat utvecklingen på informationsäkerhetsområdet enligt sitt arbetssätt för omvärldsbevakning?</t>
  </si>
  <si>
    <t xml:space="preserve">Utpekade medarbetare inom alla organisationens verksamheter </t>
  </si>
  <si>
    <t xml:space="preserve">Utpekade medarbetare inom 75 % till mindre än 100 % av organisationens verksamheter </t>
  </si>
  <si>
    <t xml:space="preserve">Utpekade medarbetare inom 50 % till mindre än 75 % av organisationens verksamheter </t>
  </si>
  <si>
    <t>Utpekade medarbetare inom 25 % till mindre än 50 % av organisationens verksamheter</t>
  </si>
  <si>
    <t>Utpekade medarbetare inom mer än 0 % till mindre än 25 % av organisationens verksamheter</t>
  </si>
  <si>
    <t>Har organisationen, de senaste två åren, klassat sin information enligt sitt arbetssätt för informationsklassning?</t>
  </si>
  <si>
    <t>Alla organisationens verksamheter</t>
  </si>
  <si>
    <t>75 % till mindre än 100 % av organisationens verksamheter</t>
  </si>
  <si>
    <t>50 % till mindre än 75 % av organisationens verksamheter</t>
  </si>
  <si>
    <t>25 % till mindre än 50 % av organisationens verksamheter</t>
  </si>
  <si>
    <t>Mer än 0 % till mindre än 25 % av organisationens verksamheter</t>
  </si>
  <si>
    <t>De senaste två åren, har organisationen analyserat sina informationssäkerhetsrisker enligt sitt arbetssätt för analys och hantering av informationssäkerhetsrisker?</t>
  </si>
  <si>
    <t>De senaste två åren, har organisationen använt resultat från sin omvärldsbevakning vid informationsklassningar och analyser av informationssäkerhetsrisker?</t>
  </si>
  <si>
    <t>Alla sina informationsklassningar och analyser av informationssäkerhetsrisker</t>
  </si>
  <si>
    <t>75 % till mindre än 100 % av informationsklassningar och analyser av informationssäkerhetsrisker</t>
  </si>
  <si>
    <t>50 % till mindre än 75 % av informationsklassningar och analyser av informationssäkerhetsrisker</t>
  </si>
  <si>
    <t>25 % till mindre än 50 % av informationsklassningar och analyser av informationssäkerhetsrisker</t>
  </si>
  <si>
    <t>Mer än 0 % till mindre än 25 % av informationsklassningar och analyser av informationssäkerhetsrisker</t>
  </si>
  <si>
    <t>De senaste två åren, har organisationen fattat beslut om att införa – eller att inte införa – säkerhetsåtgärder utifrån genomförd analys av informationssäkerhetsrisker?</t>
  </si>
  <si>
    <t>De senaste två åren, har organisationen beslutat om att tilldela resurser för att kunna införa beslutade säkerhetsåtgärder?</t>
  </si>
  <si>
    <t>Alla beslutade säkerhetsåtgärder som medför behov av resurser</t>
  </si>
  <si>
    <t>75 % till mindre än 100 % av alla beslutade säkerhetsåtgärder som medför behov av resurser</t>
  </si>
  <si>
    <t>50 % till mindre än 75 % av alla beslutade säkerhetsåtgärder som medför behov av resurser</t>
  </si>
  <si>
    <t>25 % till mindre än 50 % av alla beslutade säkerhetsåtgärder som medför behov av resurser</t>
  </si>
  <si>
    <t>Mer än 0 % till mindre än 25 % av alla beslutade säkerhetsåtgärder som medför behov av resurser</t>
  </si>
  <si>
    <t>Har organisationen, de senaste två åren, infört de säkerhetsåtgärder som beslutats?</t>
  </si>
  <si>
    <t>Alla de beslutade säkerhetsåtgärderna</t>
  </si>
  <si>
    <t>75 % till mindre än 100 % av de beslutade säkerhetsåtgärderna</t>
  </si>
  <si>
    <t>50 % till mindre än 75 % av de beslutade säkerhetsåtgärderna</t>
  </si>
  <si>
    <t>25 % till mindre än 50 % av de beslutade säkerhetsåtgärderna</t>
  </si>
  <si>
    <t>Mer än 0 % till mindre än 25 % av de beslutade säkerhetsåtgärderna</t>
  </si>
  <si>
    <t>Har organisationen, de senaste två åren, utvärderat om införda säkerhetsåtgärder är ändamålsenliga och tillräckliga?</t>
  </si>
  <si>
    <t>Har organisationen, de senaste två åren, övat kontinuitetshantering enligt sitt arbetssätt för kontinuitetshantering?</t>
  </si>
  <si>
    <t>Har organisationen, de senaste två åren, genomfört upphandling enligt sitt arbetssätt för att säkerställa informationssäkerhet?</t>
  </si>
  <si>
    <t>Alla upphandlingar</t>
  </si>
  <si>
    <t>75 % till mindre än 100 % av alla upphandlingar</t>
  </si>
  <si>
    <t>50 % till mindre än 75 % av alla upphandlingar</t>
  </si>
  <si>
    <t>25 % till mindre än 50 % av alla upphandlingar</t>
  </si>
  <si>
    <t>0 % till mindre än 25 % av alla upphandlingar</t>
  </si>
  <si>
    <t>Nej (välj även detta alternativ om organisationen inte har genomfört någon upphandling)</t>
  </si>
  <si>
    <t>De senaste två åren, har organisationens arbetssätt för hantering av informationssäkerhetsincidenter och -avvikelser omfattat följande centrala delar?</t>
  </si>
  <si>
    <t>En funktion för att hantera informationssäkerhetsincidenter och -avvikelser med dedikerad personal som har särskild kompetens</t>
  </si>
  <si>
    <t>Kanaler som medarbetare inom organisationen kan använda för att nå funktionen och rapportera incidenter och avvikelser</t>
  </si>
  <si>
    <t xml:space="preserve">Kanaler som funktionen kan använda för att nå andra organisationer och rapportera om incidenter, få rapporter om incidenter eller dela information, samt rutiner för deras användning </t>
  </si>
  <si>
    <t>En eskaleringsrutin för att hantera stora och allvarliga incidenter, inklusive extern rapportering vid behov</t>
  </si>
  <si>
    <t>Analys av inträffade incidenter, deras grundorsaker och hantering, samt erfarenhetsåterföring till förebyggande arbete</t>
  </si>
  <si>
    <t>Nej, men arbetssättet har omfattat andra centrala delar</t>
  </si>
  <si>
    <t>De senaste två åren, har organisationen i sin undersökning av medarbetarnas kunskaper undersökt kunskaperna inom följande grundläggande områden?</t>
  </si>
  <si>
    <t>Vad som menas med informationssäkerhet och informationssäkerhetsarbete, samt varför det är viktigt för organisationen</t>
  </si>
  <si>
    <t>De regler och krav som styr informationssäkerhetsarbetet inom organisationen</t>
  </si>
  <si>
    <t xml:space="preserve">Vilka stöd och verktyg som medarbetarna har tillgång till för att kunna arbeta på ett informationssäkert sätt </t>
  </si>
  <si>
    <t>Informationssäkerhetsrelaterade hot, sårbarheter och risker</t>
  </si>
  <si>
    <t>Vad medarbetarna ska göra om en informationssäkerhetsincident inträffar</t>
  </si>
  <si>
    <t>Nej, men undersökningen har omfattat andra grundläggande områden</t>
  </si>
  <si>
    <t>De senaste två åren, har organisationens utbildning i informationssäkerhet varit utformad utifrån följande centrala aspekter?</t>
  </si>
  <si>
    <t>Medarbetarnas roller, uppgifter, ansvar och behov</t>
  </si>
  <si>
    <t xml:space="preserve">Medarbetarnas kunskapsnivå </t>
  </si>
  <si>
    <t xml:space="preserve">Ledningens målsättningar för det systematiska informationssäkerhetsarbetet </t>
  </si>
  <si>
    <t>Organisationens regelverk samt olika arbetssätt och stöd för informationssäkerhetsarbetet</t>
  </si>
  <si>
    <t>Organisationens identifierade risker eller inträffade incidenter, samt dess identifierade hot och sårbarheter</t>
  </si>
  <si>
    <t>Nej, men utbildningen har varit utformad utifrån andra centrala aspekter</t>
  </si>
  <si>
    <t>De senaste två åren, har organisationens arbetssätt för informationsklassning omfattat följande centrala delar?</t>
  </si>
  <si>
    <t xml:space="preserve">Utgå ifrån organisationens inventering av informationsmängder, informationssystem och nätverk </t>
  </si>
  <si>
    <t>Beakta tillämplig lagstiftning, inklusive offentlighets- och sekretesslagen, dataskyddsförordningen, säkerhetsskyddslagen, arkivlagen, samt krisberedskapsförordningen eller lagen om extraordinära händelser</t>
  </si>
  <si>
    <t>Utgå ifrån krav på tillgänglighet, riktighet och konfidentialitet</t>
  </si>
  <si>
    <t xml:space="preserve">Stödjas av medarbetare med särskild kompetens inom informationsklassning </t>
  </si>
  <si>
    <t xml:space="preserve">Granskas och godkännas av berörda informationsägare </t>
  </si>
  <si>
    <t>De senaste två åren, har organisationens arbetssätt för analys och hantering av informationssäkerhetsrisker omfattat följande centrala delar?</t>
  </si>
  <si>
    <t xml:space="preserve">Utgå ifrån organisationens informationsklassning av berörda informationsmängder, informationssystem och nätverk </t>
  </si>
  <si>
    <t>Utgå ifrån en specifik uppgift som ska lösas med stöd av analysen av informationssäkerhetsrisker</t>
  </si>
  <si>
    <t>Utvärdera riskers påverkan på informationsmängders, informationssystems och nätverks tillgänglighet, riktighet och konfidentialitet</t>
  </si>
  <si>
    <t xml:space="preserve">Stödjas av medarbetare med särskild kompetens inom analys av informationssäkerhetsrisker </t>
  </si>
  <si>
    <t xml:space="preserve">De senaste två åren, har organisationens arbetssätt för analys och hantering av informationssäkerhetsrisker omfattat bedömning av följande centrala typer av skadeverkan och grad av skadeverkan? </t>
  </si>
  <si>
    <t>Informationsmängder, informationssystem och nätverk (den egna organisationens och andras)</t>
  </si>
  <si>
    <t xml:space="preserve">Människors liv och hälsa (de egna medarbetarnas och andras) </t>
  </si>
  <si>
    <t>Finansiella tillgångar och övrig egendom (den egna organisationens och andra människors eller organisationers)</t>
  </si>
  <si>
    <t xml:space="preserve">Tillhandahållande av tjänster (den egna organisationens och andra organisationers) </t>
  </si>
  <si>
    <t>Förtroende (allmänhetens eller andras, för organisationen eller andra organisationer, för egna eller andras tjänster)</t>
  </si>
  <si>
    <t>Nej, men arbetssättet har omfattat bedömning av andra centrala typer av skadeverkan</t>
  </si>
  <si>
    <t>De senaste två åren, har organisationens arbetssätt för analys och hantering av informationssäkerhetsrisker omfattat följande centrala typer av sannolikhetsbedömning?</t>
  </si>
  <si>
    <t xml:space="preserve">Hur ofta risken kan väntas inträffa givet de rådande omständigheterna </t>
  </si>
  <si>
    <t>När risken tidigast, senast och troligast kan väntas inträffa givet de rådande omständigheterna</t>
  </si>
  <si>
    <t xml:space="preserve">Hur ofta risken kan väntas inträffa om föreslagna säkerhetsåtgärder införs </t>
  </si>
  <si>
    <t>När risken tidigast, senast och troligast kan väntas inträffa om föreslagna säkerhetsåtgärder införs</t>
  </si>
  <si>
    <t>Hur säker man kan vara på sannolikhetsbedömningarna givet vad man vet och de antaganden man har gjort</t>
  </si>
  <si>
    <t>Nej, men arbetssättet har omfattat andra centrala typer av sannolikhetsbedömningar</t>
  </si>
  <si>
    <t>De två senaste åren, har organisationens arbetssätt för analys och hantering av informationssäkerhetsrisker omfattat riskhantering med följande centrala delar?</t>
  </si>
  <si>
    <t>Varje identifierad informationssäkerhetsrisk har en riskägare</t>
  </si>
  <si>
    <t>Organisationen har ett ramverk för riskacceptans som definierar vilka informationssäkerhetsrisker som måste åtgärdas och vilka informationssäkerhetsrisker som kan accepteras utan åtgärd</t>
  </si>
  <si>
    <t>Analys av enskilda informationssäkerhetsrisker uppdateras efter att beslutade säkerhetsåtgärder har införts</t>
  </si>
  <si>
    <t>Inträffade avvikelser och incidenter används som underlag för analys av informationssäkerhetsrisker</t>
  </si>
  <si>
    <t>Status för informationssäkerhetsrisker följs upp utifrån definierade intervall</t>
  </si>
  <si>
    <t>Nej, men arbetssättet har omfattat andra centrala riskhanteringsaspekter</t>
  </si>
  <si>
    <t>De senaste två åren, har organisationens arbetssätt för att säkerställa informationssäkerhet vid upphandling omfattat följande centrala delar?</t>
  </si>
  <si>
    <t xml:space="preserve">Klassa information och analysera informationssäkerhetsrisker för det som ska utkontrakteras/anskaffas </t>
  </si>
  <si>
    <t>Bedöma behovet av åtgärder med anledning av informationsklassningens och riskanalysens resultat, samt att identifiera säkerhetsåtgärder</t>
  </si>
  <si>
    <t>Införa de säkerhetsåtgärder som organisationen har beslutat om utifrån informationsklassningens och riskanalysens resultat och som kan utföras av organisationen själv</t>
  </si>
  <si>
    <t xml:space="preserve">Ställa krav på den kontrakterade parten utifrån informationsklassningens och riskanalysens resultat </t>
  </si>
  <si>
    <t>Följa upp om de ställda kraven var ändamålsenliga och tillräckliga, samt om den kontrakterade parten har infört de säkerhetsåtgärder som avtalats</t>
  </si>
  <si>
    <t>De senaste två åren, har organisationen undersökt och hanterat sina behov av att bygga beredskap för kriser och höjd beredskap?</t>
  </si>
  <si>
    <t>Vilka, om några, informationsmängder som kan omfattas av säkerhetsskydd, samt vid behov genomfört säkerhetsskyddsanalys och säkerställt att påkallade säkerhetsåtgärder är införda</t>
  </si>
  <si>
    <t>Vilka, om några, informationsmängder som skulle vara nödvändiga för samverkan och ledning i händelse av kris eller höjd beredskap, samt vid behov säkerställt att påkallade säkerhetsåtgärder är införda</t>
  </si>
  <si>
    <t>Eventuellt behov av att kunna upprätta, dela och ta emot säkerhetsskyddsklassificerade uppgifter samt vid behov säkerställt att påkallad förmåga finns</t>
  </si>
  <si>
    <t>Eventuellt behov av kontinuitetshantering för att skydda sin information vid kris eller höjd beredskap, samt vid behov säkerställt att påkallad förmåga finns</t>
  </si>
  <si>
    <t>Eventuellt behov av tillgång till alternativ ledningsplats samt vid behov säkerställt sådan tillgång</t>
  </si>
  <si>
    <t xml:space="preserve">Ja, men ingen av de nämnda aktiviteterna har genomförts </t>
  </si>
  <si>
    <t>De senaste två åren, har organisationen undersökt vilka hinder respektive framgångsfaktorer som påverkar medarbetarnas möjligheter att arbeta på ett informationssäkert sätt?</t>
  </si>
  <si>
    <t>De senaste två åren, har organisationens ledning arbetat för att säkerställa ständiga förbättringar i det systematiska informationssäkerhetsarbetet?</t>
  </si>
  <si>
    <t>Ta bort eller reducera identifierade hinder för att arbeta på ett informationssäkert sätt</t>
  </si>
  <si>
    <t>Införa eller stärka identifierade framgångsfaktorer för att arbeta på ett informationssäkert sätt</t>
  </si>
  <si>
    <t>Utvärdera säkerhetsåtgärderna och vid behov ersätta, justera eller komplettera de säkerhetsåtgärder som inte har bedömts vara ändamålsenliga eller tillräckliga</t>
  </si>
  <si>
    <t>Mäta resultaten av informationssäkerhetsarbetet med hjälp av indikatorer (exempelvis sådana som finns i fliken Valideringsfrågor)</t>
  </si>
  <si>
    <t>Integrera informationssäkerhetsarbetet med befintliga sätt att leda och styra organisationen</t>
  </si>
  <si>
    <t>x</t>
  </si>
  <si>
    <t>Ja!</t>
  </si>
  <si>
    <t>Bakgrundsinformation</t>
  </si>
  <si>
    <t>Organisationens nivå</t>
  </si>
  <si>
    <t>Beräkningar och nivåbedömning</t>
  </si>
  <si>
    <t>Fil</t>
  </si>
  <si>
    <t>Organisationens namn</t>
  </si>
  <si>
    <t>Typ av organisation</t>
  </si>
  <si>
    <t>Organisationsnummer</t>
  </si>
  <si>
    <t>Mätperiodens början (startdatum)</t>
  </si>
  <si>
    <t>Mätperiodens slut (slutdatum)</t>
  </si>
  <si>
    <t>Organisationens totalsumma</t>
  </si>
  <si>
    <t>Totalt antal giltigt besvarade frågor</t>
  </si>
  <si>
    <t>Totalt antal säkra bedömningar bland giltigt besvarade frågor</t>
  </si>
  <si>
    <t>Utkontrakterad informationshantering</t>
  </si>
  <si>
    <t>Nivåbedömning</t>
  </si>
  <si>
    <t>Svar</t>
  </si>
  <si>
    <t>Säker bedömning 
(dokumenterat underlag finns)</t>
  </si>
  <si>
    <t>Osäker bedömning 
(dokumenterat underlag saknas)</t>
  </si>
  <si>
    <t>Kan ej bedöma 
(underlag saknas helt)</t>
  </si>
  <si>
    <t>Status</t>
  </si>
  <si>
    <t>Kan ej bedöma
 (underlag saknas helt)</t>
  </si>
  <si>
    <t>Profilsvar - nivågrundande fråga 1</t>
  </si>
  <si>
    <t>Profilsvar - nivågrundande fråga 2</t>
  </si>
  <si>
    <t>Profilsvar - nivågrundande fråga 3</t>
  </si>
  <si>
    <t>Profilsvar - nivågrundande fråga 4</t>
  </si>
  <si>
    <t>Profilsvar - nivågrundande fråga 5</t>
  </si>
  <si>
    <t>Profilsvar - nivågrundande fråga 6</t>
  </si>
  <si>
    <t>Profilsvar - nivågrundande fråga 7</t>
  </si>
  <si>
    <t>Profilsvar - nivågrundande fråga 8</t>
  </si>
  <si>
    <t>Profilsvar - nivågrundande fråga 9</t>
  </si>
  <si>
    <t>Profilsvar - nivågrundande fråga 10</t>
  </si>
  <si>
    <t>Profilsvar - nivågrundande fråga 11</t>
  </si>
  <si>
    <t>Profilsvar - nivågrundande fråga 12</t>
  </si>
  <si>
    <t>Profilsvar - nivågrundande fråga 13</t>
  </si>
  <si>
    <t>Profilsvar - nivågrundande fråga 14</t>
  </si>
  <si>
    <t>Profilsvar - nivågrundande fråga 15</t>
  </si>
  <si>
    <t>Profilsvar - nivågrundande fråga 16</t>
  </si>
  <si>
    <t>Profilsvar - nivågrundande fråga 17</t>
  </si>
  <si>
    <t>Profilsvar - nivågrundande fråga 18</t>
  </si>
  <si>
    <t>Profilsvar - nivågrundande fråga 19</t>
  </si>
  <si>
    <t>Profilsvar - nivågrundande fråga 20</t>
  </si>
  <si>
    <t>Profilsvar - nivågrundande fråga 21</t>
  </si>
  <si>
    <t>Profilsvar - nivågrundande fråga 22</t>
  </si>
  <si>
    <t>Profilsvar - nivågrundande fråga 23</t>
  </si>
  <si>
    <t>Profilsvar - nivågrundande fråga 24</t>
  </si>
  <si>
    <t>Profilsvar - nivågrundande fråga 25</t>
  </si>
  <si>
    <t>Profilsvar - nivågrundande fråga 26</t>
  </si>
  <si>
    <t>Profilsvar - nivågrundande fråga 27</t>
  </si>
  <si>
    <t>Profilsvar - nivågrundande fråga 28</t>
  </si>
  <si>
    <t>Profilsvar - nivågrundande fråga 29</t>
  </si>
  <si>
    <t>Profilsvar - nivågrundande fråga 30</t>
  </si>
  <si>
    <t>Profilsvar - nivågrundande fråga 31</t>
  </si>
  <si>
    <t>Profilsvar - nivågrundande fråga 32</t>
  </si>
  <si>
    <t>Profilsvar - nivågrundande fråga 33</t>
  </si>
  <si>
    <t>Profilsvar - nivågrundande fråga 34</t>
  </si>
  <si>
    <t>Profilsvar - nivågrundande fråga 35</t>
  </si>
  <si>
    <t>Profilsvar - nivågrundande fråga 36</t>
  </si>
  <si>
    <t>Profilsvar - nivågrundande fråga 37</t>
  </si>
  <si>
    <t>Profilsvar - nivågrundande fråga 38</t>
  </si>
  <si>
    <t>Profilsvar - nivågrundande fråga 39</t>
  </si>
  <si>
    <t>Profilsvar - nivågrundande fråga 40</t>
  </si>
  <si>
    <t>Incident- och kontinuitetshantering</t>
  </si>
  <si>
    <t>#</t>
  </si>
  <si>
    <t>Fråga/svar</t>
  </si>
  <si>
    <t>Innehåll</t>
  </si>
  <si>
    <t>Max</t>
  </si>
  <si>
    <t>Omvandling</t>
  </si>
  <si>
    <t>Eventuellt behov av kontinuitetshantering för att skydda sin information vid kris eller höjd beredskap, samt vid behov säkerställt att påkallad förmåga finns &amp; Eventuellt behov av tillgång till alternativ ledningsplats samt vid behov säkerställt sådan tillgång</t>
  </si>
  <si>
    <t>Summa:</t>
  </si>
  <si>
    <t>Gräns, nivå</t>
  </si>
  <si>
    <t>Nivå (minimi):</t>
  </si>
  <si>
    <t>Nivå (utökad):</t>
  </si>
  <si>
    <t>Org. Nivå:</t>
  </si>
  <si>
    <t>Upprättande och utveckling av säkerhetskultur</t>
  </si>
  <si>
    <t>Analys och hantering av informationssäkerhetsrisker</t>
  </si>
  <si>
    <t>De senaste två åren, har organisationen tittat på och använt resultat från sin omvärldsbevakning vid informationsklassningar och analyser av informationssäkerhetsrisker?</t>
  </si>
  <si>
    <t xml:space="preserve">Klassa information och analysera informationssäkerhetsrisker för det som ska utkontrakteras/anskaffas  &amp; Bedöma behovet av åtgärder med anledning av informationsklassningens och riskanalysens resultat, samt att identifiera säkerhetsåtgärder &amp; Införa de säkerhetsåtgärder som organisationen har beslutat om utifrån informationsklassningens och riskanalysens resultat och som kan utföras av organisationen själv &amp; Ställa krav på den kontrakterade parten utifrån informationsklassningens och riskanalysens resultat </t>
  </si>
  <si>
    <t>Informationsklassning</t>
  </si>
  <si>
    <t>Ledningens styrning och kontroll</t>
  </si>
  <si>
    <t>Uppföljning och utvärdering</t>
  </si>
  <si>
    <t>Medarbetarnas kunskaper och utbildningsverksamhet</t>
  </si>
  <si>
    <t>Inventeringar, undersökningar och omvärldsbevakning</t>
  </si>
  <si>
    <t>Säkerhetsåtgärder och förbättringsarbete</t>
  </si>
  <si>
    <t>Skillnaden mellan införda och beslutade säkerhetsåtgärder &amp; Resultat av genomförda utvärderingar av säkerhetsåtgärders ändamålsenlighet och tillräcklighet</t>
  </si>
  <si>
    <t>Upphandling</t>
  </si>
  <si>
    <t>Poäng - BM1</t>
  </si>
  <si>
    <t>Poäng - BM2</t>
  </si>
  <si>
    <t>Poäng - BM3</t>
  </si>
  <si>
    <t>Poäng - IM1</t>
  </si>
  <si>
    <t>Poäng - IM2</t>
  </si>
  <si>
    <t>Poäng - IM3</t>
  </si>
  <si>
    <t>Inventering, undersökningar och omvärldsbevakning</t>
  </si>
  <si>
    <t>A1</t>
  </si>
  <si>
    <t>B1</t>
  </si>
  <si>
    <t>C1</t>
  </si>
  <si>
    <t>D1</t>
  </si>
  <si>
    <t>E1</t>
  </si>
  <si>
    <t>F1</t>
  </si>
  <si>
    <t>G1</t>
  </si>
  <si>
    <t>H1</t>
  </si>
  <si>
    <t>I1</t>
  </si>
  <si>
    <t>J1</t>
  </si>
  <si>
    <t>K1</t>
  </si>
  <si>
    <t>L1</t>
  </si>
  <si>
    <t>M1</t>
  </si>
  <si>
    <t>N1</t>
  </si>
  <si>
    <t>O1</t>
  </si>
  <si>
    <t>P1</t>
  </si>
  <si>
    <t>Q1</t>
  </si>
  <si>
    <t>R1</t>
  </si>
  <si>
    <t>S1</t>
  </si>
  <si>
    <t>T1</t>
  </si>
  <si>
    <t>U1</t>
  </si>
  <si>
    <t>V1</t>
  </si>
  <si>
    <t>W1</t>
  </si>
  <si>
    <t>X1</t>
  </si>
  <si>
    <t>Y1</t>
  </si>
  <si>
    <t>Z1</t>
  </si>
  <si>
    <t>AA1</t>
  </si>
  <si>
    <t>AB1</t>
  </si>
  <si>
    <t>AC1</t>
  </si>
  <si>
    <t>AD1</t>
  </si>
  <si>
    <t>AE1</t>
  </si>
  <si>
    <t>AF1</t>
  </si>
  <si>
    <t>AG1</t>
  </si>
  <si>
    <t>AH1</t>
  </si>
  <si>
    <t>AI1</t>
  </si>
  <si>
    <t>AJ1</t>
  </si>
  <si>
    <t>AK1</t>
  </si>
  <si>
    <t>AL1</t>
  </si>
  <si>
    <t>AM1</t>
  </si>
  <si>
    <t>AN1</t>
  </si>
  <si>
    <t>AO1</t>
  </si>
  <si>
    <t>AP1</t>
  </si>
  <si>
    <t>AQ1</t>
  </si>
  <si>
    <t>AR1</t>
  </si>
  <si>
    <t>AS1</t>
  </si>
  <si>
    <t>AT1</t>
  </si>
  <si>
    <t>AU1</t>
  </si>
  <si>
    <t>AV1</t>
  </si>
  <si>
    <t>AW1</t>
  </si>
  <si>
    <t>AX1</t>
  </si>
  <si>
    <t>AY1</t>
  </si>
  <si>
    <t>AZ1</t>
  </si>
  <si>
    <t>BA1</t>
  </si>
  <si>
    <t>BB1</t>
  </si>
  <si>
    <t>BC1</t>
  </si>
  <si>
    <t>BD1</t>
  </si>
  <si>
    <t>BE1</t>
  </si>
  <si>
    <t>BF1</t>
  </si>
  <si>
    <t>BG1</t>
  </si>
  <si>
    <t>BH1</t>
  </si>
  <si>
    <t>BI1</t>
  </si>
  <si>
    <t>BJ1</t>
  </si>
  <si>
    <t>BK1</t>
  </si>
  <si>
    <t>BL1</t>
  </si>
  <si>
    <t>BM1</t>
  </si>
  <si>
    <t>BN1</t>
  </si>
  <si>
    <t>BO1</t>
  </si>
  <si>
    <t>BP1</t>
  </si>
  <si>
    <t>BQ1</t>
  </si>
  <si>
    <t>BR1</t>
  </si>
  <si>
    <t>BS1</t>
  </si>
  <si>
    <t>BT1</t>
  </si>
  <si>
    <t>BU1</t>
  </si>
  <si>
    <t>BV1</t>
  </si>
  <si>
    <t>BW1</t>
  </si>
  <si>
    <t>BX1</t>
  </si>
  <si>
    <t>BY1</t>
  </si>
  <si>
    <t>BZ1</t>
  </si>
  <si>
    <t>CA1</t>
  </si>
  <si>
    <t>CB1</t>
  </si>
  <si>
    <t>CC1</t>
  </si>
  <si>
    <t>CD1</t>
  </si>
  <si>
    <t>CE1</t>
  </si>
  <si>
    <t>CF1</t>
  </si>
  <si>
    <t>CG1</t>
  </si>
  <si>
    <t>CH1</t>
  </si>
  <si>
    <t>CI1</t>
  </si>
  <si>
    <t>CJ1</t>
  </si>
  <si>
    <t>CK1</t>
  </si>
  <si>
    <t>CL1</t>
  </si>
  <si>
    <t>CM1</t>
  </si>
  <si>
    <t>CN1</t>
  </si>
  <si>
    <t>CO1</t>
  </si>
  <si>
    <t>CP1</t>
  </si>
  <si>
    <t>CQ1</t>
  </si>
  <si>
    <t>CR1</t>
  </si>
  <si>
    <t>CS1</t>
  </si>
  <si>
    <t>CT1</t>
  </si>
  <si>
    <t>CU1</t>
  </si>
  <si>
    <t>CV1</t>
  </si>
  <si>
    <t>CW1</t>
  </si>
  <si>
    <t>CX1</t>
  </si>
  <si>
    <t>CY1</t>
  </si>
  <si>
    <t>CZ1</t>
  </si>
  <si>
    <t>DA1</t>
  </si>
  <si>
    <t>DB1</t>
  </si>
  <si>
    <t>DC1</t>
  </si>
  <si>
    <t>DD1</t>
  </si>
  <si>
    <t>DE1</t>
  </si>
  <si>
    <t>DF1</t>
  </si>
  <si>
    <t>DG1</t>
  </si>
  <si>
    <t>DH1</t>
  </si>
  <si>
    <t>DI1</t>
  </si>
  <si>
    <t>DJ1</t>
  </si>
  <si>
    <t>DK1</t>
  </si>
  <si>
    <t>DL1</t>
  </si>
  <si>
    <t>DM1</t>
  </si>
  <si>
    <t>DN1</t>
  </si>
  <si>
    <t>DO1</t>
  </si>
  <si>
    <t>DP1</t>
  </si>
  <si>
    <t>DQ1</t>
  </si>
  <si>
    <t>DR1</t>
  </si>
  <si>
    <t>DS1</t>
  </si>
  <si>
    <t>DT1</t>
  </si>
  <si>
    <t>DU1</t>
  </si>
  <si>
    <t>DV1</t>
  </si>
  <si>
    <t>DW1</t>
  </si>
  <si>
    <t>DX1</t>
  </si>
  <si>
    <t>DY1</t>
  </si>
  <si>
    <t>DZ1</t>
  </si>
  <si>
    <t>EA1</t>
  </si>
  <si>
    <t>EB1</t>
  </si>
  <si>
    <t>EC1</t>
  </si>
  <si>
    <t>ED1</t>
  </si>
  <si>
    <t>EE1</t>
  </si>
  <si>
    <t>EF1</t>
  </si>
  <si>
    <t>EG1</t>
  </si>
  <si>
    <t>EH1</t>
  </si>
  <si>
    <t>EI1</t>
  </si>
  <si>
    <t>EJ1</t>
  </si>
  <si>
    <t>EK1</t>
  </si>
  <si>
    <t>EL1</t>
  </si>
  <si>
    <t>EM1</t>
  </si>
  <si>
    <t>EN1</t>
  </si>
  <si>
    <t>EO1</t>
  </si>
  <si>
    <t>EP1</t>
  </si>
  <si>
    <t>EQ1</t>
  </si>
  <si>
    <t>ER1</t>
  </si>
  <si>
    <t>ES1</t>
  </si>
  <si>
    <t>ET1</t>
  </si>
  <si>
    <t>EU1</t>
  </si>
  <si>
    <t>EV1</t>
  </si>
  <si>
    <t>EW1</t>
  </si>
  <si>
    <t>EX1</t>
  </si>
  <si>
    <t>EY1</t>
  </si>
  <si>
    <t>EZ1</t>
  </si>
  <si>
    <t>FA1</t>
  </si>
  <si>
    <t>FB1</t>
  </si>
  <si>
    <t>FC1</t>
  </si>
  <si>
    <t>FD1</t>
  </si>
  <si>
    <t>FE1</t>
  </si>
  <si>
    <t>FF1</t>
  </si>
  <si>
    <t>FG1</t>
  </si>
  <si>
    <t>FH1</t>
  </si>
  <si>
    <t>FI1</t>
  </si>
  <si>
    <t>FJ1</t>
  </si>
  <si>
    <t>FK1</t>
  </si>
  <si>
    <t>FL1</t>
  </si>
  <si>
    <t>FM1</t>
  </si>
  <si>
    <t>FN1</t>
  </si>
  <si>
    <t>FO1</t>
  </si>
  <si>
    <t>FP1</t>
  </si>
  <si>
    <t>FQ1</t>
  </si>
  <si>
    <t>FR1</t>
  </si>
  <si>
    <t>FS1</t>
  </si>
  <si>
    <t>FT1</t>
  </si>
  <si>
    <t>FU1</t>
  </si>
  <si>
    <t>FV1</t>
  </si>
  <si>
    <t>FW1</t>
  </si>
  <si>
    <t>FX1</t>
  </si>
  <si>
    <t>FY1</t>
  </si>
  <si>
    <t>FZ1</t>
  </si>
  <si>
    <t>GA1</t>
  </si>
  <si>
    <t>GB1</t>
  </si>
  <si>
    <t>GC1</t>
  </si>
  <si>
    <t>GD1</t>
  </si>
  <si>
    <t>GE1</t>
  </si>
  <si>
    <t>GF1</t>
  </si>
  <si>
    <t>GG1</t>
  </si>
  <si>
    <t>GH1</t>
  </si>
  <si>
    <t>GI1</t>
  </si>
  <si>
    <t>GJ1</t>
  </si>
  <si>
    <t>GK1</t>
  </si>
  <si>
    <t>GL1</t>
  </si>
  <si>
    <t>GM1</t>
  </si>
  <si>
    <t>GN1</t>
  </si>
  <si>
    <t>GO1</t>
  </si>
  <si>
    <t>GP1</t>
  </si>
  <si>
    <t>GQ1</t>
  </si>
  <si>
    <t>GR1</t>
  </si>
  <si>
    <t>GS1</t>
  </si>
  <si>
    <t>GT1</t>
  </si>
  <si>
    <t>GU1</t>
  </si>
  <si>
    <t>GV1</t>
  </si>
  <si>
    <t>GW1</t>
  </si>
  <si>
    <t>GX1</t>
  </si>
  <si>
    <t>GY1</t>
  </si>
  <si>
    <t>GZ1</t>
  </si>
  <si>
    <t>HA1</t>
  </si>
  <si>
    <t>HB1</t>
  </si>
  <si>
    <t>HC1</t>
  </si>
  <si>
    <t>HD1</t>
  </si>
  <si>
    <t>HE1</t>
  </si>
  <si>
    <t>HF1</t>
  </si>
  <si>
    <t>HG1</t>
  </si>
  <si>
    <t>HH1</t>
  </si>
  <si>
    <t>HI1</t>
  </si>
  <si>
    <t>HJ1</t>
  </si>
  <si>
    <t>HK1</t>
  </si>
  <si>
    <t>HL1</t>
  </si>
  <si>
    <t>HM1</t>
  </si>
  <si>
    <t>HN1</t>
  </si>
  <si>
    <t>HO1</t>
  </si>
  <si>
    <t>HP1</t>
  </si>
  <si>
    <t>HQ1</t>
  </si>
  <si>
    <t>HR1</t>
  </si>
  <si>
    <t>HS1</t>
  </si>
  <si>
    <t>HT1</t>
  </si>
  <si>
    <t>HU1</t>
  </si>
  <si>
    <t>HV1</t>
  </si>
  <si>
    <t>HW1</t>
  </si>
  <si>
    <t>HX1</t>
  </si>
  <si>
    <t>HY1</t>
  </si>
  <si>
    <t>HZ1</t>
  </si>
  <si>
    <t>IA1</t>
  </si>
  <si>
    <t>IB1</t>
  </si>
  <si>
    <t>IC1</t>
  </si>
  <si>
    <t>ID1</t>
  </si>
  <si>
    <t>IE1</t>
  </si>
  <si>
    <t>IF1</t>
  </si>
  <si>
    <t>IG1</t>
  </si>
  <si>
    <t>IH1</t>
  </si>
  <si>
    <t>II1</t>
  </si>
  <si>
    <t>IJ1</t>
  </si>
  <si>
    <t>IK1</t>
  </si>
  <si>
    <t>IL1</t>
  </si>
  <si>
    <t>IM1</t>
  </si>
  <si>
    <t>IN1</t>
  </si>
  <si>
    <t>IO1</t>
  </si>
  <si>
    <t>IP1</t>
  </si>
  <si>
    <t>IQ1</t>
  </si>
  <si>
    <t>IR1</t>
  </si>
  <si>
    <t>IS1</t>
  </si>
  <si>
    <t>IT1</t>
  </si>
  <si>
    <t>IU1</t>
  </si>
  <si>
    <t>IV1</t>
  </si>
  <si>
    <t>IW1</t>
  </si>
  <si>
    <t>IX1</t>
  </si>
  <si>
    <t>IY1</t>
  </si>
  <si>
    <t>IZ1</t>
  </si>
  <si>
    <t>JA1</t>
  </si>
  <si>
    <t>JB1</t>
  </si>
  <si>
    <t>JC1</t>
  </si>
  <si>
    <t>JD1</t>
  </si>
  <si>
    <t>JE1</t>
  </si>
  <si>
    <t>JF1</t>
  </si>
  <si>
    <t>JG1</t>
  </si>
  <si>
    <t>JH1</t>
  </si>
  <si>
    <t>JI1</t>
  </si>
  <si>
    <t>JJ1</t>
  </si>
  <si>
    <t>JK1</t>
  </si>
  <si>
    <t>JL1</t>
  </si>
  <si>
    <t>JM1</t>
  </si>
  <si>
    <t>JN1</t>
  </si>
  <si>
    <t>JO1</t>
  </si>
  <si>
    <t>JP1</t>
  </si>
  <si>
    <t>JQ1</t>
  </si>
  <si>
    <t>JR1</t>
  </si>
  <si>
    <t>JS1</t>
  </si>
  <si>
    <t>JT1</t>
  </si>
  <si>
    <t>JU1</t>
  </si>
  <si>
    <t>JV1</t>
  </si>
  <si>
    <t>JW1</t>
  </si>
  <si>
    <t>JX1</t>
  </si>
  <si>
    <t>JY1</t>
  </si>
  <si>
    <t>JZ1</t>
  </si>
  <si>
    <t>KA1</t>
  </si>
  <si>
    <t>KB1</t>
  </si>
  <si>
    <t>KC1</t>
  </si>
  <si>
    <t>KD1</t>
  </si>
  <si>
    <t>KE1</t>
  </si>
  <si>
    <t>KF1</t>
  </si>
  <si>
    <t>KG1</t>
  </si>
  <si>
    <t>KH1</t>
  </si>
  <si>
    <t>KI1</t>
  </si>
  <si>
    <t>KJ1</t>
  </si>
  <si>
    <t>KK1</t>
  </si>
  <si>
    <t>KL1</t>
  </si>
  <si>
    <t>KM1</t>
  </si>
  <si>
    <t>KN1</t>
  </si>
  <si>
    <t>KO1</t>
  </si>
  <si>
    <t>KP1</t>
  </si>
  <si>
    <t>KQ1</t>
  </si>
  <si>
    <t>KR1</t>
  </si>
  <si>
    <t>KS1</t>
  </si>
  <si>
    <t>KT1</t>
  </si>
  <si>
    <t>KU1</t>
  </si>
  <si>
    <t>KV1</t>
  </si>
  <si>
    <t>KW1</t>
  </si>
  <si>
    <t>KX1</t>
  </si>
  <si>
    <t>KY1</t>
  </si>
  <si>
    <t>KZ1</t>
  </si>
  <si>
    <t>LA1</t>
  </si>
  <si>
    <t>LB1</t>
  </si>
  <si>
    <t>LC1</t>
  </si>
  <si>
    <t>LD1</t>
  </si>
  <si>
    <t>LE1</t>
  </si>
  <si>
    <t>LF1</t>
  </si>
  <si>
    <t>LG1</t>
  </si>
  <si>
    <t>LH1</t>
  </si>
  <si>
    <t>LI1</t>
  </si>
  <si>
    <t>LJ1</t>
  </si>
  <si>
    <t>LK1</t>
  </si>
  <si>
    <t>LL1</t>
  </si>
  <si>
    <t>LM1</t>
  </si>
  <si>
    <t>LN1</t>
  </si>
  <si>
    <t>LO1</t>
  </si>
  <si>
    <t>LP1</t>
  </si>
  <si>
    <t>LQ1</t>
  </si>
  <si>
    <t>LR1</t>
  </si>
  <si>
    <t>LS1</t>
  </si>
  <si>
    <t>LT1</t>
  </si>
  <si>
    <t>LU1</t>
  </si>
  <si>
    <t>LV1</t>
  </si>
  <si>
    <t>LW1</t>
  </si>
  <si>
    <t>LX1</t>
  </si>
  <si>
    <t>LY1</t>
  </si>
  <si>
    <t>LZ1</t>
  </si>
  <si>
    <t>MA1</t>
  </si>
  <si>
    <t>MB1</t>
  </si>
  <si>
    <t>MC1</t>
  </si>
  <si>
    <t>MD1</t>
  </si>
  <si>
    <t>ME1</t>
  </si>
  <si>
    <t>MF1</t>
  </si>
  <si>
    <t>MG1</t>
  </si>
  <si>
    <t>MH1</t>
  </si>
  <si>
    <t>MI1</t>
  </si>
  <si>
    <t>MJ1</t>
  </si>
  <si>
    <t>MK1</t>
  </si>
  <si>
    <t>ML1</t>
  </si>
  <si>
    <t>MM1</t>
  </si>
  <si>
    <t>MN1</t>
  </si>
  <si>
    <t>MO1</t>
  </si>
  <si>
    <t>MP1</t>
  </si>
  <si>
    <t>MQ1</t>
  </si>
  <si>
    <t>MR1</t>
  </si>
  <si>
    <t>MS1</t>
  </si>
  <si>
    <t>MT1</t>
  </si>
  <si>
    <t>MU1</t>
  </si>
  <si>
    <t>MV1</t>
  </si>
  <si>
    <t>MW1</t>
  </si>
  <si>
    <t>MX1</t>
  </si>
  <si>
    <t>MY1</t>
  </si>
  <si>
    <t>MZ1</t>
  </si>
  <si>
    <t>NA1</t>
  </si>
  <si>
    <t>NB1</t>
  </si>
  <si>
    <t>NC1</t>
  </si>
  <si>
    <t>ND1</t>
  </si>
  <si>
    <t>NE1</t>
  </si>
  <si>
    <t>NF1</t>
  </si>
  <si>
    <t>NG1</t>
  </si>
  <si>
    <t>NH1</t>
  </si>
  <si>
    <t>NI1</t>
  </si>
  <si>
    <t>NJ1</t>
  </si>
  <si>
    <t>NK1</t>
  </si>
  <si>
    <t>NL1</t>
  </si>
  <si>
    <t>NM1</t>
  </si>
  <si>
    <t>NN1</t>
  </si>
  <si>
    <t>NO1</t>
  </si>
  <si>
    <t>NP1</t>
  </si>
  <si>
    <t>NQ1</t>
  </si>
  <si>
    <t>NR1</t>
  </si>
  <si>
    <t>NS1</t>
  </si>
  <si>
    <t>NT1</t>
  </si>
  <si>
    <t>NU1</t>
  </si>
  <si>
    <t>NV1</t>
  </si>
  <si>
    <t>NW1</t>
  </si>
  <si>
    <t>NX1</t>
  </si>
  <si>
    <t>NY1</t>
  </si>
  <si>
    <t>NZ1</t>
  </si>
  <si>
    <t>OA1</t>
  </si>
  <si>
    <t>OB1</t>
  </si>
  <si>
    <t>OC1</t>
  </si>
  <si>
    <t>OD1</t>
  </si>
  <si>
    <t>OE1</t>
  </si>
  <si>
    <t>OF1</t>
  </si>
  <si>
    <t>OG1</t>
  </si>
  <si>
    <t>OH1</t>
  </si>
  <si>
    <t>OI1</t>
  </si>
  <si>
    <t>OJ1</t>
  </si>
  <si>
    <t>OK1</t>
  </si>
  <si>
    <t>OL1</t>
  </si>
  <si>
    <t>OM1</t>
  </si>
  <si>
    <t>ON1</t>
  </si>
  <si>
    <t>OO1</t>
  </si>
  <si>
    <t>OP1</t>
  </si>
  <si>
    <t>OQ1</t>
  </si>
  <si>
    <t>OR1</t>
  </si>
  <si>
    <t>OS1</t>
  </si>
  <si>
    <t>OT1</t>
  </si>
  <si>
    <t>OU1</t>
  </si>
  <si>
    <t>OV1</t>
  </si>
  <si>
    <t>OW1</t>
  </si>
  <si>
    <t>OX1</t>
  </si>
  <si>
    <t>OY1</t>
  </si>
  <si>
    <t>OZ1</t>
  </si>
  <si>
    <t>PA1</t>
  </si>
  <si>
    <t>PB1</t>
  </si>
  <si>
    <t>PC1</t>
  </si>
  <si>
    <t>PD1</t>
  </si>
  <si>
    <t>PE1</t>
  </si>
  <si>
    <t>PF1</t>
  </si>
  <si>
    <t>PG1</t>
  </si>
  <si>
    <t>PH1</t>
  </si>
  <si>
    <t>PI1</t>
  </si>
  <si>
    <t>PJ1</t>
  </si>
  <si>
    <t>PK1</t>
  </si>
  <si>
    <t>PL1</t>
  </si>
  <si>
    <t>PM1</t>
  </si>
  <si>
    <t>PN1</t>
  </si>
  <si>
    <t>PO1</t>
  </si>
  <si>
    <t>PP1</t>
  </si>
  <si>
    <t>PQ1</t>
  </si>
  <si>
    <t>PR1</t>
  </si>
  <si>
    <t>PS1</t>
  </si>
  <si>
    <t>PT1</t>
  </si>
  <si>
    <t>PU1</t>
  </si>
  <si>
    <t>PV1</t>
  </si>
  <si>
    <t>PW1</t>
  </si>
  <si>
    <t>PX1</t>
  </si>
  <si>
    <t>PY1</t>
  </si>
  <si>
    <t>PZ1</t>
  </si>
  <si>
    <t>QA1</t>
  </si>
  <si>
    <t>QB1</t>
  </si>
  <si>
    <t>QC1</t>
  </si>
  <si>
    <t>QD1</t>
  </si>
  <si>
    <t>QE1</t>
  </si>
  <si>
    <t>QF1</t>
  </si>
  <si>
    <t>QG1</t>
  </si>
  <si>
    <t>QH1</t>
  </si>
  <si>
    <t>QI1</t>
  </si>
  <si>
    <t>QJ1</t>
  </si>
  <si>
    <t>QK1</t>
  </si>
  <si>
    <t>QL1</t>
  </si>
  <si>
    <t>QM1</t>
  </si>
  <si>
    <t>QN1</t>
  </si>
  <si>
    <t>QO1</t>
  </si>
  <si>
    <t>QP1</t>
  </si>
  <si>
    <t>QQ1</t>
  </si>
  <si>
    <t>QR1</t>
  </si>
  <si>
    <t>QS1</t>
  </si>
  <si>
    <t>QT1</t>
  </si>
  <si>
    <t>QU1</t>
  </si>
  <si>
    <t>QV1</t>
  </si>
  <si>
    <t>QW1</t>
  </si>
  <si>
    <t>QX1</t>
  </si>
  <si>
    <t>QY1</t>
  </si>
  <si>
    <t>QZ1</t>
  </si>
  <si>
    <t>RA1</t>
  </si>
  <si>
    <t>RB1</t>
  </si>
  <si>
    <t>RC1</t>
  </si>
  <si>
    <t>RD1</t>
  </si>
  <si>
    <t>RE1</t>
  </si>
  <si>
    <t>RF1</t>
  </si>
  <si>
    <t>RG1</t>
  </si>
  <si>
    <t>RH1</t>
  </si>
  <si>
    <t>RI1</t>
  </si>
  <si>
    <t>RJ1</t>
  </si>
  <si>
    <t>RK1</t>
  </si>
  <si>
    <t>RL1</t>
  </si>
  <si>
    <t>RM1</t>
  </si>
  <si>
    <t>RN1</t>
  </si>
  <si>
    <t>RO1</t>
  </si>
  <si>
    <t>RP1</t>
  </si>
  <si>
    <t>RQ1</t>
  </si>
  <si>
    <t>RR1</t>
  </si>
  <si>
    <t>RS1</t>
  </si>
  <si>
    <t>RT1</t>
  </si>
  <si>
    <t>RU1</t>
  </si>
  <si>
    <t>RV1</t>
  </si>
  <si>
    <t>RW1</t>
  </si>
  <si>
    <t>RX1</t>
  </si>
  <si>
    <t>RY1</t>
  </si>
  <si>
    <t>RZ1</t>
  </si>
  <si>
    <t>SA1</t>
  </si>
  <si>
    <t>SB1</t>
  </si>
  <si>
    <t>SC1</t>
  </si>
  <si>
    <t>SD1</t>
  </si>
  <si>
    <t>SE1</t>
  </si>
  <si>
    <t>SF1</t>
  </si>
  <si>
    <t>SG1</t>
  </si>
  <si>
    <t>SH1</t>
  </si>
  <si>
    <t>SI1</t>
  </si>
  <si>
    <t>SJ1</t>
  </si>
  <si>
    <t>SK1</t>
  </si>
  <si>
    <t>SL1</t>
  </si>
  <si>
    <t>SM1</t>
  </si>
  <si>
    <t>SN1</t>
  </si>
  <si>
    <t>SO1</t>
  </si>
  <si>
    <t>SP1</t>
  </si>
  <si>
    <t>SQ1</t>
  </si>
  <si>
    <t>SR1</t>
  </si>
  <si>
    <t>SS1</t>
  </si>
  <si>
    <t>ST1</t>
  </si>
  <si>
    <t>SU1</t>
  </si>
  <si>
    <t>SV1</t>
  </si>
  <si>
    <t>SW1</t>
  </si>
  <si>
    <t>SX1</t>
  </si>
  <si>
    <t>SY1</t>
  </si>
  <si>
    <t>SZ1</t>
  </si>
  <si>
    <t>TA1</t>
  </si>
  <si>
    <t>TB1</t>
  </si>
  <si>
    <t>TC1</t>
  </si>
  <si>
    <t>TD1</t>
  </si>
  <si>
    <t>TE1</t>
  </si>
  <si>
    <t>TF1</t>
  </si>
  <si>
    <t>TG1</t>
  </si>
  <si>
    <t>TH1</t>
  </si>
  <si>
    <t>TI1</t>
  </si>
  <si>
    <t>TJ1</t>
  </si>
  <si>
    <t>TK1</t>
  </si>
  <si>
    <t>TL1</t>
  </si>
  <si>
    <t>TM1</t>
  </si>
  <si>
    <t>TN1</t>
  </si>
  <si>
    <t>TO1</t>
  </si>
  <si>
    <t>TP1</t>
  </si>
  <si>
    <t>TQ1</t>
  </si>
  <si>
    <t>TR1</t>
  </si>
  <si>
    <t>TS1</t>
  </si>
  <si>
    <t>TT1</t>
  </si>
  <si>
    <t>TU1</t>
  </si>
  <si>
    <t>TV1</t>
  </si>
  <si>
    <t>TW1</t>
  </si>
  <si>
    <t>TX1</t>
  </si>
  <si>
    <t>TY1</t>
  </si>
  <si>
    <t>TZ1</t>
  </si>
  <si>
    <t>UA1</t>
  </si>
  <si>
    <t>UB1</t>
  </si>
  <si>
    <t>UC1</t>
  </si>
  <si>
    <t>UD1</t>
  </si>
  <si>
    <t>Inmatning</t>
  </si>
  <si>
    <t>Aktörsgruppsnamn</t>
  </si>
  <si>
    <t>Målbild för organisationens övergripande nivå</t>
  </si>
  <si>
    <t>Målbild för respektive arbetsområde</t>
  </si>
  <si>
    <t>Benchmarking med Infosäkkollen</t>
  </si>
  <si>
    <t>Hela svarsmängden</t>
  </si>
  <si>
    <t>Poäng - BM4</t>
  </si>
  <si>
    <t>[Exempelvis OSL 18:8, OSL 18:13, säkerhetsskyddsklass begränsat hemlig]</t>
  </si>
  <si>
    <t>Föreskriftsprofilen</t>
  </si>
  <si>
    <t>Välj organisationstyp här</t>
  </si>
  <si>
    <t xml:space="preserve">[Exempelvis informationssäkerhetssamordnare, representant från it-avdelning, dataskyddsombud, säkerhetschef, verksamhetsrepresentanter etc.] </t>
  </si>
  <si>
    <t>FRÅGAN ÄR OBESVARAD</t>
  </si>
  <si>
    <t>[Ange antal]</t>
  </si>
  <si>
    <t>[Ange antal timmar]</t>
  </si>
  <si>
    <t>[Ange svar]</t>
  </si>
  <si>
    <t>Föreskriftskraven</t>
  </si>
  <si>
    <t>[INGEN]</t>
  </si>
  <si>
    <t>Målbild för arbetsområdena</t>
  </si>
  <si>
    <t>Vilka stöd och verktyg som medarbetarna har tillgång till för att kunna arbeta på ett informationssäkert sätt</t>
  </si>
  <si>
    <t>Poäng - BM5</t>
  </si>
  <si>
    <t>Poäng - BM6</t>
  </si>
  <si>
    <t>Poäng - BM7</t>
  </si>
  <si>
    <t>Välj dataset</t>
  </si>
  <si>
    <t>Att arbetet ska bedrivas med stöd av standarderna ISO/IEC 27001 respektive ISO/IEC 27002 eller motsvarande</t>
  </si>
  <si>
    <t>Att arbetet ska integreras i myndighetens befintliga sätt att leda och styra sin organisation</t>
  </si>
  <si>
    <t>Nej, men en informationssäkerhetspolicy (eller motsvarande dokument) har funnits kortare tid än två år eller är under utveckling</t>
  </si>
  <si>
    <t>75 % till mindre än 100 % av medarbetarna</t>
  </si>
  <si>
    <t>25 % till mindre än 50 % av medarbetarna</t>
  </si>
  <si>
    <t>Mer än 0 % till mindre än 25 % av medarbetarna</t>
  </si>
  <si>
    <t>Informationsklassning samt analys och hantering av informationssäkerhetsrisker</t>
  </si>
  <si>
    <t>Utbildning i informationssäkerhet</t>
  </si>
  <si>
    <t>Uppföljning av informationssäkerhetsarbetet</t>
  </si>
  <si>
    <t>Nej, men organisationen har haft tillgång till sådan kompetens under en kortare tid än två år eller är på väg att skaffa sig sådan tillgång</t>
  </si>
  <si>
    <t>Ja, organisationen har haft ett arbetssätt för hantering av informationssäkerhetsincidenter och -avvikelser under perioden, men inget av de angivna svarsalternativen stämmer</t>
  </si>
  <si>
    <t>Resultat av genomförda informationsklassningar och analyser av informationssäkerhetsrisker</t>
  </si>
  <si>
    <t>Utpekade medarbetare inom alla organisationens verksamheter</t>
  </si>
  <si>
    <t>Utpekade medarbetare inom 75 % till mindre än 100 % av organisationens verksamheter</t>
  </si>
  <si>
    <t>Utpekade medarbetare inom 50 % till mindre än 75 % av organisationens verksamheter</t>
  </si>
  <si>
    <t>Kanaler som funktionen kan använda för att nå andra organisationer och rapportera om incidenter, få rapporter om incidenter eller dela information, samt rutiner för deras användning</t>
  </si>
  <si>
    <t>Medarbetarnas kunskapsnivå</t>
  </si>
  <si>
    <t>Ledningens målsättningar för det systematiska informationssäkerhetsarbetet</t>
  </si>
  <si>
    <t>Människors liv och hälsa (de egna medarbetarnas och andras)</t>
  </si>
  <si>
    <t>Tillhandahållande av tjänster (den egna organisationens och andra organisationers)</t>
  </si>
  <si>
    <t>Hur ofta risken kan väntas inträffa givet de rådande omständigheterna</t>
  </si>
  <si>
    <t>Hur ofta risken kan väntas inträffa om föreslagna säkerhetsåtgärder införs</t>
  </si>
  <si>
    <t>Klassa information och analysera informationssäkerhetsrisker för det som ska utkontrakteras/anskaffas</t>
  </si>
  <si>
    <t>Ställa krav på den kontrakterade parten utifrån informationsklassningens och riskanalysens resultat</t>
  </si>
  <si>
    <t>Ja, men ingen av de nämnda aktiviteterna har genomförts</t>
  </si>
  <si>
    <t>Regler för informationssäkerhetsarbetet, alternativt delegerat ansvaret för beslut eller översyn</t>
  </si>
  <si>
    <t>Målbild för övergripande nivå</t>
  </si>
  <si>
    <t>Åtgärdsplan för att nå föreskriftskraven, en benchmark eller en annan organisations resultat</t>
  </si>
  <si>
    <t>Målbild i det egna arbetet</t>
  </si>
  <si>
    <t>Ställ frågor och lämna förbättringsförslag till MSB</t>
  </si>
  <si>
    <t>Säker hantering</t>
  </si>
  <si>
    <t>Inga</t>
  </si>
  <si>
    <t>Poäng - FK</t>
  </si>
  <si>
    <t>Profilsvar - valideringsfråga 1</t>
  </si>
  <si>
    <t>Profilsvar - valideringsfråga 2</t>
  </si>
  <si>
    <t>Profilsvar - valideringsfråga 3</t>
  </si>
  <si>
    <t>Profilsvar - valideringsfråga 4</t>
  </si>
  <si>
    <t>Profilsvar - valideringsfråga 5</t>
  </si>
  <si>
    <t>Profilsvar - valideringsfråga 6</t>
  </si>
  <si>
    <t>Profilsvar - valideringsfråga 7</t>
  </si>
  <si>
    <t>Profilsvar - valideringsfråga 8</t>
  </si>
  <si>
    <t>Profilsvar - valideringsfråga 9</t>
  </si>
  <si>
    <t>Profilsvar - valideringsfråga 10</t>
  </si>
  <si>
    <t>Profilsvar - valideringsfråga 11</t>
  </si>
  <si>
    <t>Nivån hos den som jämför:</t>
  </si>
  <si>
    <t>Nivån hos den som jämförs mot:</t>
  </si>
  <si>
    <t>Skillnaden i nivå:</t>
  </si>
  <si>
    <t>Ytterligare åtgärder enligt egna prioriteringar utifrån övergripande målbild:</t>
  </si>
  <si>
    <t>Organisationens nivåer inom arbetsområdena</t>
  </si>
  <si>
    <t>Organisationens poäng inom arbetsområdena</t>
  </si>
  <si>
    <t>Organisationens ranking</t>
  </si>
  <si>
    <t>Organisation</t>
  </si>
  <si>
    <t>Ranking</t>
  </si>
  <si>
    <t>Viktig information</t>
  </si>
  <si>
    <t>Ange filnamn på en Infosäkkollen-fil att hämta data ifrån:</t>
  </si>
  <si>
    <t>OBS!</t>
  </si>
  <si>
    <r>
      <t xml:space="preserve">De åtgärdslistor som genereras nedan handlar om hur man kan ta processer och arbetssätt i det systematiska informationssäkerhetsarbetet till högre nivåer. Åtgärderna handlar om att göra organisationer bättre på att förstå och rationellt agera utifrån sin säkerhetssituation. Om man därigenom upptäcker problem som behöver åtgärdas så kommer det att kräva att man tar fram förslag på, och genomför, åtgärder för att möta de problemen. Om man exempelvis identifierar problem med sin behörighetshantering så behöver man ta fram förslag på hur de problemen kan lösas, och eventuellt genomföra något av de förslagen. </t>
    </r>
    <r>
      <rPr>
        <b/>
        <sz val="12"/>
        <color theme="1"/>
        <rFont val="Arial"/>
        <family val="2"/>
      </rPr>
      <t>Det är därför viktigt att organisationer planlägger sina resurser så att de kan genomföra säkerhetsåtgärder som de identifierar att de behöver, utöver de åtgärder som listas nedan.</t>
    </r>
  </si>
  <si>
    <t>Sammanställning av benchmarks, individuella resultat, målbilder och föreskriftskraven</t>
  </si>
  <si>
    <t>Stöd för att komma vidare i arbetet</t>
  </si>
  <si>
    <t>Metodstödet finns fritt tillgängligt på Informationssäkerhet.se.</t>
  </si>
  <si>
    <t>Hur staplarna beräknas</t>
  </si>
  <si>
    <t>Fördjupning</t>
  </si>
  <si>
    <t xml:space="preserve">
Vad är Infosäkkollen - benchmarks?
Hur kan man använda benchmarkingverktyget?
Vad menar MSB med "benchmarks" inom ramen för Infosäkkollen?
Hur ser processen ut när MSB tar fram benchmarks inom ramen för Infosäkkollen?
Innehåller benchmarkingverktyget individuella organisationers resultat utifrån Infosäkkollen?
Hur rankar MSB resultat i Infosäkkollen? Hur har MSB tagit fram de benchmarks som handlar om de 30 "bästa" inom en viss grupp?
Hur kan man jämföra sina egna resultat med benchmarks i benchmarkingverktyget?
Hur beräknas övergripande nivå i Infosäkkollen?
Hur beräknas nivån inom respektive arbetsområde i Infosäkkollen?
Hur fungerar åtgärdslistorna i bencharkingverktyget?
Varför är benchmarkingtyget en Excelfil?
Hur kan man rapportera buggar eller lämna förbättringsförslag om benchmarkingverktyget till MSB?
Hur går flödet hos MSB till?
Hur beräknas benchmarks?
Vad är skillnaden på benchmarks och statistik?
Är generella representanter för en aktörsgrupp något som finns "på riktigt"?
Vad är värdet i att titta på benchmarks?
Hur använder MSB benchmarks?
Hur kan man själv använda benchmarks?
Fördjupning om Infosäkbenchmarkens funktioner
Inga makros
Lokalt inläst data sparas inte
</t>
  </si>
  <si>
    <r>
      <t xml:space="preserve">Infosäkkollen Benchmarks är ett verktyg från MSB som kan användas för att jämföra organisationers individuella resultat i Infosäkkollen med benchmarks för olika grupper av aktörer. Verktyget är laddat med ett antal sådana benchmarks. Benchmarksen är resultaten man får när man tar alla svar från organisationer i en grupp och räknar samman hur en generell representant för den gruppen skulle ha svarat. </t>
    </r>
    <r>
      <rPr>
        <b/>
        <sz val="12"/>
        <color theme="1"/>
        <rFont val="Arial"/>
        <family val="2"/>
      </rPr>
      <t>Verktyget innehåller INTE enskilda till MSB inrapporterade resultat.</t>
    </r>
  </si>
  <si>
    <r>
      <t xml:space="preserve">Stapelvärdena representerar en sammanvägning av olika aspekter av en organisations resultat i Infosäkkollen. Om en organisation exempelvis har resultattalet 2,32 119 143 så ska det förstås som att </t>
    </r>
    <r>
      <rPr>
        <sz val="12"/>
        <color rgb="FFFF0000"/>
        <rFont val="Arial"/>
        <family val="2"/>
      </rPr>
      <t>den rödmarkerade delen av talet</t>
    </r>
    <r>
      <rPr>
        <sz val="12"/>
        <color theme="1"/>
        <rFont val="Arial"/>
        <family val="2"/>
      </rPr>
      <t xml:space="preserve"> betyder att:
  • </t>
    </r>
    <r>
      <rPr>
        <sz val="12"/>
        <color rgb="FFFF0000"/>
        <rFont val="Arial"/>
        <family val="2"/>
      </rPr>
      <t>2</t>
    </r>
    <r>
      <rPr>
        <sz val="12"/>
        <color theme="1"/>
        <rFont val="Arial"/>
        <family val="2"/>
      </rPr>
      <t>,32 119 143 - 2 är organisationens övergripande nivå
  • 2,</t>
    </r>
    <r>
      <rPr>
        <sz val="12"/>
        <color rgb="FFFF0000"/>
        <rFont val="Arial"/>
        <family val="2"/>
      </rPr>
      <t>32</t>
    </r>
    <r>
      <rPr>
        <sz val="12"/>
        <color theme="1"/>
        <rFont val="Arial"/>
        <family val="2"/>
      </rPr>
      <t xml:space="preserve"> 119 143 - 32 är summan av organisationens nivåer inom arbetsområdena
  • 2,32 </t>
    </r>
    <r>
      <rPr>
        <sz val="12"/>
        <color rgb="FFFF0000"/>
        <rFont val="Arial"/>
        <family val="2"/>
      </rPr>
      <t>119</t>
    </r>
    <r>
      <rPr>
        <sz val="12"/>
        <color theme="1"/>
        <rFont val="Arial"/>
        <family val="2"/>
      </rPr>
      <t xml:space="preserve"> 143 - 119 är organisationens totala poängsumma
  • 2,32 119 </t>
    </r>
    <r>
      <rPr>
        <sz val="12"/>
        <color rgb="FFFF0000"/>
        <rFont val="Arial"/>
        <family val="2"/>
      </rPr>
      <t>143</t>
    </r>
    <r>
      <rPr>
        <sz val="12"/>
        <color theme="1"/>
        <rFont val="Arial"/>
        <family val="2"/>
      </rPr>
      <t xml:space="preserve"> - 143 är summan av organisationens poäng inom arbetsområdena</t>
    </r>
  </si>
  <si>
    <r>
      <t xml:space="preserve">Idén är att generera ett värde (ett resultattal) som fungerar som ett samlat mått på resultat, där övergripande nivå väger tyngst, nivåerna inom arbetsområdena väger näst tyngst, etc. Idén är också att samlat förmedla information om de fyra typerna av resultat till höger i ett enda tal. </t>
    </r>
    <r>
      <rPr>
        <b/>
        <sz val="12"/>
        <color theme="1"/>
        <rFont val="Arial"/>
        <family val="2"/>
      </rPr>
      <t>Resultattalen har även använts för att ta fram benchmarksen för de tre "De 30 bästa"-benchmarksen. Se fliken Fördjupning för mer information om resultattalen.</t>
    </r>
  </si>
  <si>
    <t>Alla svarande kommuner</t>
  </si>
  <si>
    <t>Alla svarande regioner</t>
  </si>
  <si>
    <t>Alla svarande myndigheter</t>
  </si>
  <si>
    <t>Presentationsordning</t>
  </si>
  <si>
    <t>Den som ska uppnå ett resultat:</t>
  </si>
  <si>
    <t>Den vars resultat ska uppnås:</t>
  </si>
  <si>
    <t>Att organisationens informationssäkerhetspolicy uppdateras så att den (eller motsvarande dokument) under perioden innehåller:</t>
  </si>
  <si>
    <t>Att organisationen säkerställer tillgång under perioden till särskild kompetens inom:</t>
  </si>
  <si>
    <t>Att organisationens arbetssätt för informationsklassning under perioden:</t>
  </si>
  <si>
    <t>Är beslutad eller på annat sätt medvetet vald av organisationen</t>
  </si>
  <si>
    <t>Omfattar fördelning av roller och ansvar</t>
  </si>
  <si>
    <t>Innehåller en organisationsgemensam modell för klassning med definierade nivåer för skyddskrav med fördefinierade säkerhetsåtgärder</t>
  </si>
  <si>
    <t>Är beskrivet i stöd och vägledning för medarbetarna</t>
  </si>
  <si>
    <t>Följs upp och utvärderas minst en gång</t>
  </si>
  <si>
    <t>Innehåller en organisationsgemensam modell för analys av informationssäkerhetsrisker</t>
  </si>
  <si>
    <t>Innehåller en organisationsgemensam modell för hantering av informationssäkerhetsincidenter och -avvikelser</t>
  </si>
  <si>
    <t>Innehåller en organisationsgemensam modell för kontinuitetshantering, inklusive scenarier som organisationen behöver öva</t>
  </si>
  <si>
    <t>Innehåller en organisationsgemensam modell för omvärldsbevakning</t>
  </si>
  <si>
    <t>Innehåller en organisationsgemensam modell för utbildning i informationssäkerhet</t>
  </si>
  <si>
    <t>Innehåller en organisationsgemensam modell för informationssäkerhet vid upphandling</t>
  </si>
  <si>
    <t>Att organisationens arbetssätt för analys och hantering av informationssäkerhetsrisker under perioden:</t>
  </si>
  <si>
    <t>Att organisationens arbetssätt för kontinuitetshantering under perioden:</t>
  </si>
  <si>
    <t>Att organisationens arbetssätt för hantering av informationssäkerhetsincidenter och -avvikelser under perioden:</t>
  </si>
  <si>
    <t>Att organisationens arbetssätt för omvärldsbevakning under perioden:</t>
  </si>
  <si>
    <t>Att organisationens arbetssätt för utbildning i informationssäkerhet under perioden:</t>
  </si>
  <si>
    <t>Att organisationens arbetssätt för upphandling under perioden:</t>
  </si>
  <si>
    <t>Att organisationens ledning under perioden minst en gång beslutar om eller ser över tidigare beslut om:</t>
  </si>
  <si>
    <t>Att organisationen minst en gång per år under perioden följer upp, genom att sammanställa och analysera:</t>
  </si>
  <si>
    <t>Att organisationens ledning minst en gång per år under perioden informerar sig om:</t>
  </si>
  <si>
    <t>Att organisationen minst en gång under perioden, enligt sitt arbetssätt för utbildning, utbildar:</t>
  </si>
  <si>
    <t>Att organisationen minst en gång under perioden undersöker i vilken utsträckning medarbetarna, efter genomförd utbildning i informationssäkerhet, vet hur de ska arbeta på ett informationssäkert sätt. Undersökningen behöver omfatta:</t>
  </si>
  <si>
    <t>Att organisationen minst en gång under perioden undersöker om medarbetarna, efter genomförd utbildning i informationssäkerhet, använder sina kunskaper. Undersökningen behöver omfatta:</t>
  </si>
  <si>
    <t>Att organisationen under perioden bevakar omvärldsutvecklingen enligt sitt arbetssätt för omvärldsbevakning och minst en gång per kvartal sprider information till:</t>
  </si>
  <si>
    <t>Att organisationen under perioden klassar information enligt sitt arbetssätt för informationsklassning i:</t>
  </si>
  <si>
    <t>Att organisationen under perioden analyserar sina informationssäkerhetsrisker, enligt sitt arbetssätt för analys och hantering av informationssäkerhetsrisker, i:</t>
  </si>
  <si>
    <t>Att organisationen under perioden tittar på, och när det är relevant, använder underlag från omvärldsbevakningen i:</t>
  </si>
  <si>
    <t>Att organisationen under perioden fattar beslut om att införa - eller att inte införa - säkerhetsåtgärder med anledning av genomförd analys av informationssäkerhetsrisker inom:</t>
  </si>
  <si>
    <t>Att organisationen under perioden beslutar om tilldelning av resurser till:</t>
  </si>
  <si>
    <t>Att organisationen under perioden inför:</t>
  </si>
  <si>
    <t>Att organisationen under perioden utvärderar om införda säkerhetsåtgärder är ändamålsenliga och tillräckliga i:"</t>
  </si>
  <si>
    <t>Att organisationen under perioden övar kontinuitetshantering inom:</t>
  </si>
  <si>
    <t>Att organisationen under perioden använder sitt arbetssätt för att säkerställa informationssäkerhet vid upphandling i:</t>
  </si>
  <si>
    <t>Att organisationens arbetssätt för hantering av informationssäkerhetsincidenter och -avvikelser under perioden omfatta:</t>
  </si>
  <si>
    <t>Att organisationen under perioden undersöker medarbetarnas kunskaper om:</t>
  </si>
  <si>
    <t>Att organisationens utbildning i informationssäkerhet under perioden är utformad utifrån:</t>
  </si>
  <si>
    <t>Att organisationens arbetssätt under perioden omfattar att informationsklassningen:</t>
  </si>
  <si>
    <t>Utgår ifrån organisationens inventering av informationsmängder, informationssystem och nätverk</t>
  </si>
  <si>
    <t>Beaktar tillämplig lagstiftning, inklusive offentlighets- och sekretesslagen, dataskyddsförordningen, säkerhetsskyddslagen, arkivlagen, samt krisberedskapsförordningen eller lagen om extraordinära händelser</t>
  </si>
  <si>
    <t>Utgår ifrån krav på tillgänglighet, riktighet och konfidentialitet</t>
  </si>
  <si>
    <t>Stöds av medarbetare med särskild kompetens inom informationsklassning</t>
  </si>
  <si>
    <t>Granskas och godkänns av berörda informationsägare</t>
  </si>
  <si>
    <t>Att organisationens arbetssätt för analys och hantering av informationssäkerhetsrisker under perioden omfattar att analysen av informationssäkerhetsrisker:</t>
  </si>
  <si>
    <t>Utgår ifrån organisationens informationsklassning av berörda informationsmängder, informationssystem och nätverk</t>
  </si>
  <si>
    <t>Utgår ifrån en specifik uppgift som ska lösas med stöd av analysen av informationssäkerhetsrisker</t>
  </si>
  <si>
    <t>Utvärderar riskers påverkan på informationsmängders, informationssystems och nätverks tillgänglighet, riktighet och konfidentialitet</t>
  </si>
  <si>
    <t>Stöds av medarbetare med särskild kompetens inom analys av informationssäkerhetsrisker</t>
  </si>
  <si>
    <t>Att arbetssättet för analys och hantering av informationssäkerhetsrisker under perioden omfattar bedömning av riskers grad av potentiell skadeverkan på:</t>
  </si>
  <si>
    <t>Att arbetssättet för analys och hantering av informationssäkerhetsrisker under perioden omfattar sannolikhetsbedömningar såsom:</t>
  </si>
  <si>
    <t>Att organisationens arbetssätt för analys och hantering av informationssäkerhetsrisker under perioden omfattar att:</t>
  </si>
  <si>
    <t>Att organisationens arbetssätt för att säkerställa informationssäkerhet vid upphandling under perioden omfattar att:</t>
  </si>
  <si>
    <t>Att organisationen minst en gång under perioden undersöker:</t>
  </si>
  <si>
    <t>Att organisationen under perioden undersöker medarbetarnas uppfattningar om vilka hinder respektive framgångsfaktorer de ser som påverkar deras möjligheter att arbeta på ett informationssäkert sätt. Undersökningen behöver omfatta:</t>
  </si>
  <si>
    <t>Att organisationens ledning under perioden minst en gång följer upp, och vid behov beslutar om, organisationens arbete med att:</t>
  </si>
  <si>
    <t>Att organisationen under perioden inventerar informationsmängder och informationssystem, inklusive nätverk i:</t>
  </si>
  <si>
    <t>Att organisationen under perioden har utpekade informationsägare inom:</t>
  </si>
  <si>
    <t>Att organisationen under perioden, vid minst ett tillfälle, undersöker medarbetarnas kunskaper om informationssäkerhet bland:</t>
  </si>
  <si>
    <t>Resultattal</t>
  </si>
  <si>
    <t>Antal åtgärder som behövs:</t>
  </si>
  <si>
    <t>Ska uppnå ett resultat:</t>
  </si>
  <si>
    <t>Ska jämföras mot:</t>
  </si>
  <si>
    <t>Totalt antal ytterligare åtgärder:</t>
  </si>
  <si>
    <t>Indirekt REF</t>
  </si>
  <si>
    <t xml:space="preserve">Viktigt att veta för säker hantering  </t>
  </si>
  <si>
    <t>Råd och anvisningar - tänk på det här när ni använder verktyget</t>
  </si>
  <si>
    <t>Kort om Infosäkkollen benchmark</t>
  </si>
  <si>
    <t>Säkerhetsmedvetenhet är viktigt. Läs informationen under fliken Säker hantering noga innan ni bestämmer er för om, och i så fall hur, ni vill använda verktyget.</t>
  </si>
  <si>
    <t>Verktyget kan användas för flera olika ändamål. Samtidigt är en del av de jämförelser och andra funktioner som verktyget erbjuder är mer avancerade än andra. För att förstå verktyget och dess funktioner, vad det kan användas till och vad den återkoppling det ger betyder, se fliken Fördjupning.</t>
  </si>
  <si>
    <t xml:space="preserve">Utöver det ovanstående har MSB enbart ställt in verktyget så att det är möjligt att spara vilka visningsval man som användare har gjort (vilka dataset man tittar på i de grafiska funktionerna och vilka jämförelser man gör i åtgärdsåterkopplingen) i verktyget.  </t>
  </si>
  <si>
    <t>Om Infosäkkollen-filen är flyttad eller raderad, om den inte är öppen, eller om Infosäkkollen-filens namn inte längre är inskrivet i importfunktionen så kommer data inte att läsas in i verktyget.</t>
  </si>
  <si>
    <t>Infosäkkollen och Infosäkkollen benchmark är verktyg som är skrivna i .xlsx-filformatet. De har inte macron aktiverade. De är skapade i det filformatet för att det ska vara enkelt att importera och använda dem i skyddade miljöer, samt att skanna dem för säkerhetshot. Om man hittar en fil som utger sig för att vara Infosäkkollen eller Infosäkkollen benchmark som är svår att skanna eller verkar innehålla macron så ska man inte importera eller öppna den.</t>
  </si>
  <si>
    <t>Om ni hittar en fil som utges för att vara att Infosäkkollen eller Infosäkkollen benchmarks och som verkar vara manipulerad, är svår att skanna eller innehåller macron så ombeds ni att meddela MSB det genom att mejla infosakkollen@msb.se. MSB kommer därefter att återkomma för vidare kontakt i ärendet.</t>
  </si>
  <si>
    <t>De 30 bästa av alla svar</t>
  </si>
  <si>
    <t>De 30 bästa av kommunernas svar</t>
  </si>
  <si>
    <t>De 30 bästa av myndigheternas svar</t>
  </si>
  <si>
    <t>(Klistra in i kolumn D!)</t>
  </si>
  <si>
    <r>
      <t xml:space="preserve">Det ovanstående spindeldiagrammet motsvarar det som finns i Infosäkkollen. Nivåerna som visas motsvarar de som finns i Infosäkkollen; "0" motsvarar att ännu inte ha uppnått en nivå, 1-4 är nivåer som kan uppnås i Infosäkkollen och "5" motsvarar det maximala antalet poäng. 
Vissa organisationer kan komma att se smärre skillnader mellan hur deras resultat visas i spindeldiagrammet i Infosäkkollen och ovan. Det är för att några mindre fel i beräkningsfunktionerna har rättats till. Om en man noterar en sådan skillnad så är det resultatet som visas ovan som är det korrekta.
</t>
    </r>
    <r>
      <rPr>
        <b/>
        <sz val="12"/>
        <color theme="1"/>
        <rFont val="Arial"/>
        <family val="2"/>
      </rPr>
      <t xml:space="preserve">Genom att klicka på diagrammet ovan så visas tre ikoner uppe till höger. Genom att klicka den nedersta av de tre (den ser ut som en tratt) kan man välja vilka dataset och vilka arbetsområden som ska visas i diagrammet. I vissa fall visas inte symbolerna direkt när en användare klickar på diagrammet. Om man då istället klickar, håller in, drar diagrammet kort i någon riktning och sedan släpper det så visas symbolerna.
</t>
    </r>
    <r>
      <rPr>
        <sz val="12"/>
        <color theme="1"/>
        <rFont val="Arial"/>
        <family val="2"/>
      </rPr>
      <t>Den fullständiga listan över dataset i verktyget finns i det översta diagrammet.</t>
    </r>
  </si>
  <si>
    <t>Sekretess</t>
  </si>
  <si>
    <t>Orgnamn</t>
  </si>
  <si>
    <t>Antal valfria åtgärder som behövs:</t>
  </si>
  <si>
    <t>Välkommen till Infosäkkollen benchmark 2023</t>
  </si>
  <si>
    <t>Infosäkkollen benchmark 2023 (fortsättningsvis "verktyget") är ett interaktivt verktyg som redovisar övergripande resultat på basis av de nästan 300 inrapporterade Infosäkkollen som MSB mottog ifrån organisationer inom den offentliga förvaltningen under hösten 2023. Verktyget gör det möjligt att på ett enkelt och överskådligt sätt jämföra en organisations egna resultat med hur det övergripande har gått för olika grupper bland de inrapporterande organisationerna (så kallade benchmarks), eller att jämföra olika resultat med ens egna målsättningar eller kraven i MSB:s föreskrifter för statliga myndigheters informationssäkerhet. Verktyget kan också automatiskt generera en lista över vilka åtgärder en organisation behöver genomföra för att nå ett visst resultat. En kommun kan exempelvis läsa in sina egna resultat och sedan automatiskt generera en lista över vad den behöver göra för att uppnå samma resultat som de 30 bästa bland de inrapporterande kommunerna.</t>
  </si>
  <si>
    <t>De inrapporterade resultaten i Infosäkkollen 2023 har legat till grund för de benchmarks som finns i Infosäkkollen benchmark 2023. De är automatiskt genererade och fungerar som en slags sammanfattningar av olika gruppers resultat. De ger dock inte hela bilden. Det är också viktigt att komma ihåg att de resultat som redovisas i verktyget inte är analyserade. Det kan därför vara vanskligt att dra alltför långtgående slutsatser genom att studera benchmarksen.</t>
  </si>
  <si>
    <t>När Infosäkkollen benchmark 2023 (kortform "verktyget" nedan) skickas ut från MSB eller laddas ner från MSB.se innehåller den inte någon enskild organisations data utan enbart offentliga uppgifter. Däremot innehåller den benchmarks för olika grupper av organisationer som har rapporterat in sina resultat i Infosäkkollen 2023 till MSB. Den innehåller också en uttolkning av kraven i MSB:s föreskrifter om statliga myndigheters informationssäkerhet (MSBFS 2020:6) som har gjorts i Infosäkkollen.</t>
  </si>
  <si>
    <t>När Infosäkkollen benchmark 2023 har sparats hos en organisation så kan organisationen välja att läsa in data från en eller flera Infosäkkollen-filer till Infosäkkollen benchmark 2023. Se fliken Resultat för information om hur det praktiskt går till. Data som läses in på detta sätt är temporär. Det betyder att data som läses in enbart finns i verktyget medan verktyget är öppet och användaren inte väljer att sluta hämta data ifrån en Infosäkkollen-fil. Om en användare av verktyget sparar och stänger ned det, med en namngiven Infosäkkollen-fil angiven i importfunktionen i Resultat-fliken, och sedan öppnar verktyget igen så kommer den temporära datan inte att finnas kvar. Verktyget kommer då att försöka ansluta till den namngivna Infosäkkollen-filen och samma data kommer då att läsas in igen, om den namngivna Infosäkkollen-filen är sparad i samma mapp som verktyget och om den namngivna Infosäkkollen-filen är öppen.</t>
  </si>
  <si>
    <t>Det är också möjligt att i verktyget dels formulera målsättningar för den övergripande nivå man som organisation önskar nå i Infosäkkollen, och dels att formulera målsättningar inom respektive arbetsområde. Om sådana målsättningar anges i funktionen för det på fliken Resultat och verktyget sedan sparas så bevaras den datan i verktyget permanent, såvida den inte senare raderas och verktyget sparas igen.</t>
  </si>
  <si>
    <t>Infosäkkollen benchmark 2023 underlättar för organisationer att samarbeta kring analys och planering av kommande arbete. I verktyget går det att läsa in upp till tre individuella Infosäkkollen-filer med egna resultat från respektive organisation. För att kunna göra det måste verktyget och de ifyllda Infosäkkollen-filerna vara sparade i samma mapp och öppnade i en programvara som kan läsa kalkylark. Organisationer som avser att samarbeta kring analys och planering med stöd av verktyget behöver noggrant överväga vad det innebär att ens egna ifyllda Infosäkkollen hanteras i ett informationssystem som en annan organisation har rådighet över, alternativt vad det innebär att hantera andra organisationers Infosäkkollen-filer i ens egna informationssystem.</t>
  </si>
  <si>
    <r>
      <t xml:space="preserve">För att kunna jämföra benchmarksen med en individuell organisations svar på Infosäkkollen behöver man först läsa in svaren som har angetts i en enskild Infosäkkollen. Gör såhär: 
a) placera Infosäkkollen Benchmarks i samma mapp där man har Infosäkkollen-filen i 
b) öppna både den individuella filen och benchmarkingverktyget 
c) skriv namnet på filen som man vill hämta data ifrån i ett av inmatningsfälten till vänster 
</t>
    </r>
    <r>
      <rPr>
        <b/>
        <sz val="12"/>
        <color theme="1"/>
        <rFont val="Arial"/>
        <family val="2"/>
      </rPr>
      <t>Exempel:</t>
    </r>
    <r>
      <rPr>
        <sz val="12"/>
        <color theme="1"/>
        <rFont val="Arial"/>
        <family val="2"/>
      </rPr>
      <t xml:space="preserve"> Om ens Infosäkkollen-fil har sparats som "MSB Infosäkkollen 2023.xlsx", skriver man "MSB Infosäkkollen 2023" i ett av inmatningsfälten. Notera: Infosäkkollen Benchmarks behåller bara inläst data så länge den är öppen. Om man sparar och stänger verktyget och därpå öppnar det igen, kommer det att försöka ansluta till de filer som är angivna i inmatningsfältet och hämta datan igen. Om de filerna inte är öppna, kan verktyget inte läsa av dem. 
</t>
    </r>
    <r>
      <rPr>
        <b/>
        <sz val="12"/>
        <color theme="1"/>
        <rFont val="Arial"/>
        <family val="2"/>
      </rPr>
      <t>Infosäkkollen Benchmarks kan inte behålla resultat från en individuell organisations ifyllda Infosäkkollen-fil.</t>
    </r>
    <r>
      <rPr>
        <sz val="12"/>
        <color theme="1"/>
        <rFont val="Arial"/>
        <family val="2"/>
      </rPr>
      <t xml:space="preserve"> 
</t>
    </r>
  </si>
  <si>
    <t>Inledning                                                                                                                      Version 1.0</t>
  </si>
  <si>
    <t>Vanliga frågor och svar om Infosäkkollen benchmark finns på www.msb.se/cybersakerhetskollen. Infosäkkollen och Infosäkkollen benchmark utvecklas kontinuerligt och MSB uppskattar alla synpunkter för framtida versioner. På webbsidan finns även verktyget publicerat, så att ni kan säkerställa att ni alltid använder den senaste versionen.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</si>
</sst>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27" x14ac:knownFonts="1">
    <font>
      <sz val="11"/>
      <color theme="1"/>
      <name val="Calibri"/>
      <family val="2"/>
      <scheme val="minor"/>
    </font>
    <font>
      <b/>
      <sz val="15"/>
      <color theme="3"/>
      <name val="Calibri"/>
      <family val="2"/>
      <scheme val="minor"/>
    </font>
    <font>
      <b/>
      <sz val="11"/>
      <color theme="3"/>
      <name val="Calibri"/>
      <family val="2"/>
      <scheme val="minor"/>
    </font>
    <font>
      <b/>
      <sz val="11"/>
      <color theme="1"/>
      <name val="Calibri"/>
      <family val="2"/>
      <scheme val="minor"/>
    </font>
    <font>
      <b/>
      <sz val="16"/>
      <color theme="1"/>
      <name val="Calibri"/>
      <family val="2"/>
      <scheme val="minor"/>
    </font>
    <font>
      <b/>
      <sz val="22"/>
      <color theme="0"/>
      <name val="Century Gothic"/>
      <family val="2"/>
    </font>
    <font>
      <b/>
      <sz val="18"/>
      <color rgb="FF822757"/>
      <name val="Century Gothic"/>
      <family val="2"/>
    </font>
    <font>
      <sz val="11"/>
      <color theme="1"/>
      <name val="Calibri"/>
      <family val="2"/>
      <scheme val="minor"/>
    </font>
    <font>
      <b/>
      <sz val="22"/>
      <name val="Century Gothic"/>
      <family val="1"/>
    </font>
    <font>
      <sz val="12"/>
      <name val="Arial"/>
      <family val="2"/>
    </font>
    <font>
      <sz val="14"/>
      <name val="Garamond"/>
      <family val="1"/>
    </font>
    <font>
      <b/>
      <sz val="16"/>
      <name val="Century Gothic"/>
      <family val="1"/>
    </font>
    <font>
      <b/>
      <sz val="22"/>
      <color rgb="FF000000"/>
      <name val="Century Gothic"/>
      <family val="2"/>
    </font>
    <font>
      <b/>
      <sz val="13"/>
      <color theme="3"/>
      <name val="Calibri"/>
      <family val="2"/>
      <scheme val="minor"/>
    </font>
    <font>
      <sz val="11"/>
      <color theme="0"/>
      <name val="Calibri"/>
      <family val="2"/>
      <scheme val="minor"/>
    </font>
    <font>
      <sz val="11"/>
      <color theme="1"/>
      <name val="Arial"/>
      <family val="2"/>
    </font>
    <font>
      <sz val="12"/>
      <color theme="1"/>
      <name val="Arial"/>
      <family val="2"/>
    </font>
    <font>
      <b/>
      <sz val="11"/>
      <color theme="1"/>
      <name val="Arial"/>
      <family val="2"/>
    </font>
    <font>
      <b/>
      <sz val="12"/>
      <color theme="1"/>
      <name val="Arial"/>
      <family val="2"/>
    </font>
    <font>
      <b/>
      <sz val="12"/>
      <color theme="0"/>
      <name val="Arial"/>
      <family val="2"/>
    </font>
    <font>
      <b/>
      <sz val="16"/>
      <color theme="1"/>
      <name val="Century Gothic"/>
      <family val="2"/>
    </font>
    <font>
      <b/>
      <sz val="14"/>
      <color theme="1"/>
      <name val="Century Gothic"/>
      <family val="2"/>
    </font>
    <font>
      <b/>
      <sz val="12"/>
      <color theme="1"/>
      <name val="Century Gothic"/>
      <family val="2"/>
    </font>
    <font>
      <b/>
      <sz val="13"/>
      <color theme="1"/>
      <name val="Century Gothic"/>
      <family val="2"/>
    </font>
    <font>
      <sz val="11"/>
      <name val="Calibri"/>
      <family val="2"/>
      <scheme val="minor"/>
    </font>
    <font>
      <sz val="12"/>
      <color rgb="FFFF0000"/>
      <name val="Arial"/>
      <family val="2"/>
    </font>
    <font>
      <sz val="11.5"/>
      <color theme="1"/>
      <name val="Calibri"/>
      <family val="2"/>
      <scheme val="minor"/>
    </font>
  </fonts>
  <fills count="16">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rgb="FF009999"/>
        <bgColor indexed="64"/>
      </patternFill>
    </fill>
    <fill>
      <patternFill patternType="solid">
        <fgColor rgb="FFCC0066"/>
        <bgColor indexed="64"/>
      </patternFill>
    </fill>
    <fill>
      <patternFill patternType="solid">
        <fgColor rgb="FF6699FF"/>
        <bgColor indexed="64"/>
      </patternFill>
    </fill>
    <fill>
      <patternFill patternType="solid">
        <fgColor rgb="FFFF9933"/>
        <bgColor indexed="64"/>
      </patternFill>
    </fill>
    <fill>
      <patternFill patternType="solid">
        <fgColor rgb="FFFFFFFF"/>
        <bgColor rgb="FF000000"/>
      </patternFill>
    </fill>
    <fill>
      <patternFill patternType="solid">
        <fgColor rgb="FFEFE4EA"/>
        <bgColor rgb="FF000000"/>
      </patternFill>
    </fill>
    <fill>
      <patternFill patternType="solid">
        <fgColor rgb="FFFFFF00"/>
        <bgColor indexed="64"/>
      </patternFill>
    </fill>
    <fill>
      <patternFill patternType="solid">
        <fgColor theme="8"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00B050"/>
        <bgColor indexed="64"/>
      </patternFill>
    </fill>
  </fills>
  <borders count="34">
    <border>
      <left/>
      <right/>
      <top/>
      <bottom/>
      <diagonal/>
    </border>
    <border>
      <left/>
      <right/>
      <top/>
      <bottom style="thick">
        <color theme="4"/>
      </bottom>
      <diagonal/>
    </border>
    <border>
      <left style="thin">
        <color indexed="64"/>
      </left>
      <right/>
      <top/>
      <bottom style="thick">
        <color theme="4"/>
      </bottom>
      <diagonal/>
    </border>
    <border>
      <left/>
      <right/>
      <top style="thick">
        <color theme="4"/>
      </top>
      <bottom style="thin">
        <color indexed="64"/>
      </bottom>
      <diagonal/>
    </border>
    <border>
      <left style="thin">
        <color indexed="64"/>
      </left>
      <right/>
      <top style="thick">
        <color theme="4"/>
      </top>
      <bottom style="thin">
        <color indexed="64"/>
      </bottom>
      <diagonal/>
    </border>
    <border>
      <left style="thin">
        <color indexed="64"/>
      </left>
      <right style="thin">
        <color indexed="64"/>
      </right>
      <top style="thick">
        <color theme="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theme="4" tint="0.39997558519241921"/>
      </bottom>
      <diagonal/>
    </border>
    <border>
      <left style="thin">
        <color indexed="64"/>
      </left>
      <right/>
      <top/>
      <bottom style="medium">
        <color theme="4" tint="0.39997558519241921"/>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medium">
        <color theme="4" tint="0.39997558519241921"/>
      </top>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thin">
        <color indexed="64"/>
      </right>
      <top/>
      <bottom style="thick">
        <color theme="4"/>
      </bottom>
      <diagonal/>
    </border>
    <border>
      <left/>
      <right style="thin">
        <color indexed="64"/>
      </right>
      <top style="thick">
        <color theme="4"/>
      </top>
      <bottom style="medium">
        <color theme="4" tint="0.39997558519241921"/>
      </bottom>
      <diagonal/>
    </border>
  </borders>
  <cellStyleXfs count="9">
    <xf numFmtId="0" fontId="0" fillId="0" borderId="0"/>
    <xf numFmtId="0" fontId="1" fillId="0" borderId="1" applyNumberFormat="0" applyFill="0" applyAlignment="0" applyProtection="0"/>
    <xf numFmtId="0" fontId="2" fillId="0" borderId="0" applyNumberFormat="0" applyFill="0" applyBorder="0" applyAlignment="0" applyProtection="0"/>
    <xf numFmtId="0" fontId="2" fillId="0" borderId="14" applyNumberFormat="0" applyFill="0" applyAlignment="0" applyProtection="0"/>
    <xf numFmtId="0" fontId="7" fillId="4" borderId="0"/>
    <xf numFmtId="0" fontId="7" fillId="5" borderId="0"/>
    <xf numFmtId="0" fontId="7" fillId="6" borderId="0"/>
    <xf numFmtId="0" fontId="7" fillId="7" borderId="0"/>
    <xf numFmtId="0" fontId="13" fillId="0" borderId="16" applyNumberFormat="0" applyFill="0" applyAlignment="0" applyProtection="0"/>
  </cellStyleXfs>
  <cellXfs count="226">
    <xf numFmtId="0" fontId="0" fillId="0" borderId="0" xfId="0"/>
    <xf numFmtId="0" fontId="1" fillId="0" borderId="1" xfId="1"/>
    <xf numFmtId="0" fontId="1" fillId="0" borderId="2" xfId="1" applyBorder="1"/>
    <xf numFmtId="0" fontId="1" fillId="0" borderId="1" xfId="1" applyBorder="1"/>
    <xf numFmtId="0" fontId="2" fillId="0" borderId="1" xfId="2" applyBorder="1"/>
    <xf numFmtId="0" fontId="2" fillId="0" borderId="2" xfId="2" applyBorder="1"/>
    <xf numFmtId="0" fontId="3" fillId="0" borderId="3" xfId="0" applyFont="1" applyBorder="1"/>
    <xf numFmtId="0" fontId="3" fillId="0" borderId="4" xfId="0" applyFont="1" applyBorder="1"/>
    <xf numFmtId="0" fontId="3" fillId="0" borderId="5" xfId="0" applyFont="1" applyBorder="1"/>
    <xf numFmtId="0" fontId="0" fillId="0" borderId="0" xfId="0" quotePrefix="1"/>
    <xf numFmtId="0" fontId="5" fillId="2" borderId="0" xfId="0" applyFont="1" applyFill="1" applyBorder="1" applyAlignment="1" applyProtection="1">
      <alignment vertical="center"/>
    </xf>
    <xf numFmtId="0" fontId="0" fillId="0" borderId="0" xfId="0" applyProtection="1"/>
    <xf numFmtId="0" fontId="6" fillId="3" borderId="0" xfId="1" applyFont="1" applyFill="1" applyBorder="1" applyAlignment="1" applyProtection="1">
      <alignment horizontal="left"/>
    </xf>
    <xf numFmtId="0" fontId="1" fillId="3" borderId="0" xfId="1" applyFill="1" applyBorder="1" applyAlignment="1" applyProtection="1">
      <alignment horizontal="center"/>
    </xf>
    <xf numFmtId="0" fontId="1" fillId="3" borderId="0" xfId="1" applyFill="1" applyBorder="1" applyProtection="1"/>
    <xf numFmtId="0" fontId="0" fillId="0" borderId="0" xfId="0" applyAlignment="1" applyProtection="1">
      <alignment horizontal="left"/>
    </xf>
    <xf numFmtId="0" fontId="0" fillId="0" borderId="0" xfId="0" applyAlignment="1" applyProtection="1">
      <alignment horizontal="center"/>
    </xf>
    <xf numFmtId="0" fontId="0" fillId="0" borderId="0" xfId="0" applyBorder="1" applyProtection="1"/>
    <xf numFmtId="0" fontId="0" fillId="0" borderId="0" xfId="0" applyBorder="1" applyAlignment="1" applyProtection="1">
      <alignment horizontal="left"/>
    </xf>
    <xf numFmtId="0" fontId="4" fillId="0" borderId="0" xfId="0" applyFont="1" applyAlignment="1" applyProtection="1">
      <alignment horizontal="left"/>
    </xf>
    <xf numFmtId="0" fontId="0" fillId="0" borderId="0" xfId="0" applyAlignment="1" applyProtection="1">
      <alignment horizontal="left" vertical="top" wrapText="1"/>
    </xf>
    <xf numFmtId="0" fontId="0" fillId="0" borderId="0" xfId="0" applyAlignment="1" applyProtection="1">
      <alignment vertical="center"/>
    </xf>
    <xf numFmtId="0" fontId="2" fillId="0" borderId="14" xfId="3"/>
    <xf numFmtId="0" fontId="0" fillId="0" borderId="9" xfId="0" applyBorder="1"/>
    <xf numFmtId="0" fontId="3" fillId="0" borderId="0" xfId="0" applyFont="1"/>
    <xf numFmtId="0" fontId="0" fillId="0" borderId="0" xfId="0" applyBorder="1" applyAlignment="1" applyProtection="1">
      <alignment horizontal="left" vertical="top" wrapText="1"/>
    </xf>
    <xf numFmtId="0" fontId="3" fillId="0" borderId="0" xfId="0" applyFont="1" applyAlignment="1" applyProtection="1">
      <alignment horizontal="left"/>
    </xf>
    <xf numFmtId="0" fontId="2" fillId="0" borderId="15" xfId="3" applyBorder="1"/>
    <xf numFmtId="0" fontId="3" fillId="0" borderId="9" xfId="0" applyFont="1" applyBorder="1"/>
    <xf numFmtId="0" fontId="12" fillId="8" borderId="0" xfId="1" applyFont="1" applyFill="1" applyBorder="1" applyAlignment="1" applyProtection="1">
      <alignment vertical="center"/>
    </xf>
    <xf numFmtId="0" fontId="10" fillId="8" borderId="0" xfId="0" applyFont="1" applyFill="1" applyBorder="1" applyAlignment="1" applyProtection="1">
      <alignment vertical="center"/>
    </xf>
    <xf numFmtId="0" fontId="11" fillId="8" borderId="0" xfId="0" applyFont="1" applyFill="1" applyBorder="1" applyAlignment="1" applyProtection="1">
      <alignment vertical="center" wrapText="1"/>
    </xf>
    <xf numFmtId="0" fontId="9" fillId="8" borderId="0" xfId="0" applyFont="1" applyFill="1" applyBorder="1" applyAlignment="1" applyProtection="1">
      <alignment vertical="center" wrapText="1"/>
    </xf>
    <xf numFmtId="0" fontId="8" fillId="8" borderId="0" xfId="0" applyFont="1" applyFill="1" applyBorder="1" applyAlignment="1" applyProtection="1">
      <alignment vertical="center" wrapText="1"/>
    </xf>
    <xf numFmtId="0" fontId="5" fillId="2" borderId="0" xfId="0" applyFont="1" applyFill="1" applyBorder="1" applyAlignment="1" applyProtection="1">
      <alignment vertical="top"/>
    </xf>
    <xf numFmtId="0" fontId="7" fillId="5" borderId="0" xfId="5" applyAlignment="1">
      <alignment horizontal="center"/>
    </xf>
    <xf numFmtId="0" fontId="7" fillId="4" borderId="0" xfId="4" applyAlignment="1">
      <alignment horizontal="center"/>
    </xf>
    <xf numFmtId="0" fontId="7" fillId="6" borderId="0" xfId="6" applyAlignment="1">
      <alignment horizontal="center"/>
    </xf>
    <xf numFmtId="0" fontId="7" fillId="7" borderId="0" xfId="7" applyAlignment="1">
      <alignment horizontal="center"/>
    </xf>
    <xf numFmtId="0" fontId="13" fillId="0" borderId="16" xfId="8"/>
    <xf numFmtId="0" fontId="0" fillId="0" borderId="0" xfId="0" applyBorder="1"/>
    <xf numFmtId="0" fontId="0" fillId="6" borderId="0" xfId="6" applyFont="1" applyAlignment="1">
      <alignment horizontal="center"/>
    </xf>
    <xf numFmtId="14" fontId="7" fillId="7" borderId="0" xfId="7" applyNumberFormat="1" applyAlignment="1">
      <alignment horizontal="center"/>
    </xf>
    <xf numFmtId="0" fontId="7" fillId="7" borderId="9" xfId="7" applyBorder="1" applyAlignment="1">
      <alignment horizontal="center"/>
    </xf>
    <xf numFmtId="0" fontId="7" fillId="5" borderId="0" xfId="5" applyAlignment="1">
      <alignment horizontal="left"/>
    </xf>
    <xf numFmtId="0" fontId="7" fillId="4" borderId="0" xfId="4" applyAlignment="1">
      <alignment horizontal="left"/>
    </xf>
    <xf numFmtId="0" fontId="7" fillId="6" borderId="0" xfId="6" applyAlignment="1">
      <alignment horizontal="left"/>
    </xf>
    <xf numFmtId="0" fontId="7" fillId="7" borderId="0" xfId="7" applyAlignment="1">
      <alignment horizontal="left"/>
    </xf>
    <xf numFmtId="0" fontId="7" fillId="7" borderId="9" xfId="7" applyBorder="1" applyAlignment="1">
      <alignment horizontal="left"/>
    </xf>
    <xf numFmtId="0" fontId="0" fillId="0" borderId="0" xfId="0" applyFill="1"/>
    <xf numFmtId="0" fontId="0" fillId="0" borderId="0" xfId="0" applyBorder="1" applyAlignment="1" applyProtection="1">
      <alignment vertical="top" wrapText="1"/>
    </xf>
    <xf numFmtId="0" fontId="0" fillId="0" borderId="0" xfId="0" applyBorder="1" applyAlignment="1" applyProtection="1">
      <alignment horizontal="left" vertical="center" wrapText="1" indent="1"/>
    </xf>
    <xf numFmtId="0" fontId="14" fillId="0" borderId="0" xfId="0" applyFont="1" applyProtection="1"/>
    <xf numFmtId="0" fontId="7" fillId="5" borderId="0" xfId="5" applyBorder="1" applyAlignment="1">
      <alignment horizontal="center"/>
    </xf>
    <xf numFmtId="0" fontId="7" fillId="4" borderId="0" xfId="4" applyBorder="1" applyAlignment="1">
      <alignment horizontal="center"/>
    </xf>
    <xf numFmtId="0" fontId="7" fillId="6" borderId="0" xfId="6" applyBorder="1" applyAlignment="1">
      <alignment horizontal="center"/>
    </xf>
    <xf numFmtId="0" fontId="7" fillId="7" borderId="0" xfId="7" applyBorder="1" applyAlignment="1">
      <alignment horizontal="center"/>
    </xf>
    <xf numFmtId="0" fontId="3" fillId="0" borderId="18" xfId="0" applyFont="1" applyBorder="1" applyAlignment="1" applyProtection="1">
      <alignment horizontal="left"/>
    </xf>
    <xf numFmtId="0" fontId="3" fillId="0" borderId="0" xfId="0" applyFont="1" applyBorder="1"/>
    <xf numFmtId="0" fontId="3" fillId="0" borderId="9" xfId="0" applyFont="1" applyBorder="1" applyAlignment="1" applyProtection="1">
      <alignment horizontal="left"/>
    </xf>
    <xf numFmtId="0" fontId="0" fillId="0" borderId="0" xfId="0" applyBorder="1" applyAlignment="1" applyProtection="1">
      <alignment vertical="center"/>
    </xf>
    <xf numFmtId="0" fontId="15" fillId="0" borderId="0" xfId="0" applyFont="1" applyProtection="1"/>
    <xf numFmtId="0" fontId="16" fillId="0" borderId="0" xfId="0" applyFont="1" applyProtection="1"/>
    <xf numFmtId="0" fontId="16" fillId="0" borderId="0" xfId="0" applyFont="1" applyAlignment="1" applyProtection="1">
      <alignment horizontal="left"/>
    </xf>
    <xf numFmtId="0" fontId="15" fillId="0" borderId="0" xfId="0" applyFont="1" applyAlignment="1" applyProtection="1">
      <alignment horizontal="center"/>
    </xf>
    <xf numFmtId="0" fontId="15" fillId="0" borderId="0" xfId="0" applyFont="1" applyAlignment="1" applyProtection="1">
      <alignment horizontal="left"/>
    </xf>
    <xf numFmtId="0" fontId="16" fillId="3" borderId="0" xfId="0" applyFont="1" applyFill="1" applyAlignment="1" applyProtection="1">
      <alignment horizontal="left"/>
    </xf>
    <xf numFmtId="0" fontId="16" fillId="3" borderId="0" xfId="0" applyFont="1" applyFill="1" applyBorder="1" applyAlignment="1" applyProtection="1">
      <alignment horizontal="left"/>
    </xf>
    <xf numFmtId="0" fontId="16" fillId="3" borderId="0" xfId="0" applyFont="1" applyFill="1" applyProtection="1"/>
    <xf numFmtId="0" fontId="20" fillId="0" borderId="0" xfId="0" applyFont="1" applyAlignment="1" applyProtection="1">
      <alignment horizontal="left"/>
    </xf>
    <xf numFmtId="0" fontId="6" fillId="3" borderId="0" xfId="1" applyFont="1" applyFill="1" applyBorder="1" applyAlignment="1" applyProtection="1">
      <alignment horizontal="left" vertical="center"/>
    </xf>
    <xf numFmtId="0" fontId="21" fillId="0" borderId="0" xfId="0" applyFont="1" applyAlignment="1" applyProtection="1">
      <alignment horizontal="left"/>
    </xf>
    <xf numFmtId="0" fontId="22" fillId="0" borderId="0" xfId="0" applyFont="1" applyAlignment="1" applyProtection="1">
      <alignment horizontal="left"/>
    </xf>
    <xf numFmtId="0" fontId="23" fillId="0" borderId="0" xfId="0" applyFont="1" applyAlignment="1" applyProtection="1">
      <alignment horizontal="left"/>
    </xf>
    <xf numFmtId="0" fontId="0" fillId="6" borderId="0" xfId="6" applyFont="1" applyAlignment="1">
      <alignment horizontal="left"/>
    </xf>
    <xf numFmtId="0" fontId="16" fillId="0" borderId="0" xfId="0" applyFont="1" applyAlignment="1" applyProtection="1">
      <alignment vertical="top" wrapText="1"/>
    </xf>
    <xf numFmtId="0" fontId="22" fillId="13" borderId="6" xfId="0" applyFont="1" applyFill="1" applyBorder="1" applyAlignment="1" applyProtection="1">
      <alignment horizontal="left"/>
    </xf>
    <xf numFmtId="0" fontId="0" fillId="13" borderId="7" xfId="0" applyFill="1" applyBorder="1" applyAlignment="1" applyProtection="1">
      <alignment horizontal="left"/>
    </xf>
    <xf numFmtId="0" fontId="0" fillId="13" borderId="7" xfId="0" applyFill="1" applyBorder="1" applyProtection="1"/>
    <xf numFmtId="0" fontId="0" fillId="13" borderId="8" xfId="0" applyFill="1" applyBorder="1" applyProtection="1"/>
    <xf numFmtId="0" fontId="16" fillId="0" borderId="0" xfId="0" applyFont="1" applyBorder="1" applyAlignment="1" applyProtection="1">
      <alignment horizontal="left" vertical="center" wrapText="1" indent="1"/>
    </xf>
    <xf numFmtId="0" fontId="19" fillId="12" borderId="19" xfId="0" applyFont="1" applyFill="1" applyBorder="1" applyAlignment="1" applyProtection="1">
      <alignment horizontal="left" vertical="center" wrapText="1" indent="1"/>
    </xf>
    <xf numFmtId="0" fontId="16" fillId="0" borderId="0" xfId="0" applyFont="1" applyAlignment="1" applyProtection="1">
      <alignment horizontal="left" vertical="top"/>
    </xf>
    <xf numFmtId="0" fontId="0" fillId="0" borderId="0" xfId="0" applyAlignment="1" applyProtection="1"/>
    <xf numFmtId="0" fontId="16" fillId="0" borderId="0" xfId="0" applyFont="1" applyAlignment="1" applyProtection="1">
      <alignment vertical="top"/>
    </xf>
    <xf numFmtId="0" fontId="19" fillId="12" borderId="19" xfId="0" applyFont="1" applyFill="1" applyBorder="1" applyAlignment="1" applyProtection="1">
      <alignment vertical="center" wrapText="1"/>
    </xf>
    <xf numFmtId="0" fontId="19" fillId="12" borderId="20" xfId="0" applyFont="1" applyFill="1" applyBorder="1" applyAlignment="1" applyProtection="1">
      <alignment vertical="center" wrapText="1"/>
    </xf>
    <xf numFmtId="0" fontId="24" fillId="0" borderId="0" xfId="0" applyFont="1" applyAlignment="1" applyProtection="1"/>
    <xf numFmtId="0" fontId="16" fillId="0" borderId="20" xfId="0" applyFont="1" applyBorder="1" applyAlignment="1" applyProtection="1">
      <alignment vertical="center" wrapText="1"/>
    </xf>
    <xf numFmtId="49" fontId="16" fillId="0" borderId="20" xfId="0" applyNumberFormat="1" applyFont="1" applyBorder="1" applyAlignment="1" applyProtection="1">
      <alignment vertical="center"/>
    </xf>
    <xf numFmtId="0" fontId="16" fillId="0" borderId="20" xfId="0" applyFont="1" applyBorder="1" applyAlignment="1" applyProtection="1">
      <alignment horizontal="center" vertical="center" wrapText="1"/>
    </xf>
    <xf numFmtId="0" fontId="16" fillId="0" borderId="0" xfId="0" applyFont="1" applyBorder="1" applyProtection="1"/>
    <xf numFmtId="0" fontId="16" fillId="0" borderId="17" xfId="0" applyFont="1" applyBorder="1" applyProtection="1">
      <protection locked="0"/>
    </xf>
    <xf numFmtId="0" fontId="16" fillId="0" borderId="0" xfId="0" applyFont="1" applyAlignment="1">
      <alignment vertical="top" wrapText="1"/>
    </xf>
    <xf numFmtId="0" fontId="0" fillId="0" borderId="0" xfId="0" applyAlignment="1">
      <alignment vertical="top" wrapText="1"/>
    </xf>
    <xf numFmtId="49" fontId="16" fillId="0" borderId="20" xfId="0" applyNumberFormat="1" applyFont="1" applyBorder="1" applyAlignment="1" applyProtection="1">
      <alignment vertical="center" wrapText="1"/>
    </xf>
    <xf numFmtId="0" fontId="16" fillId="0" borderId="19" xfId="0" applyFont="1" applyBorder="1" applyAlignment="1" applyProtection="1">
      <alignment vertical="center"/>
    </xf>
    <xf numFmtId="0" fontId="16" fillId="0" borderId="20" xfId="0" applyFont="1" applyBorder="1" applyAlignment="1" applyProtection="1">
      <alignment vertical="center"/>
    </xf>
    <xf numFmtId="0" fontId="16" fillId="0" borderId="0" xfId="0" applyFont="1" applyBorder="1" applyAlignment="1" applyProtection="1">
      <alignment vertical="top" wrapText="1"/>
    </xf>
    <xf numFmtId="0" fontId="16" fillId="0" borderId="25" xfId="0" applyFont="1" applyBorder="1" applyAlignment="1" applyProtection="1">
      <alignment vertical="top" wrapText="1"/>
    </xf>
    <xf numFmtId="0" fontId="0" fillId="0" borderId="0" xfId="0" applyAlignment="1">
      <alignment horizontal="left"/>
    </xf>
    <xf numFmtId="164" fontId="7" fillId="5" borderId="0" xfId="5" applyNumberFormat="1" applyAlignment="1">
      <alignment horizontal="center"/>
    </xf>
    <xf numFmtId="164" fontId="7" fillId="4" borderId="0" xfId="4" applyNumberFormat="1" applyAlignment="1">
      <alignment horizontal="center"/>
    </xf>
    <xf numFmtId="164" fontId="7" fillId="6" borderId="0" xfId="6" applyNumberFormat="1" applyAlignment="1">
      <alignment horizontal="center"/>
    </xf>
    <xf numFmtId="164" fontId="7" fillId="7" borderId="0" xfId="7" applyNumberFormat="1" applyAlignment="1">
      <alignment horizontal="center"/>
    </xf>
    <xf numFmtId="0" fontId="0" fillId="10" borderId="9" xfId="0" applyFill="1" applyBorder="1"/>
    <xf numFmtId="0" fontId="0" fillId="0" borderId="9" xfId="0" applyFill="1" applyBorder="1"/>
    <xf numFmtId="0" fontId="0" fillId="0" borderId="0" xfId="0" applyFill="1" applyBorder="1"/>
    <xf numFmtId="0" fontId="0" fillId="0" borderId="0" xfId="0" applyBorder="1" applyAlignment="1">
      <alignment horizontal="left"/>
    </xf>
    <xf numFmtId="0" fontId="0" fillId="0" borderId="0" xfId="0" applyBorder="1" applyAlignment="1">
      <alignment horizontal="left"/>
    </xf>
    <xf numFmtId="0" fontId="0" fillId="0" borderId="9" xfId="0" applyBorder="1" applyAlignment="1">
      <alignment horizontal="left"/>
    </xf>
    <xf numFmtId="0" fontId="0" fillId="0" borderId="0" xfId="0" applyBorder="1" applyAlignment="1">
      <alignment horizontal="left"/>
    </xf>
    <xf numFmtId="0" fontId="0" fillId="0" borderId="0" xfId="0" applyBorder="1" applyAlignment="1">
      <alignment horizontal="left" vertical="top" wrapText="1"/>
    </xf>
    <xf numFmtId="0" fontId="0" fillId="0" borderId="0" xfId="0" applyFill="1" applyBorder="1" applyAlignment="1">
      <alignment horizontal="left" vertical="top" wrapText="1"/>
    </xf>
    <xf numFmtId="0" fontId="0" fillId="0" borderId="9" xfId="0" applyFill="1" applyBorder="1" applyAlignment="1">
      <alignment horizontal="left" vertical="top"/>
    </xf>
    <xf numFmtId="0" fontId="0" fillId="0" borderId="0" xfId="0" applyFill="1" applyBorder="1" applyAlignment="1">
      <alignment horizontal="left" vertical="top"/>
    </xf>
    <xf numFmtId="0" fontId="0" fillId="0" borderId="9" xfId="0" applyBorder="1" applyAlignment="1"/>
    <xf numFmtId="0" fontId="0" fillId="0" borderId="0" xfId="0" applyBorder="1" applyAlignment="1"/>
    <xf numFmtId="0" fontId="0" fillId="0" borderId="0" xfId="0" applyFill="1" applyAlignment="1"/>
    <xf numFmtId="0" fontId="0" fillId="0" borderId="9" xfId="0" applyFill="1" applyBorder="1" applyAlignment="1"/>
    <xf numFmtId="0" fontId="0" fillId="0" borderId="0" xfId="0" applyFill="1" applyBorder="1" applyAlignment="1"/>
    <xf numFmtId="164" fontId="0" fillId="0" borderId="0" xfId="0" applyNumberFormat="1"/>
    <xf numFmtId="0" fontId="0" fillId="0" borderId="0" xfId="0" applyFill="1" applyBorder="1" applyAlignment="1">
      <alignment horizontal="left"/>
    </xf>
    <xf numFmtId="0" fontId="24" fillId="0" borderId="0" xfId="0" applyFont="1" applyProtection="1"/>
    <xf numFmtId="0" fontId="24" fillId="0" borderId="0" xfId="0" applyFont="1" applyBorder="1" applyProtection="1"/>
    <xf numFmtId="0" fontId="24" fillId="0" borderId="0" xfId="0" applyFont="1" applyAlignment="1" applyProtection="1">
      <alignment horizontal="left" vertical="top" wrapText="1"/>
    </xf>
    <xf numFmtId="0" fontId="24" fillId="0" borderId="0" xfId="0" applyFont="1" applyAlignment="1" applyProtection="1">
      <alignment vertical="center"/>
    </xf>
    <xf numFmtId="0" fontId="24" fillId="0" borderId="0" xfId="0" applyFont="1" applyAlignment="1" applyProtection="1">
      <alignment wrapText="1"/>
    </xf>
    <xf numFmtId="0" fontId="3" fillId="0" borderId="9" xfId="0" applyFont="1" applyFill="1" applyBorder="1" applyAlignment="1">
      <alignment horizontal="left"/>
    </xf>
    <xf numFmtId="0" fontId="0" fillId="0" borderId="10" xfId="0" applyBorder="1"/>
    <xf numFmtId="0" fontId="0" fillId="0" borderId="10" xfId="0" applyBorder="1" applyAlignment="1"/>
    <xf numFmtId="0" fontId="0" fillId="0" borderId="10" xfId="0" applyBorder="1" applyAlignment="1">
      <alignment horizontal="left"/>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xf numFmtId="0" fontId="26" fillId="0" borderId="0" xfId="0" applyFont="1" applyAlignment="1"/>
    <xf numFmtId="0" fontId="0" fillId="0" borderId="9" xfId="0" applyBorder="1" applyAlignment="1">
      <alignment horizontal="left" vertical="top" wrapText="1"/>
    </xf>
    <xf numFmtId="0" fontId="0" fillId="0" borderId="9" xfId="0" applyFill="1" applyBorder="1" applyAlignment="1">
      <alignment horizontal="left" vertical="top" wrapText="1"/>
    </xf>
    <xf numFmtId="0" fontId="7" fillId="5" borderId="9" xfId="5" applyBorder="1" applyAlignment="1"/>
    <xf numFmtId="0" fontId="7" fillId="4" borderId="9" xfId="4" applyBorder="1" applyAlignment="1"/>
    <xf numFmtId="0" fontId="0" fillId="6" borderId="9" xfId="6" applyFont="1" applyBorder="1" applyAlignment="1"/>
    <xf numFmtId="0" fontId="7" fillId="7" borderId="9" xfId="7" applyBorder="1" applyAlignment="1"/>
    <xf numFmtId="14" fontId="7" fillId="5" borderId="0" xfId="5" applyNumberFormat="1" applyAlignment="1">
      <alignment horizontal="center"/>
    </xf>
    <xf numFmtId="14" fontId="7" fillId="4" borderId="0" xfId="4" applyNumberFormat="1" applyAlignment="1">
      <alignment horizontal="center"/>
    </xf>
    <xf numFmtId="14" fontId="0" fillId="6" borderId="0" xfId="6" applyNumberFormat="1" applyFont="1" applyAlignment="1">
      <alignment horizontal="center"/>
    </xf>
    <xf numFmtId="14" fontId="0" fillId="7" borderId="0" xfId="7" applyNumberFormat="1" applyFont="1" applyAlignment="1">
      <alignment horizontal="center"/>
    </xf>
    <xf numFmtId="0" fontId="0" fillId="7" borderId="0" xfId="7" applyFont="1" applyAlignment="1">
      <alignment horizontal="left"/>
    </xf>
    <xf numFmtId="0" fontId="0" fillId="7" borderId="0" xfId="7" applyFont="1" applyAlignment="1">
      <alignment horizontal="center"/>
    </xf>
    <xf numFmtId="0" fontId="7" fillId="7" borderId="0" xfId="7" applyBorder="1" applyAlignment="1"/>
    <xf numFmtId="0" fontId="1" fillId="0" borderId="32" xfId="1" applyBorder="1"/>
    <xf numFmtId="0" fontId="2" fillId="0" borderId="33" xfId="3" applyBorder="1"/>
    <xf numFmtId="0" fontId="1" fillId="0" borderId="0" xfId="1" applyBorder="1"/>
    <xf numFmtId="0" fontId="2" fillId="0" borderId="0" xfId="2" applyBorder="1"/>
    <xf numFmtId="0" fontId="2" fillId="0" borderId="0" xfId="3" applyBorder="1"/>
    <xf numFmtId="0" fontId="3" fillId="0" borderId="11" xfId="0" applyFont="1" applyBorder="1"/>
    <xf numFmtId="0" fontId="0" fillId="0" borderId="0" xfId="0" applyAlignment="1">
      <alignment horizontal="right"/>
    </xf>
    <xf numFmtId="0" fontId="0" fillId="5" borderId="9" xfId="5" applyFont="1" applyBorder="1" applyAlignment="1"/>
    <xf numFmtId="0" fontId="0" fillId="4" borderId="9" xfId="4" applyFont="1" applyBorder="1" applyAlignment="1"/>
    <xf numFmtId="0" fontId="0" fillId="7" borderId="9" xfId="7" applyFont="1" applyBorder="1" applyAlignment="1">
      <alignment horizontal="left"/>
    </xf>
    <xf numFmtId="0" fontId="0" fillId="6" borderId="0" xfId="6" applyFont="1" applyBorder="1" applyAlignment="1"/>
    <xf numFmtId="0" fontId="0" fillId="5" borderId="0" xfId="5" applyFont="1" applyBorder="1" applyAlignment="1"/>
    <xf numFmtId="0" fontId="0" fillId="4" borderId="0" xfId="4" applyFont="1" applyBorder="1" applyAlignment="1"/>
    <xf numFmtId="0" fontId="0" fillId="7" borderId="0" xfId="7" applyFont="1" applyBorder="1" applyAlignment="1">
      <alignment horizontal="left"/>
    </xf>
    <xf numFmtId="0" fontId="0" fillId="0" borderId="0" xfId="0" applyFill="1" applyAlignment="1">
      <alignment horizontal="left"/>
    </xf>
    <xf numFmtId="0" fontId="0" fillId="15" borderId="0" xfId="0" applyFill="1"/>
    <xf numFmtId="0" fontId="16" fillId="0" borderId="0" xfId="0" applyFont="1" applyAlignment="1">
      <alignment horizontal="left" vertical="center" wrapText="1"/>
    </xf>
    <xf numFmtId="0" fontId="16" fillId="0" borderId="0" xfId="0" applyFont="1" applyAlignment="1">
      <alignment horizontal="left" vertical="top" wrapText="1"/>
    </xf>
    <xf numFmtId="0" fontId="9" fillId="8" borderId="0" xfId="0" applyFont="1" applyFill="1" applyBorder="1" applyAlignment="1" applyProtection="1">
      <alignment horizontal="left" vertical="center" wrapText="1"/>
    </xf>
    <xf numFmtId="0" fontId="18" fillId="0" borderId="0" xfId="0" applyFont="1" applyAlignment="1">
      <alignment horizontal="left" vertical="center" wrapText="1"/>
    </xf>
    <xf numFmtId="0" fontId="9" fillId="9" borderId="0" xfId="0" applyFont="1" applyFill="1" applyBorder="1" applyAlignment="1" applyProtection="1">
      <alignment horizontal="left" vertical="center" wrapText="1"/>
    </xf>
    <xf numFmtId="0" fontId="16" fillId="13" borderId="9" xfId="0" applyFont="1" applyFill="1" applyBorder="1" applyAlignment="1" applyProtection="1">
      <alignment horizontal="left" vertical="top" wrapText="1" indent="1"/>
    </xf>
    <xf numFmtId="0" fontId="16" fillId="13" borderId="0" xfId="0" applyFont="1" applyFill="1" applyBorder="1" applyAlignment="1" applyProtection="1">
      <alignment horizontal="left" vertical="top" wrapText="1" indent="1"/>
    </xf>
    <xf numFmtId="0" fontId="16" fillId="13" borderId="11" xfId="0" applyFont="1" applyFill="1" applyBorder="1" applyAlignment="1" applyProtection="1">
      <alignment horizontal="left" vertical="top" wrapText="1" indent="1"/>
    </xf>
    <xf numFmtId="0" fontId="16" fillId="13" borderId="12" xfId="0" applyFont="1" applyFill="1" applyBorder="1" applyAlignment="1" applyProtection="1">
      <alignment horizontal="left" vertical="top" wrapText="1" indent="1"/>
    </xf>
    <xf numFmtId="0" fontId="16" fillId="13" borderId="10" xfId="0" applyFont="1" applyFill="1" applyBorder="1" applyAlignment="1" applyProtection="1">
      <alignment horizontal="left" vertical="top" wrapText="1" indent="1"/>
    </xf>
    <xf numFmtId="0" fontId="16" fillId="13" borderId="13" xfId="0" applyFont="1" applyFill="1" applyBorder="1" applyAlignment="1" applyProtection="1">
      <alignment horizontal="left" vertical="top" wrapText="1" indent="1"/>
    </xf>
    <xf numFmtId="0" fontId="16" fillId="0" borderId="19" xfId="0" applyFont="1" applyBorder="1" applyAlignment="1" applyProtection="1">
      <alignment horizontal="left" vertical="center" wrapText="1" indent="1"/>
    </xf>
    <xf numFmtId="0" fontId="16" fillId="0" borderId="20" xfId="0" applyFont="1" applyBorder="1" applyAlignment="1" applyProtection="1">
      <alignment horizontal="left" vertical="center" wrapText="1" indent="1"/>
    </xf>
    <xf numFmtId="0" fontId="16" fillId="0" borderId="21" xfId="0" applyFont="1" applyBorder="1" applyAlignment="1" applyProtection="1">
      <alignment horizontal="left" vertical="center" wrapText="1" indent="1"/>
    </xf>
    <xf numFmtId="0" fontId="16" fillId="0" borderId="22" xfId="0" applyFont="1" applyBorder="1" applyAlignment="1" applyProtection="1">
      <alignment horizontal="left" vertical="center" wrapText="1" indent="1"/>
    </xf>
    <xf numFmtId="0" fontId="16" fillId="0" borderId="0" xfId="0" applyFont="1" applyBorder="1" applyAlignment="1" applyProtection="1">
      <alignment horizontal="left" vertical="center" wrapText="1" indent="1"/>
    </xf>
    <xf numFmtId="0" fontId="16" fillId="0" borderId="23" xfId="0" applyFont="1" applyBorder="1" applyAlignment="1" applyProtection="1">
      <alignment horizontal="left" vertical="center" wrapText="1" indent="1"/>
    </xf>
    <xf numFmtId="0" fontId="16" fillId="0" borderId="24" xfId="0" applyFont="1" applyBorder="1" applyAlignment="1" applyProtection="1">
      <alignment horizontal="left" vertical="center" wrapText="1" indent="1"/>
    </xf>
    <xf numFmtId="0" fontId="16" fillId="0" borderId="25" xfId="0" applyFont="1" applyBorder="1" applyAlignment="1" applyProtection="1">
      <alignment horizontal="left" vertical="center" wrapText="1" indent="1"/>
    </xf>
    <xf numFmtId="0" fontId="16" fillId="0" borderId="26" xfId="0" applyFont="1" applyBorder="1" applyAlignment="1" applyProtection="1">
      <alignment horizontal="left" vertical="center" wrapText="1" indent="1"/>
    </xf>
    <xf numFmtId="0" fontId="16" fillId="11" borderId="0" xfId="0" applyFont="1" applyFill="1" applyBorder="1" applyAlignment="1" applyProtection="1">
      <alignment horizontal="left" vertical="center" wrapText="1" indent="1"/>
    </xf>
    <xf numFmtId="0" fontId="22" fillId="14" borderId="6" xfId="0" applyFont="1" applyFill="1" applyBorder="1" applyAlignment="1" applyProtection="1">
      <alignment horizontal="center"/>
    </xf>
    <xf numFmtId="0" fontId="22" fillId="14" borderId="7" xfId="0" applyFont="1" applyFill="1" applyBorder="1" applyAlignment="1" applyProtection="1">
      <alignment horizontal="center"/>
    </xf>
    <xf numFmtId="0" fontId="22" fillId="14" borderId="8" xfId="0" applyFont="1" applyFill="1" applyBorder="1" applyAlignment="1" applyProtection="1">
      <alignment horizontal="center"/>
    </xf>
    <xf numFmtId="0" fontId="15" fillId="0" borderId="27" xfId="0" applyFont="1" applyBorder="1" applyProtection="1">
      <protection locked="0"/>
    </xf>
    <xf numFmtId="0" fontId="15" fillId="0" borderId="28" xfId="0" applyFont="1" applyBorder="1" applyProtection="1">
      <protection locked="0"/>
    </xf>
    <xf numFmtId="0" fontId="15" fillId="0" borderId="29" xfId="0" applyFont="1" applyBorder="1" applyProtection="1">
      <protection locked="0"/>
    </xf>
    <xf numFmtId="0" fontId="19" fillId="12" borderId="30" xfId="0" applyFont="1" applyFill="1" applyBorder="1" applyAlignment="1" applyProtection="1">
      <alignment horizontal="left" vertical="center" wrapText="1" indent="1"/>
    </xf>
    <xf numFmtId="0" fontId="19" fillId="12" borderId="31" xfId="0" applyFont="1" applyFill="1" applyBorder="1" applyAlignment="1" applyProtection="1">
      <alignment horizontal="left" vertical="center" wrapText="1" indent="1"/>
    </xf>
    <xf numFmtId="0" fontId="16" fillId="11" borderId="0" xfId="0" applyFont="1" applyFill="1" applyAlignment="1" applyProtection="1">
      <alignment horizontal="left" vertical="top" wrapText="1"/>
    </xf>
    <xf numFmtId="0" fontId="16" fillId="0" borderId="19" xfId="0" applyFont="1" applyBorder="1" applyAlignment="1" applyProtection="1">
      <alignment horizontal="left" vertical="top" wrapText="1" indent="1"/>
    </xf>
    <xf numFmtId="0" fontId="16" fillId="0" borderId="20" xfId="0" applyFont="1" applyBorder="1" applyAlignment="1" applyProtection="1">
      <alignment horizontal="left" vertical="top" wrapText="1" indent="1"/>
    </xf>
    <xf numFmtId="0" fontId="16" fillId="0" borderId="21" xfId="0" applyFont="1" applyBorder="1" applyAlignment="1" applyProtection="1">
      <alignment horizontal="left" vertical="top" wrapText="1" indent="1"/>
    </xf>
    <xf numFmtId="0" fontId="16" fillId="0" borderId="22" xfId="0" applyFont="1" applyBorder="1" applyAlignment="1" applyProtection="1">
      <alignment horizontal="left" vertical="top" wrapText="1" indent="1"/>
    </xf>
    <xf numFmtId="0" fontId="16" fillId="0" borderId="0" xfId="0" applyFont="1" applyBorder="1" applyAlignment="1" applyProtection="1">
      <alignment horizontal="left" vertical="top" wrapText="1" indent="1"/>
    </xf>
    <xf numFmtId="0" fontId="16" fillId="0" borderId="23" xfId="0" applyFont="1" applyBorder="1" applyAlignment="1" applyProtection="1">
      <alignment horizontal="left" vertical="top" wrapText="1" indent="1"/>
    </xf>
    <xf numFmtId="0" fontId="16" fillId="0" borderId="24" xfId="0" applyFont="1" applyBorder="1" applyAlignment="1" applyProtection="1">
      <alignment horizontal="left" vertical="top" wrapText="1" indent="1"/>
    </xf>
    <xf numFmtId="0" fontId="16" fillId="0" borderId="25" xfId="0" applyFont="1" applyBorder="1" applyAlignment="1" applyProtection="1">
      <alignment horizontal="left" vertical="top" wrapText="1" indent="1"/>
    </xf>
    <xf numFmtId="0" fontId="16" fillId="0" borderId="26" xfId="0" applyFont="1" applyBorder="1" applyAlignment="1" applyProtection="1">
      <alignment horizontal="left" vertical="top" wrapText="1" indent="1"/>
    </xf>
    <xf numFmtId="0" fontId="19" fillId="12" borderId="19" xfId="0" applyFont="1" applyFill="1" applyBorder="1" applyAlignment="1" applyProtection="1">
      <alignment horizontal="left" vertical="center" wrapText="1" indent="1"/>
    </xf>
    <xf numFmtId="0" fontId="19" fillId="12" borderId="20" xfId="0" applyFont="1" applyFill="1" applyBorder="1" applyAlignment="1" applyProtection="1">
      <alignment horizontal="left" vertical="center" wrapText="1" indent="1"/>
    </xf>
    <xf numFmtId="0" fontId="19" fillId="12" borderId="21" xfId="0" applyFont="1" applyFill="1" applyBorder="1" applyAlignment="1" applyProtection="1">
      <alignment horizontal="left" vertical="center" wrapText="1" indent="1"/>
    </xf>
    <xf numFmtId="0" fontId="17" fillId="3" borderId="27" xfId="0" applyFont="1" applyFill="1" applyBorder="1" applyAlignment="1" applyProtection="1">
      <alignment horizontal="left"/>
    </xf>
    <xf numFmtId="0" fontId="17" fillId="3" borderId="28" xfId="0" applyFont="1" applyFill="1" applyBorder="1" applyAlignment="1" applyProtection="1">
      <alignment horizontal="left"/>
    </xf>
    <xf numFmtId="0" fontId="17" fillId="3" borderId="29" xfId="0" applyFont="1" applyFill="1" applyBorder="1" applyAlignment="1" applyProtection="1">
      <alignment horizontal="left"/>
    </xf>
    <xf numFmtId="0" fontId="15" fillId="0" borderId="27" xfId="0" applyFont="1" applyBorder="1" applyAlignment="1" applyProtection="1">
      <alignment horizontal="left"/>
      <protection locked="0"/>
    </xf>
    <xf numFmtId="0" fontId="15" fillId="0" borderId="28" xfId="0" applyFont="1" applyBorder="1" applyAlignment="1" applyProtection="1">
      <alignment horizontal="left"/>
      <protection locked="0"/>
    </xf>
    <xf numFmtId="0" fontId="15" fillId="0" borderId="29" xfId="0" applyFont="1" applyBorder="1" applyAlignment="1" applyProtection="1">
      <alignment horizontal="left"/>
      <protection locked="0"/>
    </xf>
    <xf numFmtId="0" fontId="15" fillId="0" borderId="17" xfId="0" applyFont="1" applyBorder="1" applyAlignment="1" applyProtection="1">
      <alignment horizontal="left"/>
      <protection locked="0"/>
    </xf>
    <xf numFmtId="49" fontId="16" fillId="0" borderId="0" xfId="0" applyNumberFormat="1" applyFont="1" applyBorder="1" applyAlignment="1" applyProtection="1">
      <alignment horizontal="left" vertical="top" wrapText="1" indent="2"/>
    </xf>
    <xf numFmtId="49" fontId="16" fillId="0" borderId="23" xfId="0" applyNumberFormat="1" applyFont="1" applyBorder="1" applyAlignment="1" applyProtection="1">
      <alignment horizontal="left" vertical="top" wrapText="1" indent="2"/>
    </xf>
    <xf numFmtId="49" fontId="16" fillId="0" borderId="25" xfId="0" applyNumberFormat="1" applyFont="1" applyBorder="1" applyAlignment="1" applyProtection="1">
      <alignment horizontal="left" vertical="top" wrapText="1" indent="2"/>
    </xf>
    <xf numFmtId="49" fontId="16" fillId="0" borderId="26" xfId="0" applyNumberFormat="1" applyFont="1" applyBorder="1" applyAlignment="1" applyProtection="1">
      <alignment horizontal="left" vertical="top" wrapText="1" indent="2"/>
    </xf>
    <xf numFmtId="0" fontId="16" fillId="0" borderId="20" xfId="0" applyFont="1" applyBorder="1" applyAlignment="1" applyProtection="1">
      <alignment horizontal="left" vertical="center"/>
    </xf>
    <xf numFmtId="0" fontId="16" fillId="0" borderId="21" xfId="0" applyFont="1" applyBorder="1" applyAlignment="1" applyProtection="1">
      <alignment horizontal="left" vertical="center"/>
    </xf>
    <xf numFmtId="0" fontId="16" fillId="11" borderId="0" xfId="0" applyFont="1" applyFill="1" applyAlignment="1" applyProtection="1">
      <alignment horizontal="left"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9" xfId="0" applyFill="1" applyBorder="1" applyAlignment="1">
      <alignment horizontal="left" vertical="top" wrapText="1"/>
    </xf>
    <xf numFmtId="0" fontId="0" fillId="0" borderId="0" xfId="0" applyFill="1" applyBorder="1" applyAlignment="1">
      <alignment horizontal="left" vertical="top" wrapText="1"/>
    </xf>
  </cellXfs>
  <cellStyles count="9">
    <cellStyle name="Benchmarkdata" xfId="4" xr:uid="{00000000-0005-0000-0000-000000000000}"/>
    <cellStyle name="Föreskriftsdata" xfId="5" xr:uid="{00000000-0005-0000-0000-000001000000}"/>
    <cellStyle name="Lokal data" xfId="7" xr:uid="{00000000-0005-0000-0000-000002000000}"/>
    <cellStyle name="Måldata" xfId="6" xr:uid="{00000000-0005-0000-0000-000003000000}"/>
    <cellStyle name="Normal" xfId="0" builtinId="0"/>
    <cellStyle name="Rubrik 1" xfId="1" builtinId="16"/>
    <cellStyle name="Rubrik 2" xfId="8" builtinId="17"/>
    <cellStyle name="Rubrik 3" xfId="3" builtinId="18"/>
    <cellStyle name="Rubrik 4" xfId="2" builtinId="19"/>
  </cellStyles>
  <dxfs count="0"/>
  <tableStyles count="0" defaultTableStyle="TableStyleMedium2" defaultPivotStyle="PivotStyleLight16"/>
  <colors>
    <mruColors>
      <color rgb="FFCCFF99"/>
      <color rgb="FFFF9933"/>
      <color rgb="FF6699FF"/>
      <color rgb="FFCC0066"/>
      <color rgb="FF009999"/>
      <color rgb="FF822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853446616845554"/>
          <c:y val="0.37215932750985004"/>
          <c:w val="0.38406388516788098"/>
          <c:h val="0.68183717366820862"/>
        </c:manualLayout>
      </c:layout>
      <c:radarChart>
        <c:radarStyle val="marker"/>
        <c:varyColors val="0"/>
        <c:ser>
          <c:idx val="0"/>
          <c:order val="0"/>
          <c:tx>
            <c:strRef>
              <c:f>Arbetsområdena!$B$5</c:f>
              <c:strCache>
                <c:ptCount val="1"/>
                <c:pt idx="0">
                  <c:v>DATA SAKNAS - Läs in data från lokal fil ovan</c:v>
                </c:pt>
              </c:strCache>
            </c:strRef>
          </c:tx>
          <c:spPr>
            <a:ln w="114300" cap="rnd" cmpd="dbl">
              <a:solidFill>
                <a:schemeClr val="accent4">
                  <a:alpha val="40000"/>
                </a:schemeClr>
              </a:solidFill>
              <a:round/>
            </a:ln>
            <a:effectLst/>
          </c:spPr>
          <c:marker>
            <c:symbol val="none"/>
          </c:marker>
          <c:cat>
            <c:strRef>
              <c:f>Arbetsområdena!$C$4:$L$4</c:f>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f>Arbetsområdena!$C$5:$L$5</c:f>
              <c:numCache>
                <c:formatCode>General</c:formatCode>
                <c:ptCount val="10"/>
                <c:pt idx="0">
                  <c:v>0.1</c:v>
                </c:pt>
                <c:pt idx="1">
                  <c:v>0.1</c:v>
                </c:pt>
                <c:pt idx="2">
                  <c:v>0.1</c:v>
                </c:pt>
                <c:pt idx="3">
                  <c:v>0.1</c:v>
                </c:pt>
                <c:pt idx="4">
                  <c:v>0.1</c:v>
                </c:pt>
                <c:pt idx="5">
                  <c:v>0.1</c:v>
                </c:pt>
                <c:pt idx="6">
                  <c:v>0.1</c:v>
                </c:pt>
                <c:pt idx="7">
                  <c:v>0.1</c:v>
                </c:pt>
                <c:pt idx="8">
                  <c:v>0.1</c:v>
                </c:pt>
                <c:pt idx="9">
                  <c:v>0.1</c:v>
                </c:pt>
              </c:numCache>
            </c:numRef>
          </c:val>
          <c:extLst xmlns:c15="http://schemas.microsoft.com/office/drawing/2012/chart">
            <c:ext xmlns:c16="http://schemas.microsoft.com/office/drawing/2014/chart" uri="{C3380CC4-5D6E-409C-BE32-E72D297353CC}">
              <c16:uniqueId val="{00000000-7A44-49D9-A31B-EF5A940DAB3B}"/>
            </c:ext>
          </c:extLst>
        </c:ser>
        <c:ser>
          <c:idx val="1"/>
          <c:order val="1"/>
          <c:tx>
            <c:strRef>
              <c:f>Arbetsområdena!$B$6</c:f>
              <c:strCache>
                <c:ptCount val="1"/>
                <c:pt idx="0">
                  <c:v>DATA SAKNAS - Läs in data från lokal fil ovan</c:v>
                </c:pt>
              </c:strCache>
            </c:strRef>
          </c:tx>
          <c:spPr>
            <a:ln w="63500" cap="flat" cmpd="sng">
              <a:solidFill>
                <a:schemeClr val="accent4"/>
              </a:solidFill>
              <a:prstDash val="sysDot"/>
              <a:round/>
            </a:ln>
            <a:effectLst/>
          </c:spPr>
          <c:marker>
            <c:symbol val="none"/>
          </c:marker>
          <c:cat>
            <c:strRef>
              <c:f>Arbetsområdena!$C$4:$L$4</c:f>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f>Arbetsområdena!$C$6:$L$6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1-7A44-49D9-A31B-EF5A940DAB3B}"/>
            </c:ext>
          </c:extLst>
        </c:ser>
        <c:ser>
          <c:idx val="6"/>
          <c:order val="6"/>
          <c:tx>
            <c:strRef>
              <c:f>Arbetsområdena!$B$11</c:f>
              <c:strCache>
                <c:ptCount val="1"/>
                <c:pt idx="0">
                  <c:v>Hela svarsmängden - Övergripande nivå</c:v>
                </c:pt>
              </c:strCache>
            </c:strRef>
          </c:tx>
          <c:spPr>
            <a:ln w="50800" cap="rnd">
              <a:solidFill>
                <a:schemeClr val="tx1">
                  <a:alpha val="40000"/>
                </a:schemeClr>
              </a:solidFill>
              <a:round/>
            </a:ln>
            <a:effectLst/>
          </c:spPr>
          <c:marker>
            <c:symbol val="none"/>
          </c:marker>
          <c:cat>
            <c:strRef>
              <c:f>Arbetsområdena!$C$4:$L$4</c:f>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f>Arbetsområdena!$C$11:$L$11</c:f>
              <c:numCache>
                <c:formatCode>General</c:formatCode>
                <c:ptCount val="10"/>
                <c:pt idx="0">
                  <c:v>0.1</c:v>
                </c:pt>
                <c:pt idx="1">
                  <c:v>0.1</c:v>
                </c:pt>
                <c:pt idx="2">
                  <c:v>0.1</c:v>
                </c:pt>
                <c:pt idx="3">
                  <c:v>0.1</c:v>
                </c:pt>
                <c:pt idx="4">
                  <c:v>0.1</c:v>
                </c:pt>
                <c:pt idx="5">
                  <c:v>0.1</c:v>
                </c:pt>
                <c:pt idx="6">
                  <c:v>0.1</c:v>
                </c:pt>
                <c:pt idx="7">
                  <c:v>0.1</c:v>
                </c:pt>
                <c:pt idx="8">
                  <c:v>0.1</c:v>
                </c:pt>
                <c:pt idx="9">
                  <c:v>0.1</c:v>
                </c:pt>
              </c:numCache>
            </c:numRef>
          </c:val>
          <c:extLst xmlns:c15="http://schemas.microsoft.com/office/drawing/2012/chart">
            <c:ext xmlns:c16="http://schemas.microsoft.com/office/drawing/2014/chart" uri="{C3380CC4-5D6E-409C-BE32-E72D297353CC}">
              <c16:uniqueId val="{00000006-7A44-49D9-A31B-EF5A940DAB3B}"/>
            </c:ext>
          </c:extLst>
        </c:ser>
        <c:ser>
          <c:idx val="7"/>
          <c:order val="7"/>
          <c:tx>
            <c:strRef>
              <c:f>Arbetsområdena!$B$12</c:f>
              <c:strCache>
                <c:ptCount val="1"/>
                <c:pt idx="0">
                  <c:v>Hela svarsmängden - indikativa nivåer för arbetsområdena</c:v>
                </c:pt>
              </c:strCache>
            </c:strRef>
          </c:tx>
          <c:spPr>
            <a:ln w="69850" cap="rnd">
              <a:solidFill>
                <a:schemeClr val="tx1"/>
              </a:solidFill>
              <a:prstDash val="sysDot"/>
              <a:round/>
            </a:ln>
            <a:effectLst/>
          </c:spPr>
          <c:marker>
            <c:symbol val="none"/>
          </c:marker>
          <c:cat>
            <c:strRef>
              <c:f>Arbetsområdena!$C$4:$L$4</c:f>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f>Arbetsområdena!$C$12:$L$12</c:f>
              <c:numCache>
                <c:formatCode>General</c:formatCode>
                <c:ptCount val="10"/>
                <c:pt idx="0">
                  <c:v>1</c:v>
                </c:pt>
                <c:pt idx="1">
                  <c:v>1</c:v>
                </c:pt>
                <c:pt idx="2">
                  <c:v>1</c:v>
                </c:pt>
                <c:pt idx="3">
                  <c:v>1</c:v>
                </c:pt>
                <c:pt idx="4">
                  <c:v>0.1</c:v>
                </c:pt>
                <c:pt idx="5">
                  <c:v>1</c:v>
                </c:pt>
                <c:pt idx="6">
                  <c:v>1</c:v>
                </c:pt>
                <c:pt idx="7">
                  <c:v>0.1</c:v>
                </c:pt>
                <c:pt idx="8">
                  <c:v>4</c:v>
                </c:pt>
                <c:pt idx="9">
                  <c:v>1</c:v>
                </c:pt>
              </c:numCache>
            </c:numRef>
          </c:val>
          <c:extLst xmlns:c15="http://schemas.microsoft.com/office/drawing/2012/chart">
            <c:ext xmlns:c16="http://schemas.microsoft.com/office/drawing/2014/chart" uri="{C3380CC4-5D6E-409C-BE32-E72D297353CC}">
              <c16:uniqueId val="{00000007-7A44-49D9-A31B-EF5A940DAB3B}"/>
            </c:ext>
          </c:extLst>
        </c:ser>
        <c:dLbls>
          <c:showLegendKey val="0"/>
          <c:showVal val="0"/>
          <c:showCatName val="0"/>
          <c:showSerName val="0"/>
          <c:showPercent val="0"/>
          <c:showBubbleSize val="0"/>
        </c:dLbls>
        <c:axId val="947689784"/>
        <c:axId val="947687816"/>
        <c:extLst>
          <c:ext xmlns:c15="http://schemas.microsoft.com/office/drawing/2012/chart" uri="{02D57815-91ED-43cb-92C2-25804820EDAC}">
            <c15:filteredRadarSeries>
              <c15:ser>
                <c:idx val="2"/>
                <c:order val="2"/>
                <c:tx>
                  <c:strRef>
                    <c:extLst>
                      <c:ext uri="{02D57815-91ED-43cb-92C2-25804820EDAC}">
                        <c15:formulaRef>
                          <c15:sqref>Arbetsområdena!$B$7</c15:sqref>
                        </c15:formulaRef>
                      </c:ext>
                    </c:extLst>
                    <c:strCache>
                      <c:ptCount val="1"/>
                      <c:pt idx="0">
                        <c:v>DATA SAKNAS - Läs in data från lokal fil ovan</c:v>
                      </c:pt>
                    </c:strCache>
                  </c:strRef>
                </c:tx>
                <c:spPr>
                  <a:ln w="114300" cap="rnd" cmpd="dbl">
                    <a:solidFill>
                      <a:schemeClr val="accent5">
                        <a:alpha val="40000"/>
                      </a:schemeClr>
                    </a:solidFill>
                    <a:round/>
                  </a:ln>
                  <a:effectLst/>
                </c:spPr>
                <c:marker>
                  <c:symbol val="none"/>
                </c:marker>
                <c:cat>
                  <c:strRef>
                    <c:extLst>
                      <c:ex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c:ext uri="{02D57815-91ED-43cb-92C2-25804820EDAC}">
                        <c15:formulaRef>
                          <c15:sqref>Arbetsområdena!$C$7:$L$7</c15:sqref>
                        </c15:formulaRef>
                      </c:ext>
                    </c:extLst>
                    <c:numCache>
                      <c:formatCode>General</c:formatCode>
                      <c:ptCount val="10"/>
                      <c:pt idx="0">
                        <c:v>0.1</c:v>
                      </c:pt>
                      <c:pt idx="1">
                        <c:v>0.1</c:v>
                      </c:pt>
                      <c:pt idx="2">
                        <c:v>0.1</c:v>
                      </c:pt>
                      <c:pt idx="3">
                        <c:v>0.1</c:v>
                      </c:pt>
                      <c:pt idx="4">
                        <c:v>0.1</c:v>
                      </c:pt>
                      <c:pt idx="5">
                        <c:v>0.1</c:v>
                      </c:pt>
                      <c:pt idx="6">
                        <c:v>0.1</c:v>
                      </c:pt>
                      <c:pt idx="7">
                        <c:v>0.1</c:v>
                      </c:pt>
                      <c:pt idx="8">
                        <c:v>0.1</c:v>
                      </c:pt>
                      <c:pt idx="9">
                        <c:v>0.1</c:v>
                      </c:pt>
                    </c:numCache>
                  </c:numRef>
                </c:val>
                <c:extLst>
                  <c:ext xmlns:c16="http://schemas.microsoft.com/office/drawing/2014/chart" uri="{C3380CC4-5D6E-409C-BE32-E72D297353CC}">
                    <c16:uniqueId val="{00000002-7A44-49D9-A31B-EF5A940DAB3B}"/>
                  </c:ext>
                </c:extLst>
              </c15:ser>
            </c15:filteredRadarSeries>
            <c15:filteredRadarSeries>
              <c15:ser>
                <c:idx val="3"/>
                <c:order val="3"/>
                <c:tx>
                  <c:strRef>
                    <c:extLst xmlns:c15="http://schemas.microsoft.com/office/drawing/2012/chart">
                      <c:ext xmlns:c15="http://schemas.microsoft.com/office/drawing/2012/chart" uri="{02D57815-91ED-43cb-92C2-25804820EDAC}">
                        <c15:formulaRef>
                          <c15:sqref>Arbetsområdena!$B$8</c15:sqref>
                        </c15:formulaRef>
                      </c:ext>
                    </c:extLst>
                    <c:strCache>
                      <c:ptCount val="1"/>
                      <c:pt idx="0">
                        <c:v>DATA SAKNAS - Läs in data från lokal fil ovan</c:v>
                      </c:pt>
                    </c:strCache>
                  </c:strRef>
                </c:tx>
                <c:spPr>
                  <a:ln w="63500" cap="flat" cmpd="sng">
                    <a:solidFill>
                      <a:schemeClr val="accent5"/>
                    </a:solidFill>
                    <a:prstDash val="sysDot"/>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Arbetsområdena!$C$8:$L$8</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3-7A44-49D9-A31B-EF5A940DAB3B}"/>
                  </c:ext>
                </c:extLst>
              </c15:ser>
            </c15:filteredRadarSeries>
            <c15:filteredRadarSeries>
              <c15:ser>
                <c:idx val="4"/>
                <c:order val="4"/>
                <c:tx>
                  <c:strRef>
                    <c:extLst xmlns:c15="http://schemas.microsoft.com/office/drawing/2012/chart">
                      <c:ext xmlns:c15="http://schemas.microsoft.com/office/drawing/2012/chart" uri="{02D57815-91ED-43cb-92C2-25804820EDAC}">
                        <c15:formulaRef>
                          <c15:sqref>Arbetsområdena!$B$9</c15:sqref>
                        </c15:formulaRef>
                      </c:ext>
                    </c:extLst>
                    <c:strCache>
                      <c:ptCount val="1"/>
                      <c:pt idx="0">
                        <c:v>DATA SAKNAS - Läs in data från lokal fil ovan</c:v>
                      </c:pt>
                    </c:strCache>
                  </c:strRef>
                </c:tx>
                <c:spPr>
                  <a:ln w="114300" cap="rnd" cmpd="dbl">
                    <a:solidFill>
                      <a:schemeClr val="accent6">
                        <a:alpha val="40000"/>
                      </a:schemeClr>
                    </a:solidFill>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Arbetsområdena!$C$9:$L$9</c15:sqref>
                        </c15:formulaRef>
                      </c:ext>
                    </c:extLst>
                    <c:numCache>
                      <c:formatCode>General</c:formatCode>
                      <c:ptCount val="10"/>
                      <c:pt idx="0">
                        <c:v>0.1</c:v>
                      </c:pt>
                      <c:pt idx="1">
                        <c:v>0.1</c:v>
                      </c:pt>
                      <c:pt idx="2">
                        <c:v>0.1</c:v>
                      </c:pt>
                      <c:pt idx="3">
                        <c:v>0.1</c:v>
                      </c:pt>
                      <c:pt idx="4">
                        <c:v>0.1</c:v>
                      </c:pt>
                      <c:pt idx="5">
                        <c:v>0.1</c:v>
                      </c:pt>
                      <c:pt idx="6">
                        <c:v>0.1</c:v>
                      </c:pt>
                      <c:pt idx="7">
                        <c:v>0.1</c:v>
                      </c:pt>
                      <c:pt idx="8">
                        <c:v>0.1</c:v>
                      </c:pt>
                      <c:pt idx="9">
                        <c:v>0.1</c:v>
                      </c:pt>
                    </c:numCache>
                  </c:numRef>
                </c:val>
                <c:extLst xmlns:c15="http://schemas.microsoft.com/office/drawing/2012/chart">
                  <c:ext xmlns:c16="http://schemas.microsoft.com/office/drawing/2014/chart" uri="{C3380CC4-5D6E-409C-BE32-E72D297353CC}">
                    <c16:uniqueId val="{00000004-7A44-49D9-A31B-EF5A940DAB3B}"/>
                  </c:ext>
                </c:extLst>
              </c15:ser>
            </c15:filteredRadarSeries>
            <c15:filteredRadarSeries>
              <c15:ser>
                <c:idx val="5"/>
                <c:order val="5"/>
                <c:tx>
                  <c:strRef>
                    <c:extLst xmlns:c15="http://schemas.microsoft.com/office/drawing/2012/chart">
                      <c:ext xmlns:c15="http://schemas.microsoft.com/office/drawing/2012/chart" uri="{02D57815-91ED-43cb-92C2-25804820EDAC}">
                        <c15:formulaRef>
                          <c15:sqref>Arbetsområdena!$B$10</c15:sqref>
                        </c15:formulaRef>
                      </c:ext>
                    </c:extLst>
                    <c:strCache>
                      <c:ptCount val="1"/>
                      <c:pt idx="0">
                        <c:v>DATA SAKNAS - Läs in data från lokal fil ovan</c:v>
                      </c:pt>
                    </c:strCache>
                  </c:strRef>
                </c:tx>
                <c:spPr>
                  <a:ln w="63500" cap="flat" cmpd="sng">
                    <a:solidFill>
                      <a:schemeClr val="accent6"/>
                    </a:solidFill>
                    <a:prstDash val="sysDot"/>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Arbetsområdena!$C$10:$L$10</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5-7A44-49D9-A31B-EF5A940DAB3B}"/>
                  </c:ext>
                </c:extLst>
              </c15:ser>
            </c15:filteredRadarSeries>
            <c15:filteredRadarSeries>
              <c15:ser>
                <c:idx val="8"/>
                <c:order val="8"/>
                <c:tx>
                  <c:strRef>
                    <c:extLst xmlns:c15="http://schemas.microsoft.com/office/drawing/2012/chart">
                      <c:ext xmlns:c15="http://schemas.microsoft.com/office/drawing/2012/chart" uri="{02D57815-91ED-43cb-92C2-25804820EDAC}">
                        <c15:formulaRef>
                          <c15:sqref>Arbetsområdena!$B$13</c15:sqref>
                        </c15:formulaRef>
                      </c:ext>
                    </c:extLst>
                    <c:strCache>
                      <c:ptCount val="1"/>
                      <c:pt idx="0">
                        <c:v>Alla svarande kommuner - Övergripande nivå</c:v>
                      </c:pt>
                    </c:strCache>
                  </c:strRef>
                </c:tx>
                <c:spPr>
                  <a:ln w="50800" cap="rnd">
                    <a:solidFill>
                      <a:schemeClr val="accent2">
                        <a:alpha val="40000"/>
                      </a:schemeClr>
                    </a:solidFill>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Arbetsområdena!$C$13:$L$13</c15:sqref>
                        </c15:formulaRef>
                      </c:ext>
                    </c:extLst>
                    <c:numCache>
                      <c:formatCode>General</c:formatCode>
                      <c:ptCount val="10"/>
                      <c:pt idx="0">
                        <c:v>0.1</c:v>
                      </c:pt>
                      <c:pt idx="1">
                        <c:v>0.1</c:v>
                      </c:pt>
                      <c:pt idx="2">
                        <c:v>0.1</c:v>
                      </c:pt>
                      <c:pt idx="3">
                        <c:v>0.1</c:v>
                      </c:pt>
                      <c:pt idx="4">
                        <c:v>0.1</c:v>
                      </c:pt>
                      <c:pt idx="5">
                        <c:v>0.1</c:v>
                      </c:pt>
                      <c:pt idx="6">
                        <c:v>0.1</c:v>
                      </c:pt>
                      <c:pt idx="7">
                        <c:v>0.1</c:v>
                      </c:pt>
                      <c:pt idx="8">
                        <c:v>0.1</c:v>
                      </c:pt>
                      <c:pt idx="9">
                        <c:v>0.1</c:v>
                      </c:pt>
                    </c:numCache>
                  </c:numRef>
                </c:val>
                <c:extLst xmlns:c15="http://schemas.microsoft.com/office/drawing/2012/chart">
                  <c:ext xmlns:c16="http://schemas.microsoft.com/office/drawing/2014/chart" uri="{C3380CC4-5D6E-409C-BE32-E72D297353CC}">
                    <c16:uniqueId val="{00000008-7A44-49D9-A31B-EF5A940DAB3B}"/>
                  </c:ext>
                </c:extLst>
              </c15:ser>
            </c15:filteredRadarSeries>
            <c15:filteredRadarSeries>
              <c15:ser>
                <c:idx val="9"/>
                <c:order val="9"/>
                <c:tx>
                  <c:strRef>
                    <c:extLst xmlns:c15="http://schemas.microsoft.com/office/drawing/2012/chart">
                      <c:ext xmlns:c15="http://schemas.microsoft.com/office/drawing/2012/chart" uri="{02D57815-91ED-43cb-92C2-25804820EDAC}">
                        <c15:formulaRef>
                          <c15:sqref>Arbetsområdena!$B$14</c15:sqref>
                        </c15:formulaRef>
                      </c:ext>
                    </c:extLst>
                    <c:strCache>
                      <c:ptCount val="1"/>
                      <c:pt idx="0">
                        <c:v>Alla svarande kommuner - indikativa nivåer för arbetsområdena</c:v>
                      </c:pt>
                    </c:strCache>
                  </c:strRef>
                </c:tx>
                <c:spPr>
                  <a:ln w="69850" cap="rnd">
                    <a:solidFill>
                      <a:schemeClr val="accent2"/>
                    </a:solidFill>
                    <a:prstDash val="sysDot"/>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Arbetsområdena!$C$14:$L$14</c15:sqref>
                        </c15:formulaRef>
                      </c:ext>
                    </c:extLst>
                    <c:numCache>
                      <c:formatCode>General</c:formatCode>
                      <c:ptCount val="10"/>
                      <c:pt idx="0">
                        <c:v>1</c:v>
                      </c:pt>
                      <c:pt idx="1">
                        <c:v>1</c:v>
                      </c:pt>
                      <c:pt idx="2">
                        <c:v>1</c:v>
                      </c:pt>
                      <c:pt idx="3">
                        <c:v>1</c:v>
                      </c:pt>
                      <c:pt idx="4">
                        <c:v>0.1</c:v>
                      </c:pt>
                      <c:pt idx="5">
                        <c:v>1</c:v>
                      </c:pt>
                      <c:pt idx="6">
                        <c:v>1</c:v>
                      </c:pt>
                      <c:pt idx="7">
                        <c:v>0.1</c:v>
                      </c:pt>
                      <c:pt idx="8">
                        <c:v>2</c:v>
                      </c:pt>
                      <c:pt idx="9">
                        <c:v>0.1</c:v>
                      </c:pt>
                    </c:numCache>
                  </c:numRef>
                </c:val>
                <c:extLst xmlns:c15="http://schemas.microsoft.com/office/drawing/2012/chart">
                  <c:ext xmlns:c16="http://schemas.microsoft.com/office/drawing/2014/chart" uri="{C3380CC4-5D6E-409C-BE32-E72D297353CC}">
                    <c16:uniqueId val="{00000009-7A44-49D9-A31B-EF5A940DAB3B}"/>
                  </c:ext>
                </c:extLst>
              </c15:ser>
            </c15:filteredRadarSeries>
            <c15:filteredRadarSeries>
              <c15:ser>
                <c:idx val="10"/>
                <c:order val="10"/>
                <c:tx>
                  <c:strRef>
                    <c:extLst xmlns:c15="http://schemas.microsoft.com/office/drawing/2012/chart">
                      <c:ext xmlns:c15="http://schemas.microsoft.com/office/drawing/2012/chart" uri="{02D57815-91ED-43cb-92C2-25804820EDAC}">
                        <c15:formulaRef>
                          <c15:sqref>Arbetsområdena!$B$15</c15:sqref>
                        </c15:formulaRef>
                      </c:ext>
                    </c:extLst>
                    <c:strCache>
                      <c:ptCount val="1"/>
                      <c:pt idx="0">
                        <c:v>Alla svarande regioner - Övergripande nivå</c:v>
                      </c:pt>
                    </c:strCache>
                  </c:strRef>
                </c:tx>
                <c:spPr>
                  <a:ln w="50800" cap="rnd">
                    <a:solidFill>
                      <a:schemeClr val="tx2">
                        <a:alpha val="40000"/>
                      </a:schemeClr>
                    </a:solidFill>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Arbetsområdena!$C$15:$L$15</c15:sqref>
                        </c15:formulaRef>
                      </c:ext>
                    </c:extLst>
                    <c:numCache>
                      <c:formatCode>General</c:formatCode>
                      <c:ptCount val="10"/>
                      <c:pt idx="0">
                        <c:v>1</c:v>
                      </c:pt>
                      <c:pt idx="1">
                        <c:v>1</c:v>
                      </c:pt>
                      <c:pt idx="2">
                        <c:v>1</c:v>
                      </c:pt>
                      <c:pt idx="3">
                        <c:v>1</c:v>
                      </c:pt>
                      <c:pt idx="4">
                        <c:v>1</c:v>
                      </c:pt>
                      <c:pt idx="5">
                        <c:v>1</c:v>
                      </c:pt>
                      <c:pt idx="6">
                        <c:v>1</c:v>
                      </c:pt>
                      <c:pt idx="7">
                        <c:v>1</c:v>
                      </c:pt>
                      <c:pt idx="8">
                        <c:v>1</c:v>
                      </c:pt>
                      <c:pt idx="9">
                        <c:v>1</c:v>
                      </c:pt>
                    </c:numCache>
                  </c:numRef>
                </c:val>
                <c:extLst xmlns:c15="http://schemas.microsoft.com/office/drawing/2012/chart">
                  <c:ext xmlns:c16="http://schemas.microsoft.com/office/drawing/2014/chart" uri="{C3380CC4-5D6E-409C-BE32-E72D297353CC}">
                    <c16:uniqueId val="{0000000A-7A44-49D9-A31B-EF5A940DAB3B}"/>
                  </c:ext>
                </c:extLst>
              </c15:ser>
            </c15:filteredRadarSeries>
            <c15:filteredRadarSeries>
              <c15:ser>
                <c:idx val="11"/>
                <c:order val="11"/>
                <c:tx>
                  <c:strRef>
                    <c:extLst xmlns:c15="http://schemas.microsoft.com/office/drawing/2012/chart">
                      <c:ext xmlns:c15="http://schemas.microsoft.com/office/drawing/2012/chart" uri="{02D57815-91ED-43cb-92C2-25804820EDAC}">
                        <c15:formulaRef>
                          <c15:sqref>Arbetsområdena!$B$16</c15:sqref>
                        </c15:formulaRef>
                      </c:ext>
                    </c:extLst>
                    <c:strCache>
                      <c:ptCount val="1"/>
                      <c:pt idx="0">
                        <c:v>Alla svarande regioner - indikativa nivåer för arbetsområdena</c:v>
                      </c:pt>
                    </c:strCache>
                  </c:strRef>
                </c:tx>
                <c:spPr>
                  <a:ln w="69850" cap="rnd">
                    <a:solidFill>
                      <a:schemeClr val="tx2"/>
                    </a:solidFill>
                    <a:prstDash val="sysDot"/>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Arbetsområdena!$C$16:$L$16</c15:sqref>
                        </c15:formulaRef>
                      </c:ext>
                    </c:extLst>
                    <c:numCache>
                      <c:formatCode>General</c:formatCode>
                      <c:ptCount val="10"/>
                      <c:pt idx="0">
                        <c:v>1</c:v>
                      </c:pt>
                      <c:pt idx="1">
                        <c:v>1</c:v>
                      </c:pt>
                      <c:pt idx="2">
                        <c:v>2</c:v>
                      </c:pt>
                      <c:pt idx="3">
                        <c:v>1</c:v>
                      </c:pt>
                      <c:pt idx="4">
                        <c:v>1</c:v>
                      </c:pt>
                      <c:pt idx="5">
                        <c:v>1</c:v>
                      </c:pt>
                      <c:pt idx="6">
                        <c:v>1</c:v>
                      </c:pt>
                      <c:pt idx="7">
                        <c:v>1</c:v>
                      </c:pt>
                      <c:pt idx="8">
                        <c:v>4</c:v>
                      </c:pt>
                      <c:pt idx="9">
                        <c:v>1</c:v>
                      </c:pt>
                    </c:numCache>
                  </c:numRef>
                </c:val>
                <c:extLst xmlns:c15="http://schemas.microsoft.com/office/drawing/2012/chart">
                  <c:ext xmlns:c16="http://schemas.microsoft.com/office/drawing/2014/chart" uri="{C3380CC4-5D6E-409C-BE32-E72D297353CC}">
                    <c16:uniqueId val="{0000000B-7A44-49D9-A31B-EF5A940DAB3B}"/>
                  </c:ext>
                </c:extLst>
              </c15:ser>
            </c15:filteredRadarSeries>
            <c15:filteredRadarSeries>
              <c15:ser>
                <c:idx val="12"/>
                <c:order val="12"/>
                <c:tx>
                  <c:strRef>
                    <c:extLst xmlns:c15="http://schemas.microsoft.com/office/drawing/2012/chart">
                      <c:ext xmlns:c15="http://schemas.microsoft.com/office/drawing/2012/chart" uri="{02D57815-91ED-43cb-92C2-25804820EDAC}">
                        <c15:formulaRef>
                          <c15:sqref>Arbetsområdena!$B$17</c15:sqref>
                        </c15:formulaRef>
                      </c:ext>
                    </c:extLst>
                    <c:strCache>
                      <c:ptCount val="1"/>
                      <c:pt idx="0">
                        <c:v>Alla svarande myndigheter - Övergripande nivå</c:v>
                      </c:pt>
                    </c:strCache>
                  </c:strRef>
                </c:tx>
                <c:spPr>
                  <a:ln w="50800" cap="rnd">
                    <a:solidFill>
                      <a:schemeClr val="accent4">
                        <a:alpha val="40000"/>
                      </a:schemeClr>
                    </a:solidFill>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Arbetsområdena!$C$17:$L$17</c15:sqref>
                        </c15:formulaRef>
                      </c:ext>
                    </c:extLst>
                    <c:numCache>
                      <c:formatCode>General</c:formatCode>
                      <c:ptCount val="10"/>
                      <c:pt idx="0">
                        <c:v>1</c:v>
                      </c:pt>
                      <c:pt idx="1">
                        <c:v>1</c:v>
                      </c:pt>
                      <c:pt idx="2">
                        <c:v>1</c:v>
                      </c:pt>
                      <c:pt idx="3">
                        <c:v>1</c:v>
                      </c:pt>
                      <c:pt idx="4">
                        <c:v>1</c:v>
                      </c:pt>
                      <c:pt idx="5">
                        <c:v>1</c:v>
                      </c:pt>
                      <c:pt idx="6">
                        <c:v>1</c:v>
                      </c:pt>
                      <c:pt idx="7">
                        <c:v>1</c:v>
                      </c:pt>
                      <c:pt idx="8">
                        <c:v>1</c:v>
                      </c:pt>
                      <c:pt idx="9">
                        <c:v>1</c:v>
                      </c:pt>
                    </c:numCache>
                  </c:numRef>
                </c:val>
                <c:extLst xmlns:c15="http://schemas.microsoft.com/office/drawing/2012/chart">
                  <c:ext xmlns:c16="http://schemas.microsoft.com/office/drawing/2014/chart" uri="{C3380CC4-5D6E-409C-BE32-E72D297353CC}">
                    <c16:uniqueId val="{00000000-85FE-4334-8B40-32FC2EDFF681}"/>
                  </c:ext>
                </c:extLst>
              </c15:ser>
            </c15:filteredRadarSeries>
            <c15:filteredRadarSeries>
              <c15:ser>
                <c:idx val="13"/>
                <c:order val="13"/>
                <c:tx>
                  <c:strRef>
                    <c:extLst xmlns:c15="http://schemas.microsoft.com/office/drawing/2012/chart">
                      <c:ext xmlns:c15="http://schemas.microsoft.com/office/drawing/2012/chart" uri="{02D57815-91ED-43cb-92C2-25804820EDAC}">
                        <c15:formulaRef>
                          <c15:sqref>Arbetsområdena!$B$18</c15:sqref>
                        </c15:formulaRef>
                      </c:ext>
                    </c:extLst>
                    <c:strCache>
                      <c:ptCount val="1"/>
                      <c:pt idx="0">
                        <c:v>Alla svarande myndigheter - indikativa nivåer för arbetsområdena</c:v>
                      </c:pt>
                    </c:strCache>
                  </c:strRef>
                </c:tx>
                <c:spPr>
                  <a:ln w="69850" cap="rnd">
                    <a:solidFill>
                      <a:schemeClr val="accent4"/>
                    </a:solidFill>
                    <a:prstDash val="sysDot"/>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Arbetsområdena!$C$18:$L$18</c15:sqref>
                        </c15:formulaRef>
                      </c:ext>
                    </c:extLst>
                    <c:numCache>
                      <c:formatCode>General</c:formatCode>
                      <c:ptCount val="10"/>
                      <c:pt idx="0">
                        <c:v>2</c:v>
                      </c:pt>
                      <c:pt idx="1">
                        <c:v>1</c:v>
                      </c:pt>
                      <c:pt idx="2">
                        <c:v>4</c:v>
                      </c:pt>
                      <c:pt idx="3">
                        <c:v>2</c:v>
                      </c:pt>
                      <c:pt idx="4">
                        <c:v>3</c:v>
                      </c:pt>
                      <c:pt idx="5">
                        <c:v>1</c:v>
                      </c:pt>
                      <c:pt idx="6">
                        <c:v>3</c:v>
                      </c:pt>
                      <c:pt idx="7">
                        <c:v>1</c:v>
                      </c:pt>
                      <c:pt idx="8">
                        <c:v>3</c:v>
                      </c:pt>
                      <c:pt idx="9">
                        <c:v>1</c:v>
                      </c:pt>
                    </c:numCache>
                  </c:numRef>
                </c:val>
                <c:extLst xmlns:c15="http://schemas.microsoft.com/office/drawing/2012/chart">
                  <c:ext xmlns:c16="http://schemas.microsoft.com/office/drawing/2014/chart" uri="{C3380CC4-5D6E-409C-BE32-E72D297353CC}">
                    <c16:uniqueId val="{00000001-85FE-4334-8B40-32FC2EDFF681}"/>
                  </c:ext>
                </c:extLst>
              </c15:ser>
            </c15:filteredRadarSeries>
            <c15:filteredRadarSeries>
              <c15:ser>
                <c:idx val="14"/>
                <c:order val="14"/>
                <c:tx>
                  <c:strRef>
                    <c:extLst xmlns:c15="http://schemas.microsoft.com/office/drawing/2012/chart">
                      <c:ext xmlns:c15="http://schemas.microsoft.com/office/drawing/2012/chart" uri="{02D57815-91ED-43cb-92C2-25804820EDAC}">
                        <c15:formulaRef>
                          <c15:sqref>Arbetsområdena!$B$19</c15:sqref>
                        </c15:formulaRef>
                      </c:ext>
                    </c:extLst>
                    <c:strCache>
                      <c:ptCount val="1"/>
                      <c:pt idx="0">
                        <c:v>De 30 bästa av alla svar - Övergripande nivå</c:v>
                      </c:pt>
                    </c:strCache>
                  </c:strRef>
                </c:tx>
                <c:spPr>
                  <a:ln w="50800" cap="rnd">
                    <a:solidFill>
                      <a:schemeClr val="accent3">
                        <a:alpha val="40000"/>
                      </a:schemeClr>
                    </a:solidFill>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Arbetsområdena!$C$19:$L$19</c15:sqref>
                        </c15:formulaRef>
                      </c:ext>
                    </c:extLst>
                    <c:numCache>
                      <c:formatCode>General</c:formatCode>
                      <c:ptCount val="10"/>
                      <c:pt idx="0">
                        <c:v>3</c:v>
                      </c:pt>
                      <c:pt idx="1">
                        <c:v>3</c:v>
                      </c:pt>
                      <c:pt idx="2">
                        <c:v>3</c:v>
                      </c:pt>
                      <c:pt idx="3">
                        <c:v>3</c:v>
                      </c:pt>
                      <c:pt idx="4">
                        <c:v>3</c:v>
                      </c:pt>
                      <c:pt idx="5">
                        <c:v>3</c:v>
                      </c:pt>
                      <c:pt idx="6">
                        <c:v>3</c:v>
                      </c:pt>
                      <c:pt idx="7">
                        <c:v>3</c:v>
                      </c:pt>
                      <c:pt idx="8">
                        <c:v>3</c:v>
                      </c:pt>
                      <c:pt idx="9">
                        <c:v>3</c:v>
                      </c:pt>
                    </c:numCache>
                  </c:numRef>
                </c:val>
                <c:extLst xmlns:c15="http://schemas.microsoft.com/office/drawing/2012/chart">
                  <c:ext xmlns:c16="http://schemas.microsoft.com/office/drawing/2014/chart" uri="{C3380CC4-5D6E-409C-BE32-E72D297353CC}">
                    <c16:uniqueId val="{00000000-5180-4CC2-8E89-BF9B8624382F}"/>
                  </c:ext>
                </c:extLst>
              </c15:ser>
            </c15:filteredRadarSeries>
            <c15:filteredRadarSeries>
              <c15:ser>
                <c:idx val="15"/>
                <c:order val="15"/>
                <c:tx>
                  <c:strRef>
                    <c:extLst xmlns:c15="http://schemas.microsoft.com/office/drawing/2012/chart">
                      <c:ext xmlns:c15="http://schemas.microsoft.com/office/drawing/2012/chart" uri="{02D57815-91ED-43cb-92C2-25804820EDAC}">
                        <c15:formulaRef>
                          <c15:sqref>Arbetsområdena!$B$20</c15:sqref>
                        </c15:formulaRef>
                      </c:ext>
                    </c:extLst>
                    <c:strCache>
                      <c:ptCount val="1"/>
                      <c:pt idx="0">
                        <c:v>De 30 bästa av alla svar - indikativa nivåer för arbetsområdena</c:v>
                      </c:pt>
                    </c:strCache>
                  </c:strRef>
                </c:tx>
                <c:spPr>
                  <a:ln w="69850" cap="rnd">
                    <a:solidFill>
                      <a:schemeClr val="accent3"/>
                    </a:solidFill>
                    <a:prstDash val="sysDot"/>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Arbetsområdena!$C$20:$L$20</c15:sqref>
                        </c15:formulaRef>
                      </c:ext>
                    </c:extLst>
                    <c:numCache>
                      <c:formatCode>General</c:formatCode>
                      <c:ptCount val="10"/>
                      <c:pt idx="0">
                        <c:v>3</c:v>
                      </c:pt>
                      <c:pt idx="1">
                        <c:v>4</c:v>
                      </c:pt>
                      <c:pt idx="2">
                        <c:v>4</c:v>
                      </c:pt>
                      <c:pt idx="3">
                        <c:v>4</c:v>
                      </c:pt>
                      <c:pt idx="4">
                        <c:v>4</c:v>
                      </c:pt>
                      <c:pt idx="5">
                        <c:v>4</c:v>
                      </c:pt>
                      <c:pt idx="6">
                        <c:v>4</c:v>
                      </c:pt>
                      <c:pt idx="7">
                        <c:v>4</c:v>
                      </c:pt>
                      <c:pt idx="8">
                        <c:v>4</c:v>
                      </c:pt>
                      <c:pt idx="9">
                        <c:v>4</c:v>
                      </c:pt>
                    </c:numCache>
                  </c:numRef>
                </c:val>
                <c:extLst xmlns:c15="http://schemas.microsoft.com/office/drawing/2012/chart">
                  <c:ext xmlns:c16="http://schemas.microsoft.com/office/drawing/2014/chart" uri="{C3380CC4-5D6E-409C-BE32-E72D297353CC}">
                    <c16:uniqueId val="{00000001-5180-4CC2-8E89-BF9B8624382F}"/>
                  </c:ext>
                </c:extLst>
              </c15:ser>
            </c15:filteredRadarSeries>
            <c15:filteredRadarSeries>
              <c15:ser>
                <c:idx val="16"/>
                <c:order val="16"/>
                <c:tx>
                  <c:strRef>
                    <c:extLst xmlns:c15="http://schemas.microsoft.com/office/drawing/2012/chart">
                      <c:ext xmlns:c15="http://schemas.microsoft.com/office/drawing/2012/chart" uri="{02D57815-91ED-43cb-92C2-25804820EDAC}">
                        <c15:formulaRef>
                          <c15:sqref>Arbetsområdena!$B$21</c15:sqref>
                        </c15:formulaRef>
                      </c:ext>
                    </c:extLst>
                    <c:strCache>
                      <c:ptCount val="1"/>
                      <c:pt idx="0">
                        <c:v>De 30 bästa av kommunernas svar - Övergripande nivå</c:v>
                      </c:pt>
                    </c:strCache>
                  </c:strRef>
                </c:tx>
                <c:spPr>
                  <a:ln w="50800" cap="rnd">
                    <a:solidFill>
                      <a:schemeClr val="accent5">
                        <a:alpha val="40000"/>
                      </a:schemeClr>
                    </a:solidFill>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Arbetsområdena!$C$21:$L$21</c15:sqref>
                        </c15:formulaRef>
                      </c:ext>
                    </c:extLst>
                    <c:numCache>
                      <c:formatCode>General</c:formatCode>
                      <c:ptCount val="10"/>
                      <c:pt idx="0">
                        <c:v>2</c:v>
                      </c:pt>
                      <c:pt idx="1">
                        <c:v>2</c:v>
                      </c:pt>
                      <c:pt idx="2">
                        <c:v>2</c:v>
                      </c:pt>
                      <c:pt idx="3">
                        <c:v>2</c:v>
                      </c:pt>
                      <c:pt idx="4">
                        <c:v>2</c:v>
                      </c:pt>
                      <c:pt idx="5">
                        <c:v>2</c:v>
                      </c:pt>
                      <c:pt idx="6">
                        <c:v>2</c:v>
                      </c:pt>
                      <c:pt idx="7">
                        <c:v>2</c:v>
                      </c:pt>
                      <c:pt idx="8">
                        <c:v>2</c:v>
                      </c:pt>
                      <c:pt idx="9">
                        <c:v>2</c:v>
                      </c:pt>
                    </c:numCache>
                  </c:numRef>
                </c:val>
                <c:extLst xmlns:c15="http://schemas.microsoft.com/office/drawing/2012/chart">
                  <c:ext xmlns:c16="http://schemas.microsoft.com/office/drawing/2014/chart" uri="{C3380CC4-5D6E-409C-BE32-E72D297353CC}">
                    <c16:uniqueId val="{00000000-4D25-416A-94A0-4ACB62B34D65}"/>
                  </c:ext>
                </c:extLst>
              </c15:ser>
            </c15:filteredRadarSeries>
            <c15:filteredRadarSeries>
              <c15:ser>
                <c:idx val="17"/>
                <c:order val="17"/>
                <c:tx>
                  <c:strRef>
                    <c:extLst xmlns:c15="http://schemas.microsoft.com/office/drawing/2012/chart">
                      <c:ext xmlns:c15="http://schemas.microsoft.com/office/drawing/2012/chart" uri="{02D57815-91ED-43cb-92C2-25804820EDAC}">
                        <c15:formulaRef>
                          <c15:sqref>Arbetsområdena!$B$22</c15:sqref>
                        </c15:formulaRef>
                      </c:ext>
                    </c:extLst>
                    <c:strCache>
                      <c:ptCount val="1"/>
                      <c:pt idx="0">
                        <c:v>De 30 bästa av kommunernas svar - indikativa nivåer för arbetsområdena</c:v>
                      </c:pt>
                    </c:strCache>
                  </c:strRef>
                </c:tx>
                <c:spPr>
                  <a:ln w="69850" cap="rnd">
                    <a:solidFill>
                      <a:schemeClr val="accent5"/>
                    </a:solidFill>
                    <a:prstDash val="sysDot"/>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Arbetsområdena!$C$22:$L$22</c15:sqref>
                        </c15:formulaRef>
                      </c:ext>
                    </c:extLst>
                    <c:numCache>
                      <c:formatCode>General</c:formatCode>
                      <c:ptCount val="10"/>
                      <c:pt idx="0">
                        <c:v>3</c:v>
                      </c:pt>
                      <c:pt idx="1">
                        <c:v>4</c:v>
                      </c:pt>
                      <c:pt idx="2">
                        <c:v>4</c:v>
                      </c:pt>
                      <c:pt idx="3">
                        <c:v>4</c:v>
                      </c:pt>
                      <c:pt idx="4">
                        <c:v>3</c:v>
                      </c:pt>
                      <c:pt idx="5">
                        <c:v>2</c:v>
                      </c:pt>
                      <c:pt idx="6">
                        <c:v>3</c:v>
                      </c:pt>
                      <c:pt idx="7">
                        <c:v>2</c:v>
                      </c:pt>
                      <c:pt idx="8">
                        <c:v>4</c:v>
                      </c:pt>
                      <c:pt idx="9">
                        <c:v>2</c:v>
                      </c:pt>
                    </c:numCache>
                  </c:numRef>
                </c:val>
                <c:extLst xmlns:c15="http://schemas.microsoft.com/office/drawing/2012/chart">
                  <c:ext xmlns:c16="http://schemas.microsoft.com/office/drawing/2014/chart" uri="{C3380CC4-5D6E-409C-BE32-E72D297353CC}">
                    <c16:uniqueId val="{00000001-4D25-416A-94A0-4ACB62B34D65}"/>
                  </c:ext>
                </c:extLst>
              </c15:ser>
            </c15:filteredRadarSeries>
            <c15:filteredRadarSeries>
              <c15:ser>
                <c:idx val="18"/>
                <c:order val="18"/>
                <c:tx>
                  <c:strRef>
                    <c:extLst xmlns:c15="http://schemas.microsoft.com/office/drawing/2012/chart">
                      <c:ext xmlns:c15="http://schemas.microsoft.com/office/drawing/2012/chart" uri="{02D57815-91ED-43cb-92C2-25804820EDAC}">
                        <c15:formulaRef>
                          <c15:sqref>Arbetsområdena!$B$23</c15:sqref>
                        </c15:formulaRef>
                      </c:ext>
                    </c:extLst>
                    <c:strCache>
                      <c:ptCount val="1"/>
                      <c:pt idx="0">
                        <c:v>De 30 bästa av myndigheternas svar - Övergripande nivå</c:v>
                      </c:pt>
                    </c:strCache>
                  </c:strRef>
                </c:tx>
                <c:spPr>
                  <a:ln w="50800" cap="rnd">
                    <a:solidFill>
                      <a:schemeClr val="accent4">
                        <a:lumMod val="60000"/>
                        <a:lumOff val="40000"/>
                        <a:alpha val="40000"/>
                      </a:schemeClr>
                    </a:solidFill>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Arbetsområdena!$C$23:$L$23</c15:sqref>
                        </c15:formulaRef>
                      </c:ext>
                    </c:extLst>
                    <c:numCache>
                      <c:formatCode>General</c:formatCode>
                      <c:ptCount val="10"/>
                      <c:pt idx="0">
                        <c:v>3</c:v>
                      </c:pt>
                      <c:pt idx="1">
                        <c:v>3</c:v>
                      </c:pt>
                      <c:pt idx="2">
                        <c:v>3</c:v>
                      </c:pt>
                      <c:pt idx="3">
                        <c:v>3</c:v>
                      </c:pt>
                      <c:pt idx="4">
                        <c:v>3</c:v>
                      </c:pt>
                      <c:pt idx="5">
                        <c:v>3</c:v>
                      </c:pt>
                      <c:pt idx="6">
                        <c:v>3</c:v>
                      </c:pt>
                      <c:pt idx="7">
                        <c:v>3</c:v>
                      </c:pt>
                      <c:pt idx="8">
                        <c:v>3</c:v>
                      </c:pt>
                      <c:pt idx="9">
                        <c:v>3</c:v>
                      </c:pt>
                    </c:numCache>
                  </c:numRef>
                </c:val>
                <c:extLst xmlns:c15="http://schemas.microsoft.com/office/drawing/2012/chart">
                  <c:ext xmlns:c16="http://schemas.microsoft.com/office/drawing/2014/chart" uri="{C3380CC4-5D6E-409C-BE32-E72D297353CC}">
                    <c16:uniqueId val="{00000002-4D25-416A-94A0-4ACB62B34D65}"/>
                  </c:ext>
                </c:extLst>
              </c15:ser>
            </c15:filteredRadarSeries>
            <c15:filteredRadarSeries>
              <c15:ser>
                <c:idx val="19"/>
                <c:order val="19"/>
                <c:tx>
                  <c:strRef>
                    <c:extLst xmlns:c15="http://schemas.microsoft.com/office/drawing/2012/chart">
                      <c:ext xmlns:c15="http://schemas.microsoft.com/office/drawing/2012/chart" uri="{02D57815-91ED-43cb-92C2-25804820EDAC}">
                        <c15:formulaRef>
                          <c15:sqref>Arbetsområdena!$B$24</c15:sqref>
                        </c15:formulaRef>
                      </c:ext>
                    </c:extLst>
                    <c:strCache>
                      <c:ptCount val="1"/>
                      <c:pt idx="0">
                        <c:v>De 30 bästa av myndigheternas svar - indikativa nivåer för arbetsområdena</c:v>
                      </c:pt>
                    </c:strCache>
                  </c:strRef>
                </c:tx>
                <c:spPr>
                  <a:ln w="69850" cap="rnd">
                    <a:solidFill>
                      <a:schemeClr val="accent4">
                        <a:lumMod val="60000"/>
                        <a:lumOff val="40000"/>
                      </a:schemeClr>
                    </a:solidFill>
                    <a:prstDash val="sysDot"/>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Arbetsområdena!$C$24:$L$24</c15:sqref>
                        </c15:formulaRef>
                      </c:ext>
                    </c:extLst>
                    <c:numCache>
                      <c:formatCode>General</c:formatCode>
                      <c:ptCount val="10"/>
                      <c:pt idx="0">
                        <c:v>3</c:v>
                      </c:pt>
                      <c:pt idx="1">
                        <c:v>3</c:v>
                      </c:pt>
                      <c:pt idx="2">
                        <c:v>4</c:v>
                      </c:pt>
                      <c:pt idx="3">
                        <c:v>3</c:v>
                      </c:pt>
                      <c:pt idx="4">
                        <c:v>4</c:v>
                      </c:pt>
                      <c:pt idx="5">
                        <c:v>4</c:v>
                      </c:pt>
                      <c:pt idx="6">
                        <c:v>3</c:v>
                      </c:pt>
                      <c:pt idx="7">
                        <c:v>3</c:v>
                      </c:pt>
                      <c:pt idx="8">
                        <c:v>4</c:v>
                      </c:pt>
                      <c:pt idx="9">
                        <c:v>4</c:v>
                      </c:pt>
                    </c:numCache>
                  </c:numRef>
                </c:val>
                <c:extLst xmlns:c15="http://schemas.microsoft.com/office/drawing/2012/chart">
                  <c:ext xmlns:c16="http://schemas.microsoft.com/office/drawing/2014/chart" uri="{C3380CC4-5D6E-409C-BE32-E72D297353CC}">
                    <c16:uniqueId val="{00000003-4D25-416A-94A0-4ACB62B34D65}"/>
                  </c:ext>
                </c:extLst>
              </c15:ser>
            </c15:filteredRadarSeries>
            <c15:filteredRadarSeries>
              <c15:ser>
                <c:idx val="20"/>
                <c:order val="20"/>
                <c:tx>
                  <c:strRef>
                    <c:extLst xmlns:c15="http://schemas.microsoft.com/office/drawing/2012/chart">
                      <c:ext xmlns:c15="http://schemas.microsoft.com/office/drawing/2012/chart" uri="{02D57815-91ED-43cb-92C2-25804820EDAC}">
                        <c15:formulaRef>
                          <c15:sqref>Arbetsområdena!$B$25</c15:sqref>
                        </c15:formulaRef>
                      </c:ext>
                    </c:extLst>
                    <c:strCache>
                      <c:ptCount val="1"/>
                      <c:pt idx="0">
                        <c:v>DATA SAKNAS - Ange målbild för övergripande nivå nedan</c:v>
                      </c:pt>
                    </c:strCache>
                  </c:strRef>
                </c:tx>
                <c:spPr>
                  <a:ln w="114300" cap="rnd" cmpd="sng">
                    <a:solidFill>
                      <a:schemeClr val="accent2">
                        <a:alpha val="40000"/>
                      </a:schemeClr>
                    </a:solidFill>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Arbetsområdena!$C$25:$L$25</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4-4D25-416A-94A0-4ACB62B34D65}"/>
                  </c:ext>
                </c:extLst>
              </c15:ser>
            </c15:filteredRadarSeries>
            <c15:filteredRadarSeries>
              <c15:ser>
                <c:idx val="21"/>
                <c:order val="21"/>
                <c:tx>
                  <c:strRef>
                    <c:extLst xmlns:c15="http://schemas.microsoft.com/office/drawing/2012/chart">
                      <c:ext xmlns:c15="http://schemas.microsoft.com/office/drawing/2012/chart" uri="{02D57815-91ED-43cb-92C2-25804820EDAC}">
                        <c15:formulaRef>
                          <c15:sqref>Arbetsområdena!$B$26</c15:sqref>
                        </c15:formulaRef>
                      </c:ext>
                    </c:extLst>
                    <c:strCache>
                      <c:ptCount val="1"/>
                      <c:pt idx="0">
                        <c:v>DATA SAKNAS - Ange målbild inom respektive arbetsområde nedan</c:v>
                      </c:pt>
                    </c:strCache>
                  </c:strRef>
                </c:tx>
                <c:spPr>
                  <a:ln w="114300" cap="rnd" cmpd="dbl">
                    <a:solidFill>
                      <a:schemeClr val="accent2"/>
                    </a:solidFill>
                    <a:prstDash val="sysDash"/>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Arbetsområdena!$C$26:$L$26</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5-4D25-416A-94A0-4ACB62B34D65}"/>
                  </c:ext>
                </c:extLst>
              </c15:ser>
            </c15:filteredRadarSeries>
            <c15:filteredRadarSeries>
              <c15:ser>
                <c:idx val="22"/>
                <c:order val="22"/>
                <c:tx>
                  <c:strRef>
                    <c:extLst xmlns:c15="http://schemas.microsoft.com/office/drawing/2012/chart">
                      <c:ext xmlns:c15="http://schemas.microsoft.com/office/drawing/2012/chart" uri="{02D57815-91ED-43cb-92C2-25804820EDAC}">
                        <c15:formulaRef>
                          <c15:sqref>Arbetsområdena!$B$27</c15:sqref>
                        </c15:formulaRef>
                      </c:ext>
                    </c:extLst>
                    <c:strCache>
                      <c:ptCount val="1"/>
                      <c:pt idx="0">
                        <c:v>Föreskriftskraven - Övergripande nivå</c:v>
                      </c:pt>
                    </c:strCache>
                  </c:strRef>
                </c:tx>
                <c:spPr>
                  <a:ln w="114300" cap="rnd" cmpd="sng">
                    <a:solidFill>
                      <a:schemeClr val="accent1">
                        <a:alpha val="40000"/>
                      </a:schemeClr>
                    </a:solidFill>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Arbetsområdena!$C$27:$L$27</c15:sqref>
                        </c15:formulaRef>
                      </c:ext>
                    </c:extLst>
                    <c:numCache>
                      <c:formatCode>General</c:formatCode>
                      <c:ptCount val="10"/>
                      <c:pt idx="0">
                        <c:v>3</c:v>
                      </c:pt>
                      <c:pt idx="1">
                        <c:v>3</c:v>
                      </c:pt>
                      <c:pt idx="2">
                        <c:v>3</c:v>
                      </c:pt>
                      <c:pt idx="3">
                        <c:v>3</c:v>
                      </c:pt>
                      <c:pt idx="4">
                        <c:v>3</c:v>
                      </c:pt>
                      <c:pt idx="5">
                        <c:v>3</c:v>
                      </c:pt>
                      <c:pt idx="6">
                        <c:v>3</c:v>
                      </c:pt>
                      <c:pt idx="7">
                        <c:v>3</c:v>
                      </c:pt>
                      <c:pt idx="8">
                        <c:v>3</c:v>
                      </c:pt>
                      <c:pt idx="9">
                        <c:v>3</c:v>
                      </c:pt>
                    </c:numCache>
                  </c:numRef>
                </c:val>
                <c:extLst xmlns:c15="http://schemas.microsoft.com/office/drawing/2012/chart">
                  <c:ext xmlns:c16="http://schemas.microsoft.com/office/drawing/2014/chart" uri="{C3380CC4-5D6E-409C-BE32-E72D297353CC}">
                    <c16:uniqueId val="{00000000-77C3-46A6-A33B-8C2C5ED3C830}"/>
                  </c:ext>
                </c:extLst>
              </c15:ser>
            </c15:filteredRadarSeries>
            <c15:filteredRadarSeries>
              <c15:ser>
                <c:idx val="23"/>
                <c:order val="23"/>
                <c:tx>
                  <c:strRef>
                    <c:extLst xmlns:c15="http://schemas.microsoft.com/office/drawing/2012/chart">
                      <c:ext xmlns:c15="http://schemas.microsoft.com/office/drawing/2012/chart" uri="{02D57815-91ED-43cb-92C2-25804820EDAC}">
                        <c15:formulaRef>
                          <c15:sqref>Arbetsområdena!$B$28</c15:sqref>
                        </c15:formulaRef>
                      </c:ext>
                    </c:extLst>
                    <c:strCache>
                      <c:ptCount val="1"/>
                      <c:pt idx="0">
                        <c:v>Föreskriftskraven - indikativa nivåer för arbetsområdena</c:v>
                      </c:pt>
                    </c:strCache>
                  </c:strRef>
                </c:tx>
                <c:spPr>
                  <a:ln w="114300" cap="rnd" cmpd="dbl">
                    <a:solidFill>
                      <a:schemeClr val="accent1"/>
                    </a:solidFill>
                    <a:prstDash val="sysDash"/>
                    <a:round/>
                  </a:ln>
                  <a:effectLst/>
                </c:spPr>
                <c:marker>
                  <c:symbol val="none"/>
                </c:marker>
                <c:cat>
                  <c:strRef>
                    <c:extLst xmlns:c15="http://schemas.microsoft.com/office/drawing/2012/chart">
                      <c:ext xmlns:c15="http://schemas.microsoft.com/office/drawing/2012/chart" uri="{02D57815-91ED-43cb-92C2-25804820EDAC}">
                        <c15:formulaRef>
                          <c15:sqref>Arbetsområdena!$C$4:$L$4</c15:sqref>
                        </c15:formulaRef>
                      </c:ext>
                    </c:extLst>
                    <c:strCache>
                      <c:ptCount val="10"/>
                      <c:pt idx="0">
                        <c:v>Analys och hantering av informationssäkerhetsrisker</c:v>
                      </c:pt>
                      <c:pt idx="1">
                        <c:v>Incident- och kontinuitetshantering</c:v>
                      </c:pt>
                      <c:pt idx="2">
                        <c:v>Informationsklassning</c:v>
                      </c:pt>
                      <c:pt idx="3">
                        <c:v>Inventering, undersökningar och omvärldsbevakning</c:v>
                      </c:pt>
                      <c:pt idx="4">
                        <c:v>Ledningens styrning och kontroll</c:v>
                      </c:pt>
                      <c:pt idx="5">
                        <c:v>Medarbetarnas kunskaper och utbildningsverksamhet</c:v>
                      </c:pt>
                      <c:pt idx="6">
                        <c:v>Säkerhetsåtgärder och förbättringsarbete</c:v>
                      </c:pt>
                      <c:pt idx="7">
                        <c:v>Uppföljning och utvärdering</c:v>
                      </c:pt>
                      <c:pt idx="8">
                        <c:v>Upphandling</c:v>
                      </c:pt>
                      <c:pt idx="9">
                        <c:v>Upprättande och utveckling av säkerhetskultur</c:v>
                      </c:pt>
                    </c:strCache>
                  </c:strRef>
                </c:cat>
                <c:val>
                  <c:numRef>
                    <c:extLst xmlns:c15="http://schemas.microsoft.com/office/drawing/2012/chart">
                      <c:ext xmlns:c15="http://schemas.microsoft.com/office/drawing/2012/chart" uri="{02D57815-91ED-43cb-92C2-25804820EDAC}">
                        <c15:formulaRef>
                          <c15:sqref>Arbetsområdena!$C$28:$L$28</c15:sqref>
                        </c15:formulaRef>
                      </c:ext>
                    </c:extLst>
                    <c:numCache>
                      <c:formatCode>General</c:formatCode>
                      <c:ptCount val="10"/>
                      <c:pt idx="0">
                        <c:v>3</c:v>
                      </c:pt>
                      <c:pt idx="1">
                        <c:v>3</c:v>
                      </c:pt>
                      <c:pt idx="2">
                        <c:v>3</c:v>
                      </c:pt>
                      <c:pt idx="3">
                        <c:v>3</c:v>
                      </c:pt>
                      <c:pt idx="4">
                        <c:v>3</c:v>
                      </c:pt>
                      <c:pt idx="5">
                        <c:v>3</c:v>
                      </c:pt>
                      <c:pt idx="6">
                        <c:v>3</c:v>
                      </c:pt>
                      <c:pt idx="7">
                        <c:v>3</c:v>
                      </c:pt>
                      <c:pt idx="8">
                        <c:v>3</c:v>
                      </c:pt>
                      <c:pt idx="9">
                        <c:v>3</c:v>
                      </c:pt>
                    </c:numCache>
                  </c:numRef>
                </c:val>
                <c:extLst xmlns:c15="http://schemas.microsoft.com/office/drawing/2012/chart">
                  <c:ext xmlns:c16="http://schemas.microsoft.com/office/drawing/2014/chart" uri="{C3380CC4-5D6E-409C-BE32-E72D297353CC}">
                    <c16:uniqueId val="{00000001-77C3-46A6-A33B-8C2C5ED3C830}"/>
                  </c:ext>
                </c:extLst>
              </c15:ser>
            </c15:filteredRadarSeries>
          </c:ext>
        </c:extLst>
      </c:radarChart>
      <c:catAx>
        <c:axId val="947689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Arial" panose="020B0604020202020204" pitchFamily="34" charset="0"/>
                <a:ea typeface="+mn-ea"/>
                <a:cs typeface="Arial" panose="020B0604020202020204" pitchFamily="34" charset="0"/>
              </a:defRPr>
            </a:pPr>
            <a:endParaRPr lang="sv-SE"/>
          </a:p>
        </c:txPr>
        <c:crossAx val="947687816"/>
        <c:crosses val="autoZero"/>
        <c:auto val="1"/>
        <c:lblAlgn val="ctr"/>
        <c:lblOffset val="100"/>
        <c:noMultiLvlLbl val="0"/>
      </c:catAx>
      <c:valAx>
        <c:axId val="947687816"/>
        <c:scaling>
          <c:orientation val="minMax"/>
          <c:max val="5"/>
        </c:scaling>
        <c:delete val="0"/>
        <c:axPos val="l"/>
        <c:majorGridlines>
          <c:spPr>
            <a:ln w="9525" cap="flat" cmpd="sng" algn="ctr">
              <a:solidFill>
                <a:schemeClr val="bg2">
                  <a:lumMod val="2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947689784"/>
        <c:crosses val="autoZero"/>
        <c:crossBetween val="between"/>
        <c:majorUnit val="1"/>
      </c:valAx>
      <c:spPr>
        <a:noFill/>
        <a:ln>
          <a:noFill/>
        </a:ln>
        <a:effectLst/>
      </c:spPr>
    </c:plotArea>
    <c:legend>
      <c:legendPos val="t"/>
      <c:layout>
        <c:manualLayout>
          <c:xMode val="edge"/>
          <c:yMode val="edge"/>
          <c:x val="0"/>
          <c:y val="1.7907807183425838E-2"/>
          <c:w val="1"/>
          <c:h val="0.27872534241155927"/>
        </c:manualLayout>
      </c:layout>
      <c:overlay val="0"/>
      <c:spPr>
        <a:noFill/>
        <a:ln>
          <a:noFill/>
        </a:ln>
        <a:effectLst/>
      </c:spPr>
      <c:txPr>
        <a:bodyPr rot="0" spcFirstLastPara="1" vertOverflow="ellipsis" vert="horz" wrap="square" anchor="ctr" anchorCtr="1"/>
        <a:lstStyle/>
        <a:p>
          <a:pPr>
            <a:defRPr sz="13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solidFill>
      <a:srgbClr val="E4E4E1">
        <a:alpha val="35000"/>
      </a:srgbClr>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cap="none" spc="0" normalizeH="0" baseline="0">
                <a:solidFill>
                  <a:schemeClr val="dk1">
                    <a:lumMod val="50000"/>
                    <a:lumOff val="50000"/>
                  </a:schemeClr>
                </a:solidFill>
                <a:latin typeface="+mj-lt"/>
                <a:ea typeface="+mj-ea"/>
                <a:cs typeface="+mj-cs"/>
              </a:defRPr>
            </a:pPr>
            <a:r>
              <a:rPr lang="sv-SE" sz="2000"/>
              <a:t>Översikt</a:t>
            </a:r>
          </a:p>
        </c:rich>
      </c:tx>
      <c:overlay val="0"/>
      <c:spPr>
        <a:noFill/>
        <a:ln>
          <a:noFill/>
        </a:ln>
        <a:effectLst/>
      </c:spPr>
      <c:txPr>
        <a:bodyPr rot="0" spcFirstLastPara="1" vertOverflow="ellipsis" vert="horz" wrap="square" anchor="ctr" anchorCtr="1"/>
        <a:lstStyle/>
        <a:p>
          <a:pPr>
            <a:defRPr sz="2000" b="1" i="0" u="none" strike="noStrike" kern="1200" cap="none" spc="0" normalizeH="0" baseline="0">
              <a:solidFill>
                <a:schemeClr val="dk1">
                  <a:lumMod val="50000"/>
                  <a:lumOff val="50000"/>
                </a:schemeClr>
              </a:solidFill>
              <a:latin typeface="+mj-lt"/>
              <a:ea typeface="+mj-ea"/>
              <a:cs typeface="+mj-cs"/>
            </a:defRPr>
          </a:pPr>
          <a:endParaRPr lang="sv-SE"/>
        </a:p>
      </c:txPr>
    </c:title>
    <c:autoTitleDeleted val="0"/>
    <c:plotArea>
      <c:layout/>
      <c:barChart>
        <c:barDir val="col"/>
        <c:grouping val="clustered"/>
        <c:varyColors val="0"/>
        <c:ser>
          <c:idx val="0"/>
          <c:order val="0"/>
          <c:tx>
            <c:strRef>
              <c:f>Jämförelser!$A$2</c:f>
              <c:strCache>
                <c:ptCount val="1"/>
                <c:pt idx="0">
                  <c:v>DATA SAKNAS - Läs in data från lokal fil ovan</c:v>
                </c:pt>
              </c:strCache>
            </c:strRef>
          </c:tx>
          <c:spPr>
            <a:solidFill>
              <a:schemeClr val="accent4"/>
            </a:solidFill>
            <a:ln>
              <a:solidFill>
                <a:schemeClr val="accent4"/>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val>
            <c:numRef>
              <c:f>Jämförelser!$B$2</c:f>
              <c:numCache>
                <c:formatCode>0.00000000</c:formatCode>
                <c:ptCount val="1"/>
                <c:pt idx="0">
                  <c:v>0</c:v>
                </c:pt>
              </c:numCache>
            </c:numRef>
          </c:val>
          <c:extLst>
            <c:ext xmlns:c16="http://schemas.microsoft.com/office/drawing/2014/chart" uri="{C3380CC4-5D6E-409C-BE32-E72D297353CC}">
              <c16:uniqueId val="{00000000-CF2D-409C-AEAB-66F391466522}"/>
            </c:ext>
          </c:extLst>
        </c:ser>
        <c:ser>
          <c:idx val="1"/>
          <c:order val="1"/>
          <c:tx>
            <c:strRef>
              <c:f>Jämförelser!$A$3</c:f>
              <c:strCache>
                <c:ptCount val="1"/>
                <c:pt idx="0">
                  <c:v>DATA SAKNAS - Läs in data från lokal fil ovan</c:v>
                </c:pt>
              </c:strCache>
            </c:strRef>
          </c:tx>
          <c:spPr>
            <a:solidFill>
              <a:schemeClr val="accent5"/>
            </a:solidFill>
            <a:ln>
              <a:solidFill>
                <a:schemeClr val="accent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val>
            <c:numRef>
              <c:f>Jämförelser!$B$3</c:f>
              <c:numCache>
                <c:formatCode>0.00000000</c:formatCode>
                <c:ptCount val="1"/>
                <c:pt idx="0">
                  <c:v>0</c:v>
                </c:pt>
              </c:numCache>
            </c:numRef>
          </c:val>
          <c:extLst>
            <c:ext xmlns:c16="http://schemas.microsoft.com/office/drawing/2014/chart" uri="{C3380CC4-5D6E-409C-BE32-E72D297353CC}">
              <c16:uniqueId val="{0000000C-619F-4ACA-B645-67420994F158}"/>
            </c:ext>
          </c:extLst>
        </c:ser>
        <c:ser>
          <c:idx val="2"/>
          <c:order val="2"/>
          <c:tx>
            <c:strRef>
              <c:f>Jämförelser!$A$4</c:f>
              <c:strCache>
                <c:ptCount val="1"/>
                <c:pt idx="0">
                  <c:v>DATA SAKNAS - Läs in data från lokal fil ovan</c:v>
                </c:pt>
              </c:strCache>
            </c:strRef>
          </c:tx>
          <c:spPr>
            <a:solidFill>
              <a:schemeClr val="accent6"/>
            </a:solidFill>
            <a:ln>
              <a:solidFill>
                <a:schemeClr val="accent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val>
            <c:numRef>
              <c:f>Jämförelser!$B$4</c:f>
              <c:numCache>
                <c:formatCode>0.00000000</c:formatCode>
                <c:ptCount val="1"/>
                <c:pt idx="0">
                  <c:v>0</c:v>
                </c:pt>
              </c:numCache>
            </c:numRef>
          </c:val>
          <c:extLst>
            <c:ext xmlns:c16="http://schemas.microsoft.com/office/drawing/2014/chart" uri="{C3380CC4-5D6E-409C-BE32-E72D297353CC}">
              <c16:uniqueId val="{0000000D-619F-4ACA-B645-67420994F158}"/>
            </c:ext>
          </c:extLst>
        </c:ser>
        <c:ser>
          <c:idx val="3"/>
          <c:order val="3"/>
          <c:tx>
            <c:strRef>
              <c:f>Jämförelser!$A$5</c:f>
              <c:strCache>
                <c:ptCount val="1"/>
                <c:pt idx="0">
                  <c:v>Hela svarsmängden</c:v>
                </c:pt>
              </c:strCache>
            </c:strRef>
          </c:tx>
          <c:spPr>
            <a:solidFill>
              <a:schemeClr val="tx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val>
            <c:numRef>
              <c:f>Jämförelser!$B$5</c:f>
              <c:numCache>
                <c:formatCode>0.00000000</c:formatCode>
                <c:ptCount val="1"/>
                <c:pt idx="0">
                  <c:v>0.11135210000000001</c:v>
                </c:pt>
              </c:numCache>
            </c:numRef>
          </c:val>
          <c:extLst>
            <c:ext xmlns:c16="http://schemas.microsoft.com/office/drawing/2014/chart" uri="{C3380CC4-5D6E-409C-BE32-E72D297353CC}">
              <c16:uniqueId val="{0000000E-619F-4ACA-B645-67420994F158}"/>
            </c:ext>
          </c:extLst>
        </c:ser>
        <c:ser>
          <c:idx val="4"/>
          <c:order val="4"/>
          <c:tx>
            <c:strRef>
              <c:f>Jämförelser!$A$6</c:f>
              <c:strCache>
                <c:ptCount val="1"/>
                <c:pt idx="0">
                  <c:v>Alla svarande kommuner</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val>
            <c:numRef>
              <c:f>Jämförelser!$B$6</c:f>
              <c:numCache>
                <c:formatCode>0.00000000</c:formatCode>
                <c:ptCount val="1"/>
                <c:pt idx="0">
                  <c:v>8.0911179999999999E-2</c:v>
                </c:pt>
              </c:numCache>
            </c:numRef>
          </c:val>
          <c:extLst>
            <c:ext xmlns:c16="http://schemas.microsoft.com/office/drawing/2014/chart" uri="{C3380CC4-5D6E-409C-BE32-E72D297353CC}">
              <c16:uniqueId val="{0000000F-619F-4ACA-B645-67420994F158}"/>
            </c:ext>
          </c:extLst>
        </c:ser>
        <c:ser>
          <c:idx val="5"/>
          <c:order val="5"/>
          <c:tx>
            <c:strRef>
              <c:f>Jämförelser!$A$7</c:f>
              <c:strCache>
                <c:ptCount val="1"/>
                <c:pt idx="0">
                  <c:v>Alla svarande regioner</c:v>
                </c:pt>
              </c:strCache>
            </c:strRef>
          </c:tx>
          <c:spPr>
            <a:solidFill>
              <a:schemeClr val="tx2"/>
            </a:solidFill>
            <a:ln>
              <a:solidFill>
                <a:schemeClr val="tx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val>
            <c:numRef>
              <c:f>Jämförelser!$B$7</c:f>
              <c:numCache>
                <c:formatCode>0.00000000</c:formatCode>
                <c:ptCount val="1"/>
                <c:pt idx="0">
                  <c:v>1.1411717400000001</c:v>
                </c:pt>
              </c:numCache>
            </c:numRef>
          </c:val>
          <c:extLst>
            <c:ext xmlns:c16="http://schemas.microsoft.com/office/drawing/2014/chart" uri="{C3380CC4-5D6E-409C-BE32-E72D297353CC}">
              <c16:uniqueId val="{00000010-619F-4ACA-B645-67420994F158}"/>
            </c:ext>
          </c:extLst>
        </c:ser>
        <c:ser>
          <c:idx val="6"/>
          <c:order val="6"/>
          <c:tx>
            <c:strRef>
              <c:f>Jämförelser!$A$8</c:f>
              <c:strCache>
                <c:ptCount val="1"/>
                <c:pt idx="0">
                  <c:v>Alla svarande myndigheter</c:v>
                </c:pt>
              </c:strCache>
            </c:strRef>
          </c:tx>
          <c:spPr>
            <a:solidFill>
              <a:schemeClr val="accent4"/>
            </a:solidFill>
            <a:ln>
              <a:solidFill>
                <a:schemeClr val="accent4"/>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val>
            <c:numRef>
              <c:f>Jämförelser!$B$8</c:f>
              <c:numCache>
                <c:formatCode>0.00000000</c:formatCode>
                <c:ptCount val="1"/>
                <c:pt idx="0">
                  <c:v>1.2115424800000001</c:v>
                </c:pt>
              </c:numCache>
            </c:numRef>
          </c:val>
          <c:extLst>
            <c:ext xmlns:c16="http://schemas.microsoft.com/office/drawing/2014/chart" uri="{C3380CC4-5D6E-409C-BE32-E72D297353CC}">
              <c16:uniqueId val="{00000011-619F-4ACA-B645-67420994F158}"/>
            </c:ext>
          </c:extLst>
        </c:ser>
        <c:ser>
          <c:idx val="7"/>
          <c:order val="7"/>
          <c:tx>
            <c:strRef>
              <c:f>Jämförelser!$A$9</c:f>
              <c:strCache>
                <c:ptCount val="1"/>
                <c:pt idx="0">
                  <c:v>De 30 bästa av alla svar</c:v>
                </c:pt>
              </c:strCache>
            </c:strRef>
          </c:tx>
          <c:spPr>
            <a:solidFill>
              <a:schemeClr val="accent3"/>
            </a:solidFill>
            <a:ln>
              <a:solidFill>
                <a:schemeClr val="accent3"/>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val>
            <c:numRef>
              <c:f>Jämförelser!$B$9</c:f>
              <c:numCache>
                <c:formatCode>0.00000000</c:formatCode>
                <c:ptCount val="1"/>
                <c:pt idx="0">
                  <c:v>3.3919434000000002</c:v>
                </c:pt>
              </c:numCache>
            </c:numRef>
          </c:val>
          <c:extLst>
            <c:ext xmlns:c16="http://schemas.microsoft.com/office/drawing/2014/chart" uri="{C3380CC4-5D6E-409C-BE32-E72D297353CC}">
              <c16:uniqueId val="{00000012-619F-4ACA-B645-67420994F158}"/>
            </c:ext>
          </c:extLst>
        </c:ser>
        <c:ser>
          <c:idx val="8"/>
          <c:order val="8"/>
          <c:tx>
            <c:strRef>
              <c:f>Jämförelser!$A$10</c:f>
              <c:strCache>
                <c:ptCount val="1"/>
                <c:pt idx="0">
                  <c:v>De 30 bästa av kommunernas svar</c:v>
                </c:pt>
              </c:strCache>
            </c:strRef>
          </c:tx>
          <c:spPr>
            <a:solidFill>
              <a:schemeClr val="accent5"/>
            </a:solidFill>
            <a:ln>
              <a:solidFill>
                <a:schemeClr val="accent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val>
            <c:numRef>
              <c:f>Jämförelser!$B$10</c:f>
              <c:numCache>
                <c:formatCode>0.00000000</c:formatCode>
                <c:ptCount val="1"/>
                <c:pt idx="0">
                  <c:v>2.31178309</c:v>
                </c:pt>
              </c:numCache>
            </c:numRef>
          </c:val>
          <c:extLst>
            <c:ext xmlns:c16="http://schemas.microsoft.com/office/drawing/2014/chart" uri="{C3380CC4-5D6E-409C-BE32-E72D297353CC}">
              <c16:uniqueId val="{00000013-619F-4ACA-B645-67420994F158}"/>
            </c:ext>
          </c:extLst>
        </c:ser>
        <c:ser>
          <c:idx val="9"/>
          <c:order val="9"/>
          <c:tx>
            <c:strRef>
              <c:f>Jämförelser!$A$11</c:f>
              <c:strCache>
                <c:ptCount val="1"/>
                <c:pt idx="0">
                  <c:v>De 30 bästa av myndigheternas svar</c:v>
                </c:pt>
              </c:strCache>
            </c:strRef>
          </c:tx>
          <c:spPr>
            <a:solidFill>
              <a:schemeClr val="accent4">
                <a:lumMod val="60000"/>
                <a:lumOff val="40000"/>
              </a:schemeClr>
            </a:solidFill>
            <a:ln>
              <a:solidFill>
                <a:schemeClr val="accent4">
                  <a:lumMod val="60000"/>
                  <a:lumOff val="4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val>
            <c:numRef>
              <c:f>Jämförelser!$B$11</c:f>
              <c:numCache>
                <c:formatCode>0.00000000</c:formatCode>
                <c:ptCount val="1"/>
                <c:pt idx="0">
                  <c:v>3.3518632700000004</c:v>
                </c:pt>
              </c:numCache>
            </c:numRef>
          </c:val>
          <c:extLst>
            <c:ext xmlns:c16="http://schemas.microsoft.com/office/drawing/2014/chart" uri="{C3380CC4-5D6E-409C-BE32-E72D297353CC}">
              <c16:uniqueId val="{00000014-619F-4ACA-B645-67420994F158}"/>
            </c:ext>
          </c:extLst>
        </c:ser>
        <c:ser>
          <c:idx val="10"/>
          <c:order val="10"/>
          <c:tx>
            <c:strRef>
              <c:f>Jämförelser!$A$12</c:f>
              <c:strCache>
                <c:ptCount val="1"/>
                <c:pt idx="0">
                  <c:v>Målbild för övergripande nivå</c:v>
                </c:pt>
              </c:strCache>
            </c:strRef>
          </c:tx>
          <c:spPr>
            <a:solidFill>
              <a:schemeClr val="accent2">
                <a:lumMod val="60000"/>
                <a:lumOff val="40000"/>
              </a:schemeClr>
            </a:solidFill>
            <a:ln>
              <a:solidFill>
                <a:schemeClr val="accent2">
                  <a:lumMod val="60000"/>
                  <a:lumOff val="4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val>
            <c:numRef>
              <c:f>Jämförelser!$B$12</c:f>
              <c:numCache>
                <c:formatCode>0.00000000</c:formatCode>
                <c:ptCount val="1"/>
                <c:pt idx="0">
                  <c:v>0</c:v>
                </c:pt>
              </c:numCache>
            </c:numRef>
          </c:val>
          <c:extLst>
            <c:ext xmlns:c16="http://schemas.microsoft.com/office/drawing/2014/chart" uri="{C3380CC4-5D6E-409C-BE32-E72D297353CC}">
              <c16:uniqueId val="{00000015-619F-4ACA-B645-67420994F158}"/>
            </c:ext>
          </c:extLst>
        </c:ser>
        <c:ser>
          <c:idx val="11"/>
          <c:order val="11"/>
          <c:tx>
            <c:strRef>
              <c:f>Jämförelser!$A$13</c:f>
              <c:strCache>
                <c:ptCount val="1"/>
                <c:pt idx="0">
                  <c:v>Målbild för arbetsområdena</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val>
            <c:numRef>
              <c:f>Jämförelser!$B$13</c:f>
              <c:numCache>
                <c:formatCode>0.00000000</c:formatCode>
                <c:ptCount val="1"/>
                <c:pt idx="0">
                  <c:v>0</c:v>
                </c:pt>
              </c:numCache>
            </c:numRef>
          </c:val>
          <c:extLst>
            <c:ext xmlns:c16="http://schemas.microsoft.com/office/drawing/2014/chart" uri="{C3380CC4-5D6E-409C-BE32-E72D297353CC}">
              <c16:uniqueId val="{00000016-619F-4ACA-B645-67420994F158}"/>
            </c:ext>
          </c:extLst>
        </c:ser>
        <c:ser>
          <c:idx val="12"/>
          <c:order val="12"/>
          <c:tx>
            <c:strRef>
              <c:f>Jämförelser!$A$14</c:f>
              <c:strCache>
                <c:ptCount val="1"/>
                <c:pt idx="0">
                  <c:v>Föreskriftskraven</c:v>
                </c:pt>
              </c:strCache>
            </c:strRef>
          </c:tx>
          <c:spPr>
            <a:solidFill>
              <a:schemeClr val="accent1"/>
            </a:solid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val>
            <c:numRef>
              <c:f>Jämförelser!$B$14</c:f>
              <c:numCache>
                <c:formatCode>0.00000000</c:formatCode>
                <c:ptCount val="1"/>
                <c:pt idx="0">
                  <c:v>3.30152249</c:v>
                </c:pt>
              </c:numCache>
            </c:numRef>
          </c:val>
          <c:extLst>
            <c:ext xmlns:c16="http://schemas.microsoft.com/office/drawing/2014/chart" uri="{C3380CC4-5D6E-409C-BE32-E72D297353CC}">
              <c16:uniqueId val="{00000017-619F-4ACA-B645-67420994F158}"/>
            </c:ext>
          </c:extLst>
        </c:ser>
        <c:dLbls>
          <c:dLblPos val="outEnd"/>
          <c:showLegendKey val="0"/>
          <c:showVal val="1"/>
          <c:showCatName val="0"/>
          <c:showSerName val="0"/>
          <c:showPercent val="0"/>
          <c:showBubbleSize val="0"/>
        </c:dLbls>
        <c:gapWidth val="267"/>
        <c:overlap val="-43"/>
        <c:axId val="589732168"/>
        <c:axId val="589738728"/>
      </c:barChart>
      <c:catAx>
        <c:axId val="589732168"/>
        <c:scaling>
          <c:orientation val="minMax"/>
        </c:scaling>
        <c:delete val="1"/>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crossAx val="589738728"/>
        <c:crossesAt val="0"/>
        <c:auto val="1"/>
        <c:lblAlgn val="ctr"/>
        <c:lblOffset val="100"/>
        <c:noMultiLvlLbl val="0"/>
      </c:catAx>
      <c:valAx>
        <c:axId val="589738728"/>
        <c:scaling>
          <c:orientation val="minMax"/>
          <c:max val="4.5999999999999996"/>
          <c:min val="0"/>
        </c:scaling>
        <c:delete val="0"/>
        <c:axPos val="l"/>
        <c:majorGridlines>
          <c:spPr>
            <a:ln w="9525" cap="flat" cmpd="sng" algn="ctr">
              <a:solidFill>
                <a:schemeClr val="dk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crossAx val="589732168"/>
        <c:crosses val="autoZero"/>
        <c:crossBetween val="between"/>
      </c:valAx>
      <c:spPr>
        <a:pattFill prst="ltDnDiag">
          <a:fgClr>
            <a:schemeClr val="dk1">
              <a:lumMod val="15000"/>
              <a:lumOff val="85000"/>
            </a:schemeClr>
          </a:fgClr>
          <a:bgClr>
            <a:schemeClr val="lt1"/>
          </a:bgClr>
        </a:patt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2045040</xdr:colOff>
      <xdr:row>6</xdr:row>
      <xdr:rowOff>180071</xdr:rowOff>
    </xdr:to>
    <xdr:pic>
      <xdr:nvPicPr>
        <xdr:cNvPr id="4" name="Bildobjekt 3">
          <a:extLst>
            <a:ext uri="{FF2B5EF4-FFF2-40B4-BE49-F238E27FC236}">
              <a16:creationId xmlns:a16="http://schemas.microsoft.com/office/drawing/2014/main" id="{2D62EC89-4802-154B-B197-C6896CC330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90500"/>
          <a:ext cx="2045040" cy="9420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15396</xdr:colOff>
      <xdr:row>53</xdr:row>
      <xdr:rowOff>11354</xdr:rowOff>
    </xdr:from>
    <xdr:to>
      <xdr:col>23</xdr:col>
      <xdr:colOff>9406</xdr:colOff>
      <xdr:row>116</xdr:row>
      <xdr:rowOff>96761</xdr:rowOff>
    </xdr:to>
    <xdr:graphicFrame macro="">
      <xdr:nvGraphicFramePr>
        <xdr:cNvPr id="2" name="Diagram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6390</xdr:colOff>
      <xdr:row>22</xdr:row>
      <xdr:rowOff>183173</xdr:rowOff>
    </xdr:from>
    <xdr:to>
      <xdr:col>22</xdr:col>
      <xdr:colOff>577366</xdr:colOff>
      <xdr:row>41</xdr:row>
      <xdr:rowOff>169333</xdr:rowOff>
    </xdr:to>
    <xdr:graphicFrame macro="">
      <xdr:nvGraphicFramePr>
        <xdr:cNvPr id="5" name="Diagram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133350</xdr:colOff>
      <xdr:row>1</xdr:row>
      <xdr:rowOff>47625</xdr:rowOff>
    </xdr:from>
    <xdr:ext cx="8972550" cy="49352421"/>
    <xdr:sp macro="" textlink="">
      <xdr:nvSpPr>
        <xdr:cNvPr id="2" name="textruta 1">
          <a:extLst>
            <a:ext uri="{FF2B5EF4-FFF2-40B4-BE49-F238E27FC236}">
              <a16:creationId xmlns:a16="http://schemas.microsoft.com/office/drawing/2014/main" id="{00000000-0008-0000-0300-000002000000}"/>
            </a:ext>
          </a:extLst>
        </xdr:cNvPr>
        <xdr:cNvSpPr txBox="1"/>
      </xdr:nvSpPr>
      <xdr:spPr>
        <a:xfrm>
          <a:off x="285750" y="409575"/>
          <a:ext cx="8972550" cy="4935242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200" b="1">
              <a:solidFill>
                <a:schemeClr val="tx1"/>
              </a:solidFill>
              <a:effectLst/>
              <a:latin typeface="Arial" panose="020B0604020202020204" pitchFamily="34" charset="0"/>
              <a:ea typeface="+mn-ea"/>
              <a:cs typeface="Arial" panose="020B0604020202020204" pitchFamily="34" charset="0"/>
            </a:rPr>
            <a:t>Vad är Infosäkkollen benchmark?</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Infosäkkollen benchmark är ett verktyg från MSB som syftar till att möjliggöra: </a:t>
          </a:r>
        </a:p>
        <a:p>
          <a:r>
            <a:rPr lang="sv-SE" sz="1200">
              <a:solidFill>
                <a:schemeClr val="tx1"/>
              </a:solidFill>
              <a:effectLst/>
              <a:latin typeface="Arial" panose="020B0604020202020204" pitchFamily="34" charset="0"/>
              <a:ea typeface="+mn-ea"/>
              <a:cs typeface="Arial" panose="020B0604020202020204" pitchFamily="34" charset="0"/>
            </a:rPr>
            <a:t>  1. Visualisering av:</a:t>
          </a:r>
        </a:p>
        <a:p>
          <a:r>
            <a:rPr lang="sv-SE" sz="1200">
              <a:solidFill>
                <a:schemeClr val="tx1"/>
              </a:solidFill>
              <a:effectLst/>
              <a:latin typeface="Arial" panose="020B0604020202020204" pitchFamily="34" charset="0"/>
              <a:ea typeface="+mn-ea"/>
              <a:cs typeface="Arial" panose="020B0604020202020204" pitchFamily="34" charset="0"/>
            </a:rPr>
            <a:t>• Individuella organisationers egna resultat i Infosäkkollen.</a:t>
          </a:r>
        </a:p>
        <a:p>
          <a:r>
            <a:rPr lang="sv-SE" sz="1200">
              <a:solidFill>
                <a:schemeClr val="tx1"/>
              </a:solidFill>
              <a:effectLst/>
              <a:latin typeface="Arial" panose="020B0604020202020204" pitchFamily="34" charset="0"/>
              <a:ea typeface="+mn-ea"/>
              <a:cs typeface="Arial" panose="020B0604020202020204" pitchFamily="34" charset="0"/>
            </a:rPr>
            <a:t>• Kommuners, regioners och statliga myndigheters generella resultat (benchmarks) i Infosäkkollen i den senaste mätningen.</a:t>
          </a:r>
        </a:p>
        <a:p>
          <a:r>
            <a:rPr lang="sv-SE" sz="1200">
              <a:solidFill>
                <a:schemeClr val="tx1"/>
              </a:solidFill>
              <a:effectLst/>
              <a:latin typeface="Arial" panose="020B0604020202020204" pitchFamily="34" charset="0"/>
              <a:ea typeface="+mn-ea"/>
              <a:cs typeface="Arial" panose="020B0604020202020204" pitchFamily="34" charset="0"/>
            </a:rPr>
            <a:t>• Organisationers egna målbilder för sitt systematiska informationssäkerhetsarbete.</a:t>
          </a:r>
        </a:p>
        <a:p>
          <a:r>
            <a:rPr lang="sv-SE" sz="1200">
              <a:solidFill>
                <a:schemeClr val="tx1"/>
              </a:solidFill>
              <a:effectLst/>
              <a:latin typeface="Arial" panose="020B0604020202020204" pitchFamily="34" charset="0"/>
              <a:ea typeface="+mn-ea"/>
              <a:cs typeface="Arial" panose="020B0604020202020204" pitchFamily="34" charset="0"/>
            </a:rPr>
            <a:t>• MSB:s föreskrifter om informationssäkerhet för statliga myndigheter (MSBFS 2020:6 - kortform: "Föreskriftskraven").</a:t>
          </a:r>
        </a:p>
        <a:p>
          <a:r>
            <a:rPr lang="sv-SE" sz="1200">
              <a:solidFill>
                <a:schemeClr val="tx1"/>
              </a:solidFill>
              <a:effectLst/>
              <a:latin typeface="Arial" panose="020B0604020202020204" pitchFamily="34" charset="0"/>
              <a:ea typeface="+mn-ea"/>
              <a:cs typeface="Arial" panose="020B0604020202020204" pitchFamily="34" charset="0"/>
            </a:rPr>
            <a:t>  2. Jämförelser mellan benchmarks, individuella resultat, målbilder och MSB:s föreskrifter.</a:t>
          </a:r>
        </a:p>
        <a:p>
          <a:r>
            <a:rPr lang="sv-SE" sz="1200">
              <a:solidFill>
                <a:schemeClr val="tx1"/>
              </a:solidFill>
              <a:effectLst/>
              <a:latin typeface="Arial" panose="020B0604020202020204" pitchFamily="34" charset="0"/>
              <a:ea typeface="+mn-ea"/>
              <a:cs typeface="Arial" panose="020B0604020202020204" pitchFamily="34" charset="0"/>
            </a:rPr>
            <a:t>  3. Planering av organisationers utveckling av sitt systematiska informationssäkerhetsarbete.</a:t>
          </a:r>
        </a:p>
        <a:p>
          <a:r>
            <a:rPr lang="sv-SE" sz="1200">
              <a:solidFill>
                <a:schemeClr val="tx1"/>
              </a:solidFill>
              <a:effectLst/>
              <a:latin typeface="Arial" panose="020B0604020202020204" pitchFamily="34" charset="0"/>
              <a:ea typeface="+mn-ea"/>
              <a:cs typeface="Arial" panose="020B0604020202020204" pitchFamily="34" charset="0"/>
            </a:rPr>
            <a:t>  4. Samverkan mellan organisationer som tillsammans vill stärka sitt systematiska informationssäkerhetsarbete.</a:t>
          </a:r>
        </a:p>
        <a:p>
          <a:r>
            <a:rPr lang="sv-SE" sz="1200">
              <a:solidFill>
                <a:schemeClr val="tx1"/>
              </a:solidFill>
              <a:effectLst/>
              <a:latin typeface="Arial" panose="020B0604020202020204" pitchFamily="34" charset="0"/>
              <a:ea typeface="+mn-ea"/>
              <a:cs typeface="Arial" panose="020B0604020202020204" pitchFamily="34" charset="0"/>
            </a:rPr>
            <a:t>  5. Visa vilket stöd MSB tillhandahåller till organisationer som vill utveckla det egna systematiska informationssäkerhetsarbetet.</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Hur kan man använda benchmarkingverktyget?</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Infosäkkollen benchmark kan användas för att skaffa sig en bild av hur de kvantitativa resultaten i de inrapporterade svaren till MSB ser ut för kommuner, regioner och statliga myndigheter. Benchmarkingverktyget kan också användas av organisationer som vill sätta mål och planera för utvecklingen av sitt systematiska informationssäkerhetsarbete. Benchmarkingverktyget kan visa hur grupper av organisationer generellt ligger till, hur ens egna resultat ser ut och förhåller sig till grupperna, hur olika målsättningar för organisationer kan se ut, samt hur föreskriftskraven ser ut när de omsätts i Infosäkkollens frågor och tillhörande åtgärder. Benchmarkingverktyget kan också visa vilka åtgärder en organisation behöver genomföra för att uppnå olika nivåer och mål i Infosäkkollen samt visa vilka stöd MSB tillhandahåller till organisationer som vill genomföra de åtgärderna.</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Vad menar MSB med "benchmarks" inom ramen för Infosäkkollen?</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En benchmark inom Infosäkkollen är en representation av hur en </a:t>
          </a:r>
          <a:r>
            <a:rPr lang="sv-SE" sz="1200" i="1">
              <a:solidFill>
                <a:schemeClr val="tx1"/>
              </a:solidFill>
              <a:effectLst/>
              <a:latin typeface="Arial" panose="020B0604020202020204" pitchFamily="34" charset="0"/>
              <a:ea typeface="+mn-ea"/>
              <a:cs typeface="Arial" panose="020B0604020202020204" pitchFamily="34" charset="0"/>
            </a:rPr>
            <a:t>generell representant för en viss grupp skulle ha svarat på frågorna i Infosäkkollen</a:t>
          </a:r>
          <a:r>
            <a:rPr lang="sv-SE" sz="1200">
              <a:solidFill>
                <a:schemeClr val="tx1"/>
              </a:solidFill>
              <a:effectLst/>
              <a:latin typeface="Arial" panose="020B0604020202020204" pitchFamily="34" charset="0"/>
              <a:ea typeface="+mn-ea"/>
              <a:cs typeface="Arial" panose="020B0604020202020204" pitchFamily="34" charset="0"/>
            </a:rPr>
            <a:t>. Den generella representanten genereras utifrån de inrapporterade resultat som MSB har fått från medlemmar i den gruppen. Exempelvis är benchmarken "Alla kommuner" som finns i benchmarkingverktyget en representation av hur en generell kommun skulle ha svarat på frågorna i Infosäkkollen. Benchmarken "Alla kommuner" har genererats utifrån den samlade mängden inrapporterade resultat från kommuner som MSB har mottagit.</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Hur ser processen ut när MSB tar fram benchmarks inom ramen för Infosäkkollen?</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Processen börjar med att MSB tar emot inskickade ifyllda Infosäkkollen. Efter en granskning av de inskickade filerna och efter vissa kontroller för att säkerställa att det handlar om giltiga rapporter placeras de mottagna filerna i ett skyddat nät. Där läses de av till en databas. I databasen finns en inbyggd funktion som gör att benchmarks kan genereras. Benchmarks som genereras på det sättet exporteras sedan ut från det skyddade nätet och sparas i Infosäkkollen benchmark.</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Innehåller det publicerade benchmarkingverktyget individuella organisationers resultat utifrån Infosäkkollen?</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Nej. Infosäkkollen benchmark innehåller endast två typer av data. Den ena typen är benchmarks och de genereras utifrån grupper av organisationer och visar inte hur individuella organisationer har svarat på frågorna. Den andra typen av data som finns i benchmarkingverktyget är en uttolkning av hur kraven i MSB:s föreskrifter om statliga myndigheters informationssäkerhet kan omsättas i Infosäkkollens frågor.</a:t>
          </a:r>
        </a:p>
        <a:p>
          <a:r>
            <a:rPr lang="sv-SE" sz="1200">
              <a:solidFill>
                <a:schemeClr val="tx1"/>
              </a:solidFill>
              <a:effectLst/>
              <a:latin typeface="Arial" panose="020B0604020202020204" pitchFamily="34" charset="0"/>
              <a:ea typeface="+mn-ea"/>
              <a:cs typeface="Arial" panose="020B0604020202020204" pitchFamily="34" charset="0"/>
            </a:rPr>
            <a:t>Däremot kan organisationer temporärt läsa in sina egna resultat i Infosäkkollen i benchmarkingverktyget. Se </a:t>
          </a:r>
          <a:r>
            <a:rPr lang="sv-SE" sz="1200" i="1">
              <a:solidFill>
                <a:schemeClr val="tx1"/>
              </a:solidFill>
              <a:effectLst/>
              <a:latin typeface="Arial" panose="020B0604020202020204" pitchFamily="34" charset="0"/>
              <a:ea typeface="+mn-ea"/>
              <a:cs typeface="Arial" panose="020B0604020202020204" pitchFamily="34" charset="0"/>
            </a:rPr>
            <a:t>Hur kan man läsa in sina egna resultat i Infosäkkollen i benchmarkingverktyget? </a:t>
          </a:r>
          <a:r>
            <a:rPr lang="sv-SE" sz="1200">
              <a:solidFill>
                <a:schemeClr val="tx1"/>
              </a:solidFill>
              <a:effectLst/>
              <a:latin typeface="Arial" panose="020B0604020202020204" pitchFamily="34" charset="0"/>
              <a:ea typeface="+mn-ea"/>
              <a:cs typeface="Arial" panose="020B0604020202020204" pitchFamily="34" charset="0"/>
            </a:rPr>
            <a:t>nedan för mer information.</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Hur bedömer MSB resultat i Infosäkkollen? Hur har MSB tagit fram de benchmarks som handlar om de 30 "bästa" resultaten inom en viss grupp?</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MSB bedömer samlat resultat i Infosäkkollen enligt den följande ordningen:</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  1. Organisationens övergripande nivå</a:t>
          </a:r>
        </a:p>
        <a:p>
          <a:r>
            <a:rPr lang="sv-SE" sz="1200">
              <a:solidFill>
                <a:schemeClr val="tx1"/>
              </a:solidFill>
              <a:effectLst/>
              <a:latin typeface="Arial" panose="020B0604020202020204" pitchFamily="34" charset="0"/>
              <a:ea typeface="+mn-ea"/>
              <a:cs typeface="Arial" panose="020B0604020202020204" pitchFamily="34" charset="0"/>
            </a:rPr>
            <a:t>  2. Organisationens nivåer inom arbetsområdena</a:t>
          </a:r>
        </a:p>
        <a:p>
          <a:r>
            <a:rPr lang="sv-SE" sz="1200">
              <a:solidFill>
                <a:schemeClr val="tx1"/>
              </a:solidFill>
              <a:effectLst/>
              <a:latin typeface="Arial" panose="020B0604020202020204" pitchFamily="34" charset="0"/>
              <a:ea typeface="+mn-ea"/>
              <a:cs typeface="Arial" panose="020B0604020202020204" pitchFamily="34" charset="0"/>
            </a:rPr>
            <a:t>  3. Organisationens totala poäng</a:t>
          </a:r>
        </a:p>
        <a:p>
          <a:r>
            <a:rPr lang="sv-SE" sz="1200">
              <a:solidFill>
                <a:schemeClr val="tx1"/>
              </a:solidFill>
              <a:effectLst/>
              <a:latin typeface="Arial" panose="020B0604020202020204" pitchFamily="34" charset="0"/>
              <a:ea typeface="+mn-ea"/>
              <a:cs typeface="Arial" panose="020B0604020202020204" pitchFamily="34" charset="0"/>
            </a:rPr>
            <a:t>  4. Organisationens poäng inom arbetsområdena</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Bedömningen av resultat fungerar på så sätt att det som väger tyngst är den övergripande nivån. Om den ena organisationen har en högre övergripande nivå än den andra så kommer den alltid att bedömas som högre. Om två organisationer har samma övergripande nivå så jämförs nivåerna de har uppnått inom arbetsområdena. Så om två organisationer har samma övergripande nivå men den ena organisationen har uppnått en högre summa av nivåer inom arbetsområdena så bedöms den organisationen högre. Om två organisationer har nått samma övergripande nivå och har likvärdiga resultat* med avseende på nivåerna de har uppnått inom arbetsområdena så jämförs deras totalpoäng. Om de är lika även där jämförs de slutligen med avseende även på poängen de har samlat inom arbetsområdena.</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 Det måste inte vara samma resultat, det viktiga är sammanräkningen av alla arbetsområdenas nivåer. Exempelvis, om den ena organisationen har en högre nivå inom arbetsområdet "Analys och hantering av informationssäkerhetsrisker" och den andra organisationen har en högre nivå inom arbetsområdet "Ledningens styrning och kontroll" så kan de få samma resultat, givet att summan av nivåerna respektive organisation har uppnått inom arbetsområdena är densamma.</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Hur resultattalen fungerar och beräknas</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Anta att ett en organisation har fått rankingstalet 2,32 118 152. Den </a:t>
          </a:r>
          <a:r>
            <a:rPr lang="sv-SE" sz="1200">
              <a:solidFill>
                <a:srgbClr val="FF0000"/>
              </a:solidFill>
              <a:effectLst/>
              <a:latin typeface="Arial" panose="020B0604020202020204" pitchFamily="34" charset="0"/>
              <a:ea typeface="+mn-ea"/>
              <a:cs typeface="Arial" panose="020B0604020202020204" pitchFamily="34" charset="0"/>
            </a:rPr>
            <a:t>rödmarkerade</a:t>
          </a:r>
          <a:r>
            <a:rPr lang="sv-SE" sz="1200">
              <a:solidFill>
                <a:schemeClr val="tx1"/>
              </a:solidFill>
              <a:effectLst/>
              <a:latin typeface="Arial" panose="020B0604020202020204" pitchFamily="34" charset="0"/>
              <a:ea typeface="+mn-ea"/>
              <a:cs typeface="Arial" panose="020B0604020202020204" pitchFamily="34" charset="0"/>
            </a:rPr>
            <a:t> delen av talet ska då förstås som att:</a:t>
          </a:r>
        </a:p>
        <a:p>
          <a:r>
            <a:rPr lang="sv-SE" sz="1200">
              <a:solidFill>
                <a:schemeClr val="tx1"/>
              </a:solidFill>
              <a:effectLst/>
              <a:latin typeface="Arial" panose="020B0604020202020204" pitchFamily="34" charset="0"/>
              <a:ea typeface="+mn-ea"/>
              <a:cs typeface="Arial" panose="020B0604020202020204" pitchFamily="34" charset="0"/>
            </a:rPr>
            <a:t>  • </a:t>
          </a:r>
          <a:r>
            <a:rPr lang="sv-SE" sz="1200">
              <a:solidFill>
                <a:srgbClr val="FF0000"/>
              </a:solidFill>
              <a:effectLst/>
              <a:latin typeface="Arial" panose="020B0604020202020204" pitchFamily="34" charset="0"/>
              <a:ea typeface="+mn-ea"/>
              <a:cs typeface="Arial" panose="020B0604020202020204" pitchFamily="34" charset="0"/>
            </a:rPr>
            <a:t>2</a:t>
          </a:r>
          <a:r>
            <a:rPr lang="sv-SE" sz="1200">
              <a:solidFill>
                <a:schemeClr val="tx1"/>
              </a:solidFill>
              <a:effectLst/>
              <a:latin typeface="Arial" panose="020B0604020202020204" pitchFamily="34" charset="0"/>
              <a:ea typeface="+mn-ea"/>
              <a:cs typeface="Arial" panose="020B0604020202020204" pitchFamily="34" charset="0"/>
            </a:rPr>
            <a:t>,32 118 152 - 2 är organisationens övergripande nivå</a:t>
          </a:r>
        </a:p>
        <a:p>
          <a:r>
            <a:rPr lang="sv-SE" sz="1200">
              <a:solidFill>
                <a:schemeClr val="tx1"/>
              </a:solidFill>
              <a:effectLst/>
              <a:latin typeface="Arial" panose="020B0604020202020204" pitchFamily="34" charset="0"/>
              <a:ea typeface="+mn-ea"/>
              <a:cs typeface="Arial" panose="020B0604020202020204" pitchFamily="34" charset="0"/>
            </a:rPr>
            <a:t>  • 2,</a:t>
          </a:r>
          <a:r>
            <a:rPr lang="sv-SE" sz="1200">
              <a:solidFill>
                <a:srgbClr val="FF0000"/>
              </a:solidFill>
              <a:effectLst/>
              <a:latin typeface="Arial" panose="020B0604020202020204" pitchFamily="34" charset="0"/>
              <a:ea typeface="+mn-ea"/>
              <a:cs typeface="Arial" panose="020B0604020202020204" pitchFamily="34" charset="0"/>
            </a:rPr>
            <a:t>32</a:t>
          </a:r>
          <a:r>
            <a:rPr lang="sv-SE" sz="1200">
              <a:solidFill>
                <a:schemeClr val="tx1"/>
              </a:solidFill>
              <a:effectLst/>
              <a:latin typeface="Arial" panose="020B0604020202020204" pitchFamily="34" charset="0"/>
              <a:ea typeface="+mn-ea"/>
              <a:cs typeface="Arial" panose="020B0604020202020204" pitchFamily="34" charset="0"/>
            </a:rPr>
            <a:t> 118 152 - 32 är summan av organisationens nivåer inom arbetsområdena</a:t>
          </a:r>
        </a:p>
        <a:p>
          <a:r>
            <a:rPr lang="sv-SE" sz="1200">
              <a:solidFill>
                <a:schemeClr val="tx1"/>
              </a:solidFill>
              <a:effectLst/>
              <a:latin typeface="Arial" panose="020B0604020202020204" pitchFamily="34" charset="0"/>
              <a:ea typeface="+mn-ea"/>
              <a:cs typeface="Arial" panose="020B0604020202020204" pitchFamily="34" charset="0"/>
            </a:rPr>
            <a:t>  • 2,32 </a:t>
          </a:r>
          <a:r>
            <a:rPr lang="sv-SE" sz="1200">
              <a:solidFill>
                <a:srgbClr val="FF0000"/>
              </a:solidFill>
              <a:effectLst/>
              <a:latin typeface="Arial" panose="020B0604020202020204" pitchFamily="34" charset="0"/>
              <a:ea typeface="+mn-ea"/>
              <a:cs typeface="Arial" panose="020B0604020202020204" pitchFamily="34" charset="0"/>
            </a:rPr>
            <a:t>118</a:t>
          </a:r>
          <a:r>
            <a:rPr lang="sv-SE" sz="1200">
              <a:solidFill>
                <a:schemeClr val="tx1"/>
              </a:solidFill>
              <a:effectLst/>
              <a:latin typeface="Arial" panose="020B0604020202020204" pitchFamily="34" charset="0"/>
              <a:ea typeface="+mn-ea"/>
              <a:cs typeface="Arial" panose="020B0604020202020204" pitchFamily="34" charset="0"/>
            </a:rPr>
            <a:t> 152 - 118 är organisationens totala poängsumma</a:t>
          </a:r>
        </a:p>
        <a:p>
          <a:r>
            <a:rPr lang="sv-SE" sz="1200">
              <a:solidFill>
                <a:schemeClr val="tx1"/>
              </a:solidFill>
              <a:effectLst/>
              <a:latin typeface="Arial" panose="020B0604020202020204" pitchFamily="34" charset="0"/>
              <a:ea typeface="+mn-ea"/>
              <a:cs typeface="Arial" panose="020B0604020202020204" pitchFamily="34" charset="0"/>
            </a:rPr>
            <a:t>  • 2,32 118 </a:t>
          </a:r>
          <a:r>
            <a:rPr lang="sv-SE" sz="1200">
              <a:solidFill>
                <a:srgbClr val="FF0000"/>
              </a:solidFill>
              <a:effectLst/>
              <a:latin typeface="Arial" panose="020B0604020202020204" pitchFamily="34" charset="0"/>
              <a:ea typeface="+mn-ea"/>
              <a:cs typeface="Arial" panose="020B0604020202020204" pitchFamily="34" charset="0"/>
            </a:rPr>
            <a:t>152</a:t>
          </a:r>
          <a:r>
            <a:rPr lang="sv-SE" sz="1200">
              <a:solidFill>
                <a:schemeClr val="tx1"/>
              </a:solidFill>
              <a:effectLst/>
              <a:latin typeface="Arial" panose="020B0604020202020204" pitchFamily="34" charset="0"/>
              <a:ea typeface="+mn-ea"/>
              <a:cs typeface="Arial" panose="020B0604020202020204" pitchFamily="34" charset="0"/>
            </a:rPr>
            <a:t> - 152 är summan av organisationens poäng inom arbetsområdena</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Organisationer kan uppnå fyra övergripande nivåer i Infosäkkollen. Uppnår organisationen ingen av de nivåerna så hamnar den på nivå 0. Det går också att ange "nivå" 5 i Infosäkkollen och Infosäkkollen benchmarks och det representerar det maximala resultatet som går att uppnå i Infosäkkollen.</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På motsvarande sätt kan nivån inom arbetsområdena variera mellan 0 och 5. Det finns totalt tio arbetsområden, så summan av nivåerna inom arbetsområdena kommer att variera mellan 0 och 50.</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Den totala poängen i Infosäkkollen varierar mellan 0 och 200.</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Den totala poängen inom arbetsområdena i Infosäkkollen varierar mellan 0 och 310.</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Med den informationen kan man skapa ett tal som visar den övergripande nivån, organisationens nivåer inom arbetsområdena, organisationens totala poäng och organisationens poäng inom arbetsområdena som fungerar som ett mått på organisationens ranking på följande sätt:</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Organisationens övergripande nivå: 			2		=	2	</a:t>
          </a:r>
        </a:p>
        <a:p>
          <a:r>
            <a:rPr lang="sv-SE" sz="1200">
              <a:solidFill>
                <a:schemeClr val="tx1"/>
              </a:solidFill>
              <a:effectLst/>
              <a:latin typeface="Arial" panose="020B0604020202020204" pitchFamily="34" charset="0"/>
              <a:ea typeface="+mn-ea"/>
              <a:cs typeface="Arial" panose="020B0604020202020204" pitchFamily="34" charset="0"/>
            </a:rPr>
            <a:t>Organisationens nivåer inom arbetsområdena:		32/100		=	0,32	</a:t>
          </a:r>
        </a:p>
        <a:p>
          <a:r>
            <a:rPr lang="sv-SE" sz="1200">
              <a:solidFill>
                <a:schemeClr val="tx1"/>
              </a:solidFill>
              <a:effectLst/>
              <a:latin typeface="Arial" panose="020B0604020202020204" pitchFamily="34" charset="0"/>
              <a:ea typeface="+mn-ea"/>
              <a:cs typeface="Arial" panose="020B0604020202020204" pitchFamily="34" charset="0"/>
            </a:rPr>
            <a:t>Organisationens totala poäng:			118/100 000		=	0,00 118	</a:t>
          </a:r>
        </a:p>
        <a:p>
          <a:r>
            <a:rPr lang="sv-SE" sz="1200">
              <a:solidFill>
                <a:schemeClr val="tx1"/>
              </a:solidFill>
              <a:effectLst/>
              <a:latin typeface="Arial" panose="020B0604020202020204" pitchFamily="34" charset="0"/>
              <a:ea typeface="+mn-ea"/>
              <a:cs typeface="Arial" panose="020B0604020202020204" pitchFamily="34" charset="0"/>
            </a:rPr>
            <a:t>Organisationens poäng inom arbetsområdena:		152/100 000 000	=	0,00 000 152	</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Om man summerar de talen så får man:						2,32 118 152</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Resultattal som genereras på det här sättet kan därmed representera alla de fyra resultaten ovan, och sådana tal har dessutom den egenskapen att en ökning i den övergripande nivån alltid kommer att väga tyngre än en ökning med avseende på något av de andra resultaten, att en ökning inom organisationens nivåer inom arbetsområdena alltid kommer att väga tyngre än en ökning med avseende på den totala poängen och att en ökning med avseende på den totala poängen allltid kommer att väga tyngre än en ökning av organisationens poäng inom arbetsområdena.</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Hur MSB har tagit fram de benchmarks som handlar om de 30 "bästa" resultaten inom en viss grupp</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När varje inrapporterad Infosäkkollen har fått ett beräknat resultattal så är det bara att sortera fram de trettio Infosäkkollen från medlemmar i gruppen som har de högsta resultattalen. Benchmarken "De 30 bästa resultaten bland kommunerna" är exempelvis genererad genom att filtrera fram kommunernas inrapporterade Infosäkkollen och sedan endast titta på de trettio Infosäkkollen som har de högsta resultattalen.</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Hur kan man jämföra sina egna resultat med benchmarks i benchmarkingverktyget?</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Infosäkkollen benchmark innehåller inte individuella organisationers resultat när det laddas ned. Däremot kan man läsa in individuella organisationers Infosäkkollen genom att följa anvisningarna under "Inmatning" i fliken Resultat. När det är gjort kommer det inlästa resultatet visas i stapeldiagrammet i samma flik. Det går då att visa det inlästa individuella resultatet i spindeldiagrammet, och det går också att välja det inlästa resultatet i funktionen för åtgärdslistor.</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Hur beräknas övergripande nivå i Infosäkkollen?</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Se fördjupningsinformationen i Infosäkkollen. All stöddokumentation till Infosäkkollen finns på www.msb.se/infosakkollen.</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Hur beräknas nivån inom respektive arbetsområde i Infosäkkollen?</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Beräkningen av nivån inom individuella arbetsområden motsvarar det sätt som den övergripande nivån beräknas inom Infosäkkollen, fast med utgångspunkt i enbart vissa av Infosäkkollens frågor.</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Hur bör man förhålla sig till det som benchmarksen visar?</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Benchmarksen visar hur generella representanter för olika grupper skulle ha svarat på frågorna i Infosäkkollen, givet hur de som hör till den gruppen (och som har rapporterat in sina ifyllda Infosäkkollen till MSB) har svarat på frågorna. Benchmarks genereras automatiskt utifrån den insamlade datan. De bör inte betraktas som </a:t>
          </a:r>
          <a:r>
            <a:rPr lang="sv-SE" sz="1200" i="1">
              <a:solidFill>
                <a:schemeClr val="tx1"/>
              </a:solidFill>
              <a:effectLst/>
              <a:latin typeface="Arial" panose="020B0604020202020204" pitchFamily="34" charset="0"/>
              <a:ea typeface="+mn-ea"/>
              <a:cs typeface="Arial" panose="020B0604020202020204" pitchFamily="34" charset="0"/>
            </a:rPr>
            <a:t>analyser</a:t>
          </a:r>
          <a:r>
            <a:rPr lang="sv-SE" sz="1200">
              <a:solidFill>
                <a:schemeClr val="tx1"/>
              </a:solidFill>
              <a:effectLst/>
              <a:latin typeface="Arial" panose="020B0604020202020204" pitchFamily="34" charset="0"/>
              <a:ea typeface="+mn-ea"/>
              <a:cs typeface="Arial" panose="020B0604020202020204" pitchFamily="34" charset="0"/>
            </a:rPr>
            <a:t> av läget, utan ska snarare förstås som en slags sammanfattningar av vad datan visar. Benchmarksen säger inget om </a:t>
          </a:r>
          <a:r>
            <a:rPr lang="sv-SE" sz="1200" i="1">
              <a:solidFill>
                <a:schemeClr val="tx1"/>
              </a:solidFill>
              <a:effectLst/>
              <a:latin typeface="Arial" panose="020B0604020202020204" pitchFamily="34" charset="0"/>
              <a:ea typeface="+mn-ea"/>
              <a:cs typeface="Arial" panose="020B0604020202020204" pitchFamily="34" charset="0"/>
            </a:rPr>
            <a:t>varför</a:t>
          </a:r>
          <a:r>
            <a:rPr lang="sv-SE" sz="1200">
              <a:solidFill>
                <a:schemeClr val="tx1"/>
              </a:solidFill>
              <a:effectLst/>
              <a:latin typeface="Arial" panose="020B0604020202020204" pitchFamily="34" charset="0"/>
              <a:ea typeface="+mn-ea"/>
              <a:cs typeface="Arial" panose="020B0604020202020204" pitchFamily="34" charset="0"/>
            </a:rPr>
            <a:t> läget ser ut som det gör (det gör däremot en del av den övriga datan som har samlats in - och slutsatser från den datan kommer att redovisas av MSB i form av en rapport till regeringen och en samlad rapport till kommuner, regioner och statliga myndigherer i mars 2022).</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En viktig faktor att beakta är att Infosäkkollen under 2021 genomfördes för första gången. Då frågorna avser åtgärder organisationer har haft genomförda eller har gjort under den senaste två-årsperioden, och de berörda organisationerna inte har vetat vilka åtgärder Infosäkkollen skulle fråga efter under hela den tiden så har de inte haft möjlighet att anpassa sitt arbete. Eftersom Infosäkkollen betonar ett brett arbete för att man ska kunna nå högre nivåer så är det troligt att en del av 2021 års inkomna resultat nivåmässigt är låga, men relativt enkla att åtgärda till 2023.</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Hur fungerar funktionen för att läsa in resultat från en ifylld Infosäkkollen?</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För att jämföra benchmarksen med svar från en individuell organisations svar på Infosäkkollen så placerar man Infosäkkollen - benchmark i samma mapp som man har Infosäkkollen-filen i. Därefter öppnar man både den individuella filen och benchmarkingverktyget. Slutligen skriver man namnet på filen som man vill hämta data ifrån i ett av inmatningsfälten till höger. Så, om ens egna Infosäkkollen exempelvis har sparats som "MSB Infosäkkollen 2021.xlsx", då skriver man "MSB Infosäkkollen 2021" i ett av inmatningsfälten. Infosäkkollen benchmark behåller bara inläst data så länge som benchmarkingverktyget är öppet. Om man sparar och stänger Infosäkkollen - benchmark och därpå öppnar den igen så kommer den att försöka ansluta till de filer som är angivna i inmatningsfältet, för att därigenom hämta datan igen. Om de filerna inte är öppna så kan inte benchmarkingverktyget läsa av dem. Infosäkkollen benchmark kan alltså inte behålla resultat från någon inidividuell organisations ifyllda Infosäkkollen-fil.</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Hur fungerar stapeldiagrammet i fliken Resultat?</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Stapeldiagrammet visar staplar vars höjd motsvarar resultattalet som respektive benchmark, individuellt resultat, målbild och föreskriftskraven har. Se Hur resultattalen fungerar och beräknas ovan.</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Det går att anpassa hur mycket information som visas i stapeldiagrammet genom att klicka på det. När man gör det dyker det upp tre symboler till höger om diagrammet. Om man klickar på den översta symbolen (som ser ut som ett kors) så kan man exempelvis välja om man vill att rankingnumren ska visas eller inte. Om man klickar på den understa symbolen (som ser ut som en tratt) så kan man välja vilka benchmarks, individuella resultat, etc. som man önskar visa.</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På datorer med en mindre skärm, eller med en låg upplösning, kan det ibland hända att de tre symbolerna inte visar sig när man klickar på stapeldiagrammet. I sådana lägen kan man klicka på diagrammet och hålla nere musknappen medan man drar diagrammet i någon riktning. När man sedan släpper upp musknappen visar sig symbolerna.</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Hur fungerar spindeldiagrammet i fliken Resultat?</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Spindeldiagrammet visar övergripande nivå och nivåer inom arbetsområdena för benchmarks, individuella resultat, målbilder och föreskriftskraven. Spindeldiagrammet möjliggör en mer detaljerad visuell representation av resultatet inom övergripande nivå och nivåerna inom arbetsområdena än stapeldiagrammet.</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Det går att anpassa hur mycket information som visas i spindeldiagrammet genom att klicka på det. När man gör det dyker det upp tre symboler till höger om diagrammet. Om man klickar på den understa symbolen (som ser ut som en tratt) så kan man välja vilka benchmarks, individuella resultat, etc. som man önskar visa.</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På datorer med en mindre skärm, eller med en låg upplösning, kan det ibland hända att de tre symbolerna inte visar sig när man klickar på spindeldiagrammet. I sådana lägen kan man klicka på diagrammet och hålla nere musknappen medan man drar diagrammet i någon riktning. När man sedan släpper upp musknappen visar sig symbolerna.</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Hur fungerar målbildsfunktionen i fliken Resultat?</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Målbildsfunktionen möjliggör för en användare att sätta mål dels för den övergripande nivån och dels nivåerna inom respektive arbetsområde. Verktyget omvandlar de angivna siffrorna till ett dataset som andra funktioner i verktyget sedan kan läsa av. Målbildsfunktionen fungerar så att angivna siffror omsätts i det minsta antalet åtgärder som behöver genomföras för att uppnå det satta målet. Då det finns många olika sätt att nå Infosäkkollens olika nivåer och nivåerna inom arbetsområdena så tolkar verktyget en angiven målsättning som en serie "eller-villkor". </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Om en användare exempelvis anger att den önskar nå Infosäkkollens övergripande nivå två så kommer ett dataset där minst två svarsalternativ i varje flervalsfråga (frågor där man kan kryssa i flera olika svarsalternativ och få en poäng per ikryssat svarsalternativ - exempelvis fråga 1 i Infosäkkollen) i Infosäkkollens avsnitt Nivå 1 och Nivå 2 räknas som ikryssade. Målsättningen räknas som uppnådd om två av de poänggivande svarsalternativen på respektive fråga som omfattas (i det här fallet frågorna i avsnitten Nivå 1 och Nivå 2) är ikryssade - men det spekar ingen roll vilka två bland de poänggivande svarsalternativen det är. </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På motsvarande sätt kommer en angiven målsättning om en övergripande nivå två i Infosäkkollen att tolkas som att svarsalternativet som ger två poäng i angränsande flervalsfrågor (exempelvis fråga 3 i Infosäkkollen).</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Hur fungerar åtgärdslistorna i fliken Resultat?</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Åtgärdsfunktionen i verktyget låter användaren ange två dataset och anger vilka åtgärder som inte är uppnådda i det första datasetet men som är uppnådda i det andra datasetet. Exempelvis kan resultatet i en organisations egen lokalt inlästa Infosäkkollen jämföras med andra lokalt inlästa Infosäkkollen, olika benchmarks, målsättningar eller kraven i MSB:s föreskrifter om statliga myndigheters informationssäkerhet.</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Den enklaste formen av jämförelser som åtgärdsfunktionen kan göra är mellan resultaten i lokalt inlästa Infosäkkollen, mellan lokalt inlästa Infosäkkollen och benchmarks och mellan benchmarks. Vid sådana jämförelser tittar funktionen på och återger vilka åtgärder som den som jämförs mot har genomfört och som den som jämför inte har uppnått.</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En annan relativt enkel form av jämförelse som åtgärdsfunktionen kan göra är mellan resultaten i lokalt inlästa Infosäkkollen, eller benchmarks, och målsättningar (se "Hur fungerar målbildsfunktionen i fliken Resultat" ovan). Vid sådana jämförelser tittar funktionen på och återger huruvida fler åtgärder måste genomföras för att klara målsättningen. Om en organisation exempelvis har genomfört en av åtgärderna i fråga 1 i Infosäkkollen, och den organisationen jämför sitt resultat med en målsättning om att nå nivå 2 i Infosäkkollen så kommer åtgärdsfunktionen att återkoppla att ytterligare en åtgärd som hör till frågan behöver genomföras, och sedan redovisa vilka åtgärder organisationen har att välja mellan (d.v.s. de åtgärder som hör till frågan som organisationen inte ännu har genomfört).</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En mer komplicerad jämförelse är mellan en lokalt inläst Infosäkkollen eller en benchmark och föreskriftskraven. Föreskriftskraven innehåller nämligen både krav på specifika åtgärder och på att ett visst antal åtgärder per fråga ska vara genomförda. I vissa fall är det upp till organisationen själv att välja vilka åtgärder som hör till en viss fråga som de ska genomföra. I sådana fall klarar de föreskriftskraven med avseende på en viss fråga i Infosäkkollen om de genomför tillräckligt många åtgärder som hör till frågan. I andra fall är några specifika åtgärder kopplade till en viss fråga som måste genomföras. I ytterligare några fall är kravet en blandning av att någon eller några specifika åtgärder måste genomföras och att ett visst antal åtgärder måste genomföras. Datasetet som innehåller föreskriftskraven är därför till sin struktur en hybrid mellan sådana dataset som utgörs av egna resultat i Infosäkkollen, eller benchmarks, och sådana dataset som skapas när målsättningar anges.</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De allra mest avancerade jämförelserna som kan göras i åtgärdsfunktionen är mellan målsättningar och föreskriftskraven, eller mellan föreskriftskraven och målsättningar. En organisation kan vilja göra sådana jämförelser för att kunna ta fram en planering av hur den ska utveckla det systematiska informationssäkerhetsarbetet i flera etapper. En myndighet kan exempelvis långsiktigt sträva efter att klara föreskriftskraven, samtidigt som den bedömer att det inte kommer att gå att nå dem under den närmaste två-årsperioden. Myndigheten kan då sätta en målsättning (exempelvis om att nå den övergripande nivån två) och därefter jämföra sitt nuvarande resultat i Infosäkkollen med sin målsättning för att få en åtgärdslista inför den kommande två-årsperioden. Den kan därefter jämföra sina målsättning med föreskriftskraven för att därigenom se vad och hur mycket det är kvar att göra, när den har nått sin målsättning, innan den också klarar föreskriftskraven. På motsvarande sätt kan organisationer som siktar högt i Infosäkkollen först analysera vad de behöver göra för att klara föreskriftskraven, och därefter analysera vad de har kvar om de exempelvis vill uppnå den övergripande nivån fyra i Infosäkkollen.</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När målsättningar jämförs med föreskriftskraven så återkopplar åtgärdsfunktionen de specifika åtgärder som måste genomföras enligt föreskriftskraven, samt antalet ytterligare åtgärder som behöver genomföras, men där det (per fråga) är valbart precis vilka de åtgärderna är. När föreskriftskraven jämförs med målsättningar så återkopplar åtgärdsfunktionen hur många fler åtgärder som behöver genomföras för att nå målsättningen.</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Hur fungerar stödlistan i fliken Resultat?</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Listan över stöd visar stöd sett till de behov som har identifierats i åtgärdsfunktionen. Om åtgärdsfunktionen exempelvis visar att det behövs fler åtgärder som räknas till arbetsområdet Analys och hantering av informationssäkerhetsrisker så visar den några stöd som MSB tillhandahåller med koppling till det arbetsområdet.</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Varför är benchmarkverktyget ett kalkylark?</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Infosäkkollen och Infosäkkollen benchmark är skapade i kalkylark av flera skäl. Ett av de viktigaste är att Infosäkkollen och Infosäkkollen benchmark behöver vara möjliga att öppna och arbeta med i skyddade miljöer och nätverk, utan att organisationer behöver ändra sina säkerhetsrutiner. Sådana miljöer har ofta diverse begränsningar av säkerhetskäl, bland annat i form av att endast vissa filformat tillåts. I sådana miljöer är det vanligt att ha en Office-programvara som kan öppna kalkylark, varför det blir möjligt att använda Infosäkkollen och Infosäkkollen benchmarks där med den nuvarande lösningen.</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Ett annat viktigt skäl är att filerna som verktygen finns i ska vara lätta att skanna och att det ska vara lätt kontrollera om de filerna innehåller säkerhetshot. Kalkylark är lätta att skanna, och så länge macron är inaktiverade är det svårt att manipulera dem så att de kan utgöra ett säkerhetshot.</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Ett ytterligare skäl är att utveckling av verktygen i kalkylark är relativt enkel och därför kan skötas helt i MSB:s regi. Det sparar resurser och gör det enklare för myndigheten att utveckla verktygen och deras funktioner i dialog med de som ska använda det, utan "mellanhänder".</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Hur kan man rapportera buggar eller lämna förbättringsförslag om benchmarkverktyget till MSB?</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Man får gärna rapportera buggar eller lämna förbättringsförslag genom att mejla infosakkollen@msb.se.</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500" b="1">
              <a:solidFill>
                <a:schemeClr val="tx1"/>
              </a:solidFill>
              <a:effectLst/>
              <a:latin typeface="Arial" panose="020B0604020202020204" pitchFamily="34" charset="0"/>
              <a:ea typeface="+mn-ea"/>
              <a:cs typeface="Arial" panose="020B0604020202020204" pitchFamily="34" charset="0"/>
            </a:rPr>
            <a:t>Exempel på hur Infosäkkollen benchmark kan användas</a:t>
          </a:r>
          <a:endParaRPr lang="sv-SE" sz="1500">
            <a:solidFill>
              <a:schemeClr val="tx1"/>
            </a:solidFill>
            <a:effectLst/>
            <a:latin typeface="Arial" panose="020B0604020202020204" pitchFamily="34" charset="0"/>
            <a:ea typeface="+mn-ea"/>
            <a:cs typeface="Arial" panose="020B0604020202020204" pitchFamily="34" charset="0"/>
          </a:endParaRPr>
        </a:p>
        <a:p>
          <a:endParaRPr lang="sv-SE" sz="1200" b="1">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Stegvisa mål för utveckling av det systematiska informationssäkerhetsarbetet</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Organisationer som önskar utveckla sitt systematiska informationssäkerhetsarbete kan använda verktyget för att planera utvecklingen i flera steg. Exempelvis, om en myndighet har fått ett lågt resultat i Infosäkkollen så kan den ha som första mål att nå upp till benchmarken för alla myndigheters resultat. Därefter kan den ha som andra mål att nå upp till benchmarken för de 30 bästa myndigheternas resultat. Slutligen kan ett sista mål vara att uppnå kraven i MSB:s föreskrifter för statliga myndigheters informationssäkerhet.</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Dra nytta av varandras styrkor</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Genom att läsa in resultat från individuella organisationers Infosäkkollen så blir det enkelt att jämföra resultat. Med stöd av åtgärdsfunktionen kan organisationer dessutom snabbt generera listor över vad den ena organisationen har gjort som den andra organisationen har kvar att göra. Med stöd av sådana listor blir det lätt att hitta åtgärder där man kan dra nytta av varandras erfarenheter och styrkor.</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Utvärdera om mål är realistiska</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Åtgärdsfunktionen genererar automatiskt listor över de åtgärder som är genomförda enligt ett dataset, och som inte är genomförda enligt ett annat dataset. Funktionen visar därmed vad som krävs för att "komma ikapp" en annan organisation, en benchmark, en målsättning eller föreskriftskraven. När en lista har genererats blir det därmed möjligt att snabbt bilda sig en uppfattning om huruvida det är realistiskt att uppnå de resultat som man jämför sig emot under en given tidsperiod och givet de resurser man har.</a:t>
          </a:r>
        </a:p>
        <a:p>
          <a:endParaRPr lang="sv-SE" sz="1200">
            <a:solidFill>
              <a:schemeClr val="tx1"/>
            </a:solidFill>
            <a:effectLst/>
            <a:latin typeface="Arial" panose="020B0604020202020204" pitchFamily="34" charset="0"/>
            <a:ea typeface="+mn-ea"/>
            <a:cs typeface="Arial" panose="020B0604020202020204" pitchFamily="34" charset="0"/>
          </a:endParaRPr>
        </a:p>
        <a:p>
          <a:r>
            <a:rPr lang="sv-SE" sz="1200" b="1">
              <a:solidFill>
                <a:schemeClr val="tx1"/>
              </a:solidFill>
              <a:effectLst/>
              <a:latin typeface="Arial" panose="020B0604020202020204" pitchFamily="34" charset="0"/>
              <a:ea typeface="+mn-ea"/>
              <a:cs typeface="Arial" panose="020B0604020202020204" pitchFamily="34" charset="0"/>
            </a:rPr>
            <a:t>Bedöm hur mycket och vilka resurser som kommer att behövas för att uppnå ett mål</a:t>
          </a:r>
          <a:endParaRPr lang="sv-SE" sz="1200">
            <a:solidFill>
              <a:schemeClr val="tx1"/>
            </a:solidFill>
            <a:effectLst/>
            <a:latin typeface="Arial" panose="020B0604020202020204" pitchFamily="34" charset="0"/>
            <a:ea typeface="+mn-ea"/>
            <a:cs typeface="Arial" panose="020B0604020202020204" pitchFamily="34" charset="0"/>
          </a:endParaRPr>
        </a:p>
        <a:p>
          <a:r>
            <a:rPr lang="sv-SE" sz="1200">
              <a:solidFill>
                <a:schemeClr val="tx1"/>
              </a:solidFill>
              <a:effectLst/>
              <a:latin typeface="Arial" panose="020B0604020202020204" pitchFamily="34" charset="0"/>
              <a:ea typeface="+mn-ea"/>
              <a:cs typeface="Arial" panose="020B0604020202020204" pitchFamily="34" charset="0"/>
            </a:rPr>
            <a:t>Med stöd av åtgärdslistorna som åtgärdsfunktionen genererar får man en bild av hur många och vilka åtgärder som behöver genomföras för att komma ikapp ett visst resultat. Med den kunskapen blir det lättare att avgöra om man har tillräckligt med resurser, och rätt resurser, för att uppnå sina mål.</a:t>
          </a:r>
        </a:p>
      </xdr:txBody>
    </xdr:sp>
    <xdr:clientData/>
  </xdr:oneCellAnchor>
</xdr:wsDr>
</file>

<file path=xl/theme/theme1.xml><?xml version="1.0" encoding="utf-8"?>
<a:theme xmlns:a="http://schemas.openxmlformats.org/drawingml/2006/main" name="Office-tema">
  <a:themeElements>
    <a:clrScheme name="MSB">
      <a:dk1>
        <a:sysClr val="windowText" lastClr="000000"/>
      </a:dk1>
      <a:lt1>
        <a:sysClr val="window" lastClr="FFFFFF"/>
      </a:lt1>
      <a:dk2>
        <a:srgbClr val="44546A"/>
      </a:dk2>
      <a:lt2>
        <a:srgbClr val="E7E6E6"/>
      </a:lt2>
      <a:accent1>
        <a:srgbClr val="CC0000"/>
      </a:accent1>
      <a:accent2>
        <a:srgbClr val="822757"/>
      </a:accent2>
      <a:accent3>
        <a:srgbClr val="6F6E67"/>
      </a:accent3>
      <a:accent4>
        <a:srgbClr val="E67C5E"/>
      </a:accent4>
      <a:accent5>
        <a:srgbClr val="B47D9A"/>
      </a:accent5>
      <a:accent6>
        <a:srgbClr val="A9A8A4"/>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1"/>
  <sheetViews>
    <sheetView showGridLines="0" tabSelected="1" zoomScale="80" zoomScaleNormal="80" workbookViewId="0">
      <selection activeCell="B26" sqref="B26:B27"/>
    </sheetView>
  </sheetViews>
  <sheetFormatPr defaultRowHeight="14.5" x14ac:dyDescent="0.35"/>
  <cols>
    <col min="1" max="1" width="2.26953125" customWidth="1"/>
    <col min="2" max="2" width="176.7265625" customWidth="1"/>
  </cols>
  <sheetData>
    <row r="1" spans="1:2" ht="28.5" customHeight="1" x14ac:dyDescent="0.35">
      <c r="A1" s="34"/>
      <c r="B1" s="34" t="s">
        <v>1036</v>
      </c>
    </row>
    <row r="9" spans="1:2" ht="27" x14ac:dyDescent="0.35">
      <c r="B9" s="29" t="s">
        <v>1028</v>
      </c>
    </row>
    <row r="10" spans="1:2" ht="18" x14ac:dyDescent="0.35">
      <c r="B10" s="30"/>
    </row>
    <row r="11" spans="1:2" ht="19.5" x14ac:dyDescent="0.35">
      <c r="B11" s="31" t="s">
        <v>1013</v>
      </c>
    </row>
    <row r="12" spans="1:2" ht="15.75" customHeight="1" x14ac:dyDescent="0.35">
      <c r="B12" s="165" t="s">
        <v>1029</v>
      </c>
    </row>
    <row r="13" spans="1:2" ht="15.75" customHeight="1" x14ac:dyDescent="0.35">
      <c r="B13" s="165"/>
    </row>
    <row r="14" spans="1:2" ht="15.75" customHeight="1" x14ac:dyDescent="0.35">
      <c r="B14" s="165"/>
    </row>
    <row r="15" spans="1:2" ht="15.75" customHeight="1" x14ac:dyDescent="0.35">
      <c r="B15" s="165"/>
    </row>
    <row r="16" spans="1:2" ht="15.75" customHeight="1" x14ac:dyDescent="0.35">
      <c r="B16" s="165"/>
    </row>
    <row r="17" spans="2:2" ht="15.75" customHeight="1" x14ac:dyDescent="0.35">
      <c r="B17" s="165"/>
    </row>
    <row r="19" spans="2:2" ht="19.5" x14ac:dyDescent="0.35">
      <c r="B19" s="31" t="s">
        <v>1012</v>
      </c>
    </row>
    <row r="20" spans="2:2" x14ac:dyDescent="0.35">
      <c r="B20" s="166" t="s">
        <v>1030</v>
      </c>
    </row>
    <row r="21" spans="2:2" x14ac:dyDescent="0.35">
      <c r="B21" s="166"/>
    </row>
    <row r="22" spans="2:2" ht="21" customHeight="1" x14ac:dyDescent="0.35">
      <c r="B22" s="166"/>
    </row>
    <row r="24" spans="2:2" ht="15.5" x14ac:dyDescent="0.35">
      <c r="B24" s="134" t="s">
        <v>1014</v>
      </c>
    </row>
    <row r="26" spans="2:2" x14ac:dyDescent="0.35">
      <c r="B26" s="165" t="s">
        <v>1015</v>
      </c>
    </row>
    <row r="27" spans="2:2" x14ac:dyDescent="0.35">
      <c r="B27" s="165"/>
    </row>
    <row r="28" spans="2:2" ht="15.5" x14ac:dyDescent="0.35">
      <c r="B28" s="32"/>
    </row>
    <row r="29" spans="2:2" ht="19.5" x14ac:dyDescent="0.35">
      <c r="B29" s="31" t="s">
        <v>902</v>
      </c>
    </row>
    <row r="30" spans="2:2" ht="15.75" customHeight="1" x14ac:dyDescent="0.35">
      <c r="B30" s="167" t="s">
        <v>1037</v>
      </c>
    </row>
    <row r="31" spans="2:2" x14ac:dyDescent="0.35">
      <c r="B31" s="167"/>
    </row>
  </sheetData>
  <sheetProtection algorithmName="SHA-512" hashValue="5YpGcoMpWcuvNHlBHMyBSdWB5LvyR9oZxmbFpZ8xtS9wwRyuMZV1vHDRnVnGCt++X7Yefh5Pgv6Uddezp6kRrA==" saltValue="911pgnnU67DilO1TYm8QHA==" spinCount="100000" sheet="1" objects="1" scenarios="1" formatColumns="0" formatRows="0" selectLockedCells="1" selectUnlockedCells="1"/>
  <mergeCells count="4">
    <mergeCell ref="B12:B17"/>
    <mergeCell ref="B20:B22"/>
    <mergeCell ref="B26:B27"/>
    <mergeCell ref="B30:B3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UC20"/>
  <sheetViews>
    <sheetView workbookViewId="0"/>
  </sheetViews>
  <sheetFormatPr defaultRowHeight="14.5" x14ac:dyDescent="0.35"/>
  <sheetData>
    <row r="1" spans="1:549" ht="20" thickBot="1" x14ac:dyDescent="0.5">
      <c r="A1" s="1" t="s">
        <v>209</v>
      </c>
      <c r="B1" s="1"/>
      <c r="C1" s="1"/>
      <c r="D1" s="1"/>
      <c r="E1" s="1"/>
      <c r="F1" s="1"/>
      <c r="G1" s="1"/>
      <c r="H1" s="1"/>
      <c r="I1" s="1"/>
      <c r="J1" s="1"/>
      <c r="K1" s="1"/>
      <c r="L1" s="1"/>
      <c r="M1" s="1"/>
      <c r="N1" s="1"/>
      <c r="O1" s="2" t="s">
        <v>229</v>
      </c>
      <c r="P1" s="1"/>
      <c r="Q1" s="1"/>
      <c r="R1" s="1"/>
      <c r="S1" s="1"/>
      <c r="T1" s="1"/>
      <c r="U1" s="1"/>
      <c r="V1" s="1"/>
      <c r="W1" s="1"/>
      <c r="X1" s="1"/>
      <c r="Y1" s="1"/>
      <c r="Z1" s="1"/>
      <c r="AA1" s="2" t="s">
        <v>230</v>
      </c>
      <c r="AB1" s="1"/>
      <c r="AC1" s="1"/>
      <c r="AD1" s="1"/>
      <c r="AE1" s="1"/>
      <c r="AF1" s="1"/>
      <c r="AG1" s="1"/>
      <c r="AH1" s="1"/>
      <c r="AI1" s="1"/>
      <c r="AJ1" s="1"/>
      <c r="AK1" s="1"/>
      <c r="AL1" s="1"/>
      <c r="AM1" s="1"/>
      <c r="AN1" s="2" t="s">
        <v>231</v>
      </c>
      <c r="AO1" s="1"/>
      <c r="AP1" s="1"/>
      <c r="AQ1" s="1"/>
      <c r="AR1" s="1"/>
      <c r="AS1" s="1"/>
      <c r="AT1" s="1"/>
      <c r="AU1" s="1"/>
      <c r="AV1" s="1"/>
      <c r="AW1" s="1"/>
      <c r="AX1" s="1"/>
      <c r="AY1" s="2" t="s">
        <v>232</v>
      </c>
      <c r="AZ1" s="1"/>
      <c r="BA1" s="1"/>
      <c r="BB1" s="1"/>
      <c r="BC1" s="1"/>
      <c r="BD1" s="1"/>
      <c r="BE1" s="1"/>
      <c r="BF1" s="1"/>
      <c r="BG1" s="1"/>
      <c r="BH1" s="1"/>
      <c r="BI1" s="1"/>
      <c r="BJ1" s="2" t="s">
        <v>233</v>
      </c>
      <c r="BK1" s="1"/>
      <c r="BL1" s="1"/>
      <c r="BM1" s="1"/>
      <c r="BN1" s="1"/>
      <c r="BO1" s="1"/>
      <c r="BP1" s="1"/>
      <c r="BQ1" s="1"/>
      <c r="BR1" s="1"/>
      <c r="BS1" s="1"/>
      <c r="BT1" s="1"/>
      <c r="BU1" s="2" t="s">
        <v>234</v>
      </c>
      <c r="BV1" s="1"/>
      <c r="BW1" s="1"/>
      <c r="BX1" s="1"/>
      <c r="BY1" s="1"/>
      <c r="BZ1" s="1"/>
      <c r="CA1" s="1"/>
      <c r="CB1" s="1"/>
      <c r="CC1" s="1"/>
      <c r="CD1" s="1"/>
      <c r="CE1" s="1"/>
      <c r="CF1" s="1"/>
      <c r="CG1" s="1"/>
      <c r="CH1" s="2" t="s">
        <v>235</v>
      </c>
      <c r="CI1" s="1"/>
      <c r="CJ1" s="1"/>
      <c r="CK1" s="1"/>
      <c r="CL1" s="1"/>
      <c r="CM1" s="1"/>
      <c r="CN1" s="1"/>
      <c r="CO1" s="1"/>
      <c r="CP1" s="1"/>
      <c r="CQ1" s="1"/>
      <c r="CR1" s="1"/>
      <c r="CS1" s="1"/>
      <c r="CT1" s="1"/>
      <c r="CU1" s="2" t="s">
        <v>236</v>
      </c>
      <c r="CV1" s="1"/>
      <c r="CW1" s="1"/>
      <c r="CX1" s="1"/>
      <c r="CY1" s="1"/>
      <c r="CZ1" s="1"/>
      <c r="DA1" s="1"/>
      <c r="DB1" s="1"/>
      <c r="DC1" s="1"/>
      <c r="DD1" s="1"/>
      <c r="DE1" s="1"/>
      <c r="DF1" s="1"/>
      <c r="DG1" s="1"/>
      <c r="DH1" s="2" t="s">
        <v>237</v>
      </c>
      <c r="DI1" s="1"/>
      <c r="DJ1" s="1"/>
      <c r="DK1" s="1"/>
      <c r="DL1" s="1"/>
      <c r="DM1" s="1"/>
      <c r="DN1" s="1"/>
      <c r="DO1" s="1"/>
      <c r="DP1" s="1"/>
      <c r="DQ1" s="1"/>
      <c r="DR1" s="1"/>
      <c r="DS1" s="1"/>
      <c r="DT1" s="1"/>
      <c r="DU1" s="2" t="s">
        <v>238</v>
      </c>
      <c r="DV1" s="1"/>
      <c r="DW1" s="1"/>
      <c r="DX1" s="1"/>
      <c r="DY1" s="1"/>
      <c r="DZ1" s="1"/>
      <c r="EA1" s="1"/>
      <c r="EB1" s="1"/>
      <c r="EC1" s="1"/>
      <c r="ED1" s="1"/>
      <c r="EE1" s="1"/>
      <c r="EF1" s="1"/>
      <c r="EG1" s="1"/>
      <c r="EH1" s="2" t="s">
        <v>239</v>
      </c>
      <c r="EI1" s="1"/>
      <c r="EJ1" s="1"/>
      <c r="EK1" s="1"/>
      <c r="EL1" s="1"/>
      <c r="EM1" s="1"/>
      <c r="EN1" s="1"/>
      <c r="EO1" s="1"/>
      <c r="EP1" s="1"/>
      <c r="EQ1" s="1"/>
      <c r="ER1" s="1"/>
      <c r="ES1" s="1"/>
      <c r="ET1" s="1"/>
      <c r="EU1" s="2" t="s">
        <v>240</v>
      </c>
      <c r="EV1" s="1"/>
      <c r="EW1" s="1"/>
      <c r="EX1" s="1"/>
      <c r="EY1" s="1"/>
      <c r="EZ1" s="1"/>
      <c r="FA1" s="1"/>
      <c r="FB1" s="1"/>
      <c r="FC1" s="1"/>
      <c r="FD1" s="1"/>
      <c r="FE1" s="1"/>
      <c r="FF1" s="1"/>
      <c r="FG1" s="1"/>
      <c r="FH1" s="2" t="s">
        <v>241</v>
      </c>
      <c r="FI1" s="1"/>
      <c r="FJ1" s="1"/>
      <c r="FK1" s="1"/>
      <c r="FL1" s="1"/>
      <c r="FM1" s="1"/>
      <c r="FN1" s="1"/>
      <c r="FO1" s="1"/>
      <c r="FP1" s="1"/>
      <c r="FQ1" s="1"/>
      <c r="FR1" s="1"/>
      <c r="FS1" s="1"/>
      <c r="FT1" s="1"/>
      <c r="FU1" s="2" t="s">
        <v>242</v>
      </c>
      <c r="FV1" s="1"/>
      <c r="FW1" s="1"/>
      <c r="FX1" s="1"/>
      <c r="FY1" s="1"/>
      <c r="FZ1" s="1"/>
      <c r="GA1" s="1"/>
      <c r="GB1" s="1"/>
      <c r="GC1" s="1"/>
      <c r="GD1" s="1"/>
      <c r="GE1" s="1"/>
      <c r="GF1" s="1"/>
      <c r="GG1" s="2" t="s">
        <v>243</v>
      </c>
      <c r="GH1" s="1"/>
      <c r="GI1" s="1"/>
      <c r="GJ1" s="1"/>
      <c r="GK1" s="1"/>
      <c r="GL1" s="1"/>
      <c r="GM1" s="1"/>
      <c r="GN1" s="1"/>
      <c r="GO1" s="1"/>
      <c r="GP1" s="1"/>
      <c r="GQ1" s="1"/>
      <c r="GR1" s="1"/>
      <c r="GS1" s="2" t="s">
        <v>244</v>
      </c>
      <c r="GT1" s="1"/>
      <c r="GU1" s="1"/>
      <c r="GV1" s="1"/>
      <c r="GW1" s="1"/>
      <c r="GX1" s="1"/>
      <c r="GY1" s="1"/>
      <c r="GZ1" s="1"/>
      <c r="HA1" s="1"/>
      <c r="HB1" s="1"/>
      <c r="HC1" s="1"/>
      <c r="HD1" s="2" t="s">
        <v>245</v>
      </c>
      <c r="HE1" s="1"/>
      <c r="HF1" s="1"/>
      <c r="HG1" s="1"/>
      <c r="HH1" s="1"/>
      <c r="HI1" s="1"/>
      <c r="HJ1" s="1"/>
      <c r="HK1" s="1"/>
      <c r="HL1" s="1"/>
      <c r="HM1" s="1"/>
      <c r="HN1" s="1"/>
      <c r="HO1" s="2" t="s">
        <v>246</v>
      </c>
      <c r="HP1" s="1"/>
      <c r="HQ1" s="1"/>
      <c r="HR1" s="1"/>
      <c r="HS1" s="1"/>
      <c r="HT1" s="1"/>
      <c r="HU1" s="1"/>
      <c r="HV1" s="1"/>
      <c r="HW1" s="1"/>
      <c r="HX1" s="1"/>
      <c r="HY1" s="1"/>
      <c r="HZ1" s="2" t="s">
        <v>247</v>
      </c>
      <c r="IA1" s="1"/>
      <c r="IB1" s="1"/>
      <c r="IC1" s="1"/>
      <c r="ID1" s="1"/>
      <c r="IE1" s="1"/>
      <c r="IF1" s="1"/>
      <c r="IG1" s="1"/>
      <c r="IH1" s="1"/>
      <c r="II1" s="1"/>
      <c r="IJ1" s="1"/>
      <c r="IK1" s="2" t="s">
        <v>248</v>
      </c>
      <c r="IL1" s="1"/>
      <c r="IM1" s="1"/>
      <c r="IN1" s="1"/>
      <c r="IO1" s="1"/>
      <c r="IP1" s="1"/>
      <c r="IQ1" s="1"/>
      <c r="IR1" s="1"/>
      <c r="IS1" s="1"/>
      <c r="IT1" s="1"/>
      <c r="IU1" s="1"/>
      <c r="IV1" s="2" t="s">
        <v>249</v>
      </c>
      <c r="IW1" s="1"/>
      <c r="IX1" s="1"/>
      <c r="IY1" s="1"/>
      <c r="IZ1" s="1"/>
      <c r="JA1" s="1"/>
      <c r="JB1" s="1"/>
      <c r="JC1" s="1"/>
      <c r="JD1" s="1"/>
      <c r="JE1" s="1"/>
      <c r="JF1" s="1"/>
      <c r="JG1" s="2" t="s">
        <v>250</v>
      </c>
      <c r="JH1" s="1"/>
      <c r="JI1" s="1"/>
      <c r="JJ1" s="1"/>
      <c r="JK1" s="1"/>
      <c r="JL1" s="1"/>
      <c r="JM1" s="1"/>
      <c r="JN1" s="1"/>
      <c r="JO1" s="1"/>
      <c r="JP1" s="1"/>
      <c r="JQ1" s="1"/>
      <c r="JR1" s="2" t="s">
        <v>251</v>
      </c>
      <c r="JS1" s="1"/>
      <c r="JT1" s="1"/>
      <c r="JU1" s="1"/>
      <c r="JV1" s="1"/>
      <c r="JW1" s="1"/>
      <c r="JX1" s="1"/>
      <c r="JY1" s="1"/>
      <c r="JZ1" s="1"/>
      <c r="KA1" s="1"/>
      <c r="KB1" s="1"/>
      <c r="KC1" s="2" t="s">
        <v>252</v>
      </c>
      <c r="KD1" s="1"/>
      <c r="KE1" s="1"/>
      <c r="KF1" s="1"/>
      <c r="KG1" s="1"/>
      <c r="KH1" s="1"/>
      <c r="KI1" s="1"/>
      <c r="KJ1" s="1"/>
      <c r="KK1" s="1"/>
      <c r="KL1" s="1"/>
      <c r="KM1" s="1"/>
      <c r="KN1" s="2" t="s">
        <v>253</v>
      </c>
      <c r="KO1" s="1"/>
      <c r="KP1" s="1"/>
      <c r="KQ1" s="1"/>
      <c r="KR1" s="1"/>
      <c r="KS1" s="1"/>
      <c r="KT1" s="1"/>
      <c r="KU1" s="1"/>
      <c r="KV1" s="1"/>
      <c r="KW1" s="1"/>
      <c r="KX1" s="1"/>
      <c r="KY1" s="2" t="s">
        <v>254</v>
      </c>
      <c r="KZ1" s="1"/>
      <c r="LA1" s="1"/>
      <c r="LB1" s="1"/>
      <c r="LC1" s="1"/>
      <c r="LD1" s="1"/>
      <c r="LE1" s="1"/>
      <c r="LF1" s="1"/>
      <c r="LG1" s="1"/>
      <c r="LH1" s="1"/>
      <c r="LI1" s="1"/>
      <c r="LJ1" s="2" t="s">
        <v>255</v>
      </c>
      <c r="LK1" s="1"/>
      <c r="LL1" s="1"/>
      <c r="LM1" s="1"/>
      <c r="LN1" s="1"/>
      <c r="LO1" s="1"/>
      <c r="LP1" s="1"/>
      <c r="LQ1" s="1"/>
      <c r="LR1" s="1"/>
      <c r="LS1" s="1"/>
      <c r="LT1" s="1"/>
      <c r="LU1" s="2" t="s">
        <v>256</v>
      </c>
      <c r="LV1" s="1"/>
      <c r="LW1" s="1"/>
      <c r="LX1" s="1"/>
      <c r="LY1" s="1"/>
      <c r="LZ1" s="1"/>
      <c r="MA1" s="1"/>
      <c r="MB1" s="1"/>
      <c r="MC1" s="1"/>
      <c r="MD1" s="1"/>
      <c r="ME1" s="1"/>
      <c r="MF1" s="2" t="s">
        <v>257</v>
      </c>
      <c r="MG1" s="1"/>
      <c r="MH1" s="1"/>
      <c r="MI1" s="1"/>
      <c r="MJ1" s="1"/>
      <c r="MK1" s="1"/>
      <c r="ML1" s="1"/>
      <c r="MM1" s="1"/>
      <c r="MN1" s="1"/>
      <c r="MO1" s="1"/>
      <c r="MP1" s="1"/>
      <c r="MQ1" s="1"/>
      <c r="MR1" s="2" t="s">
        <v>258</v>
      </c>
      <c r="MS1" s="1"/>
      <c r="MT1" s="1"/>
      <c r="MU1" s="1"/>
      <c r="MV1" s="1"/>
      <c r="MW1" s="1"/>
      <c r="MX1" s="1"/>
      <c r="MY1" s="1"/>
      <c r="MZ1" s="1"/>
      <c r="NA1" s="1"/>
      <c r="NB1" s="1"/>
      <c r="NC1" s="1"/>
      <c r="ND1" s="2" t="s">
        <v>259</v>
      </c>
      <c r="NE1" s="1"/>
      <c r="NF1" s="1"/>
      <c r="NG1" s="1"/>
      <c r="NH1" s="1"/>
      <c r="NI1" s="1"/>
      <c r="NJ1" s="1"/>
      <c r="NK1" s="1"/>
      <c r="NL1" s="1"/>
      <c r="NM1" s="1"/>
      <c r="NN1" s="1"/>
      <c r="NO1" s="1"/>
      <c r="NP1" s="2" t="s">
        <v>260</v>
      </c>
      <c r="NQ1" s="1"/>
      <c r="NR1" s="1"/>
      <c r="NS1" s="1"/>
      <c r="NT1" s="1"/>
      <c r="NU1" s="1"/>
      <c r="NV1" s="1"/>
      <c r="NW1" s="1"/>
      <c r="NX1" s="1"/>
      <c r="NY1" s="1"/>
      <c r="NZ1" s="1"/>
      <c r="OA1" s="1"/>
      <c r="OB1" s="2" t="s">
        <v>261</v>
      </c>
      <c r="OC1" s="1"/>
      <c r="OD1" s="1"/>
      <c r="OE1" s="1"/>
      <c r="OF1" s="1"/>
      <c r="OG1" s="1"/>
      <c r="OH1" s="1"/>
      <c r="OI1" s="1"/>
      <c r="OJ1" s="1"/>
      <c r="OK1" s="1"/>
      <c r="OL1" s="1"/>
      <c r="OM1" s="1"/>
      <c r="ON1" s="2" t="s">
        <v>262</v>
      </c>
      <c r="OO1" s="1"/>
      <c r="OP1" s="1"/>
      <c r="OQ1" s="1"/>
      <c r="OR1" s="1"/>
      <c r="OS1" s="1"/>
      <c r="OT1" s="1"/>
      <c r="OU1" s="1"/>
      <c r="OV1" s="1"/>
      <c r="OW1" s="1"/>
      <c r="OX1" s="1"/>
      <c r="OY1" s="1"/>
      <c r="OZ1" s="2" t="s">
        <v>263</v>
      </c>
      <c r="PA1" s="1"/>
      <c r="PB1" s="1"/>
      <c r="PC1" s="1"/>
      <c r="PD1" s="1"/>
      <c r="PE1" s="1"/>
      <c r="PF1" s="1"/>
      <c r="PG1" s="1"/>
      <c r="PH1" s="1"/>
      <c r="PI1" s="1"/>
      <c r="PJ1" s="1"/>
      <c r="PK1" s="1"/>
      <c r="PL1" s="2" t="s">
        <v>264</v>
      </c>
      <c r="PM1" s="1"/>
      <c r="PN1" s="1"/>
      <c r="PO1" s="1"/>
      <c r="PP1" s="1"/>
      <c r="PQ1" s="1"/>
      <c r="PR1" s="1"/>
      <c r="PS1" s="1"/>
      <c r="PT1" s="1"/>
      <c r="PU1" s="1"/>
      <c r="PV1" s="1"/>
      <c r="PW1" s="1"/>
      <c r="PX1" s="2" t="s">
        <v>265</v>
      </c>
      <c r="PY1" s="1"/>
      <c r="PZ1" s="1"/>
      <c r="QA1" s="1"/>
      <c r="QB1" s="1"/>
      <c r="QC1" s="1"/>
      <c r="QD1" s="1"/>
      <c r="QE1" s="1"/>
      <c r="QF1" s="1"/>
      <c r="QG1" s="1"/>
      <c r="QH1" s="1"/>
      <c r="QI1" s="1"/>
      <c r="QJ1" s="2" t="s">
        <v>266</v>
      </c>
      <c r="QK1" s="1"/>
      <c r="QL1" s="1"/>
      <c r="QM1" s="1"/>
      <c r="QN1" s="1"/>
      <c r="QO1" s="1"/>
      <c r="QP1" s="1"/>
      <c r="QQ1" s="1"/>
      <c r="QR1" s="1"/>
      <c r="QS1" s="1"/>
      <c r="QT1" s="1"/>
      <c r="QU1" s="1"/>
      <c r="QV1" s="2" t="s">
        <v>267</v>
      </c>
      <c r="QW1" s="1"/>
      <c r="QX1" s="1"/>
      <c r="QY1" s="1"/>
      <c r="QZ1" s="1"/>
      <c r="RA1" s="1"/>
      <c r="RB1" s="1"/>
      <c r="RC1" s="1"/>
      <c r="RD1" s="1"/>
      <c r="RE1" s="1"/>
      <c r="RF1" s="1"/>
      <c r="RG1" s="2" t="s">
        <v>268</v>
      </c>
      <c r="RH1" s="1"/>
      <c r="RI1" s="1"/>
      <c r="RJ1" s="1"/>
      <c r="RK1" s="1"/>
      <c r="RL1" s="1"/>
      <c r="RM1" s="1"/>
      <c r="RN1" s="1"/>
      <c r="RO1" s="1"/>
      <c r="RP1" s="1"/>
      <c r="RQ1" s="1"/>
      <c r="RR1" s="1"/>
      <c r="RS1" s="2" t="s">
        <v>210</v>
      </c>
      <c r="RT1" s="1"/>
      <c r="RU1" s="1"/>
      <c r="RV1" s="1"/>
      <c r="RW1" s="3"/>
      <c r="RX1" s="2" t="s">
        <v>906</v>
      </c>
      <c r="RY1" s="1"/>
      <c r="RZ1" s="1"/>
      <c r="SA1" s="1"/>
      <c r="SB1" s="1"/>
      <c r="SC1" s="1"/>
      <c r="SD1" s="2" t="s">
        <v>907</v>
      </c>
      <c r="SE1" s="1"/>
      <c r="SF1" s="1"/>
      <c r="SG1" s="1"/>
      <c r="SH1" s="1"/>
      <c r="SI1" s="1"/>
      <c r="SJ1" s="2" t="s">
        <v>908</v>
      </c>
      <c r="SK1" s="1"/>
      <c r="SL1" s="1"/>
      <c r="SM1" s="1"/>
      <c r="SN1" s="1"/>
      <c r="SO1" s="1"/>
      <c r="SP1" s="2" t="s">
        <v>909</v>
      </c>
      <c r="SQ1" s="1"/>
      <c r="SR1" s="1"/>
      <c r="SS1" s="1"/>
      <c r="ST1" s="1"/>
      <c r="SU1" s="1"/>
      <c r="SV1" s="2" t="s">
        <v>910</v>
      </c>
      <c r="SW1" s="1"/>
      <c r="SX1" s="1"/>
      <c r="SY1" s="1"/>
      <c r="SZ1" s="1"/>
      <c r="TA1" s="1"/>
      <c r="TB1" s="2" t="s">
        <v>911</v>
      </c>
      <c r="TC1" s="1"/>
      <c r="TD1" s="1"/>
      <c r="TE1" s="1"/>
      <c r="TF1" s="1"/>
      <c r="TG1" s="1"/>
      <c r="TH1" s="2" t="s">
        <v>912</v>
      </c>
      <c r="TI1" s="1"/>
      <c r="TJ1" s="1"/>
      <c r="TK1" s="1"/>
      <c r="TL1" s="1"/>
      <c r="TM1" s="1"/>
      <c r="TN1" s="2" t="s">
        <v>913</v>
      </c>
      <c r="TO1" s="1"/>
      <c r="TP1" s="1"/>
      <c r="TQ1" s="1"/>
      <c r="TR1" s="1"/>
      <c r="TS1" s="1"/>
      <c r="TT1" s="2" t="s">
        <v>914</v>
      </c>
      <c r="TU1" s="1"/>
      <c r="TV1" s="1"/>
      <c r="TW1" s="1"/>
      <c r="TX1" s="1"/>
      <c r="TY1" s="1"/>
      <c r="TZ1" s="2" t="s">
        <v>915</v>
      </c>
      <c r="UA1" s="1"/>
      <c r="UB1" s="2" t="s">
        <v>916</v>
      </c>
      <c r="UC1" s="1"/>
    </row>
    <row r="2" spans="1:549" ht="15.5" thickTop="1" thickBot="1" x14ac:dyDescent="0.4">
      <c r="A2" s="4"/>
      <c r="B2" s="4"/>
      <c r="C2" s="4"/>
      <c r="D2" s="4"/>
      <c r="E2" s="4"/>
      <c r="F2" s="4"/>
      <c r="G2" s="4"/>
      <c r="H2" s="4"/>
      <c r="I2" s="4"/>
      <c r="J2" s="4"/>
      <c r="K2" s="4"/>
      <c r="L2" s="4"/>
      <c r="M2" s="4"/>
      <c r="N2" s="4"/>
      <c r="O2" s="5" t="s">
        <v>2</v>
      </c>
      <c r="P2" s="4"/>
      <c r="Q2" s="4"/>
      <c r="R2" s="4"/>
      <c r="S2" s="4"/>
      <c r="T2" s="4"/>
      <c r="U2" s="4"/>
      <c r="V2" s="4"/>
      <c r="W2" s="4"/>
      <c r="X2" s="4"/>
      <c r="Y2" s="4"/>
      <c r="Z2" s="4"/>
      <c r="AA2" s="5" t="s">
        <v>15</v>
      </c>
      <c r="AB2" s="4"/>
      <c r="AC2" s="4"/>
      <c r="AD2" s="4"/>
      <c r="AE2" s="4"/>
      <c r="AF2" s="4"/>
      <c r="AG2" s="4"/>
      <c r="AH2" s="4"/>
      <c r="AI2" s="4"/>
      <c r="AJ2" s="4"/>
      <c r="AK2" s="4"/>
      <c r="AL2" s="4"/>
      <c r="AM2" s="4"/>
      <c r="AN2" s="5" t="s">
        <v>24</v>
      </c>
      <c r="AO2" s="4"/>
      <c r="AP2" s="4"/>
      <c r="AQ2" s="4"/>
      <c r="AR2" s="4"/>
      <c r="AS2" s="4"/>
      <c r="AT2" s="4"/>
      <c r="AU2" s="4"/>
      <c r="AV2" s="4"/>
      <c r="AW2" s="4"/>
      <c r="AX2" s="4"/>
      <c r="AY2" s="5" t="s">
        <v>30</v>
      </c>
      <c r="AZ2" s="4"/>
      <c r="BA2" s="4"/>
      <c r="BB2" s="4"/>
      <c r="BC2" s="4"/>
      <c r="BD2" s="4"/>
      <c r="BE2" s="4"/>
      <c r="BF2" s="4"/>
      <c r="BG2" s="4"/>
      <c r="BH2" s="4"/>
      <c r="BI2" s="4"/>
      <c r="BJ2" s="5" t="s">
        <v>31</v>
      </c>
      <c r="BK2" s="4"/>
      <c r="BL2" s="4"/>
      <c r="BM2" s="4"/>
      <c r="BN2" s="4"/>
      <c r="BO2" s="4"/>
      <c r="BP2" s="4"/>
      <c r="BQ2" s="4"/>
      <c r="BR2" s="4"/>
      <c r="BS2" s="4"/>
      <c r="BT2" s="4"/>
      <c r="BU2" s="5" t="s">
        <v>37</v>
      </c>
      <c r="BV2" s="4"/>
      <c r="BW2" s="4"/>
      <c r="BX2" s="4"/>
      <c r="BY2" s="4"/>
      <c r="BZ2" s="4"/>
      <c r="CA2" s="4"/>
      <c r="CB2" s="4"/>
      <c r="CC2" s="4"/>
      <c r="CD2" s="4"/>
      <c r="CE2" s="4"/>
      <c r="CF2" s="4"/>
      <c r="CG2" s="4"/>
      <c r="CH2" s="5" t="s">
        <v>45</v>
      </c>
      <c r="CI2" s="4"/>
      <c r="CJ2" s="4"/>
      <c r="CK2" s="4"/>
      <c r="CL2" s="4"/>
      <c r="CM2" s="4"/>
      <c r="CN2" s="4"/>
      <c r="CO2" s="4"/>
      <c r="CP2" s="4"/>
      <c r="CQ2" s="4"/>
      <c r="CR2" s="4"/>
      <c r="CS2" s="4"/>
      <c r="CT2" s="4"/>
      <c r="CU2" s="5" t="s">
        <v>53</v>
      </c>
      <c r="CV2" s="4"/>
      <c r="CW2" s="4"/>
      <c r="CX2" s="4"/>
      <c r="CY2" s="4"/>
      <c r="CZ2" s="4"/>
      <c r="DA2" s="4"/>
      <c r="DB2" s="4"/>
      <c r="DC2" s="4"/>
      <c r="DD2" s="4"/>
      <c r="DE2" s="4"/>
      <c r="DF2" s="4"/>
      <c r="DG2" s="4"/>
      <c r="DH2" s="5" t="s">
        <v>56</v>
      </c>
      <c r="DI2" s="4"/>
      <c r="DJ2" s="4"/>
      <c r="DK2" s="4"/>
      <c r="DL2" s="4"/>
      <c r="DM2" s="4"/>
      <c r="DN2" s="4"/>
      <c r="DO2" s="4"/>
      <c r="DP2" s="4"/>
      <c r="DQ2" s="4"/>
      <c r="DR2" s="4"/>
      <c r="DS2" s="4"/>
      <c r="DT2" s="4"/>
      <c r="DU2" s="5" t="s">
        <v>59</v>
      </c>
      <c r="DV2" s="4"/>
      <c r="DW2" s="4"/>
      <c r="DX2" s="4"/>
      <c r="DY2" s="4"/>
      <c r="DZ2" s="4"/>
      <c r="EA2" s="4"/>
      <c r="EB2" s="4"/>
      <c r="EC2" s="4"/>
      <c r="ED2" s="4"/>
      <c r="EE2" s="4"/>
      <c r="EF2" s="4"/>
      <c r="EG2" s="4"/>
      <c r="EH2" s="5" t="s">
        <v>62</v>
      </c>
      <c r="EI2" s="4"/>
      <c r="EJ2" s="4"/>
      <c r="EK2" s="4"/>
      <c r="EL2" s="4"/>
      <c r="EM2" s="4"/>
      <c r="EN2" s="4"/>
      <c r="EO2" s="4"/>
      <c r="EP2" s="4"/>
      <c r="EQ2" s="4"/>
      <c r="ER2" s="4"/>
      <c r="ES2" s="4"/>
      <c r="ET2" s="4"/>
      <c r="EU2" s="5" t="s">
        <v>65</v>
      </c>
      <c r="EV2" s="4"/>
      <c r="EW2" s="4"/>
      <c r="EX2" s="4"/>
      <c r="EY2" s="4"/>
      <c r="EZ2" s="4"/>
      <c r="FA2" s="4"/>
      <c r="FB2" s="4"/>
      <c r="FC2" s="4"/>
      <c r="FD2" s="4"/>
      <c r="FE2" s="4"/>
      <c r="FF2" s="4"/>
      <c r="FG2" s="4"/>
      <c r="FH2" s="5" t="s">
        <v>68</v>
      </c>
      <c r="FI2" s="4"/>
      <c r="FJ2" s="4"/>
      <c r="FK2" s="4"/>
      <c r="FL2" s="4"/>
      <c r="FM2" s="4"/>
      <c r="FN2" s="4"/>
      <c r="FO2" s="4"/>
      <c r="FP2" s="4"/>
      <c r="FQ2" s="4"/>
      <c r="FR2" s="4"/>
      <c r="FS2" s="4"/>
      <c r="FT2" s="4"/>
      <c r="FU2" s="5" t="s">
        <v>71</v>
      </c>
      <c r="FV2" s="4"/>
      <c r="FW2" s="4"/>
      <c r="FX2" s="4"/>
      <c r="FY2" s="4"/>
      <c r="FZ2" s="4"/>
      <c r="GA2" s="4"/>
      <c r="GB2" s="4"/>
      <c r="GC2" s="4"/>
      <c r="GD2" s="4"/>
      <c r="GE2" s="4"/>
      <c r="GF2" s="4"/>
      <c r="GG2" s="5" t="s">
        <v>78</v>
      </c>
      <c r="GH2" s="4"/>
      <c r="GI2" s="4"/>
      <c r="GJ2" s="4"/>
      <c r="GK2" s="4"/>
      <c r="GL2" s="4"/>
      <c r="GM2" s="4"/>
      <c r="GN2" s="4"/>
      <c r="GO2" s="4"/>
      <c r="GP2" s="4"/>
      <c r="GQ2" s="4"/>
      <c r="GR2" s="4"/>
      <c r="GS2" s="5" t="s">
        <v>84</v>
      </c>
      <c r="GT2" s="4"/>
      <c r="GU2" s="4"/>
      <c r="GV2" s="4"/>
      <c r="GW2" s="4"/>
      <c r="GX2" s="4"/>
      <c r="GY2" s="4"/>
      <c r="GZ2" s="4"/>
      <c r="HA2" s="4"/>
      <c r="HB2" s="4"/>
      <c r="HC2" s="4"/>
      <c r="HD2" s="5" t="s">
        <v>85</v>
      </c>
      <c r="HE2" s="4"/>
      <c r="HF2" s="4"/>
      <c r="HG2" s="4"/>
      <c r="HH2" s="4"/>
      <c r="HI2" s="4"/>
      <c r="HJ2" s="4"/>
      <c r="HK2" s="4"/>
      <c r="HL2" s="4"/>
      <c r="HM2" s="4"/>
      <c r="HN2" s="4"/>
      <c r="HO2" s="5" t="s">
        <v>91</v>
      </c>
      <c r="HP2" s="4"/>
      <c r="HQ2" s="4"/>
      <c r="HR2" s="4"/>
      <c r="HS2" s="4"/>
      <c r="HT2" s="4"/>
      <c r="HU2" s="4"/>
      <c r="HV2" s="4"/>
      <c r="HW2" s="4"/>
      <c r="HX2" s="4"/>
      <c r="HY2" s="4"/>
      <c r="HZ2" s="5" t="s">
        <v>93</v>
      </c>
      <c r="IA2" s="4"/>
      <c r="IB2" s="4"/>
      <c r="IC2" s="4"/>
      <c r="ID2" s="4"/>
      <c r="IE2" s="4"/>
      <c r="IF2" s="4"/>
      <c r="IG2" s="4"/>
      <c r="IH2" s="4"/>
      <c r="II2" s="4"/>
      <c r="IJ2" s="4"/>
      <c r="IK2" s="5" t="s">
        <v>99</v>
      </c>
      <c r="IL2" s="4"/>
      <c r="IM2" s="4"/>
      <c r="IN2" s="4"/>
      <c r="IO2" s="4"/>
      <c r="IP2" s="4"/>
      <c r="IQ2" s="4"/>
      <c r="IR2" s="4"/>
      <c r="IS2" s="4"/>
      <c r="IT2" s="4"/>
      <c r="IU2" s="4"/>
      <c r="IV2" s="5" t="s">
        <v>105</v>
      </c>
      <c r="IW2" s="4"/>
      <c r="IX2" s="4"/>
      <c r="IY2" s="4"/>
      <c r="IZ2" s="4"/>
      <c r="JA2" s="4"/>
      <c r="JB2" s="4"/>
      <c r="JC2" s="4"/>
      <c r="JD2" s="4"/>
      <c r="JE2" s="4"/>
      <c r="JF2" s="4"/>
      <c r="JG2" s="5" t="s">
        <v>106</v>
      </c>
      <c r="JH2" s="4"/>
      <c r="JI2" s="4"/>
      <c r="JJ2" s="4"/>
      <c r="JK2" s="4"/>
      <c r="JL2" s="4"/>
      <c r="JM2" s="4"/>
      <c r="JN2" s="4"/>
      <c r="JO2" s="4"/>
      <c r="JP2" s="4"/>
      <c r="JQ2" s="4"/>
      <c r="JR2" s="5" t="s">
        <v>112</v>
      </c>
      <c r="JS2" s="4"/>
      <c r="JT2" s="4"/>
      <c r="JU2" s="4"/>
      <c r="JV2" s="4"/>
      <c r="JW2" s="4"/>
      <c r="JX2" s="4"/>
      <c r="JY2" s="4"/>
      <c r="JZ2" s="4"/>
      <c r="KA2" s="4"/>
      <c r="KB2" s="4"/>
      <c r="KC2" s="5" t="s">
        <v>113</v>
      </c>
      <c r="KD2" s="4"/>
      <c r="KE2" s="4"/>
      <c r="KF2" s="4"/>
      <c r="KG2" s="4"/>
      <c r="KH2" s="4"/>
      <c r="KI2" s="4"/>
      <c r="KJ2" s="4"/>
      <c r="KK2" s="4"/>
      <c r="KL2" s="4"/>
      <c r="KM2" s="4"/>
      <c r="KN2" s="5" t="s">
        <v>119</v>
      </c>
      <c r="KO2" s="4"/>
      <c r="KP2" s="4"/>
      <c r="KQ2" s="4"/>
      <c r="KR2" s="4"/>
      <c r="KS2" s="4"/>
      <c r="KT2" s="4"/>
      <c r="KU2" s="4"/>
      <c r="KV2" s="4"/>
      <c r="KW2" s="4"/>
      <c r="KX2" s="4"/>
      <c r="KY2" s="5" t="s">
        <v>125</v>
      </c>
      <c r="KZ2" s="4"/>
      <c r="LA2" s="4"/>
      <c r="LB2" s="4"/>
      <c r="LC2" s="4"/>
      <c r="LD2" s="4"/>
      <c r="LE2" s="4"/>
      <c r="LF2" s="4"/>
      <c r="LG2" s="4"/>
      <c r="LH2" s="4"/>
      <c r="LI2" s="4"/>
      <c r="LJ2" s="5" t="s">
        <v>126</v>
      </c>
      <c r="LK2" s="4"/>
      <c r="LL2" s="4"/>
      <c r="LM2" s="4"/>
      <c r="LN2" s="4"/>
      <c r="LO2" s="4"/>
      <c r="LP2" s="4"/>
      <c r="LQ2" s="4"/>
      <c r="LR2" s="4"/>
      <c r="LS2" s="4"/>
      <c r="LT2" s="4"/>
      <c r="LU2" s="5" t="s">
        <v>127</v>
      </c>
      <c r="LV2" s="4"/>
      <c r="LW2" s="4"/>
      <c r="LX2" s="4"/>
      <c r="LY2" s="4"/>
      <c r="LZ2" s="4"/>
      <c r="MA2" s="4"/>
      <c r="MB2" s="4"/>
      <c r="MC2" s="4"/>
      <c r="MD2" s="4"/>
      <c r="ME2" s="4"/>
      <c r="MF2" s="5" t="s">
        <v>134</v>
      </c>
      <c r="MG2" s="4"/>
      <c r="MH2" s="4"/>
      <c r="MI2" s="4"/>
      <c r="MJ2" s="4"/>
      <c r="MK2" s="4"/>
      <c r="ML2" s="4"/>
      <c r="MM2" s="4"/>
      <c r="MN2" s="4"/>
      <c r="MO2" s="4"/>
      <c r="MP2" s="4"/>
      <c r="MQ2" s="4"/>
      <c r="MR2" s="5" t="s">
        <v>141</v>
      </c>
      <c r="MS2" s="4"/>
      <c r="MT2" s="4"/>
      <c r="MU2" s="4"/>
      <c r="MV2" s="4"/>
      <c r="MW2" s="4"/>
      <c r="MX2" s="4"/>
      <c r="MY2" s="4"/>
      <c r="MZ2" s="4"/>
      <c r="NA2" s="4"/>
      <c r="NB2" s="4"/>
      <c r="NC2" s="4"/>
      <c r="ND2" s="5" t="s">
        <v>148</v>
      </c>
      <c r="NE2" s="4"/>
      <c r="NF2" s="4"/>
      <c r="NG2" s="4"/>
      <c r="NH2" s="4"/>
      <c r="NI2" s="4"/>
      <c r="NJ2" s="4"/>
      <c r="NK2" s="4"/>
      <c r="NL2" s="4"/>
      <c r="NM2" s="4"/>
      <c r="NN2" s="4"/>
      <c r="NO2" s="4"/>
      <c r="NP2" s="5" t="s">
        <v>155</v>
      </c>
      <c r="NQ2" s="4"/>
      <c r="NR2" s="4"/>
      <c r="NS2" s="4"/>
      <c r="NT2" s="4"/>
      <c r="NU2" s="4"/>
      <c r="NV2" s="4"/>
      <c r="NW2" s="4"/>
      <c r="NX2" s="4"/>
      <c r="NY2" s="4"/>
      <c r="NZ2" s="4"/>
      <c r="OA2" s="4"/>
      <c r="OB2" s="5" t="s">
        <v>161</v>
      </c>
      <c r="OC2" s="4"/>
      <c r="OD2" s="4"/>
      <c r="OE2" s="4"/>
      <c r="OF2" s="4"/>
      <c r="OG2" s="4"/>
      <c r="OH2" s="4"/>
      <c r="OI2" s="4"/>
      <c r="OJ2" s="4"/>
      <c r="OK2" s="4"/>
      <c r="OL2" s="4"/>
      <c r="OM2" s="4"/>
      <c r="ON2" s="5" t="s">
        <v>166</v>
      </c>
      <c r="OO2" s="4"/>
      <c r="OP2" s="4"/>
      <c r="OQ2" s="4"/>
      <c r="OR2" s="4"/>
      <c r="OS2" s="4"/>
      <c r="OT2" s="4"/>
      <c r="OU2" s="4"/>
      <c r="OV2" s="4"/>
      <c r="OW2" s="4"/>
      <c r="OX2" s="4"/>
      <c r="OY2" s="4"/>
      <c r="OZ2" s="5" t="s">
        <v>173</v>
      </c>
      <c r="PA2" s="4"/>
      <c r="PB2" s="4"/>
      <c r="PC2" s="4"/>
      <c r="PD2" s="4"/>
      <c r="PE2" s="4"/>
      <c r="PF2" s="4"/>
      <c r="PG2" s="4"/>
      <c r="PH2" s="4"/>
      <c r="PI2" s="4"/>
      <c r="PJ2" s="4"/>
      <c r="PK2" s="4"/>
      <c r="PL2" s="5" t="s">
        <v>180</v>
      </c>
      <c r="PM2" s="4"/>
      <c r="PN2" s="4"/>
      <c r="PO2" s="4"/>
      <c r="PP2" s="4"/>
      <c r="PQ2" s="4"/>
      <c r="PR2" s="4"/>
      <c r="PS2" s="4"/>
      <c r="PT2" s="4"/>
      <c r="PU2" s="4"/>
      <c r="PV2" s="4"/>
      <c r="PW2" s="4"/>
      <c r="PX2" s="5" t="s">
        <v>187</v>
      </c>
      <c r="PY2" s="4"/>
      <c r="PZ2" s="4"/>
      <c r="QA2" s="4"/>
      <c r="QB2" s="4"/>
      <c r="QC2" s="4"/>
      <c r="QD2" s="4"/>
      <c r="QE2" s="4"/>
      <c r="QF2" s="4"/>
      <c r="QG2" s="4"/>
      <c r="QH2" s="4"/>
      <c r="QI2" s="4"/>
      <c r="QJ2" s="5" t="s">
        <v>193</v>
      </c>
      <c r="QK2" s="4"/>
      <c r="QL2" s="4"/>
      <c r="QM2" s="4"/>
      <c r="QN2" s="4"/>
      <c r="QO2" s="4"/>
      <c r="QP2" s="4"/>
      <c r="QQ2" s="4"/>
      <c r="QR2" s="4"/>
      <c r="QS2" s="4"/>
      <c r="QT2" s="4"/>
      <c r="QU2" s="4"/>
      <c r="QV2" s="5" t="s">
        <v>200</v>
      </c>
      <c r="QW2" s="4"/>
      <c r="QX2" s="4"/>
      <c r="QY2" s="4"/>
      <c r="QZ2" s="4"/>
      <c r="RA2" s="4"/>
      <c r="RB2" s="4"/>
      <c r="RC2" s="4"/>
      <c r="RD2" s="4"/>
      <c r="RE2" s="4"/>
      <c r="RF2" s="4"/>
      <c r="RG2" s="5" t="s">
        <v>201</v>
      </c>
      <c r="RH2" s="4"/>
      <c r="RI2" s="4"/>
      <c r="RJ2" s="4"/>
      <c r="RK2" s="4"/>
      <c r="RL2" s="4"/>
      <c r="RM2" s="4"/>
      <c r="RN2" s="4"/>
      <c r="RO2" s="4"/>
      <c r="RP2" s="4"/>
      <c r="RQ2" s="4"/>
      <c r="RR2" s="4"/>
      <c r="RS2" s="5" t="s">
        <v>211</v>
      </c>
      <c r="RT2" s="4"/>
      <c r="RU2" s="4"/>
      <c r="RV2" s="4"/>
      <c r="RW2" s="4"/>
      <c r="RX2" s="5"/>
      <c r="RY2" s="4"/>
      <c r="RZ2" s="4"/>
      <c r="SA2" s="4"/>
      <c r="SB2" s="4"/>
      <c r="SC2" s="4"/>
      <c r="SD2" s="5"/>
      <c r="SE2" s="4"/>
      <c r="SF2" s="4"/>
      <c r="SG2" s="4"/>
      <c r="SH2" s="4"/>
      <c r="SI2" s="4"/>
      <c r="SJ2" s="5"/>
      <c r="SK2" s="4"/>
      <c r="SL2" s="4"/>
      <c r="SM2" s="4"/>
      <c r="SN2" s="4"/>
      <c r="SO2" s="4"/>
      <c r="SP2" s="5"/>
      <c r="SQ2" s="4"/>
      <c r="SR2" s="4"/>
      <c r="SS2" s="4"/>
      <c r="ST2" s="4"/>
      <c r="SU2" s="4"/>
      <c r="SV2" s="5"/>
      <c r="SW2" s="4"/>
      <c r="SX2" s="4"/>
      <c r="SY2" s="4"/>
      <c r="SZ2" s="4"/>
      <c r="TA2" s="4"/>
      <c r="TB2" s="5"/>
      <c r="TC2" s="4"/>
      <c r="TD2" s="4"/>
      <c r="TE2" s="4"/>
      <c r="TF2" s="4"/>
      <c r="TG2" s="4"/>
      <c r="TH2" s="5"/>
      <c r="TI2" s="4"/>
      <c r="TJ2" s="4"/>
      <c r="TK2" s="4"/>
      <c r="TL2" s="4"/>
      <c r="TM2" s="4"/>
      <c r="TN2" s="5"/>
      <c r="TO2" s="4"/>
      <c r="TP2" s="4"/>
      <c r="TQ2" s="4"/>
      <c r="TR2" s="4"/>
      <c r="TS2" s="4"/>
      <c r="TT2" s="5"/>
      <c r="TU2" s="4"/>
      <c r="TV2" s="4"/>
      <c r="TW2" s="4"/>
      <c r="TX2" s="4"/>
      <c r="TY2" s="4"/>
      <c r="TZ2" s="5"/>
      <c r="UA2" s="4"/>
      <c r="UB2" s="5"/>
      <c r="UC2" s="4"/>
    </row>
    <row r="3" spans="1:549" ht="15" thickTop="1" x14ac:dyDescent="0.35">
      <c r="A3" s="6" t="s">
        <v>212</v>
      </c>
      <c r="B3" s="6" t="s">
        <v>3</v>
      </c>
      <c r="C3" s="6" t="s">
        <v>213</v>
      </c>
      <c r="D3" s="6" t="s">
        <v>214</v>
      </c>
      <c r="E3" s="6" t="s">
        <v>215</v>
      </c>
      <c r="F3" s="6" t="s">
        <v>3</v>
      </c>
      <c r="G3" s="6" t="s">
        <v>3</v>
      </c>
      <c r="H3" s="6" t="s">
        <v>216</v>
      </c>
      <c r="I3" s="6" t="s">
        <v>3</v>
      </c>
      <c r="J3" s="6" t="s">
        <v>217</v>
      </c>
      <c r="K3" s="6" t="s">
        <v>3</v>
      </c>
      <c r="L3" s="6" t="s">
        <v>3</v>
      </c>
      <c r="M3" s="6" t="s">
        <v>3</v>
      </c>
      <c r="N3" s="6" t="s">
        <v>3</v>
      </c>
      <c r="O3" s="7" t="s">
        <v>3</v>
      </c>
      <c r="P3" s="6" t="s">
        <v>3</v>
      </c>
      <c r="Q3" s="6" t="s">
        <v>4</v>
      </c>
      <c r="R3" s="6" t="s">
        <v>5</v>
      </c>
      <c r="S3" s="6" t="s">
        <v>6</v>
      </c>
      <c r="T3" s="6" t="s">
        <v>7</v>
      </c>
      <c r="U3" s="6" t="s">
        <v>8</v>
      </c>
      <c r="V3" s="6" t="s">
        <v>9</v>
      </c>
      <c r="W3" s="6" t="s">
        <v>10</v>
      </c>
      <c r="X3" s="6" t="s">
        <v>11</v>
      </c>
      <c r="Y3" s="6" t="s">
        <v>12</v>
      </c>
      <c r="Z3" s="6" t="s">
        <v>13</v>
      </c>
      <c r="AA3" s="7" t="s">
        <v>3</v>
      </c>
      <c r="AB3" s="6" t="s">
        <v>3</v>
      </c>
      <c r="AC3" s="6" t="s">
        <v>16</v>
      </c>
      <c r="AD3" s="6" t="s">
        <v>17</v>
      </c>
      <c r="AE3" s="6" t="s">
        <v>18</v>
      </c>
      <c r="AF3" s="6" t="s">
        <v>19</v>
      </c>
      <c r="AG3" s="6" t="s">
        <v>20</v>
      </c>
      <c r="AH3" s="6" t="s">
        <v>21</v>
      </c>
      <c r="AI3" s="6" t="s">
        <v>22</v>
      </c>
      <c r="AJ3" s="6" t="s">
        <v>10</v>
      </c>
      <c r="AK3" s="6" t="s">
        <v>11</v>
      </c>
      <c r="AL3" s="6" t="s">
        <v>12</v>
      </c>
      <c r="AM3" s="6" t="s">
        <v>13</v>
      </c>
      <c r="AN3" s="7" t="s">
        <v>3</v>
      </c>
      <c r="AO3" s="6" t="s">
        <v>3</v>
      </c>
      <c r="AP3" s="6" t="s">
        <v>25</v>
      </c>
      <c r="AQ3" s="6" t="s">
        <v>26</v>
      </c>
      <c r="AR3" s="6" t="s">
        <v>27</v>
      </c>
      <c r="AS3" s="6" t="s">
        <v>28</v>
      </c>
      <c r="AT3" s="6" t="s">
        <v>29</v>
      </c>
      <c r="AU3" s="6" t="s">
        <v>10</v>
      </c>
      <c r="AV3" s="6" t="s">
        <v>11</v>
      </c>
      <c r="AW3" s="6" t="s">
        <v>12</v>
      </c>
      <c r="AX3" s="6" t="s">
        <v>13</v>
      </c>
      <c r="AY3" s="7" t="s">
        <v>3</v>
      </c>
      <c r="AZ3" s="6" t="s">
        <v>3</v>
      </c>
      <c r="BA3" s="6" t="s">
        <v>25</v>
      </c>
      <c r="BB3" s="6" t="s">
        <v>26</v>
      </c>
      <c r="BC3" s="6" t="s">
        <v>27</v>
      </c>
      <c r="BD3" s="6" t="s">
        <v>28</v>
      </c>
      <c r="BE3" s="6" t="s">
        <v>29</v>
      </c>
      <c r="BF3" s="6" t="s">
        <v>10</v>
      </c>
      <c r="BG3" s="6" t="s">
        <v>11</v>
      </c>
      <c r="BH3" s="6" t="s">
        <v>12</v>
      </c>
      <c r="BI3" s="6" t="s">
        <v>13</v>
      </c>
      <c r="BJ3" s="7" t="s">
        <v>3</v>
      </c>
      <c r="BK3" s="6" t="s">
        <v>3</v>
      </c>
      <c r="BL3" s="6" t="s">
        <v>32</v>
      </c>
      <c r="BM3" s="6" t="s">
        <v>33</v>
      </c>
      <c r="BN3" s="6" t="s">
        <v>34</v>
      </c>
      <c r="BO3" s="6" t="s">
        <v>35</v>
      </c>
      <c r="BP3" s="6" t="s">
        <v>36</v>
      </c>
      <c r="BQ3" s="6" t="s">
        <v>10</v>
      </c>
      <c r="BR3" s="6" t="s">
        <v>11</v>
      </c>
      <c r="BS3" s="6" t="s">
        <v>12</v>
      </c>
      <c r="BT3" s="6" t="s">
        <v>13</v>
      </c>
      <c r="BU3" s="7" t="s">
        <v>3</v>
      </c>
      <c r="BV3" s="6" t="s">
        <v>3</v>
      </c>
      <c r="BW3" s="6" t="s">
        <v>38</v>
      </c>
      <c r="BX3" s="6" t="s">
        <v>39</v>
      </c>
      <c r="BY3" s="6" t="s">
        <v>40</v>
      </c>
      <c r="BZ3" s="6" t="s">
        <v>41</v>
      </c>
      <c r="CA3" s="6" t="s">
        <v>42</v>
      </c>
      <c r="CB3" s="6" t="s">
        <v>43</v>
      </c>
      <c r="CC3" s="6" t="s">
        <v>44</v>
      </c>
      <c r="CD3" s="6" t="s">
        <v>10</v>
      </c>
      <c r="CE3" s="6" t="s">
        <v>11</v>
      </c>
      <c r="CF3" s="6" t="s">
        <v>12</v>
      </c>
      <c r="CG3" s="6" t="s">
        <v>13</v>
      </c>
      <c r="CH3" s="7" t="s">
        <v>3</v>
      </c>
      <c r="CI3" s="6" t="s">
        <v>3</v>
      </c>
      <c r="CJ3" s="6" t="s">
        <v>46</v>
      </c>
      <c r="CK3" s="6" t="s">
        <v>47</v>
      </c>
      <c r="CL3" s="6" t="s">
        <v>48</v>
      </c>
      <c r="CM3" s="6" t="s">
        <v>49</v>
      </c>
      <c r="CN3" s="6" t="s">
        <v>50</v>
      </c>
      <c r="CO3" s="6" t="s">
        <v>51</v>
      </c>
      <c r="CP3" s="6" t="s">
        <v>52</v>
      </c>
      <c r="CQ3" s="6" t="s">
        <v>10</v>
      </c>
      <c r="CR3" s="6" t="s">
        <v>11</v>
      </c>
      <c r="CS3" s="6" t="s">
        <v>12</v>
      </c>
      <c r="CT3" s="6" t="s">
        <v>13</v>
      </c>
      <c r="CU3" s="7" t="s">
        <v>3</v>
      </c>
      <c r="CV3" s="6" t="s">
        <v>3</v>
      </c>
      <c r="CW3" s="6" t="s">
        <v>46</v>
      </c>
      <c r="CX3" s="6" t="s">
        <v>47</v>
      </c>
      <c r="CY3" s="6" t="s">
        <v>54</v>
      </c>
      <c r="CZ3" s="6" t="s">
        <v>49</v>
      </c>
      <c r="DA3" s="6" t="s">
        <v>50</v>
      </c>
      <c r="DB3" s="6" t="s">
        <v>55</v>
      </c>
      <c r="DC3" s="6" t="s">
        <v>52</v>
      </c>
      <c r="DD3" s="6" t="s">
        <v>10</v>
      </c>
      <c r="DE3" s="6" t="s">
        <v>11</v>
      </c>
      <c r="DF3" s="6" t="s">
        <v>12</v>
      </c>
      <c r="DG3" s="6" t="s">
        <v>13</v>
      </c>
      <c r="DH3" s="7" t="s">
        <v>3</v>
      </c>
      <c r="DI3" s="6" t="s">
        <v>3</v>
      </c>
      <c r="DJ3" s="6" t="s">
        <v>46</v>
      </c>
      <c r="DK3" s="6" t="s">
        <v>47</v>
      </c>
      <c r="DL3" s="6" t="s">
        <v>57</v>
      </c>
      <c r="DM3" s="6" t="s">
        <v>49</v>
      </c>
      <c r="DN3" s="6" t="s">
        <v>50</v>
      </c>
      <c r="DO3" s="6" t="s">
        <v>58</v>
      </c>
      <c r="DP3" s="6" t="s">
        <v>52</v>
      </c>
      <c r="DQ3" s="6" t="s">
        <v>10</v>
      </c>
      <c r="DR3" s="6" t="s">
        <v>11</v>
      </c>
      <c r="DS3" s="6" t="s">
        <v>12</v>
      </c>
      <c r="DT3" s="6" t="s">
        <v>13</v>
      </c>
      <c r="DU3" s="7" t="s">
        <v>3</v>
      </c>
      <c r="DV3" s="6" t="s">
        <v>3</v>
      </c>
      <c r="DW3" s="6" t="s">
        <v>46</v>
      </c>
      <c r="DX3" s="6" t="s">
        <v>47</v>
      </c>
      <c r="DY3" s="6" t="s">
        <v>60</v>
      </c>
      <c r="DZ3" s="6" t="s">
        <v>49</v>
      </c>
      <c r="EA3" s="6" t="s">
        <v>50</v>
      </c>
      <c r="EB3" s="6" t="s">
        <v>61</v>
      </c>
      <c r="EC3" s="6" t="s">
        <v>52</v>
      </c>
      <c r="ED3" s="6" t="s">
        <v>10</v>
      </c>
      <c r="EE3" s="6" t="s">
        <v>11</v>
      </c>
      <c r="EF3" s="6" t="s">
        <v>12</v>
      </c>
      <c r="EG3" s="6" t="s">
        <v>13</v>
      </c>
      <c r="EH3" s="7" t="s">
        <v>3</v>
      </c>
      <c r="EI3" s="6" t="s">
        <v>3</v>
      </c>
      <c r="EJ3" s="6" t="s">
        <v>46</v>
      </c>
      <c r="EK3" s="6" t="s">
        <v>47</v>
      </c>
      <c r="EL3" s="6" t="s">
        <v>63</v>
      </c>
      <c r="EM3" s="6" t="s">
        <v>49</v>
      </c>
      <c r="EN3" s="6" t="s">
        <v>50</v>
      </c>
      <c r="EO3" s="6" t="s">
        <v>64</v>
      </c>
      <c r="EP3" s="6" t="s">
        <v>52</v>
      </c>
      <c r="EQ3" s="6" t="s">
        <v>10</v>
      </c>
      <c r="ER3" s="6" t="s">
        <v>11</v>
      </c>
      <c r="ES3" s="6" t="s">
        <v>12</v>
      </c>
      <c r="ET3" s="6" t="s">
        <v>13</v>
      </c>
      <c r="EU3" s="7" t="s">
        <v>3</v>
      </c>
      <c r="EV3" s="6" t="s">
        <v>3</v>
      </c>
      <c r="EW3" s="6" t="s">
        <v>46</v>
      </c>
      <c r="EX3" s="6" t="s">
        <v>47</v>
      </c>
      <c r="EY3" s="6" t="s">
        <v>66</v>
      </c>
      <c r="EZ3" s="6" t="s">
        <v>49</v>
      </c>
      <c r="FA3" s="6" t="s">
        <v>50</v>
      </c>
      <c r="FB3" s="6" t="s">
        <v>67</v>
      </c>
      <c r="FC3" s="6" t="s">
        <v>52</v>
      </c>
      <c r="FD3" s="6" t="s">
        <v>10</v>
      </c>
      <c r="FE3" s="6" t="s">
        <v>11</v>
      </c>
      <c r="FF3" s="6" t="s">
        <v>12</v>
      </c>
      <c r="FG3" s="6" t="s">
        <v>13</v>
      </c>
      <c r="FH3" s="7" t="s">
        <v>3</v>
      </c>
      <c r="FI3" s="6" t="s">
        <v>3</v>
      </c>
      <c r="FJ3" s="6" t="s">
        <v>46</v>
      </c>
      <c r="FK3" s="6" t="s">
        <v>47</v>
      </c>
      <c r="FL3" s="6" t="s">
        <v>69</v>
      </c>
      <c r="FM3" s="6" t="s">
        <v>49</v>
      </c>
      <c r="FN3" s="6" t="s">
        <v>50</v>
      </c>
      <c r="FO3" s="6" t="s">
        <v>70</v>
      </c>
      <c r="FP3" s="6" t="s">
        <v>52</v>
      </c>
      <c r="FQ3" s="6" t="s">
        <v>10</v>
      </c>
      <c r="FR3" s="6" t="s">
        <v>11</v>
      </c>
      <c r="FS3" s="6" t="s">
        <v>12</v>
      </c>
      <c r="FT3" s="6" t="s">
        <v>13</v>
      </c>
      <c r="FU3" s="7" t="s">
        <v>3</v>
      </c>
      <c r="FV3" s="6" t="s">
        <v>3</v>
      </c>
      <c r="FW3" s="6" t="s">
        <v>72</v>
      </c>
      <c r="FX3" s="6" t="s">
        <v>73</v>
      </c>
      <c r="FY3" s="6" t="s">
        <v>74</v>
      </c>
      <c r="FZ3" s="6" t="s">
        <v>75</v>
      </c>
      <c r="GA3" s="6" t="s">
        <v>76</v>
      </c>
      <c r="GB3" s="6" t="s">
        <v>77</v>
      </c>
      <c r="GC3" s="6" t="s">
        <v>10</v>
      </c>
      <c r="GD3" s="6" t="s">
        <v>11</v>
      </c>
      <c r="GE3" s="6" t="s">
        <v>12</v>
      </c>
      <c r="GF3" s="6" t="s">
        <v>13</v>
      </c>
      <c r="GG3" s="7" t="s">
        <v>3</v>
      </c>
      <c r="GH3" s="6" t="s">
        <v>3</v>
      </c>
      <c r="GI3" s="6" t="s">
        <v>79</v>
      </c>
      <c r="GJ3" s="6" t="s">
        <v>73</v>
      </c>
      <c r="GK3" s="6" t="s">
        <v>80</v>
      </c>
      <c r="GL3" s="6" t="s">
        <v>81</v>
      </c>
      <c r="GM3" s="6" t="s">
        <v>82</v>
      </c>
      <c r="GN3" s="6" t="s">
        <v>83</v>
      </c>
      <c r="GO3" s="6" t="s">
        <v>10</v>
      </c>
      <c r="GP3" s="6" t="s">
        <v>11</v>
      </c>
      <c r="GQ3" s="6" t="s">
        <v>12</v>
      </c>
      <c r="GR3" s="6" t="s">
        <v>13</v>
      </c>
      <c r="GS3" s="7" t="s">
        <v>3</v>
      </c>
      <c r="GT3" s="6" t="s">
        <v>3</v>
      </c>
      <c r="GU3" s="6" t="s">
        <v>32</v>
      </c>
      <c r="GV3" s="6" t="s">
        <v>33</v>
      </c>
      <c r="GW3" s="6" t="s">
        <v>34</v>
      </c>
      <c r="GX3" s="6" t="s">
        <v>35</v>
      </c>
      <c r="GY3" s="6" t="s">
        <v>36</v>
      </c>
      <c r="GZ3" s="6" t="s">
        <v>10</v>
      </c>
      <c r="HA3" s="6" t="s">
        <v>11</v>
      </c>
      <c r="HB3" s="6" t="s">
        <v>12</v>
      </c>
      <c r="HC3" s="6" t="s">
        <v>13</v>
      </c>
      <c r="HD3" s="7" t="s">
        <v>3</v>
      </c>
      <c r="HE3" s="6" t="s">
        <v>3</v>
      </c>
      <c r="HF3" s="6" t="s">
        <v>86</v>
      </c>
      <c r="HG3" s="6" t="s">
        <v>87</v>
      </c>
      <c r="HH3" s="6" t="s">
        <v>88</v>
      </c>
      <c r="HI3" s="6" t="s">
        <v>89</v>
      </c>
      <c r="HJ3" s="6" t="s">
        <v>90</v>
      </c>
      <c r="HK3" s="6" t="s">
        <v>10</v>
      </c>
      <c r="HL3" s="6" t="s">
        <v>11</v>
      </c>
      <c r="HM3" s="6" t="s">
        <v>12</v>
      </c>
      <c r="HN3" s="6" t="s">
        <v>13</v>
      </c>
      <c r="HO3" s="7" t="s">
        <v>3</v>
      </c>
      <c r="HP3" s="6" t="s">
        <v>3</v>
      </c>
      <c r="HQ3" s="6" t="s">
        <v>86</v>
      </c>
      <c r="HR3" s="6" t="s">
        <v>87</v>
      </c>
      <c r="HS3" s="6" t="s">
        <v>88</v>
      </c>
      <c r="HT3" s="6" t="s">
        <v>89</v>
      </c>
      <c r="HU3" s="6" t="s">
        <v>92</v>
      </c>
      <c r="HV3" s="6" t="s">
        <v>10</v>
      </c>
      <c r="HW3" s="6" t="s">
        <v>11</v>
      </c>
      <c r="HX3" s="6" t="s">
        <v>12</v>
      </c>
      <c r="HY3" s="6" t="s">
        <v>13</v>
      </c>
      <c r="HZ3" s="7" t="s">
        <v>3</v>
      </c>
      <c r="IA3" s="6" t="s">
        <v>3</v>
      </c>
      <c r="IB3" s="6" t="s">
        <v>94</v>
      </c>
      <c r="IC3" s="6" t="s">
        <v>95</v>
      </c>
      <c r="ID3" s="6" t="s">
        <v>96</v>
      </c>
      <c r="IE3" s="6" t="s">
        <v>97</v>
      </c>
      <c r="IF3" s="6" t="s">
        <v>98</v>
      </c>
      <c r="IG3" s="6" t="s">
        <v>10</v>
      </c>
      <c r="IH3" s="6" t="s">
        <v>11</v>
      </c>
      <c r="II3" s="6" t="s">
        <v>12</v>
      </c>
      <c r="IJ3" s="6" t="s">
        <v>13</v>
      </c>
      <c r="IK3" s="7" t="s">
        <v>3</v>
      </c>
      <c r="IL3" s="6" t="s">
        <v>3</v>
      </c>
      <c r="IM3" s="6" t="s">
        <v>100</v>
      </c>
      <c r="IN3" s="6" t="s">
        <v>101</v>
      </c>
      <c r="IO3" s="6" t="s">
        <v>102</v>
      </c>
      <c r="IP3" s="6" t="s">
        <v>103</v>
      </c>
      <c r="IQ3" s="6" t="s">
        <v>104</v>
      </c>
      <c r="IR3" s="6" t="s">
        <v>10</v>
      </c>
      <c r="IS3" s="6" t="s">
        <v>11</v>
      </c>
      <c r="IT3" s="6" t="s">
        <v>12</v>
      </c>
      <c r="IU3" s="6" t="s">
        <v>13</v>
      </c>
      <c r="IV3" s="7" t="s">
        <v>3</v>
      </c>
      <c r="IW3" s="6" t="s">
        <v>3</v>
      </c>
      <c r="IX3" s="6" t="s">
        <v>100</v>
      </c>
      <c r="IY3" s="6" t="s">
        <v>101</v>
      </c>
      <c r="IZ3" s="6" t="s">
        <v>102</v>
      </c>
      <c r="JA3" s="6" t="s">
        <v>103</v>
      </c>
      <c r="JB3" s="6" t="s">
        <v>104</v>
      </c>
      <c r="JC3" s="6" t="s">
        <v>10</v>
      </c>
      <c r="JD3" s="6" t="s">
        <v>11</v>
      </c>
      <c r="JE3" s="6" t="s">
        <v>12</v>
      </c>
      <c r="JF3" s="6" t="s">
        <v>13</v>
      </c>
      <c r="JG3" s="7" t="s">
        <v>3</v>
      </c>
      <c r="JH3" s="6" t="s">
        <v>3</v>
      </c>
      <c r="JI3" s="6" t="s">
        <v>107</v>
      </c>
      <c r="JJ3" s="6" t="s">
        <v>108</v>
      </c>
      <c r="JK3" s="6" t="s">
        <v>109</v>
      </c>
      <c r="JL3" s="6" t="s">
        <v>110</v>
      </c>
      <c r="JM3" s="6" t="s">
        <v>111</v>
      </c>
      <c r="JN3" s="6" t="s">
        <v>10</v>
      </c>
      <c r="JO3" s="6" t="s">
        <v>11</v>
      </c>
      <c r="JP3" s="6" t="s">
        <v>12</v>
      </c>
      <c r="JQ3" s="6" t="s">
        <v>13</v>
      </c>
      <c r="JR3" s="7" t="s">
        <v>3</v>
      </c>
      <c r="JS3" s="6" t="s">
        <v>3</v>
      </c>
      <c r="JT3" s="6" t="s">
        <v>100</v>
      </c>
      <c r="JU3" s="6" t="s">
        <v>101</v>
      </c>
      <c r="JV3" s="6" t="s">
        <v>102</v>
      </c>
      <c r="JW3" s="6" t="s">
        <v>103</v>
      </c>
      <c r="JX3" s="6" t="s">
        <v>104</v>
      </c>
      <c r="JY3" s="6" t="s">
        <v>10</v>
      </c>
      <c r="JZ3" s="6" t="s">
        <v>11</v>
      </c>
      <c r="KA3" s="6" t="s">
        <v>12</v>
      </c>
      <c r="KB3" s="6" t="s">
        <v>13</v>
      </c>
      <c r="KC3" s="7" t="s">
        <v>3</v>
      </c>
      <c r="KD3" s="6" t="s">
        <v>3</v>
      </c>
      <c r="KE3" s="6" t="s">
        <v>114</v>
      </c>
      <c r="KF3" s="6" t="s">
        <v>115</v>
      </c>
      <c r="KG3" s="6" t="s">
        <v>116</v>
      </c>
      <c r="KH3" s="6" t="s">
        <v>117</v>
      </c>
      <c r="KI3" s="6" t="s">
        <v>118</v>
      </c>
      <c r="KJ3" s="6" t="s">
        <v>10</v>
      </c>
      <c r="KK3" s="6" t="s">
        <v>11</v>
      </c>
      <c r="KL3" s="6" t="s">
        <v>12</v>
      </c>
      <c r="KM3" s="6" t="s">
        <v>13</v>
      </c>
      <c r="KN3" s="7" t="s">
        <v>3</v>
      </c>
      <c r="KO3" s="6" t="s">
        <v>3</v>
      </c>
      <c r="KP3" s="6" t="s">
        <v>120</v>
      </c>
      <c r="KQ3" s="6" t="s">
        <v>121</v>
      </c>
      <c r="KR3" s="6" t="s">
        <v>122</v>
      </c>
      <c r="KS3" s="6" t="s">
        <v>123</v>
      </c>
      <c r="KT3" s="6" t="s">
        <v>124</v>
      </c>
      <c r="KU3" s="6" t="s">
        <v>10</v>
      </c>
      <c r="KV3" s="6" t="s">
        <v>11</v>
      </c>
      <c r="KW3" s="6" t="s">
        <v>12</v>
      </c>
      <c r="KX3" s="6" t="s">
        <v>13</v>
      </c>
      <c r="KY3" s="7" t="s">
        <v>3</v>
      </c>
      <c r="KZ3" s="6" t="s">
        <v>3</v>
      </c>
      <c r="LA3" s="6" t="s">
        <v>100</v>
      </c>
      <c r="LB3" s="6" t="s">
        <v>101</v>
      </c>
      <c r="LC3" s="6" t="s">
        <v>102</v>
      </c>
      <c r="LD3" s="6" t="s">
        <v>103</v>
      </c>
      <c r="LE3" s="6" t="s">
        <v>104</v>
      </c>
      <c r="LF3" s="6" t="s">
        <v>10</v>
      </c>
      <c r="LG3" s="6" t="s">
        <v>11</v>
      </c>
      <c r="LH3" s="6" t="s">
        <v>12</v>
      </c>
      <c r="LI3" s="6" t="s">
        <v>13</v>
      </c>
      <c r="LJ3" s="7" t="s">
        <v>3</v>
      </c>
      <c r="LK3" s="6" t="s">
        <v>3</v>
      </c>
      <c r="LL3" s="6" t="s">
        <v>25</v>
      </c>
      <c r="LM3" s="6" t="s">
        <v>26</v>
      </c>
      <c r="LN3" s="6" t="s">
        <v>27</v>
      </c>
      <c r="LO3" s="6" t="s">
        <v>28</v>
      </c>
      <c r="LP3" s="6" t="s">
        <v>29</v>
      </c>
      <c r="LQ3" s="6" t="s">
        <v>10</v>
      </c>
      <c r="LR3" s="6" t="s">
        <v>11</v>
      </c>
      <c r="LS3" s="6" t="s">
        <v>12</v>
      </c>
      <c r="LT3" s="6" t="s">
        <v>13</v>
      </c>
      <c r="LU3" s="7" t="s">
        <v>3</v>
      </c>
      <c r="LV3" s="6" t="s">
        <v>3</v>
      </c>
      <c r="LW3" s="6" t="s">
        <v>128</v>
      </c>
      <c r="LX3" s="6" t="s">
        <v>129</v>
      </c>
      <c r="LY3" s="6" t="s">
        <v>130</v>
      </c>
      <c r="LZ3" s="6" t="s">
        <v>131</v>
      </c>
      <c r="MA3" s="6" t="s">
        <v>132</v>
      </c>
      <c r="MB3" s="6" t="s">
        <v>133</v>
      </c>
      <c r="MC3" s="6" t="s">
        <v>11</v>
      </c>
      <c r="MD3" s="6" t="s">
        <v>12</v>
      </c>
      <c r="ME3" s="6" t="s">
        <v>13</v>
      </c>
      <c r="MF3" s="7" t="s">
        <v>3</v>
      </c>
      <c r="MG3" s="6" t="s">
        <v>3</v>
      </c>
      <c r="MH3" s="6" t="s">
        <v>135</v>
      </c>
      <c r="MI3" s="6" t="s">
        <v>136</v>
      </c>
      <c r="MJ3" s="6" t="s">
        <v>137</v>
      </c>
      <c r="MK3" s="6" t="s">
        <v>138</v>
      </c>
      <c r="ML3" s="6" t="s">
        <v>139</v>
      </c>
      <c r="MM3" s="6" t="s">
        <v>140</v>
      </c>
      <c r="MN3" s="6" t="s">
        <v>10</v>
      </c>
      <c r="MO3" s="6" t="s">
        <v>11</v>
      </c>
      <c r="MP3" s="6" t="s">
        <v>12</v>
      </c>
      <c r="MQ3" s="6" t="s">
        <v>13</v>
      </c>
      <c r="MR3" s="7" t="s">
        <v>3</v>
      </c>
      <c r="MS3" s="6" t="s">
        <v>3</v>
      </c>
      <c r="MT3" s="6" t="s">
        <v>142</v>
      </c>
      <c r="MU3" s="6" t="s">
        <v>143</v>
      </c>
      <c r="MV3" s="6" t="s">
        <v>144</v>
      </c>
      <c r="MW3" s="6" t="s">
        <v>145</v>
      </c>
      <c r="MX3" s="6" t="s">
        <v>146</v>
      </c>
      <c r="MY3" s="6" t="s">
        <v>147</v>
      </c>
      <c r="MZ3" s="6" t="s">
        <v>10</v>
      </c>
      <c r="NA3" s="6" t="s">
        <v>11</v>
      </c>
      <c r="NB3" s="6" t="s">
        <v>12</v>
      </c>
      <c r="NC3" s="6" t="s">
        <v>13</v>
      </c>
      <c r="ND3" s="7" t="s">
        <v>3</v>
      </c>
      <c r="NE3" s="6" t="s">
        <v>3</v>
      </c>
      <c r="NF3" s="6" t="s">
        <v>149</v>
      </c>
      <c r="NG3" s="6" t="s">
        <v>150</v>
      </c>
      <c r="NH3" s="6" t="s">
        <v>151</v>
      </c>
      <c r="NI3" s="6" t="s">
        <v>152</v>
      </c>
      <c r="NJ3" s="6" t="s">
        <v>153</v>
      </c>
      <c r="NK3" s="6" t="s">
        <v>154</v>
      </c>
      <c r="NL3" s="6" t="s">
        <v>10</v>
      </c>
      <c r="NM3" s="6" t="s">
        <v>11</v>
      </c>
      <c r="NN3" s="6" t="s">
        <v>12</v>
      </c>
      <c r="NO3" s="6" t="s">
        <v>13</v>
      </c>
      <c r="NP3" s="7" t="s">
        <v>3</v>
      </c>
      <c r="NQ3" s="6" t="s">
        <v>3</v>
      </c>
      <c r="NR3" s="6" t="s">
        <v>156</v>
      </c>
      <c r="NS3" s="6" t="s">
        <v>157</v>
      </c>
      <c r="NT3" s="6" t="s">
        <v>158</v>
      </c>
      <c r="NU3" s="6" t="s">
        <v>159</v>
      </c>
      <c r="NV3" s="6" t="s">
        <v>160</v>
      </c>
      <c r="NW3" s="6" t="s">
        <v>140</v>
      </c>
      <c r="NX3" s="6" t="s">
        <v>10</v>
      </c>
      <c r="NY3" s="6" t="s">
        <v>11</v>
      </c>
      <c r="NZ3" s="6" t="s">
        <v>12</v>
      </c>
      <c r="OA3" s="6" t="s">
        <v>13</v>
      </c>
      <c r="OB3" s="7" t="s">
        <v>3</v>
      </c>
      <c r="OC3" s="6" t="s">
        <v>3</v>
      </c>
      <c r="OD3" s="6" t="s">
        <v>162</v>
      </c>
      <c r="OE3" s="6" t="s">
        <v>163</v>
      </c>
      <c r="OF3" s="6" t="s">
        <v>164</v>
      </c>
      <c r="OG3" s="6" t="s">
        <v>165</v>
      </c>
      <c r="OH3" s="6" t="s">
        <v>160</v>
      </c>
      <c r="OI3" s="6" t="s">
        <v>140</v>
      </c>
      <c r="OJ3" s="6" t="s">
        <v>10</v>
      </c>
      <c r="OK3" s="6" t="s">
        <v>11</v>
      </c>
      <c r="OL3" s="6" t="s">
        <v>12</v>
      </c>
      <c r="OM3" s="6" t="s">
        <v>13</v>
      </c>
      <c r="ON3" s="7" t="s">
        <v>3</v>
      </c>
      <c r="OO3" s="6" t="s">
        <v>3</v>
      </c>
      <c r="OP3" s="6" t="s">
        <v>167</v>
      </c>
      <c r="OQ3" s="6" t="s">
        <v>168</v>
      </c>
      <c r="OR3" s="6" t="s">
        <v>169</v>
      </c>
      <c r="OS3" s="6" t="s">
        <v>170</v>
      </c>
      <c r="OT3" s="6" t="s">
        <v>171</v>
      </c>
      <c r="OU3" s="6" t="s">
        <v>172</v>
      </c>
      <c r="OV3" s="6" t="s">
        <v>10</v>
      </c>
      <c r="OW3" s="6" t="s">
        <v>11</v>
      </c>
      <c r="OX3" s="6" t="s">
        <v>12</v>
      </c>
      <c r="OY3" s="6" t="s">
        <v>13</v>
      </c>
      <c r="OZ3" s="7" t="s">
        <v>3</v>
      </c>
      <c r="PA3" s="6" t="s">
        <v>3</v>
      </c>
      <c r="PB3" s="6" t="s">
        <v>174</v>
      </c>
      <c r="PC3" s="6" t="s">
        <v>175</v>
      </c>
      <c r="PD3" s="6" t="s">
        <v>176</v>
      </c>
      <c r="PE3" s="6" t="s">
        <v>177</v>
      </c>
      <c r="PF3" s="6" t="s">
        <v>178</v>
      </c>
      <c r="PG3" s="6" t="s">
        <v>179</v>
      </c>
      <c r="PH3" s="6" t="s">
        <v>10</v>
      </c>
      <c r="PI3" s="6" t="s">
        <v>11</v>
      </c>
      <c r="PJ3" s="6" t="s">
        <v>12</v>
      </c>
      <c r="PK3" s="6" t="s">
        <v>13</v>
      </c>
      <c r="PL3" s="7" t="s">
        <v>3</v>
      </c>
      <c r="PM3" s="6" t="s">
        <v>3</v>
      </c>
      <c r="PN3" s="6" t="s">
        <v>181</v>
      </c>
      <c r="PO3" s="6" t="s">
        <v>182</v>
      </c>
      <c r="PP3" s="6" t="s">
        <v>183</v>
      </c>
      <c r="PQ3" s="6" t="s">
        <v>184</v>
      </c>
      <c r="PR3" s="6" t="s">
        <v>185</v>
      </c>
      <c r="PS3" s="6" t="s">
        <v>186</v>
      </c>
      <c r="PT3" s="6" t="s">
        <v>10</v>
      </c>
      <c r="PU3" s="6" t="s">
        <v>11</v>
      </c>
      <c r="PV3" s="6" t="s">
        <v>12</v>
      </c>
      <c r="PW3" s="6" t="s">
        <v>13</v>
      </c>
      <c r="PX3" s="7" t="s">
        <v>3</v>
      </c>
      <c r="PY3" s="6" t="s">
        <v>3</v>
      </c>
      <c r="PZ3" s="6" t="s">
        <v>188</v>
      </c>
      <c r="QA3" s="6" t="s">
        <v>189</v>
      </c>
      <c r="QB3" s="6" t="s">
        <v>190</v>
      </c>
      <c r="QC3" s="6" t="s">
        <v>191</v>
      </c>
      <c r="QD3" s="6" t="s">
        <v>192</v>
      </c>
      <c r="QE3" s="6" t="s">
        <v>140</v>
      </c>
      <c r="QF3" s="6" t="s">
        <v>10</v>
      </c>
      <c r="QG3" s="6" t="s">
        <v>11</v>
      </c>
      <c r="QH3" s="6" t="s">
        <v>12</v>
      </c>
      <c r="QI3" s="6" t="s">
        <v>13</v>
      </c>
      <c r="QJ3" s="7" t="s">
        <v>3</v>
      </c>
      <c r="QK3" s="6" t="s">
        <v>3</v>
      </c>
      <c r="QL3" s="6" t="s">
        <v>194</v>
      </c>
      <c r="QM3" s="6" t="s">
        <v>195</v>
      </c>
      <c r="QN3" s="6" t="s">
        <v>196</v>
      </c>
      <c r="QO3" s="6" t="s">
        <v>197</v>
      </c>
      <c r="QP3" s="6" t="s">
        <v>198</v>
      </c>
      <c r="QQ3" s="6" t="s">
        <v>199</v>
      </c>
      <c r="QR3" s="6" t="s">
        <v>10</v>
      </c>
      <c r="QS3" s="6" t="s">
        <v>11</v>
      </c>
      <c r="QT3" s="6" t="s">
        <v>12</v>
      </c>
      <c r="QU3" s="6" t="s">
        <v>13</v>
      </c>
      <c r="QV3" s="7" t="s">
        <v>3</v>
      </c>
      <c r="QW3" s="6" t="s">
        <v>3</v>
      </c>
      <c r="QX3" s="6" t="s">
        <v>32</v>
      </c>
      <c r="QY3" s="6" t="s">
        <v>33</v>
      </c>
      <c r="QZ3" s="6" t="s">
        <v>34</v>
      </c>
      <c r="RA3" s="6" t="s">
        <v>35</v>
      </c>
      <c r="RB3" s="6" t="s">
        <v>36</v>
      </c>
      <c r="RC3" s="6" t="s">
        <v>10</v>
      </c>
      <c r="RD3" s="6" t="s">
        <v>11</v>
      </c>
      <c r="RE3" s="6" t="s">
        <v>12</v>
      </c>
      <c r="RF3" s="6" t="s">
        <v>13</v>
      </c>
      <c r="RG3" s="7" t="s">
        <v>3</v>
      </c>
      <c r="RH3" s="6" t="s">
        <v>3</v>
      </c>
      <c r="RI3" s="6" t="s">
        <v>202</v>
      </c>
      <c r="RJ3" s="6" t="s">
        <v>203</v>
      </c>
      <c r="RK3" s="6" t="s">
        <v>204</v>
      </c>
      <c r="RL3" s="6" t="s">
        <v>205</v>
      </c>
      <c r="RM3" s="6" t="s">
        <v>206</v>
      </c>
      <c r="RN3" s="6" t="s">
        <v>199</v>
      </c>
      <c r="RO3" s="6" t="s">
        <v>10</v>
      </c>
      <c r="RP3" s="6" t="s">
        <v>11</v>
      </c>
      <c r="RQ3" s="6" t="s">
        <v>12</v>
      </c>
      <c r="RR3" s="6" t="s">
        <v>13</v>
      </c>
      <c r="RS3" s="8" t="s">
        <v>218</v>
      </c>
      <c r="RT3" s="8" t="s">
        <v>219</v>
      </c>
      <c r="RU3" s="8" t="s">
        <v>220</v>
      </c>
      <c r="RV3" s="7" t="s">
        <v>221</v>
      </c>
      <c r="RW3" s="6" t="s">
        <v>222</v>
      </c>
      <c r="RX3" s="7" t="s">
        <v>3</v>
      </c>
      <c r="RY3" s="6" t="s">
        <v>223</v>
      </c>
      <c r="RZ3" s="6" t="s">
        <v>224</v>
      </c>
      <c r="SA3" s="6" t="s">
        <v>225</v>
      </c>
      <c r="SB3" s="6" t="s">
        <v>226</v>
      </c>
      <c r="SC3" s="6" t="s">
        <v>227</v>
      </c>
      <c r="SD3" s="7" t="s">
        <v>3</v>
      </c>
      <c r="SE3" s="6" t="s">
        <v>223</v>
      </c>
      <c r="SF3" s="6" t="s">
        <v>224</v>
      </c>
      <c r="SG3" s="6" t="s">
        <v>225</v>
      </c>
      <c r="SH3" s="6" t="s">
        <v>226</v>
      </c>
      <c r="SI3" s="6" t="s">
        <v>227</v>
      </c>
      <c r="SJ3" s="7" t="s">
        <v>3</v>
      </c>
      <c r="SK3" s="6" t="s">
        <v>223</v>
      </c>
      <c r="SL3" s="6" t="s">
        <v>224</v>
      </c>
      <c r="SM3" s="6" t="s">
        <v>225</v>
      </c>
      <c r="SN3" s="6" t="s">
        <v>226</v>
      </c>
      <c r="SO3" s="6" t="s">
        <v>227</v>
      </c>
      <c r="SP3" s="7" t="s">
        <v>3</v>
      </c>
      <c r="SQ3" s="6" t="s">
        <v>223</v>
      </c>
      <c r="SR3" s="6" t="s">
        <v>224</v>
      </c>
      <c r="SS3" s="6" t="s">
        <v>225</v>
      </c>
      <c r="ST3" s="6" t="s">
        <v>228</v>
      </c>
      <c r="SU3" s="6" t="s">
        <v>227</v>
      </c>
      <c r="SV3" s="7" t="s">
        <v>3</v>
      </c>
      <c r="SW3" s="6" t="s">
        <v>223</v>
      </c>
      <c r="SX3" s="6" t="s">
        <v>224</v>
      </c>
      <c r="SY3" s="6" t="s">
        <v>225</v>
      </c>
      <c r="SZ3" s="6" t="s">
        <v>226</v>
      </c>
      <c r="TA3" s="6" t="s">
        <v>227</v>
      </c>
      <c r="TB3" s="7" t="s">
        <v>3</v>
      </c>
      <c r="TC3" s="6" t="s">
        <v>223</v>
      </c>
      <c r="TD3" s="6" t="s">
        <v>224</v>
      </c>
      <c r="TE3" s="6" t="s">
        <v>225</v>
      </c>
      <c r="TF3" s="6" t="s">
        <v>226</v>
      </c>
      <c r="TG3" s="6" t="s">
        <v>227</v>
      </c>
      <c r="TH3" s="7" t="s">
        <v>3</v>
      </c>
      <c r="TI3" s="6" t="s">
        <v>223</v>
      </c>
      <c r="TJ3" s="6" t="s">
        <v>224</v>
      </c>
      <c r="TK3" s="6" t="s">
        <v>225</v>
      </c>
      <c r="TL3" s="6" t="s">
        <v>226</v>
      </c>
      <c r="TM3" s="6" t="s">
        <v>227</v>
      </c>
      <c r="TN3" s="7" t="s">
        <v>3</v>
      </c>
      <c r="TO3" s="6" t="s">
        <v>223</v>
      </c>
      <c r="TP3" s="6" t="s">
        <v>224</v>
      </c>
      <c r="TQ3" s="6" t="s">
        <v>225</v>
      </c>
      <c r="TR3" s="6" t="s">
        <v>226</v>
      </c>
      <c r="TS3" s="6" t="s">
        <v>227</v>
      </c>
      <c r="TT3" s="7" t="s">
        <v>3</v>
      </c>
      <c r="TU3" s="6" t="s">
        <v>223</v>
      </c>
      <c r="TV3" s="6" t="s">
        <v>224</v>
      </c>
      <c r="TW3" s="6" t="s">
        <v>225</v>
      </c>
      <c r="TX3" s="6" t="s">
        <v>226</v>
      </c>
      <c r="TY3" s="6" t="s">
        <v>227</v>
      </c>
      <c r="TZ3" s="7" t="s">
        <v>3</v>
      </c>
      <c r="UA3" s="6" t="s">
        <v>223</v>
      </c>
      <c r="UB3" s="7" t="s">
        <v>3</v>
      </c>
      <c r="UC3" s="6" t="s">
        <v>223</v>
      </c>
    </row>
    <row r="4" spans="1:549" x14ac:dyDescent="0.35">
      <c r="A4" t="str">
        <f>IF(
 ISBLANK(Benchmarkinput!B4),
 "",
 IF(
  ISNUMBER(
   VALUE(Benchmarkinput!B4)),
   VALUE(Benchmarkinput!B4),
   IF(
    Benchmarkinput!B4="x",
    1,
    Benchmarkinput!B4)))</f>
        <v>N/A</v>
      </c>
      <c r="B4" t="str">
        <f>IF(
 ISBLANK(Benchmarkinput!C4),
 "",
 IF(
  ISNUMBER(
   VALUE(Benchmarkinput!C4)),
   VALUE(Benchmarkinput!C4),
   IF(
    Benchmarkinput!C4="x",
    1,
    Benchmarkinput!C4)))</f>
        <v>N/A</v>
      </c>
      <c r="C4" t="str">
        <f>IF(
 ISBLANK(Benchmarkinput!D4),
 "",
 IF(
  ISNUMBER(
   VALUE(Benchmarkinput!D4)),
   VALUE(Benchmarkinput!D4),
   IF(
    Benchmarkinput!D4="x",
    1,
    Benchmarkinput!D4)))</f>
        <v>N/A</v>
      </c>
      <c r="D4" t="str">
        <f>IF(
 ISBLANK(Benchmarkinput!E4),
 "",
 IF(
  ISNUMBER(
   VALUE(Benchmarkinput!E4)),
   VALUE(Benchmarkinput!E4),
   IF(
    Benchmarkinput!E4="x",
    1,
    Benchmarkinput!E4)))</f>
        <v>N/A</v>
      </c>
      <c r="E4" t="str">
        <f>IF(
 ISBLANK(Benchmarkinput!F4),
 "",
 IF(
  ISNUMBER(
   VALUE(Benchmarkinput!F4)),
   VALUE(Benchmarkinput!F4),
   IF(
    Benchmarkinput!F4="x",
    1,
    Benchmarkinput!F4)))</f>
        <v>N/A</v>
      </c>
      <c r="F4" t="str">
        <f>IF(
 ISBLANK(Benchmarkinput!G4),
 "",
 IF(
  ISNUMBER(
   VALUE(Benchmarkinput!G4)),
   VALUE(Benchmarkinput!G4),
   IF(
    Benchmarkinput!G4="x",
    1,
    Benchmarkinput!G4)))</f>
        <v>N/A</v>
      </c>
      <c r="G4" t="str">
        <f>IF(
 ISBLANK(Benchmarkinput!H4),
 "",
 IF(
  ISNUMBER(
   VALUE(Benchmarkinput!H4)),
   VALUE(Benchmarkinput!H4),
   IF(
    Benchmarkinput!H4="x",
    1,
    Benchmarkinput!H4)))</f>
        <v>N/A</v>
      </c>
      <c r="H4" t="str">
        <f>IF(
 ISBLANK(Benchmarkinput!I4),
 "",
 IF(
  ISNUMBER(
   VALUE(Benchmarkinput!I4)),
   VALUE(Benchmarkinput!I4),
   IF(
    Benchmarkinput!I4="x",
    1,
    Benchmarkinput!I4)))</f>
        <v>N/A</v>
      </c>
      <c r="I4" t="str">
        <f>IF(
 ISBLANK(Benchmarkinput!J4),
 "",
 IF(
  ISNUMBER(
   VALUE(Benchmarkinput!J4)),
   VALUE(Benchmarkinput!J4),
   IF(
    Benchmarkinput!J4="x",
    1,
    Benchmarkinput!J4)))</f>
        <v>N/A</v>
      </c>
      <c r="J4" t="str">
        <f>IF(
 ISBLANK(Benchmarkinput!K4),
 "",
 IF(
  ISNUMBER(
   VALUE(Benchmarkinput!K4)),
   VALUE(Benchmarkinput!K4),
   IF(
    Benchmarkinput!K4="x",
    1,
    Benchmarkinput!K4)))</f>
        <v>N/A</v>
      </c>
      <c r="K4" t="str">
        <f>IF(
 ISBLANK(Benchmarkinput!L4),
 "",
 IF(
  ISNUMBER(
   VALUE(Benchmarkinput!L4)),
   VALUE(Benchmarkinput!L4),
   IF(
    Benchmarkinput!L4="x",
    1,
    Benchmarkinput!L4)))</f>
        <v>N/A</v>
      </c>
      <c r="L4" t="str">
        <f>IF(
 ISBLANK(Benchmarkinput!M4),
 "",
 IF(
  ISNUMBER(
   VALUE(Benchmarkinput!M4)),
   VALUE(Benchmarkinput!M4),
   IF(
    Benchmarkinput!M4="x",
    1,
    Benchmarkinput!M4)))</f>
        <v>N/A</v>
      </c>
      <c r="M4" t="str">
        <f>IF(
 ISBLANK(Benchmarkinput!N4),
 "",
 IF(
  ISNUMBER(
   VALUE(Benchmarkinput!N4)),
   VALUE(Benchmarkinput!N4),
   IF(
    Benchmarkinput!N4="x",
    1,
    Benchmarkinput!N4)))</f>
        <v>N/A</v>
      </c>
      <c r="N4" t="str">
        <f>IF(
 ISBLANK(Benchmarkinput!O4),
 "",
 IF(
  ISNUMBER(
   VALUE(Benchmarkinput!O4)),
   VALUE(Benchmarkinput!O4),
   IF(
    Benchmarkinput!O4="x",
    1,
    Benchmarkinput!O4)))</f>
        <v>N/A</v>
      </c>
      <c r="O4" t="str">
        <f>IF(
 ISBLANK(Benchmarkinput!P4),
 "",
 IF(
  ISNUMBER(
   VALUE(Benchmarkinput!P4)),
   VALUE(Benchmarkinput!P4),
   IF(
    Benchmarkinput!P4="x",
    1,
    Benchmarkinput!P4)))</f>
        <v>Majoritetssvar</v>
      </c>
      <c r="P4" t="str">
        <f>IF(
 ISBLANK(Benchmarkinput!Q4),
 "",
 IF(
  ISNUMBER(
   VALUE(Benchmarkinput!Q4)),
   VALUE(Benchmarkinput!Q4),
   IF(
    Benchmarkinput!Q4="x",
    1,
    Benchmarkinput!Q4)))</f>
        <v>N/A</v>
      </c>
      <c r="Q4">
        <f>IF(
 ISBLANK(Benchmarkinput!R4),
 "",
 IF(
  ISNUMBER(
   VALUE(Benchmarkinput!R4)),
   VALUE(Benchmarkinput!R4),
   IF(
    Benchmarkinput!R4="x",
    1,
    Benchmarkinput!R4)))</f>
        <v>1</v>
      </c>
      <c r="R4">
        <f>IF(
 ISBLANK(Benchmarkinput!S4),
 "",
 IF(
  ISNUMBER(
   VALUE(Benchmarkinput!S4)),
   VALUE(Benchmarkinput!S4),
   IF(
    Benchmarkinput!S4="x",
    1,
    Benchmarkinput!S4)))</f>
        <v>1</v>
      </c>
      <c r="S4">
        <f>IF(
 ISBLANK(Benchmarkinput!T4),
 "",
 IF(
  ISNUMBER(
   VALUE(Benchmarkinput!T4)),
   VALUE(Benchmarkinput!T4),
   IF(
    Benchmarkinput!T4="x",
    1,
    Benchmarkinput!T4)))</f>
        <v>1</v>
      </c>
      <c r="T4">
        <f>IF(
 ISBLANK(Benchmarkinput!U4),
 "",
 IF(
  ISNUMBER(
   VALUE(Benchmarkinput!U4)),
   VALUE(Benchmarkinput!U4),
   IF(
    Benchmarkinput!U4="x",
    1,
    Benchmarkinput!U4)))</f>
        <v>1</v>
      </c>
      <c r="U4">
        <f>IF(
 ISBLANK(Benchmarkinput!V4),
 "",
 IF(
  ISNUMBER(
   VALUE(Benchmarkinput!V4)),
   VALUE(Benchmarkinput!V4),
   IF(
    Benchmarkinput!V4="x",
    1,
    Benchmarkinput!V4)))</f>
        <v>1</v>
      </c>
      <c r="V4">
        <f>IF(
 ISBLANK(Benchmarkinput!W4),
 "",
 IF(
  ISNUMBER(
   VALUE(Benchmarkinput!W4)),
   VALUE(Benchmarkinput!W4),
   IF(
    Benchmarkinput!W4="x",
    1,
    Benchmarkinput!W4)))</f>
        <v>0</v>
      </c>
      <c r="W4">
        <f>IF(
 ISBLANK(Benchmarkinput!X4),
 "",
 IF(
  ISNUMBER(
   VALUE(Benchmarkinput!X4)),
   VALUE(Benchmarkinput!X4),
   IF(
    Benchmarkinput!X4="x",
    1,
    Benchmarkinput!X4)))</f>
        <v>0</v>
      </c>
      <c r="X4">
        <f>IF(
 ISBLANK(Benchmarkinput!Y4),
 "",
 IF(
  ISNUMBER(
   VALUE(Benchmarkinput!Y4)),
   VALUE(Benchmarkinput!Y4),
   IF(
    Benchmarkinput!Y4="x",
    1,
    Benchmarkinput!Y4)))</f>
        <v>1</v>
      </c>
      <c r="Y4">
        <f>IF(
 ISBLANK(Benchmarkinput!Z4),
 "",
 IF(
  ISNUMBER(
   VALUE(Benchmarkinput!Z4)),
   VALUE(Benchmarkinput!Z4),
   IF(
    Benchmarkinput!Z4="x",
    1,
    Benchmarkinput!Z4)))</f>
        <v>0</v>
      </c>
      <c r="Z4">
        <f>IF(
 ISBLANK(Benchmarkinput!AA4),
 "",
 IF(
  ISNUMBER(
   VALUE(Benchmarkinput!AA4)),
   VALUE(Benchmarkinput!AA4),
   IF(
    Benchmarkinput!AA4="x",
    1,
    Benchmarkinput!AA4)))</f>
        <v>5</v>
      </c>
      <c r="AA4" t="str">
        <f>IF(
 ISBLANK(Benchmarkinput!AB4),
 "",
 IF(
  ISNUMBER(
   VALUE(Benchmarkinput!AB4)),
   VALUE(Benchmarkinput!AB4),
   IF(
    Benchmarkinput!AB4="x",
    1,
    Benchmarkinput!AB4)))</f>
        <v>Majoritetssvar</v>
      </c>
      <c r="AB4" t="str">
        <f>IF(
 ISBLANK(Benchmarkinput!AC4),
 "",
 IF(
  ISNUMBER(
   VALUE(Benchmarkinput!AC4)),
   VALUE(Benchmarkinput!AC4),
   IF(
    Benchmarkinput!AC4="x",
    1,
    Benchmarkinput!AC4)))</f>
        <v>N/A</v>
      </c>
      <c r="AC4">
        <f>IF(
 ISBLANK(Benchmarkinput!AD4),
 "",
 IF(
  ISNUMBER(
   VALUE(Benchmarkinput!AD4)),
   VALUE(Benchmarkinput!AD4),
   IF(
    Benchmarkinput!AD4="x",
    1,
    Benchmarkinput!AD4)))</f>
        <v>1</v>
      </c>
      <c r="AD4">
        <f>IF(
 ISBLANK(Benchmarkinput!AE4),
 "",
 IF(
  ISNUMBER(
   VALUE(Benchmarkinput!AE4)),
   VALUE(Benchmarkinput!AE4),
   IF(
    Benchmarkinput!AE4="x",
    1,
    Benchmarkinput!AE4)))</f>
        <v>1</v>
      </c>
      <c r="AE4">
        <f>IF(
 ISBLANK(Benchmarkinput!AF4),
 "",
 IF(
  ISNUMBER(
   VALUE(Benchmarkinput!AF4)),
   VALUE(Benchmarkinput!AF4),
   IF(
    Benchmarkinput!AF4="x",
    1,
    Benchmarkinput!AF4)))</f>
        <v>1</v>
      </c>
      <c r="AF4">
        <f>IF(
 ISBLANK(Benchmarkinput!AG4),
 "",
 IF(
  ISNUMBER(
   VALUE(Benchmarkinput!AG4)),
   VALUE(Benchmarkinput!AG4),
   IF(
    Benchmarkinput!AG4="x",
    1,
    Benchmarkinput!AG4)))</f>
        <v>1</v>
      </c>
      <c r="AG4">
        <f>IF(
 ISBLANK(Benchmarkinput!AH4),
 "",
 IF(
  ISNUMBER(
   VALUE(Benchmarkinput!AH4)),
   VALUE(Benchmarkinput!AH4),
   IF(
    Benchmarkinput!AH4="x",
    1,
    Benchmarkinput!AH4)))</f>
        <v>1</v>
      </c>
      <c r="AH4">
        <f>IF(
 ISBLANK(Benchmarkinput!AI4),
 "",
 IF(
  ISNUMBER(
   VALUE(Benchmarkinput!AI4)),
   VALUE(Benchmarkinput!AI4),
   IF(
    Benchmarkinput!AI4="x",
    1,
    Benchmarkinput!AI4)))</f>
        <v>0</v>
      </c>
      <c r="AI4">
        <f>IF(
 ISBLANK(Benchmarkinput!AJ4),
 "",
 IF(
  ISNUMBER(
   VALUE(Benchmarkinput!AJ4)),
   VALUE(Benchmarkinput!AJ4),
   IF(
    Benchmarkinput!AJ4="x",
    1,
    Benchmarkinput!AJ4)))</f>
        <v>0</v>
      </c>
      <c r="AJ4">
        <f>IF(
 ISBLANK(Benchmarkinput!AK4),
 "",
 IF(
  ISNUMBER(
   VALUE(Benchmarkinput!AK4)),
   VALUE(Benchmarkinput!AK4),
   IF(
    Benchmarkinput!AK4="x",
    1,
    Benchmarkinput!AK4)))</f>
        <v>0</v>
      </c>
      <c r="AK4">
        <f>IF(
 ISBLANK(Benchmarkinput!AL4),
 "",
 IF(
  ISNUMBER(
   VALUE(Benchmarkinput!AL4)),
   VALUE(Benchmarkinput!AL4),
   IF(
    Benchmarkinput!AL4="x",
    1,
    Benchmarkinput!AL4)))</f>
        <v>1</v>
      </c>
      <c r="AL4">
        <f>IF(
 ISBLANK(Benchmarkinput!AM4),
 "",
 IF(
  ISNUMBER(
   VALUE(Benchmarkinput!AM4)),
   VALUE(Benchmarkinput!AM4),
   IF(
    Benchmarkinput!AM4="x",
    1,
    Benchmarkinput!AM4)))</f>
        <v>0</v>
      </c>
      <c r="AM4">
        <f>IF(
 ISBLANK(Benchmarkinput!AN4),
 "",
 IF(
  ISNUMBER(
   VALUE(Benchmarkinput!AN4)),
   VALUE(Benchmarkinput!AN4),
   IF(
    Benchmarkinput!AN4="x",
    1,
    Benchmarkinput!AN4)))</f>
        <v>5</v>
      </c>
      <c r="AN4" t="str">
        <f>IF(
 ISBLANK(Benchmarkinput!AO4),
 "",
 IF(
  ISNUMBER(
   VALUE(Benchmarkinput!AO4)),
   VALUE(Benchmarkinput!AO4),
   IF(
    Benchmarkinput!AO4="x",
    1,
    Benchmarkinput!AO4)))</f>
        <v>Minoritetssvar</v>
      </c>
      <c r="AO4" t="str">
        <f>IF(
 ISBLANK(Benchmarkinput!AP4),
 "",
 IF(
  ISNUMBER(
   VALUE(Benchmarkinput!AP4)),
   VALUE(Benchmarkinput!AP4),
   IF(
    Benchmarkinput!AP4="x",
    1,
    Benchmarkinput!AP4)))</f>
        <v>N/A</v>
      </c>
      <c r="AP4">
        <f>IF(
 ISBLANK(Benchmarkinput!AQ4),
 "",
 IF(
  ISNUMBER(
   VALUE(Benchmarkinput!AQ4)),
   VALUE(Benchmarkinput!AQ4),
   IF(
    Benchmarkinput!AQ4="x",
    1,
    Benchmarkinput!AQ4)))</f>
        <v>0</v>
      </c>
      <c r="AQ4">
        <f>IF(
 ISBLANK(Benchmarkinput!AR4),
 "",
 IF(
  ISNUMBER(
   VALUE(Benchmarkinput!AR4)),
   VALUE(Benchmarkinput!AR4),
   IF(
    Benchmarkinput!AR4="x",
    1,
    Benchmarkinput!AR4)))</f>
        <v>1</v>
      </c>
      <c r="AR4">
        <f>IF(
 ISBLANK(Benchmarkinput!AS4),
 "",
 IF(
  ISNUMBER(
   VALUE(Benchmarkinput!AS4)),
   VALUE(Benchmarkinput!AS4),
   IF(
    Benchmarkinput!AS4="x",
    1,
    Benchmarkinput!AS4)))</f>
        <v>0</v>
      </c>
      <c r="AS4">
        <f>IF(
 ISBLANK(Benchmarkinput!AT4),
 "",
 IF(
  ISNUMBER(
   VALUE(Benchmarkinput!AT4)),
   VALUE(Benchmarkinput!AT4),
   IF(
    Benchmarkinput!AT4="x",
    1,
    Benchmarkinput!AT4)))</f>
        <v>0</v>
      </c>
      <c r="AT4">
        <f>IF(
 ISBLANK(Benchmarkinput!AU4),
 "",
 IF(
  ISNUMBER(
   VALUE(Benchmarkinput!AU4)),
   VALUE(Benchmarkinput!AU4),
   IF(
    Benchmarkinput!AU4="x",
    1,
    Benchmarkinput!AU4)))</f>
        <v>0</v>
      </c>
      <c r="AU4">
        <f>IF(
 ISBLANK(Benchmarkinput!AV4),
 "",
 IF(
  ISNUMBER(
   VALUE(Benchmarkinput!AV4)),
   VALUE(Benchmarkinput!AV4),
   IF(
    Benchmarkinput!AV4="x",
    1,
    Benchmarkinput!AV4)))</f>
        <v>0</v>
      </c>
      <c r="AV4">
        <f>IF(
 ISBLANK(Benchmarkinput!AW4),
 "",
 IF(
  ISNUMBER(
   VALUE(Benchmarkinput!AW4)),
   VALUE(Benchmarkinput!AW4),
   IF(
    Benchmarkinput!AW4="x",
    1,
    Benchmarkinput!AW4)))</f>
        <v>1</v>
      </c>
      <c r="AW4">
        <f>IF(
 ISBLANK(Benchmarkinput!AX4),
 "",
 IF(
  ISNUMBER(
   VALUE(Benchmarkinput!AX4)),
   VALUE(Benchmarkinput!AX4),
   IF(
    Benchmarkinput!AX4="x",
    1,
    Benchmarkinput!AX4)))</f>
        <v>0</v>
      </c>
      <c r="AX4">
        <f>IF(
 ISBLANK(Benchmarkinput!AY4),
 "",
 IF(
  ISNUMBER(
   VALUE(Benchmarkinput!AY4)),
   VALUE(Benchmarkinput!AY4),
   IF(
    Benchmarkinput!AY4="x",
    1,
    Benchmarkinput!AY4)))</f>
        <v>4</v>
      </c>
      <c r="AY4" t="str">
        <f>IF(
 ISBLANK(Benchmarkinput!AZ4),
 "",
 IF(
  ISNUMBER(
   VALUE(Benchmarkinput!AZ4)),
   VALUE(Benchmarkinput!AZ4),
   IF(
    Benchmarkinput!AZ4="x",
    1,
    Benchmarkinput!AZ4)))</f>
        <v>Majoritetssvar</v>
      </c>
      <c r="AZ4" t="str">
        <f>IF(
 ISBLANK(Benchmarkinput!BA4),
 "",
 IF(
  ISNUMBER(
   VALUE(Benchmarkinput!BA4)),
   VALUE(Benchmarkinput!BA4),
   IF(
    Benchmarkinput!BA4="x",
    1,
    Benchmarkinput!BA4)))</f>
        <v>N/A</v>
      </c>
      <c r="BA4">
        <f>IF(
 ISBLANK(Benchmarkinput!BB4),
 "",
 IF(
  ISNUMBER(
   VALUE(Benchmarkinput!BB4)),
   VALUE(Benchmarkinput!BB4),
   IF(
    Benchmarkinput!BB4="x",
    1,
    Benchmarkinput!BB4)))</f>
        <v>1</v>
      </c>
      <c r="BB4">
        <f>IF(
 ISBLANK(Benchmarkinput!BC4),
 "",
 IF(
  ISNUMBER(
   VALUE(Benchmarkinput!BC4)),
   VALUE(Benchmarkinput!BC4),
   IF(
    Benchmarkinput!BC4="x",
    1,
    Benchmarkinput!BC4)))</f>
        <v>0</v>
      </c>
      <c r="BC4">
        <f>IF(
 ISBLANK(Benchmarkinput!BD4),
 "",
 IF(
  ISNUMBER(
   VALUE(Benchmarkinput!BD4)),
   VALUE(Benchmarkinput!BD4),
   IF(
    Benchmarkinput!BD4="x",
    1,
    Benchmarkinput!BD4)))</f>
        <v>0</v>
      </c>
      <c r="BD4">
        <f>IF(
 ISBLANK(Benchmarkinput!BE4),
 "",
 IF(
  ISNUMBER(
   VALUE(Benchmarkinput!BE4)),
   VALUE(Benchmarkinput!BE4),
   IF(
    Benchmarkinput!BE4="x",
    1,
    Benchmarkinput!BE4)))</f>
        <v>0</v>
      </c>
      <c r="BE4">
        <f>IF(
 ISBLANK(Benchmarkinput!BF4),
 "",
 IF(
  ISNUMBER(
   VALUE(Benchmarkinput!BF4)),
   VALUE(Benchmarkinput!BF4),
   IF(
    Benchmarkinput!BF4="x",
    1,
    Benchmarkinput!BF4)))</f>
        <v>0</v>
      </c>
      <c r="BF4">
        <f>IF(
 ISBLANK(Benchmarkinput!BG4),
 "",
 IF(
  ISNUMBER(
   VALUE(Benchmarkinput!BG4)),
   VALUE(Benchmarkinput!BG4),
   IF(
    Benchmarkinput!BG4="x",
    1,
    Benchmarkinput!BG4)))</f>
        <v>0</v>
      </c>
      <c r="BG4">
        <f>IF(
 ISBLANK(Benchmarkinput!BH4),
 "",
 IF(
  ISNUMBER(
   VALUE(Benchmarkinput!BH4)),
   VALUE(Benchmarkinput!BH4),
   IF(
    Benchmarkinput!BH4="x",
    1,
    Benchmarkinput!BH4)))</f>
        <v>1</v>
      </c>
      <c r="BH4">
        <f>IF(
 ISBLANK(Benchmarkinput!BI4),
 "",
 IF(
  ISNUMBER(
   VALUE(Benchmarkinput!BI4)),
   VALUE(Benchmarkinput!BI4),
   IF(
    Benchmarkinput!BI4="x",
    1,
    Benchmarkinput!BI4)))</f>
        <v>0</v>
      </c>
      <c r="BI4">
        <f>IF(
 ISBLANK(Benchmarkinput!BJ4),
 "",
 IF(
  ISNUMBER(
   VALUE(Benchmarkinput!BJ4)),
   VALUE(Benchmarkinput!BJ4),
   IF(
    Benchmarkinput!BJ4="x",
    1,
    Benchmarkinput!BJ4)))</f>
        <v>5</v>
      </c>
      <c r="BJ4" t="str">
        <f>IF(
 ISBLANK(Benchmarkinput!BK4),
 "",
 IF(
  ISNUMBER(
   VALUE(Benchmarkinput!BK4)),
   VALUE(Benchmarkinput!BK4),
   IF(
    Benchmarkinput!BK4="x",
    1,
    Benchmarkinput!BK4)))</f>
        <v>Minoritetssvar</v>
      </c>
      <c r="BK4" t="str">
        <f>IF(
 ISBLANK(Benchmarkinput!BL4),
 "",
 IF(
  ISNUMBER(
   VALUE(Benchmarkinput!BL4)),
   VALUE(Benchmarkinput!BL4),
   IF(
    Benchmarkinput!BL4="x",
    1,
    Benchmarkinput!BL4)))</f>
        <v>N/A</v>
      </c>
      <c r="BL4">
        <f>IF(
 ISBLANK(Benchmarkinput!BM4),
 "",
 IF(
  ISNUMBER(
   VALUE(Benchmarkinput!BM4)),
   VALUE(Benchmarkinput!BM4),
   IF(
    Benchmarkinput!BM4="x",
    1,
    Benchmarkinput!BM4)))</f>
        <v>1</v>
      </c>
      <c r="BM4">
        <f>IF(
 ISBLANK(Benchmarkinput!BN4),
 "",
 IF(
  ISNUMBER(
   VALUE(Benchmarkinput!BN4)),
   VALUE(Benchmarkinput!BN4),
   IF(
    Benchmarkinput!BN4="x",
    1,
    Benchmarkinput!BN4)))</f>
        <v>0</v>
      </c>
      <c r="BN4">
        <f>IF(
 ISBLANK(Benchmarkinput!BO4),
 "",
 IF(
  ISNUMBER(
   VALUE(Benchmarkinput!BO4)),
   VALUE(Benchmarkinput!BO4),
   IF(
    Benchmarkinput!BO4="x",
    1,
    Benchmarkinput!BO4)))</f>
        <v>0</v>
      </c>
      <c r="BO4">
        <f>IF(
 ISBLANK(Benchmarkinput!BP4),
 "",
 IF(
  ISNUMBER(
   VALUE(Benchmarkinput!BP4)),
   VALUE(Benchmarkinput!BP4),
   IF(
    Benchmarkinput!BP4="x",
    1,
    Benchmarkinput!BP4)))</f>
        <v>0</v>
      </c>
      <c r="BP4">
        <f>IF(
 ISBLANK(Benchmarkinput!BQ4),
 "",
 IF(
  ISNUMBER(
   VALUE(Benchmarkinput!BQ4)),
   VALUE(Benchmarkinput!BQ4),
   IF(
    Benchmarkinput!BQ4="x",
    1,
    Benchmarkinput!BQ4)))</f>
        <v>0</v>
      </c>
      <c r="BQ4">
        <f>IF(
 ISBLANK(Benchmarkinput!BR4),
 "",
 IF(
  ISNUMBER(
   VALUE(Benchmarkinput!BR4)),
   VALUE(Benchmarkinput!BR4),
   IF(
    Benchmarkinput!BR4="x",
    1,
    Benchmarkinput!BR4)))</f>
        <v>0</v>
      </c>
      <c r="BR4">
        <f>IF(
 ISBLANK(Benchmarkinput!BS4),
 "",
 IF(
  ISNUMBER(
   VALUE(Benchmarkinput!BS4)),
   VALUE(Benchmarkinput!BS4),
   IF(
    Benchmarkinput!BS4="x",
    1,
    Benchmarkinput!BS4)))</f>
        <v>1</v>
      </c>
      <c r="BS4">
        <f>IF(
 ISBLANK(Benchmarkinput!BT4),
 "",
 IF(
  ISNUMBER(
   VALUE(Benchmarkinput!BT4)),
   VALUE(Benchmarkinput!BT4),
   IF(
    Benchmarkinput!BT4="x",
    1,
    Benchmarkinput!BT4)))</f>
        <v>0</v>
      </c>
      <c r="BT4">
        <f>IF(
 ISBLANK(Benchmarkinput!BU4),
 "",
 IF(
  ISNUMBER(
   VALUE(Benchmarkinput!BU4)),
   VALUE(Benchmarkinput!BU4),
   IF(
    Benchmarkinput!BU4="x",
    1,
    Benchmarkinput!BU4)))</f>
        <v>5</v>
      </c>
      <c r="BU4" t="str">
        <f>IF(
 ISBLANK(Benchmarkinput!BV4),
 "",
 IF(
  ISNUMBER(
   VALUE(Benchmarkinput!BV4)),
   VALUE(Benchmarkinput!BV4),
   IF(
    Benchmarkinput!BV4="x",
    1,
    Benchmarkinput!BV4)))</f>
        <v>Majoritetssvar</v>
      </c>
      <c r="BV4" t="str">
        <f>IF(
 ISBLANK(Benchmarkinput!BW4),
 "",
 IF(
  ISNUMBER(
   VALUE(Benchmarkinput!BW4)),
   VALUE(Benchmarkinput!BW4),
   IF(
    Benchmarkinput!BW4="x",
    1,
    Benchmarkinput!BW4)))</f>
        <v>N/A</v>
      </c>
      <c r="BW4">
        <f>IF(
 ISBLANK(Benchmarkinput!BX4),
 "",
 IF(
  ISNUMBER(
   VALUE(Benchmarkinput!BX4)),
   VALUE(Benchmarkinput!BX4),
   IF(
    Benchmarkinput!BX4="x",
    1,
    Benchmarkinput!BX4)))</f>
        <v>1</v>
      </c>
      <c r="BX4">
        <f>IF(
 ISBLANK(Benchmarkinput!BY4),
 "",
 IF(
  ISNUMBER(
   VALUE(Benchmarkinput!BY4)),
   VALUE(Benchmarkinput!BY4),
   IF(
    Benchmarkinput!BY4="x",
    1,
    Benchmarkinput!BY4)))</f>
        <v>1</v>
      </c>
      <c r="BY4">
        <f>IF(
 ISBLANK(Benchmarkinput!BZ4),
 "",
 IF(
  ISNUMBER(
   VALUE(Benchmarkinput!BZ4)),
   VALUE(Benchmarkinput!BZ4),
   IF(
    Benchmarkinput!BZ4="x",
    1,
    Benchmarkinput!BZ4)))</f>
        <v>1</v>
      </c>
      <c r="BZ4">
        <f>IF(
 ISBLANK(Benchmarkinput!CA4),
 "",
 IF(
  ISNUMBER(
   VALUE(Benchmarkinput!CA4)),
   VALUE(Benchmarkinput!CA4),
   IF(
    Benchmarkinput!CA4="x",
    1,
    Benchmarkinput!CA4)))</f>
        <v>1</v>
      </c>
      <c r="CA4">
        <f>IF(
 ISBLANK(Benchmarkinput!CB4),
 "",
 IF(
  ISNUMBER(
   VALUE(Benchmarkinput!CB4)),
   VALUE(Benchmarkinput!CB4),
   IF(
    Benchmarkinput!CB4="x",
    1,
    Benchmarkinput!CB4)))</f>
        <v>1</v>
      </c>
      <c r="CB4">
        <f>IF(
 ISBLANK(Benchmarkinput!CC4),
 "",
 IF(
  ISNUMBER(
   VALUE(Benchmarkinput!CC4)),
   VALUE(Benchmarkinput!CC4),
   IF(
    Benchmarkinput!CC4="x",
    1,
    Benchmarkinput!CC4)))</f>
        <v>0</v>
      </c>
      <c r="CC4">
        <f>IF(
 ISBLANK(Benchmarkinput!CD4),
 "",
 IF(
  ISNUMBER(
   VALUE(Benchmarkinput!CD4)),
   VALUE(Benchmarkinput!CD4),
   IF(
    Benchmarkinput!CD4="x",
    1,
    Benchmarkinput!CD4)))</f>
        <v>0</v>
      </c>
      <c r="CD4">
        <f>IF(
 ISBLANK(Benchmarkinput!CE4),
 "",
 IF(
  ISNUMBER(
   VALUE(Benchmarkinput!CE4)),
   VALUE(Benchmarkinput!CE4),
   IF(
    Benchmarkinput!CE4="x",
    1,
    Benchmarkinput!CE4)))</f>
        <v>0</v>
      </c>
      <c r="CE4">
        <f>IF(
 ISBLANK(Benchmarkinput!CF4),
 "",
 IF(
  ISNUMBER(
   VALUE(Benchmarkinput!CF4)),
   VALUE(Benchmarkinput!CF4),
   IF(
    Benchmarkinput!CF4="x",
    1,
    Benchmarkinput!CF4)))</f>
        <v>1</v>
      </c>
      <c r="CF4">
        <f>IF(
 ISBLANK(Benchmarkinput!CG4),
 "",
 IF(
  ISNUMBER(
   VALUE(Benchmarkinput!CG4)),
   VALUE(Benchmarkinput!CG4),
   IF(
    Benchmarkinput!CG4="x",
    1,
    Benchmarkinput!CG4)))</f>
        <v>0</v>
      </c>
      <c r="CG4">
        <f>IF(
 ISBLANK(Benchmarkinput!CH4),
 "",
 IF(
  ISNUMBER(
   VALUE(Benchmarkinput!CH4)),
   VALUE(Benchmarkinput!CH4),
   IF(
    Benchmarkinput!CH4="x",
    1,
    Benchmarkinput!CH4)))</f>
        <v>5</v>
      </c>
      <c r="CH4" t="str">
        <f>IF(
 ISBLANK(Benchmarkinput!CI4),
 "",
 IF(
  ISNUMBER(
   VALUE(Benchmarkinput!CI4)),
   VALUE(Benchmarkinput!CI4),
   IF(
    Benchmarkinput!CI4="x",
    1,
    Benchmarkinput!CI4)))</f>
        <v>Majoritetssvar</v>
      </c>
      <c r="CI4" t="str">
        <f>IF(
 ISBLANK(Benchmarkinput!CJ4),
 "",
 IF(
  ISNUMBER(
   VALUE(Benchmarkinput!CJ4)),
   VALUE(Benchmarkinput!CJ4),
   IF(
    Benchmarkinput!CJ4="x",
    1,
    Benchmarkinput!CJ4)))</f>
        <v>N/A</v>
      </c>
      <c r="CJ4">
        <f>IF(
 ISBLANK(Benchmarkinput!CK4),
 "",
 IF(
  ISNUMBER(
   VALUE(Benchmarkinput!CK4)),
   VALUE(Benchmarkinput!CK4),
   IF(
    Benchmarkinput!CK4="x",
    1,
    Benchmarkinput!CK4)))</f>
        <v>1</v>
      </c>
      <c r="CK4">
        <f>IF(
 ISBLANK(Benchmarkinput!CL4),
 "",
 IF(
  ISNUMBER(
   VALUE(Benchmarkinput!CL4)),
   VALUE(Benchmarkinput!CL4),
   IF(
    Benchmarkinput!CL4="x",
    1,
    Benchmarkinput!CL4)))</f>
        <v>1</v>
      </c>
      <c r="CL4">
        <f>IF(
 ISBLANK(Benchmarkinput!CM4),
 "",
 IF(
  ISNUMBER(
   VALUE(Benchmarkinput!CM4)),
   VALUE(Benchmarkinput!CM4),
   IF(
    Benchmarkinput!CM4="x",
    1,
    Benchmarkinput!CM4)))</f>
        <v>1</v>
      </c>
      <c r="CM4">
        <f>IF(
 ISBLANK(Benchmarkinput!CN4),
 "",
 IF(
  ISNUMBER(
   VALUE(Benchmarkinput!CN4)),
   VALUE(Benchmarkinput!CN4),
   IF(
    Benchmarkinput!CN4="x",
    1,
    Benchmarkinput!CN4)))</f>
        <v>1</v>
      </c>
      <c r="CN4">
        <f>IF(
 ISBLANK(Benchmarkinput!CO4),
 "",
 IF(
  ISNUMBER(
   VALUE(Benchmarkinput!CO4)),
   VALUE(Benchmarkinput!CO4),
   IF(
    Benchmarkinput!CO4="x",
    1,
    Benchmarkinput!CO4)))</f>
        <v>0</v>
      </c>
      <c r="CO4">
        <f>IF(
 ISBLANK(Benchmarkinput!CP4),
 "",
 IF(
  ISNUMBER(
   VALUE(Benchmarkinput!CP4)),
   VALUE(Benchmarkinput!CP4),
   IF(
    Benchmarkinput!CP4="x",
    1,
    Benchmarkinput!CP4)))</f>
        <v>0</v>
      </c>
      <c r="CP4">
        <f>IF(
 ISBLANK(Benchmarkinput!CQ4),
 "",
 IF(
  ISNUMBER(
   VALUE(Benchmarkinput!CQ4)),
   VALUE(Benchmarkinput!CQ4),
   IF(
    Benchmarkinput!CQ4="x",
    1,
    Benchmarkinput!CQ4)))</f>
        <v>0</v>
      </c>
      <c r="CQ4">
        <f>IF(
 ISBLANK(Benchmarkinput!CR4),
 "",
 IF(
  ISNUMBER(
   VALUE(Benchmarkinput!CR4)),
   VALUE(Benchmarkinput!CR4),
   IF(
    Benchmarkinput!CR4="x",
    1,
    Benchmarkinput!CR4)))</f>
        <v>0</v>
      </c>
      <c r="CR4">
        <f>IF(
 ISBLANK(Benchmarkinput!CS4),
 "",
 IF(
  ISNUMBER(
   VALUE(Benchmarkinput!CS4)),
   VALUE(Benchmarkinput!CS4),
   IF(
    Benchmarkinput!CS4="x",
    1,
    Benchmarkinput!CS4)))</f>
        <v>1</v>
      </c>
      <c r="CS4">
        <f>IF(
 ISBLANK(Benchmarkinput!CT4),
 "",
 IF(
  ISNUMBER(
   VALUE(Benchmarkinput!CT4)),
   VALUE(Benchmarkinput!CT4),
   IF(
    Benchmarkinput!CT4="x",
    1,
    Benchmarkinput!CT4)))</f>
        <v>0</v>
      </c>
      <c r="CT4">
        <f>IF(
 ISBLANK(Benchmarkinput!CU4),
 "",
 IF(
  ISNUMBER(
   VALUE(Benchmarkinput!CU4)),
   VALUE(Benchmarkinput!CU4),
   IF(
    Benchmarkinput!CU4="x",
    1,
    Benchmarkinput!CU4)))</f>
        <v>4</v>
      </c>
      <c r="CU4" t="str">
        <f>IF(
 ISBLANK(Benchmarkinput!CV4),
 "",
 IF(
  ISNUMBER(
   VALUE(Benchmarkinput!CV4)),
   VALUE(Benchmarkinput!CV4),
   IF(
    Benchmarkinput!CV4="x",
    1,
    Benchmarkinput!CV4)))</f>
        <v>Majoritetssvar</v>
      </c>
      <c r="CV4" t="str">
        <f>IF(
 ISBLANK(Benchmarkinput!CW4),
 "",
 IF(
  ISNUMBER(
   VALUE(Benchmarkinput!CW4)),
   VALUE(Benchmarkinput!CW4),
   IF(
    Benchmarkinput!CW4="x",
    1,
    Benchmarkinput!CW4)))</f>
        <v>N/A</v>
      </c>
      <c r="CW4">
        <f>IF(
 ISBLANK(Benchmarkinput!CX4),
 "",
 IF(
  ISNUMBER(
   VALUE(Benchmarkinput!CX4)),
   VALUE(Benchmarkinput!CX4),
   IF(
    Benchmarkinput!CX4="x",
    1,
    Benchmarkinput!CX4)))</f>
        <v>1</v>
      </c>
      <c r="CX4">
        <f>IF(
 ISBLANK(Benchmarkinput!CY4),
 "",
 IF(
  ISNUMBER(
   VALUE(Benchmarkinput!CY4)),
   VALUE(Benchmarkinput!CY4),
   IF(
    Benchmarkinput!CY4="x",
    1,
    Benchmarkinput!CY4)))</f>
        <v>1</v>
      </c>
      <c r="CY4">
        <f>IF(
 ISBLANK(Benchmarkinput!CZ4),
 "",
 IF(
  ISNUMBER(
   VALUE(Benchmarkinput!CZ4)),
   VALUE(Benchmarkinput!CZ4),
   IF(
    Benchmarkinput!CZ4="x",
    1,
    Benchmarkinput!CZ4)))</f>
        <v>1</v>
      </c>
      <c r="CZ4">
        <f>IF(
 ISBLANK(Benchmarkinput!DA4),
 "",
 IF(
  ISNUMBER(
   VALUE(Benchmarkinput!DA4)),
   VALUE(Benchmarkinput!DA4),
   IF(
    Benchmarkinput!DA4="x",
    1,
    Benchmarkinput!DA4)))</f>
        <v>1</v>
      </c>
      <c r="DA4">
        <f>IF(
 ISBLANK(Benchmarkinput!DB4),
 "",
 IF(
  ISNUMBER(
   VALUE(Benchmarkinput!DB4)),
   VALUE(Benchmarkinput!DB4),
   IF(
    Benchmarkinput!DB4="x",
    1,
    Benchmarkinput!DB4)))</f>
        <v>1</v>
      </c>
      <c r="DB4">
        <f>IF(
 ISBLANK(Benchmarkinput!DC4),
 "",
 IF(
  ISNUMBER(
   VALUE(Benchmarkinput!DC4)),
   VALUE(Benchmarkinput!DC4),
   IF(
    Benchmarkinput!DC4="x",
    1,
    Benchmarkinput!DC4)))</f>
        <v>0</v>
      </c>
      <c r="DC4">
        <f>IF(
 ISBLANK(Benchmarkinput!DD4),
 "",
 IF(
  ISNUMBER(
   VALUE(Benchmarkinput!DD4)),
   VALUE(Benchmarkinput!DD4),
   IF(
    Benchmarkinput!DD4="x",
    1,
    Benchmarkinput!DD4)))</f>
        <v>0</v>
      </c>
      <c r="DD4">
        <f>IF(
 ISBLANK(Benchmarkinput!DE4),
 "",
 IF(
  ISNUMBER(
   VALUE(Benchmarkinput!DE4)),
   VALUE(Benchmarkinput!DE4),
   IF(
    Benchmarkinput!DE4="x",
    1,
    Benchmarkinput!DE4)))</f>
        <v>0</v>
      </c>
      <c r="DE4">
        <f>IF(
 ISBLANK(Benchmarkinput!DF4),
 "",
 IF(
  ISNUMBER(
   VALUE(Benchmarkinput!DF4)),
   VALUE(Benchmarkinput!DF4),
   IF(
    Benchmarkinput!DF4="x",
    1,
    Benchmarkinput!DF4)))</f>
        <v>1</v>
      </c>
      <c r="DF4">
        <f>IF(
 ISBLANK(Benchmarkinput!DG4),
 "",
 IF(
  ISNUMBER(
   VALUE(Benchmarkinput!DG4)),
   VALUE(Benchmarkinput!DG4),
   IF(
    Benchmarkinput!DG4="x",
    1,
    Benchmarkinput!DG4)))</f>
        <v>0</v>
      </c>
      <c r="DG4">
        <f>IF(
 ISBLANK(Benchmarkinput!DH4),
 "",
 IF(
  ISNUMBER(
   VALUE(Benchmarkinput!DH4)),
   VALUE(Benchmarkinput!DH4),
   IF(
    Benchmarkinput!DH4="x",
    1,
    Benchmarkinput!DH4)))</f>
        <v>5</v>
      </c>
      <c r="DH4" t="str">
        <f>IF(
 ISBLANK(Benchmarkinput!DI4),
 "",
 IF(
  ISNUMBER(
   VALUE(Benchmarkinput!DI4)),
   VALUE(Benchmarkinput!DI4),
   IF(
    Benchmarkinput!DI4="x",
    1,
    Benchmarkinput!DI4)))</f>
        <v>Majoritetssvar</v>
      </c>
      <c r="DI4" t="str">
        <f>IF(
 ISBLANK(Benchmarkinput!DJ4),
 "",
 IF(
  ISNUMBER(
   VALUE(Benchmarkinput!DJ4)),
   VALUE(Benchmarkinput!DJ4),
   IF(
    Benchmarkinput!DJ4="x",
    1,
    Benchmarkinput!DJ4)))</f>
        <v>N/A</v>
      </c>
      <c r="DJ4">
        <f>IF(
 ISBLANK(Benchmarkinput!DK4),
 "",
 IF(
  ISNUMBER(
   VALUE(Benchmarkinput!DK4)),
   VALUE(Benchmarkinput!DK4),
   IF(
    Benchmarkinput!DK4="x",
    1,
    Benchmarkinput!DK4)))</f>
        <v>1</v>
      </c>
      <c r="DK4">
        <f>IF(
 ISBLANK(Benchmarkinput!DL4),
 "",
 IF(
  ISNUMBER(
   VALUE(Benchmarkinput!DL4)),
   VALUE(Benchmarkinput!DL4),
   IF(
    Benchmarkinput!DL4="x",
    1,
    Benchmarkinput!DL4)))</f>
        <v>1</v>
      </c>
      <c r="DL4">
        <f>IF(
 ISBLANK(Benchmarkinput!DM4),
 "",
 IF(
  ISNUMBER(
   VALUE(Benchmarkinput!DM4)),
   VALUE(Benchmarkinput!DM4),
   IF(
    Benchmarkinput!DM4="x",
    1,
    Benchmarkinput!DM4)))</f>
        <v>1</v>
      </c>
      <c r="DM4">
        <f>IF(
 ISBLANK(Benchmarkinput!DN4),
 "",
 IF(
  ISNUMBER(
   VALUE(Benchmarkinput!DN4)),
   VALUE(Benchmarkinput!DN4),
   IF(
    Benchmarkinput!DN4="x",
    1,
    Benchmarkinput!DN4)))</f>
        <v>1</v>
      </c>
      <c r="DN4">
        <f>IF(
 ISBLANK(Benchmarkinput!DO4),
 "",
 IF(
  ISNUMBER(
   VALUE(Benchmarkinput!DO4)),
   VALUE(Benchmarkinput!DO4),
   IF(
    Benchmarkinput!DO4="x",
    1,
    Benchmarkinput!DO4)))</f>
        <v>0</v>
      </c>
      <c r="DO4">
        <f>IF(
 ISBLANK(Benchmarkinput!DP4),
 "",
 IF(
  ISNUMBER(
   VALUE(Benchmarkinput!DP4)),
   VALUE(Benchmarkinput!DP4),
   IF(
    Benchmarkinput!DP4="x",
    1,
    Benchmarkinput!DP4)))</f>
        <v>0</v>
      </c>
      <c r="DP4">
        <f>IF(
 ISBLANK(Benchmarkinput!DQ4),
 "",
 IF(
  ISNUMBER(
   VALUE(Benchmarkinput!DQ4)),
   VALUE(Benchmarkinput!DQ4),
   IF(
    Benchmarkinput!DQ4="x",
    1,
    Benchmarkinput!DQ4)))</f>
        <v>0</v>
      </c>
      <c r="DQ4">
        <f>IF(
 ISBLANK(Benchmarkinput!DR4),
 "",
 IF(
  ISNUMBER(
   VALUE(Benchmarkinput!DR4)),
   VALUE(Benchmarkinput!DR4),
   IF(
    Benchmarkinput!DR4="x",
    1,
    Benchmarkinput!DR4)))</f>
        <v>0</v>
      </c>
      <c r="DR4">
        <f>IF(
 ISBLANK(Benchmarkinput!DS4),
 "",
 IF(
  ISNUMBER(
   VALUE(Benchmarkinput!DS4)),
   VALUE(Benchmarkinput!DS4),
   IF(
    Benchmarkinput!DS4="x",
    1,
    Benchmarkinput!DS4)))</f>
        <v>1</v>
      </c>
      <c r="DS4">
        <f>IF(
 ISBLANK(Benchmarkinput!DT4),
 "",
 IF(
  ISNUMBER(
   VALUE(Benchmarkinput!DT4)),
   VALUE(Benchmarkinput!DT4),
   IF(
    Benchmarkinput!DT4="x",
    1,
    Benchmarkinput!DT4)))</f>
        <v>0</v>
      </c>
      <c r="DT4">
        <f>IF(
 ISBLANK(Benchmarkinput!DU4),
 "",
 IF(
  ISNUMBER(
   VALUE(Benchmarkinput!DU4)),
   VALUE(Benchmarkinput!DU4),
   IF(
    Benchmarkinput!DU4="x",
    1,
    Benchmarkinput!DU4)))</f>
        <v>4</v>
      </c>
      <c r="DU4" t="str">
        <f>IF(
 ISBLANK(Benchmarkinput!DV4),
 "",
 IF(
  ISNUMBER(
   VALUE(Benchmarkinput!DV4)),
   VALUE(Benchmarkinput!DV4),
   IF(
    Benchmarkinput!DV4="x",
    1,
    Benchmarkinput!DV4)))</f>
        <v>Majoritetssvar</v>
      </c>
      <c r="DV4" t="str">
        <f>IF(
 ISBLANK(Benchmarkinput!DW4),
 "",
 IF(
  ISNUMBER(
   VALUE(Benchmarkinput!DW4)),
   VALUE(Benchmarkinput!DW4),
   IF(
    Benchmarkinput!DW4="x",
    1,
    Benchmarkinput!DW4)))</f>
        <v>N/A</v>
      </c>
      <c r="DW4">
        <f>IF(
 ISBLANK(Benchmarkinput!DX4),
 "",
 IF(
  ISNUMBER(
   VALUE(Benchmarkinput!DX4)),
   VALUE(Benchmarkinput!DX4),
   IF(
    Benchmarkinput!DX4="x",
    1,
    Benchmarkinput!DX4)))</f>
        <v>1</v>
      </c>
      <c r="DX4">
        <f>IF(
 ISBLANK(Benchmarkinput!DY4),
 "",
 IF(
  ISNUMBER(
   VALUE(Benchmarkinput!DY4)),
   VALUE(Benchmarkinput!DY4),
   IF(
    Benchmarkinput!DY4="x",
    1,
    Benchmarkinput!DY4)))</f>
        <v>1</v>
      </c>
      <c r="DY4">
        <f>IF(
 ISBLANK(Benchmarkinput!DZ4),
 "",
 IF(
  ISNUMBER(
   VALUE(Benchmarkinput!DZ4)),
   VALUE(Benchmarkinput!DZ4),
   IF(
    Benchmarkinput!DZ4="x",
    1,
    Benchmarkinput!DZ4)))</f>
        <v>0</v>
      </c>
      <c r="DZ4">
        <f>IF(
 ISBLANK(Benchmarkinput!EA4),
 "",
 IF(
  ISNUMBER(
   VALUE(Benchmarkinput!EA4)),
   VALUE(Benchmarkinput!EA4),
   IF(
    Benchmarkinput!EA4="x",
    1,
    Benchmarkinput!EA4)))</f>
        <v>1</v>
      </c>
      <c r="EA4">
        <f>IF(
 ISBLANK(Benchmarkinput!EB4),
 "",
 IF(
  ISNUMBER(
   VALUE(Benchmarkinput!EB4)),
   VALUE(Benchmarkinput!EB4),
   IF(
    Benchmarkinput!EB4="x",
    1,
    Benchmarkinput!EB4)))</f>
        <v>0</v>
      </c>
      <c r="EB4">
        <f>IF(
 ISBLANK(Benchmarkinput!EC4),
 "",
 IF(
  ISNUMBER(
   VALUE(Benchmarkinput!EC4)),
   VALUE(Benchmarkinput!EC4),
   IF(
    Benchmarkinput!EC4="x",
    1,
    Benchmarkinput!EC4)))</f>
        <v>0</v>
      </c>
      <c r="EC4">
        <f>IF(
 ISBLANK(Benchmarkinput!ED4),
 "",
 IF(
  ISNUMBER(
   VALUE(Benchmarkinput!ED4)),
   VALUE(Benchmarkinput!ED4),
   IF(
    Benchmarkinput!ED4="x",
    1,
    Benchmarkinput!ED4)))</f>
        <v>0</v>
      </c>
      <c r="ED4">
        <f>IF(
 ISBLANK(Benchmarkinput!EE4),
 "",
 IF(
  ISNUMBER(
   VALUE(Benchmarkinput!EE4)),
   VALUE(Benchmarkinput!EE4),
   IF(
    Benchmarkinput!EE4="x",
    1,
    Benchmarkinput!EE4)))</f>
        <v>0</v>
      </c>
      <c r="EE4">
        <f>IF(
 ISBLANK(Benchmarkinput!EF4),
 "",
 IF(
  ISNUMBER(
   VALUE(Benchmarkinput!EF4)),
   VALUE(Benchmarkinput!EF4),
   IF(
    Benchmarkinput!EF4="x",
    1,
    Benchmarkinput!EF4)))</f>
        <v>1</v>
      </c>
      <c r="EF4">
        <f>IF(
 ISBLANK(Benchmarkinput!EG4),
 "",
 IF(
  ISNUMBER(
   VALUE(Benchmarkinput!EG4)),
   VALUE(Benchmarkinput!EG4),
   IF(
    Benchmarkinput!EG4="x",
    1,
    Benchmarkinput!EG4)))</f>
        <v>0</v>
      </c>
      <c r="EG4">
        <f>IF(
 ISBLANK(Benchmarkinput!EH4),
 "",
 IF(
  ISNUMBER(
   VALUE(Benchmarkinput!EH4)),
   VALUE(Benchmarkinput!EH4),
   IF(
    Benchmarkinput!EH4="x",
    1,
    Benchmarkinput!EH4)))</f>
        <v>3</v>
      </c>
      <c r="EH4" t="str">
        <f>IF(
 ISBLANK(Benchmarkinput!EI4),
 "",
 IF(
  ISNUMBER(
   VALUE(Benchmarkinput!EI4)),
   VALUE(Benchmarkinput!EI4),
   IF(
    Benchmarkinput!EI4="x",
    1,
    Benchmarkinput!EI4)))</f>
        <v>Majoritetssvar</v>
      </c>
      <c r="EI4" t="str">
        <f>IF(
 ISBLANK(Benchmarkinput!EJ4),
 "",
 IF(
  ISNUMBER(
   VALUE(Benchmarkinput!EJ4)),
   VALUE(Benchmarkinput!EJ4),
   IF(
    Benchmarkinput!EJ4="x",
    1,
    Benchmarkinput!EJ4)))</f>
        <v>N/A</v>
      </c>
      <c r="EJ4">
        <f>IF(
 ISBLANK(Benchmarkinput!EK4),
 "",
 IF(
  ISNUMBER(
   VALUE(Benchmarkinput!EK4)),
   VALUE(Benchmarkinput!EK4),
   IF(
    Benchmarkinput!EK4="x",
    1,
    Benchmarkinput!EK4)))</f>
        <v>1</v>
      </c>
      <c r="EK4">
        <f>IF(
 ISBLANK(Benchmarkinput!EL4),
 "",
 IF(
  ISNUMBER(
   VALUE(Benchmarkinput!EL4)),
   VALUE(Benchmarkinput!EL4),
   IF(
    Benchmarkinput!EL4="x",
    1,
    Benchmarkinput!EL4)))</f>
        <v>1</v>
      </c>
      <c r="EL4">
        <f>IF(
 ISBLANK(Benchmarkinput!EM4),
 "",
 IF(
  ISNUMBER(
   VALUE(Benchmarkinput!EM4)),
   VALUE(Benchmarkinput!EM4),
   IF(
    Benchmarkinput!EM4="x",
    1,
    Benchmarkinput!EM4)))</f>
        <v>0</v>
      </c>
      <c r="EM4">
        <f>IF(
 ISBLANK(Benchmarkinput!EN4),
 "",
 IF(
  ISNUMBER(
   VALUE(Benchmarkinput!EN4)),
   VALUE(Benchmarkinput!EN4),
   IF(
    Benchmarkinput!EN4="x",
    1,
    Benchmarkinput!EN4)))</f>
        <v>0</v>
      </c>
      <c r="EN4">
        <f>IF(
 ISBLANK(Benchmarkinput!EO4),
 "",
 IF(
  ISNUMBER(
   VALUE(Benchmarkinput!EO4)),
   VALUE(Benchmarkinput!EO4),
   IF(
    Benchmarkinput!EO4="x",
    1,
    Benchmarkinput!EO4)))</f>
        <v>0</v>
      </c>
      <c r="EO4">
        <f>IF(
 ISBLANK(Benchmarkinput!EP4),
 "",
 IF(
  ISNUMBER(
   VALUE(Benchmarkinput!EP4)),
   VALUE(Benchmarkinput!EP4),
   IF(
    Benchmarkinput!EP4="x",
    1,
    Benchmarkinput!EP4)))</f>
        <v>0</v>
      </c>
      <c r="EP4">
        <f>IF(
 ISBLANK(Benchmarkinput!EQ4),
 "",
 IF(
  ISNUMBER(
   VALUE(Benchmarkinput!EQ4)),
   VALUE(Benchmarkinput!EQ4),
   IF(
    Benchmarkinput!EQ4="x",
    1,
    Benchmarkinput!EQ4)))</f>
        <v>0</v>
      </c>
      <c r="EQ4">
        <f>IF(
 ISBLANK(Benchmarkinput!ER4),
 "",
 IF(
  ISNUMBER(
   VALUE(Benchmarkinput!ER4)),
   VALUE(Benchmarkinput!ER4),
   IF(
    Benchmarkinput!ER4="x",
    1,
    Benchmarkinput!ER4)))</f>
        <v>0</v>
      </c>
      <c r="ER4">
        <f>IF(
 ISBLANK(Benchmarkinput!ES4),
 "",
 IF(
  ISNUMBER(
   VALUE(Benchmarkinput!ES4)),
   VALUE(Benchmarkinput!ES4),
   IF(
    Benchmarkinput!ES4="x",
    1,
    Benchmarkinput!ES4)))</f>
        <v>1</v>
      </c>
      <c r="ES4">
        <f>IF(
 ISBLANK(Benchmarkinput!ET4),
 "",
 IF(
  ISNUMBER(
   VALUE(Benchmarkinput!ET4)),
   VALUE(Benchmarkinput!ET4),
   IF(
    Benchmarkinput!ET4="x",
    1,
    Benchmarkinput!ET4)))</f>
        <v>0</v>
      </c>
      <c r="ET4">
        <f>IF(
 ISBLANK(Benchmarkinput!EU4),
 "",
 IF(
  ISNUMBER(
   VALUE(Benchmarkinput!EU4)),
   VALUE(Benchmarkinput!EU4),
   IF(
    Benchmarkinput!EU4="x",
    1,
    Benchmarkinput!EU4)))</f>
        <v>2</v>
      </c>
      <c r="EU4" t="str">
        <f>IF(
 ISBLANK(Benchmarkinput!EV4),
 "",
 IF(
  ISNUMBER(
   VALUE(Benchmarkinput!EV4)),
   VALUE(Benchmarkinput!EV4),
   IF(
    Benchmarkinput!EV4="x",
    1,
    Benchmarkinput!EV4)))</f>
        <v>Majoritetssvar</v>
      </c>
      <c r="EV4" t="str">
        <f>IF(
 ISBLANK(Benchmarkinput!EW4),
 "",
 IF(
  ISNUMBER(
   VALUE(Benchmarkinput!EW4)),
   VALUE(Benchmarkinput!EW4),
   IF(
    Benchmarkinput!EW4="x",
    1,
    Benchmarkinput!EW4)))</f>
        <v>N/A</v>
      </c>
      <c r="EW4">
        <f>IF(
 ISBLANK(Benchmarkinput!EX4),
 "",
 IF(
  ISNUMBER(
   VALUE(Benchmarkinput!EX4)),
   VALUE(Benchmarkinput!EX4),
   IF(
    Benchmarkinput!EX4="x",
    1,
    Benchmarkinput!EX4)))</f>
        <v>1</v>
      </c>
      <c r="EX4">
        <f>IF(
 ISBLANK(Benchmarkinput!EY4),
 "",
 IF(
  ISNUMBER(
   VALUE(Benchmarkinput!EY4)),
   VALUE(Benchmarkinput!EY4),
   IF(
    Benchmarkinput!EY4="x",
    1,
    Benchmarkinput!EY4)))</f>
        <v>1</v>
      </c>
      <c r="EY4">
        <f>IF(
 ISBLANK(Benchmarkinput!EZ4),
 "",
 IF(
  ISNUMBER(
   VALUE(Benchmarkinput!EZ4)),
   VALUE(Benchmarkinput!EZ4),
   IF(
    Benchmarkinput!EZ4="x",
    1,
    Benchmarkinput!EZ4)))</f>
        <v>1</v>
      </c>
      <c r="EZ4">
        <f>IF(
 ISBLANK(Benchmarkinput!FA4),
 "",
 IF(
  ISNUMBER(
   VALUE(Benchmarkinput!FA4)),
   VALUE(Benchmarkinput!FA4),
   IF(
    Benchmarkinput!FA4="x",
    1,
    Benchmarkinput!FA4)))</f>
        <v>1</v>
      </c>
      <c r="FA4">
        <f>IF(
 ISBLANK(Benchmarkinput!FB4),
 "",
 IF(
  ISNUMBER(
   VALUE(Benchmarkinput!FB4)),
   VALUE(Benchmarkinput!FB4),
   IF(
    Benchmarkinput!FB4="x",
    1,
    Benchmarkinput!FB4)))</f>
        <v>1</v>
      </c>
      <c r="FB4">
        <f>IF(
 ISBLANK(Benchmarkinput!FC4),
 "",
 IF(
  ISNUMBER(
   VALUE(Benchmarkinput!FC4)),
   VALUE(Benchmarkinput!FC4),
   IF(
    Benchmarkinput!FC4="x",
    1,
    Benchmarkinput!FC4)))</f>
        <v>0</v>
      </c>
      <c r="FC4">
        <f>IF(
 ISBLANK(Benchmarkinput!FD4),
 "",
 IF(
  ISNUMBER(
   VALUE(Benchmarkinput!FD4)),
   VALUE(Benchmarkinput!FD4),
   IF(
    Benchmarkinput!FD4="x",
    1,
    Benchmarkinput!FD4)))</f>
        <v>0</v>
      </c>
      <c r="FD4">
        <f>IF(
 ISBLANK(Benchmarkinput!FE4),
 "",
 IF(
  ISNUMBER(
   VALUE(Benchmarkinput!FE4)),
   VALUE(Benchmarkinput!FE4),
   IF(
    Benchmarkinput!FE4="x",
    1,
    Benchmarkinput!FE4)))</f>
        <v>0</v>
      </c>
      <c r="FE4">
        <f>IF(
 ISBLANK(Benchmarkinput!FF4),
 "",
 IF(
  ISNUMBER(
   VALUE(Benchmarkinput!FF4)),
   VALUE(Benchmarkinput!FF4),
   IF(
    Benchmarkinput!FF4="x",
    1,
    Benchmarkinput!FF4)))</f>
        <v>1</v>
      </c>
      <c r="FF4">
        <f>IF(
 ISBLANK(Benchmarkinput!FG4),
 "",
 IF(
  ISNUMBER(
   VALUE(Benchmarkinput!FG4)),
   VALUE(Benchmarkinput!FG4),
   IF(
    Benchmarkinput!FG4="x",
    1,
    Benchmarkinput!FG4)))</f>
        <v>0</v>
      </c>
      <c r="FG4">
        <f>IF(
 ISBLANK(Benchmarkinput!FH4),
 "",
 IF(
  ISNUMBER(
   VALUE(Benchmarkinput!FH4)),
   VALUE(Benchmarkinput!FH4),
   IF(
    Benchmarkinput!FH4="x",
    1,
    Benchmarkinput!FH4)))</f>
        <v>5</v>
      </c>
      <c r="FH4" t="str">
        <f>IF(
 ISBLANK(Benchmarkinput!FI4),
 "",
 IF(
  ISNUMBER(
   VALUE(Benchmarkinput!FI4)),
   VALUE(Benchmarkinput!FI4),
   IF(
    Benchmarkinput!FI4="x",
    1,
    Benchmarkinput!FI4)))</f>
        <v>Majoritetssvar</v>
      </c>
      <c r="FI4" t="str">
        <f>IF(
 ISBLANK(Benchmarkinput!FJ4),
 "",
 IF(
  ISNUMBER(
   VALUE(Benchmarkinput!FJ4)),
   VALUE(Benchmarkinput!FJ4),
   IF(
    Benchmarkinput!FJ4="x",
    1,
    Benchmarkinput!FJ4)))</f>
        <v>N/A</v>
      </c>
      <c r="FJ4">
        <f>IF(
 ISBLANK(Benchmarkinput!FK4),
 "",
 IF(
  ISNUMBER(
   VALUE(Benchmarkinput!FK4)),
   VALUE(Benchmarkinput!FK4),
   IF(
    Benchmarkinput!FK4="x",
    1,
    Benchmarkinput!FK4)))</f>
        <v>1</v>
      </c>
      <c r="FK4">
        <f>IF(
 ISBLANK(Benchmarkinput!FL4),
 "",
 IF(
  ISNUMBER(
   VALUE(Benchmarkinput!FL4)),
   VALUE(Benchmarkinput!FL4),
   IF(
    Benchmarkinput!FL4="x",
    1,
    Benchmarkinput!FL4)))</f>
        <v>1</v>
      </c>
      <c r="FL4">
        <f>IF(
 ISBLANK(Benchmarkinput!FM4),
 "",
 IF(
  ISNUMBER(
   VALUE(Benchmarkinput!FM4)),
   VALUE(Benchmarkinput!FM4),
   IF(
    Benchmarkinput!FM4="x",
    1,
    Benchmarkinput!FM4)))</f>
        <v>1</v>
      </c>
      <c r="FM4">
        <f>IF(
 ISBLANK(Benchmarkinput!FN4),
 "",
 IF(
  ISNUMBER(
   VALUE(Benchmarkinput!FN4)),
   VALUE(Benchmarkinput!FN4),
   IF(
    Benchmarkinput!FN4="x",
    1,
    Benchmarkinput!FN4)))</f>
        <v>1</v>
      </c>
      <c r="FN4">
        <f>IF(
 ISBLANK(Benchmarkinput!FO4),
 "",
 IF(
  ISNUMBER(
   VALUE(Benchmarkinput!FO4)),
   VALUE(Benchmarkinput!FO4),
   IF(
    Benchmarkinput!FO4="x",
    1,
    Benchmarkinput!FO4)))</f>
        <v>0</v>
      </c>
      <c r="FO4">
        <f>IF(
 ISBLANK(Benchmarkinput!FP4),
 "",
 IF(
  ISNUMBER(
   VALUE(Benchmarkinput!FP4)),
   VALUE(Benchmarkinput!FP4),
   IF(
    Benchmarkinput!FP4="x",
    1,
    Benchmarkinput!FP4)))</f>
        <v>0</v>
      </c>
      <c r="FP4">
        <f>IF(
 ISBLANK(Benchmarkinput!FQ4),
 "",
 IF(
  ISNUMBER(
   VALUE(Benchmarkinput!FQ4)),
   VALUE(Benchmarkinput!FQ4),
   IF(
    Benchmarkinput!FQ4="x",
    1,
    Benchmarkinput!FQ4)))</f>
        <v>0</v>
      </c>
      <c r="FQ4">
        <f>IF(
 ISBLANK(Benchmarkinput!FR4),
 "",
 IF(
  ISNUMBER(
   VALUE(Benchmarkinput!FR4)),
   VALUE(Benchmarkinput!FR4),
   IF(
    Benchmarkinput!FR4="x",
    1,
    Benchmarkinput!FR4)))</f>
        <v>0</v>
      </c>
      <c r="FR4">
        <f>IF(
 ISBLANK(Benchmarkinput!FS4),
 "",
 IF(
  ISNUMBER(
   VALUE(Benchmarkinput!FS4)),
   VALUE(Benchmarkinput!FS4),
   IF(
    Benchmarkinput!FS4="x",
    1,
    Benchmarkinput!FS4)))</f>
        <v>1</v>
      </c>
      <c r="FS4">
        <f>IF(
 ISBLANK(Benchmarkinput!FT4),
 "",
 IF(
  ISNUMBER(
   VALUE(Benchmarkinput!FT4)),
   VALUE(Benchmarkinput!FT4),
   IF(
    Benchmarkinput!FT4="x",
    1,
    Benchmarkinput!FT4)))</f>
        <v>0</v>
      </c>
      <c r="FT4">
        <f>IF(
 ISBLANK(Benchmarkinput!FU4),
 "",
 IF(
  ISNUMBER(
   VALUE(Benchmarkinput!FU4)),
   VALUE(Benchmarkinput!FU4),
   IF(
    Benchmarkinput!FU4="x",
    1,
    Benchmarkinput!FU4)))</f>
        <v>4</v>
      </c>
      <c r="FU4" t="str">
        <f>IF(
 ISBLANK(Benchmarkinput!FV4),
 "",
 IF(
  ISNUMBER(
   VALUE(Benchmarkinput!FV4)),
   VALUE(Benchmarkinput!FV4),
   IF(
    Benchmarkinput!FV4="x",
    1,
    Benchmarkinput!FV4)))</f>
        <v>Majoritetssvar</v>
      </c>
      <c r="FV4" t="str">
        <f>IF(
 ISBLANK(Benchmarkinput!FW4),
 "",
 IF(
  ISNUMBER(
   VALUE(Benchmarkinput!FW4)),
   VALUE(Benchmarkinput!FW4),
   IF(
    Benchmarkinput!FW4="x",
    1,
    Benchmarkinput!FW4)))</f>
        <v>N/A</v>
      </c>
      <c r="FW4">
        <f>IF(
 ISBLANK(Benchmarkinput!FX4),
 "",
 IF(
  ISNUMBER(
   VALUE(Benchmarkinput!FX4)),
   VALUE(Benchmarkinput!FX4),
   IF(
    Benchmarkinput!FX4="x",
    1,
    Benchmarkinput!FX4)))</f>
        <v>0</v>
      </c>
      <c r="FX4">
        <f>IF(
 ISBLANK(Benchmarkinput!FY4),
 "",
 IF(
  ISNUMBER(
   VALUE(Benchmarkinput!FY4)),
   VALUE(Benchmarkinput!FY4),
   IF(
    Benchmarkinput!FY4="x",
    1,
    Benchmarkinput!FY4)))</f>
        <v>0</v>
      </c>
      <c r="FY4">
        <f>IF(
 ISBLANK(Benchmarkinput!FZ4),
 "",
 IF(
  ISNUMBER(
   VALUE(Benchmarkinput!FZ4)),
   VALUE(Benchmarkinput!FZ4),
   IF(
    Benchmarkinput!FZ4="x",
    1,
    Benchmarkinput!FZ4)))</f>
        <v>0</v>
      </c>
      <c r="FZ4">
        <f>IF(
 ISBLANK(Benchmarkinput!GA4),
 "",
 IF(
  ISNUMBER(
   VALUE(Benchmarkinput!GA4)),
   VALUE(Benchmarkinput!GA4),
   IF(
    Benchmarkinput!GA4="x",
    1,
    Benchmarkinput!GA4)))</f>
        <v>0</v>
      </c>
      <c r="GA4">
        <f>IF(
 ISBLANK(Benchmarkinput!GB4),
 "",
 IF(
  ISNUMBER(
   VALUE(Benchmarkinput!GB4)),
   VALUE(Benchmarkinput!GB4),
   IF(
    Benchmarkinput!GB4="x",
    1,
    Benchmarkinput!GB4)))</f>
        <v>0</v>
      </c>
      <c r="GB4">
        <f>IF(
 ISBLANK(Benchmarkinput!GC4),
 "",
 IF(
  ISNUMBER(
   VALUE(Benchmarkinput!GC4)),
   VALUE(Benchmarkinput!GC4),
   IF(
    Benchmarkinput!GC4="x",
    1,
    Benchmarkinput!GC4)))</f>
        <v>0</v>
      </c>
      <c r="GC4">
        <f>IF(
 ISBLANK(Benchmarkinput!GD4),
 "",
 IF(
  ISNUMBER(
   VALUE(Benchmarkinput!GD4)),
   VALUE(Benchmarkinput!GD4),
   IF(
    Benchmarkinput!GD4="x",
    1,
    Benchmarkinput!GD4)))</f>
        <v>1</v>
      </c>
      <c r="GD4">
        <f>IF(
 ISBLANK(Benchmarkinput!GE4),
 "",
 IF(
  ISNUMBER(
   VALUE(Benchmarkinput!GE4)),
   VALUE(Benchmarkinput!GE4),
   IF(
    Benchmarkinput!GE4="x",
    1,
    Benchmarkinput!GE4)))</f>
        <v>1</v>
      </c>
      <c r="GE4">
        <f>IF(
 ISBLANK(Benchmarkinput!GF4),
 "",
 IF(
  ISNUMBER(
   VALUE(Benchmarkinput!GF4)),
   VALUE(Benchmarkinput!GF4),
   IF(
    Benchmarkinput!GF4="x",
    1,
    Benchmarkinput!GF4)))</f>
        <v>0</v>
      </c>
      <c r="GF4">
        <f>IF(
 ISBLANK(Benchmarkinput!GG4),
 "",
 IF(
  ISNUMBER(
   VALUE(Benchmarkinput!GG4)),
   VALUE(Benchmarkinput!GG4),
   IF(
    Benchmarkinput!GG4="x",
    1,
    Benchmarkinput!GG4)))</f>
        <v>0</v>
      </c>
      <c r="GG4" t="str">
        <f>IF(
 ISBLANK(Benchmarkinput!GH4),
 "",
 IF(
  ISNUMBER(
   VALUE(Benchmarkinput!GH4)),
   VALUE(Benchmarkinput!GH4),
   IF(
    Benchmarkinput!GH4="x",
    1,
    Benchmarkinput!GH4)))</f>
        <v>Majoritetssvar</v>
      </c>
      <c r="GH4" t="str">
        <f>IF(
 ISBLANK(Benchmarkinput!GI4),
 "",
 IF(
  ISNUMBER(
   VALUE(Benchmarkinput!GI4)),
   VALUE(Benchmarkinput!GI4),
   IF(
    Benchmarkinput!GI4="x",
    1,
    Benchmarkinput!GI4)))</f>
        <v>N/A</v>
      </c>
      <c r="GI4">
        <f>IF(
 ISBLANK(Benchmarkinput!GJ4),
 "",
 IF(
  ISNUMBER(
   VALUE(Benchmarkinput!GJ4)),
   VALUE(Benchmarkinput!GJ4),
   IF(
    Benchmarkinput!GJ4="x",
    1,
    Benchmarkinput!GJ4)))</f>
        <v>1</v>
      </c>
      <c r="GJ4">
        <f>IF(
 ISBLANK(Benchmarkinput!GK4),
 "",
 IF(
  ISNUMBER(
   VALUE(Benchmarkinput!GK4)),
   VALUE(Benchmarkinput!GK4),
   IF(
    Benchmarkinput!GK4="x",
    1,
    Benchmarkinput!GK4)))</f>
        <v>0</v>
      </c>
      <c r="GK4">
        <f>IF(
 ISBLANK(Benchmarkinput!GL4),
 "",
 IF(
  ISNUMBER(
   VALUE(Benchmarkinput!GL4)),
   VALUE(Benchmarkinput!GL4),
   IF(
    Benchmarkinput!GL4="x",
    1,
    Benchmarkinput!GL4)))</f>
        <v>1</v>
      </c>
      <c r="GL4">
        <f>IF(
 ISBLANK(Benchmarkinput!GM4),
 "",
 IF(
  ISNUMBER(
   VALUE(Benchmarkinput!GM4)),
   VALUE(Benchmarkinput!GM4),
   IF(
    Benchmarkinput!GM4="x",
    1,
    Benchmarkinput!GM4)))</f>
        <v>1</v>
      </c>
      <c r="GM4">
        <f>IF(
 ISBLANK(Benchmarkinput!GN4),
 "",
 IF(
  ISNUMBER(
   VALUE(Benchmarkinput!GN4)),
   VALUE(Benchmarkinput!GN4),
   IF(
    Benchmarkinput!GN4="x",
    1,
    Benchmarkinput!GN4)))</f>
        <v>1</v>
      </c>
      <c r="GN4">
        <f>IF(
 ISBLANK(Benchmarkinput!GO4),
 "",
 IF(
  ISNUMBER(
   VALUE(Benchmarkinput!GO4)),
   VALUE(Benchmarkinput!GO4),
   IF(
    Benchmarkinput!GO4="x",
    1,
    Benchmarkinput!GO4)))</f>
        <v>0</v>
      </c>
      <c r="GO4">
        <f>IF(
 ISBLANK(Benchmarkinput!GP4),
 "",
 IF(
  ISNUMBER(
   VALUE(Benchmarkinput!GP4)),
   VALUE(Benchmarkinput!GP4),
   IF(
    Benchmarkinput!GP4="x",
    1,
    Benchmarkinput!GP4)))</f>
        <v>0</v>
      </c>
      <c r="GP4">
        <f>IF(
 ISBLANK(Benchmarkinput!GQ4),
 "",
 IF(
  ISNUMBER(
   VALUE(Benchmarkinput!GQ4)),
   VALUE(Benchmarkinput!GQ4),
   IF(
    Benchmarkinput!GQ4="x",
    1,
    Benchmarkinput!GQ4)))</f>
        <v>1</v>
      </c>
      <c r="GQ4">
        <f>IF(
 ISBLANK(Benchmarkinput!GR4),
 "",
 IF(
  ISNUMBER(
   VALUE(Benchmarkinput!GR4)),
   VALUE(Benchmarkinput!GR4),
   IF(
    Benchmarkinput!GR4="x",
    1,
    Benchmarkinput!GR4)))</f>
        <v>0</v>
      </c>
      <c r="GR4">
        <f>IF(
 ISBLANK(Benchmarkinput!GS4),
 "",
 IF(
  ISNUMBER(
   VALUE(Benchmarkinput!GS4)),
   VALUE(Benchmarkinput!GS4),
   IF(
    Benchmarkinput!GS4="x",
    1,
    Benchmarkinput!GS4)))</f>
        <v>4</v>
      </c>
      <c r="GS4" t="str">
        <f>IF(
 ISBLANK(Benchmarkinput!GT4),
 "",
 IF(
  ISNUMBER(
   VALUE(Benchmarkinput!GT4)),
   VALUE(Benchmarkinput!GT4),
   IF(
    Benchmarkinput!GT4="x",
    1,
    Benchmarkinput!GT4)))</f>
        <v>Minoritetssvar</v>
      </c>
      <c r="GT4" t="str">
        <f>IF(
 ISBLANK(Benchmarkinput!GU4),
 "",
 IF(
  ISNUMBER(
   VALUE(Benchmarkinput!GU4)),
   VALUE(Benchmarkinput!GU4),
   IF(
    Benchmarkinput!GU4="x",
    1,
    Benchmarkinput!GU4)))</f>
        <v>N/A</v>
      </c>
      <c r="GU4">
        <f>IF(
 ISBLANK(Benchmarkinput!GV4),
 "",
 IF(
  ISNUMBER(
   VALUE(Benchmarkinput!GV4)),
   VALUE(Benchmarkinput!GV4),
   IF(
    Benchmarkinput!GV4="x",
    1,
    Benchmarkinput!GV4)))</f>
        <v>1</v>
      </c>
      <c r="GV4">
        <f>IF(
 ISBLANK(Benchmarkinput!GW4),
 "",
 IF(
  ISNUMBER(
   VALUE(Benchmarkinput!GW4)),
   VALUE(Benchmarkinput!GW4),
   IF(
    Benchmarkinput!GW4="x",
    1,
    Benchmarkinput!GW4)))</f>
        <v>0</v>
      </c>
      <c r="GW4">
        <f>IF(
 ISBLANK(Benchmarkinput!GX4),
 "",
 IF(
  ISNUMBER(
   VALUE(Benchmarkinput!GX4)),
   VALUE(Benchmarkinput!GX4),
   IF(
    Benchmarkinput!GX4="x",
    1,
    Benchmarkinput!GX4)))</f>
        <v>0</v>
      </c>
      <c r="GX4">
        <f>IF(
 ISBLANK(Benchmarkinput!GY4),
 "",
 IF(
  ISNUMBER(
   VALUE(Benchmarkinput!GY4)),
   VALUE(Benchmarkinput!GY4),
   IF(
    Benchmarkinput!GY4="x",
    1,
    Benchmarkinput!GY4)))</f>
        <v>0</v>
      </c>
      <c r="GY4">
        <f>IF(
 ISBLANK(Benchmarkinput!GZ4),
 "",
 IF(
  ISNUMBER(
   VALUE(Benchmarkinput!GZ4)),
   VALUE(Benchmarkinput!GZ4),
   IF(
    Benchmarkinput!GZ4="x",
    1,
    Benchmarkinput!GZ4)))</f>
        <v>0</v>
      </c>
      <c r="GZ4">
        <f>IF(
 ISBLANK(Benchmarkinput!HA4),
 "",
 IF(
  ISNUMBER(
   VALUE(Benchmarkinput!HA4)),
   VALUE(Benchmarkinput!HA4),
   IF(
    Benchmarkinput!HA4="x",
    1,
    Benchmarkinput!HA4)))</f>
        <v>0</v>
      </c>
      <c r="HA4">
        <f>IF(
 ISBLANK(Benchmarkinput!HB4),
 "",
 IF(
  ISNUMBER(
   VALUE(Benchmarkinput!HB4)),
   VALUE(Benchmarkinput!HB4),
   IF(
    Benchmarkinput!HB4="x",
    1,
    Benchmarkinput!HB4)))</f>
        <v>1</v>
      </c>
      <c r="HB4">
        <f>IF(
 ISBLANK(Benchmarkinput!HC4),
 "",
 IF(
  ISNUMBER(
   VALUE(Benchmarkinput!HC4)),
   VALUE(Benchmarkinput!HC4),
   IF(
    Benchmarkinput!HC4="x",
    1,
    Benchmarkinput!HC4)))</f>
        <v>0</v>
      </c>
      <c r="HC4">
        <f>IF(
 ISBLANK(Benchmarkinput!HD4),
 "",
 IF(
  ISNUMBER(
   VALUE(Benchmarkinput!HD4)),
   VALUE(Benchmarkinput!HD4),
   IF(
    Benchmarkinput!HD4="x",
    1,
    Benchmarkinput!HD4)))</f>
        <v>5</v>
      </c>
      <c r="HD4" t="str">
        <f>IF(
 ISBLANK(Benchmarkinput!HE4),
 "",
 IF(
  ISNUMBER(
   VALUE(Benchmarkinput!HE4)),
   VALUE(Benchmarkinput!HE4),
   IF(
    Benchmarkinput!HE4="x",
    1,
    Benchmarkinput!HE4)))</f>
        <v>Minoritetssvar</v>
      </c>
      <c r="HE4" t="str">
        <f>IF(
 ISBLANK(Benchmarkinput!HF4),
 "",
 IF(
  ISNUMBER(
   VALUE(Benchmarkinput!HF4)),
   VALUE(Benchmarkinput!HF4),
   IF(
    Benchmarkinput!HF4="x",
    1,
    Benchmarkinput!HF4)))</f>
        <v>N/A</v>
      </c>
      <c r="HF4">
        <f>IF(
 ISBLANK(Benchmarkinput!HG4),
 "",
 IF(
  ISNUMBER(
   VALUE(Benchmarkinput!HG4)),
   VALUE(Benchmarkinput!HG4),
   IF(
    Benchmarkinput!HG4="x",
    1,
    Benchmarkinput!HG4)))</f>
        <v>1</v>
      </c>
      <c r="HG4">
        <f>IF(
 ISBLANK(Benchmarkinput!HH4),
 "",
 IF(
  ISNUMBER(
   VALUE(Benchmarkinput!HH4)),
   VALUE(Benchmarkinput!HH4),
   IF(
    Benchmarkinput!HH4="x",
    1,
    Benchmarkinput!HH4)))</f>
        <v>0</v>
      </c>
      <c r="HH4">
        <f>IF(
 ISBLANK(Benchmarkinput!HI4),
 "",
 IF(
  ISNUMBER(
   VALUE(Benchmarkinput!HI4)),
   VALUE(Benchmarkinput!HI4),
   IF(
    Benchmarkinput!HI4="x",
    1,
    Benchmarkinput!HI4)))</f>
        <v>0</v>
      </c>
      <c r="HI4">
        <f>IF(
 ISBLANK(Benchmarkinput!HJ4),
 "",
 IF(
  ISNUMBER(
   VALUE(Benchmarkinput!HJ4)),
   VALUE(Benchmarkinput!HJ4),
   IF(
    Benchmarkinput!HJ4="x",
    1,
    Benchmarkinput!HJ4)))</f>
        <v>0</v>
      </c>
      <c r="HJ4">
        <f>IF(
 ISBLANK(Benchmarkinput!HK4),
 "",
 IF(
  ISNUMBER(
   VALUE(Benchmarkinput!HK4)),
   VALUE(Benchmarkinput!HK4),
   IF(
    Benchmarkinput!HK4="x",
    1,
    Benchmarkinput!HK4)))</f>
        <v>0</v>
      </c>
      <c r="HK4">
        <f>IF(
 ISBLANK(Benchmarkinput!HL4),
 "",
 IF(
  ISNUMBER(
   VALUE(Benchmarkinput!HL4)),
   VALUE(Benchmarkinput!HL4),
   IF(
    Benchmarkinput!HL4="x",
    1,
    Benchmarkinput!HL4)))</f>
        <v>0</v>
      </c>
      <c r="HL4">
        <f>IF(
 ISBLANK(Benchmarkinput!HM4),
 "",
 IF(
  ISNUMBER(
   VALUE(Benchmarkinput!HM4)),
   VALUE(Benchmarkinput!HM4),
   IF(
    Benchmarkinput!HM4="x",
    1,
    Benchmarkinput!HM4)))</f>
        <v>1</v>
      </c>
      <c r="HM4">
        <f>IF(
 ISBLANK(Benchmarkinput!HN4),
 "",
 IF(
  ISNUMBER(
   VALUE(Benchmarkinput!HN4)),
   VALUE(Benchmarkinput!HN4),
   IF(
    Benchmarkinput!HN4="x",
    1,
    Benchmarkinput!HN4)))</f>
        <v>0</v>
      </c>
      <c r="HN4">
        <f>IF(
 ISBLANK(Benchmarkinput!HO4),
 "",
 IF(
  ISNUMBER(
   VALUE(Benchmarkinput!HO4)),
   VALUE(Benchmarkinput!HO4),
   IF(
    Benchmarkinput!HO4="x",
    1,
    Benchmarkinput!HO4)))</f>
        <v>5</v>
      </c>
      <c r="HO4" t="str">
        <f>IF(
 ISBLANK(Benchmarkinput!HP4),
 "",
 IF(
  ISNUMBER(
   VALUE(Benchmarkinput!HP4)),
   VALUE(Benchmarkinput!HP4),
   IF(
    Benchmarkinput!HP4="x",
    1,
    Benchmarkinput!HP4)))</f>
        <v>Majoritetssvar</v>
      </c>
      <c r="HP4" t="str">
        <f>IF(
 ISBLANK(Benchmarkinput!HQ4),
 "",
 IF(
  ISNUMBER(
   VALUE(Benchmarkinput!HQ4)),
   VALUE(Benchmarkinput!HQ4),
   IF(
    Benchmarkinput!HQ4="x",
    1,
    Benchmarkinput!HQ4)))</f>
        <v>N/A</v>
      </c>
      <c r="HQ4">
        <f>IF(
 ISBLANK(Benchmarkinput!HR4),
 "",
 IF(
  ISNUMBER(
   VALUE(Benchmarkinput!HR4)),
   VALUE(Benchmarkinput!HR4),
   IF(
    Benchmarkinput!HR4="x",
    1,
    Benchmarkinput!HR4)))</f>
        <v>0</v>
      </c>
      <c r="HR4">
        <f>IF(
 ISBLANK(Benchmarkinput!HS4),
 "",
 IF(
  ISNUMBER(
   VALUE(Benchmarkinput!HS4)),
   VALUE(Benchmarkinput!HS4),
   IF(
    Benchmarkinput!HS4="x",
    1,
    Benchmarkinput!HS4)))</f>
        <v>0</v>
      </c>
      <c r="HS4">
        <f>IF(
 ISBLANK(Benchmarkinput!HT4),
 "",
 IF(
  ISNUMBER(
   VALUE(Benchmarkinput!HT4)),
   VALUE(Benchmarkinput!HT4),
   IF(
    Benchmarkinput!HT4="x",
    1,
    Benchmarkinput!HT4)))</f>
        <v>0</v>
      </c>
      <c r="HT4">
        <f>IF(
 ISBLANK(Benchmarkinput!HU4),
 "",
 IF(
  ISNUMBER(
   VALUE(Benchmarkinput!HU4)),
   VALUE(Benchmarkinput!HU4),
   IF(
    Benchmarkinput!HU4="x",
    1,
    Benchmarkinput!HU4)))</f>
        <v>0</v>
      </c>
      <c r="HU4">
        <f>IF(
 ISBLANK(Benchmarkinput!HV4),
 "",
 IF(
  ISNUMBER(
   VALUE(Benchmarkinput!HV4)),
   VALUE(Benchmarkinput!HV4),
   IF(
    Benchmarkinput!HV4="x",
    1,
    Benchmarkinput!HV4)))</f>
        <v>0</v>
      </c>
      <c r="HV4">
        <f>IF(
 ISBLANK(Benchmarkinput!HW4),
 "",
 IF(
  ISNUMBER(
   VALUE(Benchmarkinput!HW4)),
   VALUE(Benchmarkinput!HW4),
   IF(
    Benchmarkinput!HW4="x",
    1,
    Benchmarkinput!HW4)))</f>
        <v>1</v>
      </c>
      <c r="HW4">
        <f>IF(
 ISBLANK(Benchmarkinput!HX4),
 "",
 IF(
  ISNUMBER(
   VALUE(Benchmarkinput!HX4)),
   VALUE(Benchmarkinput!HX4),
   IF(
    Benchmarkinput!HX4="x",
    1,
    Benchmarkinput!HX4)))</f>
        <v>1</v>
      </c>
      <c r="HX4">
        <f>IF(
 ISBLANK(Benchmarkinput!HY4),
 "",
 IF(
  ISNUMBER(
   VALUE(Benchmarkinput!HY4)),
   VALUE(Benchmarkinput!HY4),
   IF(
    Benchmarkinput!HY4="x",
    1,
    Benchmarkinput!HY4)))</f>
        <v>0</v>
      </c>
      <c r="HY4">
        <f>IF(
 ISBLANK(Benchmarkinput!HZ4),
 "",
 IF(
  ISNUMBER(
   VALUE(Benchmarkinput!HZ4)),
   VALUE(Benchmarkinput!HZ4),
   IF(
    Benchmarkinput!HZ4="x",
    1,
    Benchmarkinput!HZ4)))</f>
        <v>0</v>
      </c>
      <c r="HZ4" t="str">
        <f>IF(
 ISBLANK(Benchmarkinput!IA4),
 "",
 IF(
  ISNUMBER(
   VALUE(Benchmarkinput!IA4)),
   VALUE(Benchmarkinput!IA4),
   IF(
    Benchmarkinput!IA4="x",
    1,
    Benchmarkinput!IA4)))</f>
        <v>Majoritetssvar</v>
      </c>
      <c r="IA4" t="str">
        <f>IF(
 ISBLANK(Benchmarkinput!IB4),
 "",
 IF(
  ISNUMBER(
   VALUE(Benchmarkinput!IB4)),
   VALUE(Benchmarkinput!IB4),
   IF(
    Benchmarkinput!IB4="x",
    1,
    Benchmarkinput!IB4)))</f>
        <v>N/A</v>
      </c>
      <c r="IB4">
        <f>IF(
 ISBLANK(Benchmarkinput!IC4),
 "",
 IF(
  ISNUMBER(
   VALUE(Benchmarkinput!IC4)),
   VALUE(Benchmarkinput!IC4),
   IF(
    Benchmarkinput!IC4="x",
    1,
    Benchmarkinput!IC4)))</f>
        <v>1</v>
      </c>
      <c r="IC4">
        <f>IF(
 ISBLANK(Benchmarkinput!ID4),
 "",
 IF(
  ISNUMBER(
   VALUE(Benchmarkinput!ID4)),
   VALUE(Benchmarkinput!ID4),
   IF(
    Benchmarkinput!ID4="x",
    1,
    Benchmarkinput!ID4)))</f>
        <v>0</v>
      </c>
      <c r="ID4">
        <f>IF(
 ISBLANK(Benchmarkinput!IE4),
 "",
 IF(
  ISNUMBER(
   VALUE(Benchmarkinput!IE4)),
   VALUE(Benchmarkinput!IE4),
   IF(
    Benchmarkinput!IE4="x",
    1,
    Benchmarkinput!IE4)))</f>
        <v>0</v>
      </c>
      <c r="IE4">
        <f>IF(
 ISBLANK(Benchmarkinput!IF4),
 "",
 IF(
  ISNUMBER(
   VALUE(Benchmarkinput!IF4)),
   VALUE(Benchmarkinput!IF4),
   IF(
    Benchmarkinput!IF4="x",
    1,
    Benchmarkinput!IF4)))</f>
        <v>0</v>
      </c>
      <c r="IF4">
        <f>IF(
 ISBLANK(Benchmarkinput!IG4),
 "",
 IF(
  ISNUMBER(
   VALUE(Benchmarkinput!IG4)),
   VALUE(Benchmarkinput!IG4),
   IF(
    Benchmarkinput!IG4="x",
    1,
    Benchmarkinput!IG4)))</f>
        <v>0</v>
      </c>
      <c r="IG4">
        <f>IF(
 ISBLANK(Benchmarkinput!IH4),
 "",
 IF(
  ISNUMBER(
   VALUE(Benchmarkinput!IH4)),
   VALUE(Benchmarkinput!IH4),
   IF(
    Benchmarkinput!IH4="x",
    1,
    Benchmarkinput!IH4)))</f>
        <v>0</v>
      </c>
      <c r="IH4">
        <f>IF(
 ISBLANK(Benchmarkinput!II4),
 "",
 IF(
  ISNUMBER(
   VALUE(Benchmarkinput!II4)),
   VALUE(Benchmarkinput!II4),
   IF(
    Benchmarkinput!II4="x",
    1,
    Benchmarkinput!II4)))</f>
        <v>1</v>
      </c>
      <c r="II4">
        <f>IF(
 ISBLANK(Benchmarkinput!IJ4),
 "",
 IF(
  ISNUMBER(
   VALUE(Benchmarkinput!IJ4)),
   VALUE(Benchmarkinput!IJ4),
   IF(
    Benchmarkinput!IJ4="x",
    1,
    Benchmarkinput!IJ4)))</f>
        <v>0</v>
      </c>
      <c r="IJ4">
        <f>IF(
 ISBLANK(Benchmarkinput!IK4),
 "",
 IF(
  ISNUMBER(
   VALUE(Benchmarkinput!IK4)),
   VALUE(Benchmarkinput!IK4),
   IF(
    Benchmarkinput!IK4="x",
    1,
    Benchmarkinput!IK4)))</f>
        <v>5</v>
      </c>
      <c r="IK4" t="str">
        <f>IF(
 ISBLANK(Benchmarkinput!IL4),
 "",
 IF(
  ISNUMBER(
   VALUE(Benchmarkinput!IL4)),
   VALUE(Benchmarkinput!IL4),
   IF(
    Benchmarkinput!IL4="x",
    1,
    Benchmarkinput!IL4)))</f>
        <v>Minoritetssvar</v>
      </c>
      <c r="IL4" t="str">
        <f>IF(
 ISBLANK(Benchmarkinput!IM4),
 "",
 IF(
  ISNUMBER(
   VALUE(Benchmarkinput!IM4)),
   VALUE(Benchmarkinput!IM4),
   IF(
    Benchmarkinput!IM4="x",
    1,
    Benchmarkinput!IM4)))</f>
        <v>N/A</v>
      </c>
      <c r="IM4">
        <f>IF(
 ISBLANK(Benchmarkinput!IN4),
 "",
 IF(
  ISNUMBER(
   VALUE(Benchmarkinput!IN4)),
   VALUE(Benchmarkinput!IN4),
   IF(
    Benchmarkinput!IN4="x",
    1,
    Benchmarkinput!IN4)))</f>
        <v>0</v>
      </c>
      <c r="IN4">
        <f>IF(
 ISBLANK(Benchmarkinput!IO4),
 "",
 IF(
  ISNUMBER(
   VALUE(Benchmarkinput!IO4)),
   VALUE(Benchmarkinput!IO4),
   IF(
    Benchmarkinput!IO4="x",
    1,
    Benchmarkinput!IO4)))</f>
        <v>0</v>
      </c>
      <c r="IO4">
        <f>IF(
 ISBLANK(Benchmarkinput!IP4),
 "",
 IF(
  ISNUMBER(
   VALUE(Benchmarkinput!IP4)),
   VALUE(Benchmarkinput!IP4),
   IF(
    Benchmarkinput!IP4="x",
    1,
    Benchmarkinput!IP4)))</f>
        <v>0</v>
      </c>
      <c r="IP4">
        <f>IF(
 ISBLANK(Benchmarkinput!IQ4),
 "",
 IF(
  ISNUMBER(
   VALUE(Benchmarkinput!IQ4)),
   VALUE(Benchmarkinput!IQ4),
   IF(
    Benchmarkinput!IQ4="x",
    1,
    Benchmarkinput!IQ4)))</f>
        <v>0</v>
      </c>
      <c r="IQ4">
        <f>IF(
 ISBLANK(Benchmarkinput!IR4),
 "",
 IF(
  ISNUMBER(
   VALUE(Benchmarkinput!IR4)),
   VALUE(Benchmarkinput!IR4),
   IF(
    Benchmarkinput!IR4="x",
    1,
    Benchmarkinput!IR4)))</f>
        <v>1</v>
      </c>
      <c r="IR4">
        <f>IF(
 ISBLANK(Benchmarkinput!IS4),
 "",
 IF(
  ISNUMBER(
   VALUE(Benchmarkinput!IS4)),
   VALUE(Benchmarkinput!IS4),
   IF(
    Benchmarkinput!IS4="x",
    1,
    Benchmarkinput!IS4)))</f>
        <v>0</v>
      </c>
      <c r="IS4">
        <f>IF(
 ISBLANK(Benchmarkinput!IT4),
 "",
 IF(
  ISNUMBER(
   VALUE(Benchmarkinput!IT4)),
   VALUE(Benchmarkinput!IT4),
   IF(
    Benchmarkinput!IT4="x",
    1,
    Benchmarkinput!IT4)))</f>
        <v>1</v>
      </c>
      <c r="IT4">
        <f>IF(
 ISBLANK(Benchmarkinput!IU4),
 "",
 IF(
  ISNUMBER(
   VALUE(Benchmarkinput!IU4)),
   VALUE(Benchmarkinput!IU4),
   IF(
    Benchmarkinput!IU4="x",
    1,
    Benchmarkinput!IU4)))</f>
        <v>0</v>
      </c>
      <c r="IU4">
        <f>IF(
 ISBLANK(Benchmarkinput!IV4),
 "",
 IF(
  ISNUMBER(
   VALUE(Benchmarkinput!IV4)),
   VALUE(Benchmarkinput!IV4),
   IF(
    Benchmarkinput!IV4="x",
    1,
    Benchmarkinput!IV4)))</f>
        <v>1</v>
      </c>
      <c r="IV4" t="str">
        <f>IF(
 ISBLANK(Benchmarkinput!IW4),
 "",
 IF(
  ISNUMBER(
   VALUE(Benchmarkinput!IW4)),
   VALUE(Benchmarkinput!IW4),
   IF(
    Benchmarkinput!IW4="x",
    1,
    Benchmarkinput!IW4)))</f>
        <v>Minoritetssvar</v>
      </c>
      <c r="IW4" t="str">
        <f>IF(
 ISBLANK(Benchmarkinput!IX4),
 "",
 IF(
  ISNUMBER(
   VALUE(Benchmarkinput!IX4)),
   VALUE(Benchmarkinput!IX4),
   IF(
    Benchmarkinput!IX4="x",
    1,
    Benchmarkinput!IX4)))</f>
        <v>N/A</v>
      </c>
      <c r="IX4">
        <f>IF(
 ISBLANK(Benchmarkinput!IY4),
 "",
 IF(
  ISNUMBER(
   VALUE(Benchmarkinput!IY4)),
   VALUE(Benchmarkinput!IY4),
   IF(
    Benchmarkinput!IY4="x",
    1,
    Benchmarkinput!IY4)))</f>
        <v>0</v>
      </c>
      <c r="IY4">
        <f>IF(
 ISBLANK(Benchmarkinput!IZ4),
 "",
 IF(
  ISNUMBER(
   VALUE(Benchmarkinput!IZ4)),
   VALUE(Benchmarkinput!IZ4),
   IF(
    Benchmarkinput!IZ4="x",
    1,
    Benchmarkinput!IZ4)))</f>
        <v>0</v>
      </c>
      <c r="IZ4">
        <f>IF(
 ISBLANK(Benchmarkinput!JA4),
 "",
 IF(
  ISNUMBER(
   VALUE(Benchmarkinput!JA4)),
   VALUE(Benchmarkinput!JA4),
   IF(
    Benchmarkinput!JA4="x",
    1,
    Benchmarkinput!JA4)))</f>
        <v>0</v>
      </c>
      <c r="JA4">
        <f>IF(
 ISBLANK(Benchmarkinput!JB4),
 "",
 IF(
  ISNUMBER(
   VALUE(Benchmarkinput!JB4)),
   VALUE(Benchmarkinput!JB4),
   IF(
    Benchmarkinput!JB4="x",
    1,
    Benchmarkinput!JB4)))</f>
        <v>0</v>
      </c>
      <c r="JB4">
        <f>IF(
 ISBLANK(Benchmarkinput!JC4),
 "",
 IF(
  ISNUMBER(
   VALUE(Benchmarkinput!JC4)),
   VALUE(Benchmarkinput!JC4),
   IF(
    Benchmarkinput!JC4="x",
    1,
    Benchmarkinput!JC4)))</f>
        <v>1</v>
      </c>
      <c r="JC4">
        <f>IF(
 ISBLANK(Benchmarkinput!JD4),
 "",
 IF(
  ISNUMBER(
   VALUE(Benchmarkinput!JD4)),
   VALUE(Benchmarkinput!JD4),
   IF(
    Benchmarkinput!JD4="x",
    1,
    Benchmarkinput!JD4)))</f>
        <v>0</v>
      </c>
      <c r="JD4">
        <f>IF(
 ISBLANK(Benchmarkinput!JE4),
 "",
 IF(
  ISNUMBER(
   VALUE(Benchmarkinput!JE4)),
   VALUE(Benchmarkinput!JE4),
   IF(
    Benchmarkinput!JE4="x",
    1,
    Benchmarkinput!JE4)))</f>
        <v>1</v>
      </c>
      <c r="JE4">
        <f>IF(
 ISBLANK(Benchmarkinput!JF4),
 "",
 IF(
  ISNUMBER(
   VALUE(Benchmarkinput!JF4)),
   VALUE(Benchmarkinput!JF4),
   IF(
    Benchmarkinput!JF4="x",
    1,
    Benchmarkinput!JF4)))</f>
        <v>0</v>
      </c>
      <c r="JF4">
        <f>IF(
 ISBLANK(Benchmarkinput!JG4),
 "",
 IF(
  ISNUMBER(
   VALUE(Benchmarkinput!JG4)),
   VALUE(Benchmarkinput!JG4),
   IF(
    Benchmarkinput!JG4="x",
    1,
    Benchmarkinput!JG4)))</f>
        <v>1</v>
      </c>
      <c r="JG4" t="str">
        <f>IF(
 ISBLANK(Benchmarkinput!JH4),
 "",
 IF(
  ISNUMBER(
   VALUE(Benchmarkinput!JH4)),
   VALUE(Benchmarkinput!JH4),
   IF(
    Benchmarkinput!JH4="x",
    1,
    Benchmarkinput!JH4)))</f>
        <v>Minoritetssvar</v>
      </c>
      <c r="JH4" t="str">
        <f>IF(
 ISBLANK(Benchmarkinput!JI4),
 "",
 IF(
  ISNUMBER(
   VALUE(Benchmarkinput!JI4)),
   VALUE(Benchmarkinput!JI4),
   IF(
    Benchmarkinput!JI4="x",
    1,
    Benchmarkinput!JI4)))</f>
        <v>N/A</v>
      </c>
      <c r="JI4">
        <f>IF(
 ISBLANK(Benchmarkinput!JJ4),
 "",
 IF(
  ISNUMBER(
   VALUE(Benchmarkinput!JJ4)),
   VALUE(Benchmarkinput!JJ4),
   IF(
    Benchmarkinput!JJ4="x",
    1,
    Benchmarkinput!JJ4)))</f>
        <v>0</v>
      </c>
      <c r="JJ4">
        <f>IF(
 ISBLANK(Benchmarkinput!JK4),
 "",
 IF(
  ISNUMBER(
   VALUE(Benchmarkinput!JK4)),
   VALUE(Benchmarkinput!JK4),
   IF(
    Benchmarkinput!JK4="x",
    1,
    Benchmarkinput!JK4)))</f>
        <v>0</v>
      </c>
      <c r="JK4">
        <f>IF(
 ISBLANK(Benchmarkinput!JL4),
 "",
 IF(
  ISNUMBER(
   VALUE(Benchmarkinput!JL4)),
   VALUE(Benchmarkinput!JL4),
   IF(
    Benchmarkinput!JL4="x",
    1,
    Benchmarkinput!JL4)))</f>
        <v>0</v>
      </c>
      <c r="JL4">
        <f>IF(
 ISBLANK(Benchmarkinput!JM4),
 "",
 IF(
  ISNUMBER(
   VALUE(Benchmarkinput!JM4)),
   VALUE(Benchmarkinput!JM4),
   IF(
    Benchmarkinput!JM4="x",
    1,
    Benchmarkinput!JM4)))</f>
        <v>0</v>
      </c>
      <c r="JM4">
        <f>IF(
 ISBLANK(Benchmarkinput!JN4),
 "",
 IF(
  ISNUMBER(
   VALUE(Benchmarkinput!JN4)),
   VALUE(Benchmarkinput!JN4),
   IF(
    Benchmarkinput!JN4="x",
    1,
    Benchmarkinput!JN4)))</f>
        <v>1</v>
      </c>
      <c r="JN4">
        <f>IF(
 ISBLANK(Benchmarkinput!JO4),
 "",
 IF(
  ISNUMBER(
   VALUE(Benchmarkinput!JO4)),
   VALUE(Benchmarkinput!JO4),
   IF(
    Benchmarkinput!JO4="x",
    1,
    Benchmarkinput!JO4)))</f>
        <v>0</v>
      </c>
      <c r="JO4">
        <f>IF(
 ISBLANK(Benchmarkinput!JP4),
 "",
 IF(
  ISNUMBER(
   VALUE(Benchmarkinput!JP4)),
   VALUE(Benchmarkinput!JP4),
   IF(
    Benchmarkinput!JP4="x",
    1,
    Benchmarkinput!JP4)))</f>
        <v>1</v>
      </c>
      <c r="JP4">
        <f>IF(
 ISBLANK(Benchmarkinput!JQ4),
 "",
 IF(
  ISNUMBER(
   VALUE(Benchmarkinput!JQ4)),
   VALUE(Benchmarkinput!JQ4),
   IF(
    Benchmarkinput!JQ4="x",
    1,
    Benchmarkinput!JQ4)))</f>
        <v>0</v>
      </c>
      <c r="JQ4">
        <f>IF(
 ISBLANK(Benchmarkinput!JR4),
 "",
 IF(
  ISNUMBER(
   VALUE(Benchmarkinput!JR4)),
   VALUE(Benchmarkinput!JR4),
   IF(
    Benchmarkinput!JR4="x",
    1,
    Benchmarkinput!JR4)))</f>
        <v>1</v>
      </c>
      <c r="JR4" t="str">
        <f>IF(
 ISBLANK(Benchmarkinput!JS4),
 "",
 IF(
  ISNUMBER(
   VALUE(Benchmarkinput!JS4)),
   VALUE(Benchmarkinput!JS4),
   IF(
    Benchmarkinput!JS4="x",
    1,
    Benchmarkinput!JS4)))</f>
        <v>Minoritetssvar</v>
      </c>
      <c r="JS4" t="str">
        <f>IF(
 ISBLANK(Benchmarkinput!JT4),
 "",
 IF(
  ISNUMBER(
   VALUE(Benchmarkinput!JT4)),
   VALUE(Benchmarkinput!JT4),
   IF(
    Benchmarkinput!JT4="x",
    1,
    Benchmarkinput!JT4)))</f>
        <v>N/A</v>
      </c>
      <c r="JT4">
        <f>IF(
 ISBLANK(Benchmarkinput!JU4),
 "",
 IF(
  ISNUMBER(
   VALUE(Benchmarkinput!JU4)),
   VALUE(Benchmarkinput!JU4),
   IF(
    Benchmarkinput!JU4="x",
    1,
    Benchmarkinput!JU4)))</f>
        <v>1</v>
      </c>
      <c r="JU4">
        <f>IF(
 ISBLANK(Benchmarkinput!JV4),
 "",
 IF(
  ISNUMBER(
   VALUE(Benchmarkinput!JV4)),
   VALUE(Benchmarkinput!JV4),
   IF(
    Benchmarkinput!JV4="x",
    1,
    Benchmarkinput!JV4)))</f>
        <v>0</v>
      </c>
      <c r="JV4">
        <f>IF(
 ISBLANK(Benchmarkinput!JW4),
 "",
 IF(
  ISNUMBER(
   VALUE(Benchmarkinput!JW4)),
   VALUE(Benchmarkinput!JW4),
   IF(
    Benchmarkinput!JW4="x",
    1,
    Benchmarkinput!JW4)))</f>
        <v>0</v>
      </c>
      <c r="JW4">
        <f>IF(
 ISBLANK(Benchmarkinput!JX4),
 "",
 IF(
  ISNUMBER(
   VALUE(Benchmarkinput!JX4)),
   VALUE(Benchmarkinput!JX4),
   IF(
    Benchmarkinput!JX4="x",
    1,
    Benchmarkinput!JX4)))</f>
        <v>0</v>
      </c>
      <c r="JX4">
        <f>IF(
 ISBLANK(Benchmarkinput!JY4),
 "",
 IF(
  ISNUMBER(
   VALUE(Benchmarkinput!JY4)),
   VALUE(Benchmarkinput!JY4),
   IF(
    Benchmarkinput!JY4="x",
    1,
    Benchmarkinput!JY4)))</f>
        <v>0</v>
      </c>
      <c r="JY4">
        <f>IF(
 ISBLANK(Benchmarkinput!JZ4),
 "",
 IF(
  ISNUMBER(
   VALUE(Benchmarkinput!JZ4)),
   VALUE(Benchmarkinput!JZ4),
   IF(
    Benchmarkinput!JZ4="x",
    1,
    Benchmarkinput!JZ4)))</f>
        <v>0</v>
      </c>
      <c r="JZ4">
        <f>IF(
 ISBLANK(Benchmarkinput!KA4),
 "",
 IF(
  ISNUMBER(
   VALUE(Benchmarkinput!KA4)),
   VALUE(Benchmarkinput!KA4),
   IF(
    Benchmarkinput!KA4="x",
    1,
    Benchmarkinput!KA4)))</f>
        <v>1</v>
      </c>
      <c r="KA4">
        <f>IF(
 ISBLANK(Benchmarkinput!KB4),
 "",
 IF(
  ISNUMBER(
   VALUE(Benchmarkinput!KB4)),
   VALUE(Benchmarkinput!KB4),
   IF(
    Benchmarkinput!KB4="x",
    1,
    Benchmarkinput!KB4)))</f>
        <v>0</v>
      </c>
      <c r="KB4">
        <f>IF(
 ISBLANK(Benchmarkinput!KC4),
 "",
 IF(
  ISNUMBER(
   VALUE(Benchmarkinput!KC4)),
   VALUE(Benchmarkinput!KC4),
   IF(
    Benchmarkinput!KC4="x",
    1,
    Benchmarkinput!KC4)))</f>
        <v>5</v>
      </c>
      <c r="KC4" t="str">
        <f>IF(
 ISBLANK(Benchmarkinput!KD4),
 "",
 IF(
  ISNUMBER(
   VALUE(Benchmarkinput!KD4)),
   VALUE(Benchmarkinput!KD4),
   IF(
    Benchmarkinput!KD4="x",
    1,
    Benchmarkinput!KD4)))</f>
        <v>Minoritetssvar</v>
      </c>
      <c r="KD4" t="str">
        <f>IF(
 ISBLANK(Benchmarkinput!KE4),
 "",
 IF(
  ISNUMBER(
   VALUE(Benchmarkinput!KE4)),
   VALUE(Benchmarkinput!KE4),
   IF(
    Benchmarkinput!KE4="x",
    1,
    Benchmarkinput!KE4)))</f>
        <v>N/A</v>
      </c>
      <c r="KE4">
        <f>IF(
 ISBLANK(Benchmarkinput!KF4),
 "",
 IF(
  ISNUMBER(
   VALUE(Benchmarkinput!KF4)),
   VALUE(Benchmarkinput!KF4),
   IF(
    Benchmarkinput!KF4="x",
    1,
    Benchmarkinput!KF4)))</f>
        <v>1</v>
      </c>
      <c r="KF4">
        <f>IF(
 ISBLANK(Benchmarkinput!KG4),
 "",
 IF(
  ISNUMBER(
   VALUE(Benchmarkinput!KG4)),
   VALUE(Benchmarkinput!KG4),
   IF(
    Benchmarkinput!KG4="x",
    1,
    Benchmarkinput!KG4)))</f>
        <v>0</v>
      </c>
      <c r="KG4">
        <f>IF(
 ISBLANK(Benchmarkinput!KH4),
 "",
 IF(
  ISNUMBER(
   VALUE(Benchmarkinput!KH4)),
   VALUE(Benchmarkinput!KH4),
   IF(
    Benchmarkinput!KH4="x",
    1,
    Benchmarkinput!KH4)))</f>
        <v>0</v>
      </c>
      <c r="KH4">
        <f>IF(
 ISBLANK(Benchmarkinput!KI4),
 "",
 IF(
  ISNUMBER(
   VALUE(Benchmarkinput!KI4)),
   VALUE(Benchmarkinput!KI4),
   IF(
    Benchmarkinput!KI4="x",
    1,
    Benchmarkinput!KI4)))</f>
        <v>0</v>
      </c>
      <c r="KI4">
        <f>IF(
 ISBLANK(Benchmarkinput!KJ4),
 "",
 IF(
  ISNUMBER(
   VALUE(Benchmarkinput!KJ4)),
   VALUE(Benchmarkinput!KJ4),
   IF(
    Benchmarkinput!KJ4="x",
    1,
    Benchmarkinput!KJ4)))</f>
        <v>0</v>
      </c>
      <c r="KJ4">
        <f>IF(
 ISBLANK(Benchmarkinput!KK4),
 "",
 IF(
  ISNUMBER(
   VALUE(Benchmarkinput!KK4)),
   VALUE(Benchmarkinput!KK4),
   IF(
    Benchmarkinput!KK4="x",
    1,
    Benchmarkinput!KK4)))</f>
        <v>0</v>
      </c>
      <c r="KK4">
        <f>IF(
 ISBLANK(Benchmarkinput!KL4),
 "",
 IF(
  ISNUMBER(
   VALUE(Benchmarkinput!KL4)),
   VALUE(Benchmarkinput!KL4),
   IF(
    Benchmarkinput!KL4="x",
    1,
    Benchmarkinput!KL4)))</f>
        <v>1</v>
      </c>
      <c r="KL4">
        <f>IF(
 ISBLANK(Benchmarkinput!KM4),
 "",
 IF(
  ISNUMBER(
   VALUE(Benchmarkinput!KM4)),
   VALUE(Benchmarkinput!KM4),
   IF(
    Benchmarkinput!KM4="x",
    1,
    Benchmarkinput!KM4)))</f>
        <v>0</v>
      </c>
      <c r="KM4">
        <f>IF(
 ISBLANK(Benchmarkinput!KN4),
 "",
 IF(
  ISNUMBER(
   VALUE(Benchmarkinput!KN4)),
   VALUE(Benchmarkinput!KN4),
   IF(
    Benchmarkinput!KN4="x",
    1,
    Benchmarkinput!KN4)))</f>
        <v>5</v>
      </c>
      <c r="KN4" t="str">
        <f>IF(
 ISBLANK(Benchmarkinput!KO4),
 "",
 IF(
  ISNUMBER(
   VALUE(Benchmarkinput!KO4)),
   VALUE(Benchmarkinput!KO4),
   IF(
    Benchmarkinput!KO4="x",
    1,
    Benchmarkinput!KO4)))</f>
        <v>Minoritetssvar</v>
      </c>
      <c r="KO4" t="str">
        <f>IF(
 ISBLANK(Benchmarkinput!KP4),
 "",
 IF(
  ISNUMBER(
   VALUE(Benchmarkinput!KP4)),
   VALUE(Benchmarkinput!KP4),
   IF(
    Benchmarkinput!KP4="x",
    1,
    Benchmarkinput!KP4)))</f>
        <v>N/A</v>
      </c>
      <c r="KP4">
        <f>IF(
 ISBLANK(Benchmarkinput!KQ4),
 "",
 IF(
  ISNUMBER(
   VALUE(Benchmarkinput!KQ4)),
   VALUE(Benchmarkinput!KQ4),
   IF(
    Benchmarkinput!KQ4="x",
    1,
    Benchmarkinput!KQ4)))</f>
        <v>0</v>
      </c>
      <c r="KQ4">
        <f>IF(
 ISBLANK(Benchmarkinput!KR4),
 "",
 IF(
  ISNUMBER(
   VALUE(Benchmarkinput!KR4)),
   VALUE(Benchmarkinput!KR4),
   IF(
    Benchmarkinput!KR4="x",
    1,
    Benchmarkinput!KR4)))</f>
        <v>0</v>
      </c>
      <c r="KR4">
        <f>IF(
 ISBLANK(Benchmarkinput!KS4),
 "",
 IF(
  ISNUMBER(
   VALUE(Benchmarkinput!KS4)),
   VALUE(Benchmarkinput!KS4),
   IF(
    Benchmarkinput!KS4="x",
    1,
    Benchmarkinput!KS4)))</f>
        <v>1</v>
      </c>
      <c r="KS4">
        <f>IF(
 ISBLANK(Benchmarkinput!KT4),
 "",
 IF(
  ISNUMBER(
   VALUE(Benchmarkinput!KT4)),
   VALUE(Benchmarkinput!KT4),
   IF(
    Benchmarkinput!KT4="x",
    1,
    Benchmarkinput!KT4)))</f>
        <v>0</v>
      </c>
      <c r="KT4">
        <f>IF(
 ISBLANK(Benchmarkinput!KU4),
 "",
 IF(
  ISNUMBER(
   VALUE(Benchmarkinput!KU4)),
   VALUE(Benchmarkinput!KU4),
   IF(
    Benchmarkinput!KU4="x",
    1,
    Benchmarkinput!KU4)))</f>
        <v>0</v>
      </c>
      <c r="KU4">
        <f>IF(
 ISBLANK(Benchmarkinput!KV4),
 "",
 IF(
  ISNUMBER(
   VALUE(Benchmarkinput!KV4)),
   VALUE(Benchmarkinput!KV4),
   IF(
    Benchmarkinput!KV4="x",
    1,
    Benchmarkinput!KV4)))</f>
        <v>0</v>
      </c>
      <c r="KV4">
        <f>IF(
 ISBLANK(Benchmarkinput!KW4),
 "",
 IF(
  ISNUMBER(
   VALUE(Benchmarkinput!KW4)),
   VALUE(Benchmarkinput!KW4),
   IF(
    Benchmarkinput!KW4="x",
    1,
    Benchmarkinput!KW4)))</f>
        <v>1</v>
      </c>
      <c r="KW4">
        <f>IF(
 ISBLANK(Benchmarkinput!KX4),
 "",
 IF(
  ISNUMBER(
   VALUE(Benchmarkinput!KX4)),
   VALUE(Benchmarkinput!KX4),
   IF(
    Benchmarkinput!KX4="x",
    1,
    Benchmarkinput!KX4)))</f>
        <v>0</v>
      </c>
      <c r="KX4">
        <f>IF(
 ISBLANK(Benchmarkinput!KY4),
 "",
 IF(
  ISNUMBER(
   VALUE(Benchmarkinput!KY4)),
   VALUE(Benchmarkinput!KY4),
   IF(
    Benchmarkinput!KY4="x",
    1,
    Benchmarkinput!KY4)))</f>
        <v>3</v>
      </c>
      <c r="KY4" t="str">
        <f>IF(
 ISBLANK(Benchmarkinput!KZ4),
 "",
 IF(
  ISNUMBER(
   VALUE(Benchmarkinput!KZ4)),
   VALUE(Benchmarkinput!KZ4),
   IF(
    Benchmarkinput!KZ4="x",
    1,
    Benchmarkinput!KZ4)))</f>
        <v>Minoritetssvar</v>
      </c>
      <c r="KZ4" t="str">
        <f>IF(
 ISBLANK(Benchmarkinput!LA4),
 "",
 IF(
  ISNUMBER(
   VALUE(Benchmarkinput!LA4)),
   VALUE(Benchmarkinput!LA4),
   IF(
    Benchmarkinput!LA4="x",
    1,
    Benchmarkinput!LA4)))</f>
        <v>N/A</v>
      </c>
      <c r="LA4">
        <f>IF(
 ISBLANK(Benchmarkinput!LB4),
 "",
 IF(
  ISNUMBER(
   VALUE(Benchmarkinput!LB4)),
   VALUE(Benchmarkinput!LB4),
   IF(
    Benchmarkinput!LB4="x",
    1,
    Benchmarkinput!LB4)))</f>
        <v>0</v>
      </c>
      <c r="LB4">
        <f>IF(
 ISBLANK(Benchmarkinput!LC4),
 "",
 IF(
  ISNUMBER(
   VALUE(Benchmarkinput!LC4)),
   VALUE(Benchmarkinput!LC4),
   IF(
    Benchmarkinput!LC4="x",
    1,
    Benchmarkinput!LC4)))</f>
        <v>0</v>
      </c>
      <c r="LC4">
        <f>IF(
 ISBLANK(Benchmarkinput!LD4),
 "",
 IF(
  ISNUMBER(
   VALUE(Benchmarkinput!LD4)),
   VALUE(Benchmarkinput!LD4),
   IF(
    Benchmarkinput!LD4="x",
    1,
    Benchmarkinput!LD4)))</f>
        <v>0</v>
      </c>
      <c r="LD4">
        <f>IF(
 ISBLANK(Benchmarkinput!LE4),
 "",
 IF(
  ISNUMBER(
   VALUE(Benchmarkinput!LE4)),
   VALUE(Benchmarkinput!LE4),
   IF(
    Benchmarkinput!LE4="x",
    1,
    Benchmarkinput!LE4)))</f>
        <v>0</v>
      </c>
      <c r="LE4">
        <f>IF(
 ISBLANK(Benchmarkinput!LF4),
 "",
 IF(
  ISNUMBER(
   VALUE(Benchmarkinput!LF4)),
   VALUE(Benchmarkinput!LF4),
   IF(
    Benchmarkinput!LF4="x",
    1,
    Benchmarkinput!LF4)))</f>
        <v>1</v>
      </c>
      <c r="LF4">
        <f>IF(
 ISBLANK(Benchmarkinput!LG4),
 "",
 IF(
  ISNUMBER(
   VALUE(Benchmarkinput!LG4)),
   VALUE(Benchmarkinput!LG4),
   IF(
    Benchmarkinput!LG4="x",
    1,
    Benchmarkinput!LG4)))</f>
        <v>0</v>
      </c>
      <c r="LG4">
        <f>IF(
 ISBLANK(Benchmarkinput!LH4),
 "",
 IF(
  ISNUMBER(
   VALUE(Benchmarkinput!LH4)),
   VALUE(Benchmarkinput!LH4),
   IF(
    Benchmarkinput!LH4="x",
    1,
    Benchmarkinput!LH4)))</f>
        <v>0</v>
      </c>
      <c r="LH4">
        <f>IF(
 ISBLANK(Benchmarkinput!LI4),
 "",
 IF(
  ISNUMBER(
   VALUE(Benchmarkinput!LI4)),
   VALUE(Benchmarkinput!LI4),
   IF(
    Benchmarkinput!LI4="x",
    1,
    Benchmarkinput!LI4)))</f>
        <v>1</v>
      </c>
      <c r="LI4">
        <f>IF(
 ISBLANK(Benchmarkinput!LJ4),
 "",
 IF(
  ISNUMBER(
   VALUE(Benchmarkinput!LJ4)),
   VALUE(Benchmarkinput!LJ4),
   IF(
    Benchmarkinput!LJ4="x",
    1,
    Benchmarkinput!LJ4)))</f>
        <v>1</v>
      </c>
      <c r="LJ4" t="str">
        <f>IF(
 ISBLANK(Benchmarkinput!LK4),
 "",
 IF(
  ISNUMBER(
   VALUE(Benchmarkinput!LK4)),
   VALUE(Benchmarkinput!LK4),
   IF(
    Benchmarkinput!LK4="x",
    1,
    Benchmarkinput!LK4)))</f>
        <v>Majoritetssvar</v>
      </c>
      <c r="LK4" t="str">
        <f>IF(
 ISBLANK(Benchmarkinput!LL4),
 "",
 IF(
  ISNUMBER(
   VALUE(Benchmarkinput!LL4)),
   VALUE(Benchmarkinput!LL4),
   IF(
    Benchmarkinput!LL4="x",
    1,
    Benchmarkinput!LL4)))</f>
        <v>N/A</v>
      </c>
      <c r="LL4">
        <f>IF(
 ISBLANK(Benchmarkinput!LM4),
 "",
 IF(
  ISNUMBER(
   VALUE(Benchmarkinput!LM4)),
   VALUE(Benchmarkinput!LM4),
   IF(
    Benchmarkinput!LM4="x",
    1,
    Benchmarkinput!LM4)))</f>
        <v>0</v>
      </c>
      <c r="LM4">
        <f>IF(
 ISBLANK(Benchmarkinput!LN4),
 "",
 IF(
  ISNUMBER(
   VALUE(Benchmarkinput!LN4)),
   VALUE(Benchmarkinput!LN4),
   IF(
    Benchmarkinput!LN4="x",
    1,
    Benchmarkinput!LN4)))</f>
        <v>0</v>
      </c>
      <c r="LN4">
        <f>IF(
 ISBLANK(Benchmarkinput!LO4),
 "",
 IF(
  ISNUMBER(
   VALUE(Benchmarkinput!LO4)),
   VALUE(Benchmarkinput!LO4),
   IF(
    Benchmarkinput!LO4="x",
    1,
    Benchmarkinput!LO4)))</f>
        <v>0</v>
      </c>
      <c r="LO4">
        <f>IF(
 ISBLANK(Benchmarkinput!LP4),
 "",
 IF(
  ISNUMBER(
   VALUE(Benchmarkinput!LP4)),
   VALUE(Benchmarkinput!LP4),
   IF(
    Benchmarkinput!LP4="x",
    1,
    Benchmarkinput!LP4)))</f>
        <v>0</v>
      </c>
      <c r="LP4">
        <f>IF(
 ISBLANK(Benchmarkinput!LQ4),
 "",
 IF(
  ISNUMBER(
   VALUE(Benchmarkinput!LQ4)),
   VALUE(Benchmarkinput!LQ4),
   IF(
    Benchmarkinput!LQ4="x",
    1,
    Benchmarkinput!LQ4)))</f>
        <v>0</v>
      </c>
      <c r="LQ4">
        <f>IF(
 ISBLANK(Benchmarkinput!LR4),
 "",
 IF(
  ISNUMBER(
   VALUE(Benchmarkinput!LR4)),
   VALUE(Benchmarkinput!LR4),
   IF(
    Benchmarkinput!LR4="x",
    1,
    Benchmarkinput!LR4)))</f>
        <v>1</v>
      </c>
      <c r="LR4">
        <f>IF(
 ISBLANK(Benchmarkinput!LS4),
 "",
 IF(
  ISNUMBER(
   VALUE(Benchmarkinput!LS4)),
   VALUE(Benchmarkinput!LS4),
   IF(
    Benchmarkinput!LS4="x",
    1,
    Benchmarkinput!LS4)))</f>
        <v>1</v>
      </c>
      <c r="LS4">
        <f>IF(
 ISBLANK(Benchmarkinput!LT4),
 "",
 IF(
  ISNUMBER(
   VALUE(Benchmarkinput!LT4)),
   VALUE(Benchmarkinput!LT4),
   IF(
    Benchmarkinput!LT4="x",
    1,
    Benchmarkinput!LT4)))</f>
        <v>0</v>
      </c>
      <c r="LT4">
        <f>IF(
 ISBLANK(Benchmarkinput!LU4),
 "",
 IF(
  ISNUMBER(
   VALUE(Benchmarkinput!LU4)),
   VALUE(Benchmarkinput!LU4),
   IF(
    Benchmarkinput!LU4="x",
    1,
    Benchmarkinput!LU4)))</f>
        <v>0</v>
      </c>
      <c r="LU4" t="str">
        <f>IF(
 ISBLANK(Benchmarkinput!LV4),
 "",
 IF(
  ISNUMBER(
   VALUE(Benchmarkinput!LV4)),
   VALUE(Benchmarkinput!LV4),
   IF(
    Benchmarkinput!LV4="x",
    1,
    Benchmarkinput!LV4)))</f>
        <v>Minoritetssvar</v>
      </c>
      <c r="LV4" t="str">
        <f>IF(
 ISBLANK(Benchmarkinput!LW4),
 "",
 IF(
  ISNUMBER(
   VALUE(Benchmarkinput!LW4)),
   VALUE(Benchmarkinput!LW4),
   IF(
    Benchmarkinput!LW4="x",
    1,
    Benchmarkinput!LW4)))</f>
        <v>N/A</v>
      </c>
      <c r="LW4">
        <f>IF(
 ISBLANK(Benchmarkinput!LX4),
 "",
 IF(
  ISNUMBER(
   VALUE(Benchmarkinput!LX4)),
   VALUE(Benchmarkinput!LX4),
   IF(
    Benchmarkinput!LX4="x",
    1,
    Benchmarkinput!LX4)))</f>
        <v>0</v>
      </c>
      <c r="LX4">
        <f>IF(
 ISBLANK(Benchmarkinput!LY4),
 "",
 IF(
  ISNUMBER(
   VALUE(Benchmarkinput!LY4)),
   VALUE(Benchmarkinput!LY4),
   IF(
    Benchmarkinput!LY4="x",
    1,
    Benchmarkinput!LY4)))</f>
        <v>1</v>
      </c>
      <c r="LY4">
        <f>IF(
 ISBLANK(Benchmarkinput!LZ4),
 "",
 IF(
  ISNUMBER(
   VALUE(Benchmarkinput!LZ4)),
   VALUE(Benchmarkinput!LZ4),
   IF(
    Benchmarkinput!LZ4="x",
    1,
    Benchmarkinput!LZ4)))</f>
        <v>0</v>
      </c>
      <c r="LZ4">
        <f>IF(
 ISBLANK(Benchmarkinput!MA4),
 "",
 IF(
  ISNUMBER(
   VALUE(Benchmarkinput!MA4)),
   VALUE(Benchmarkinput!MA4),
   IF(
    Benchmarkinput!MA4="x",
    1,
    Benchmarkinput!MA4)))</f>
        <v>0</v>
      </c>
      <c r="MA4">
        <f>IF(
 ISBLANK(Benchmarkinput!MB4),
 "",
 IF(
  ISNUMBER(
   VALUE(Benchmarkinput!MB4)),
   VALUE(Benchmarkinput!MB4),
   IF(
    Benchmarkinput!MB4="x",
    1,
    Benchmarkinput!MB4)))</f>
        <v>0</v>
      </c>
      <c r="MB4">
        <f>IF(
 ISBLANK(Benchmarkinput!MC4),
 "",
 IF(
  ISNUMBER(
   VALUE(Benchmarkinput!MC4)),
   VALUE(Benchmarkinput!MC4),
   IF(
    Benchmarkinput!MC4="x",
    1,
    Benchmarkinput!MC4)))</f>
        <v>0</v>
      </c>
      <c r="MC4">
        <f>IF(
 ISBLANK(Benchmarkinput!MD4),
 "",
 IF(
  ISNUMBER(
   VALUE(Benchmarkinput!MD4)),
   VALUE(Benchmarkinput!MD4),
   IF(
    Benchmarkinput!MD4="x",
    1,
    Benchmarkinput!MD4)))</f>
        <v>1</v>
      </c>
      <c r="MD4">
        <f>IF(
 ISBLANK(Benchmarkinput!ME4),
 "",
 IF(
  ISNUMBER(
   VALUE(Benchmarkinput!ME4)),
   VALUE(Benchmarkinput!ME4),
   IF(
    Benchmarkinput!ME4="x",
    1,
    Benchmarkinput!ME4)))</f>
        <v>0</v>
      </c>
      <c r="ME4">
        <f>IF(
 ISBLANK(Benchmarkinput!MF4),
 "",
 IF(
  ISNUMBER(
   VALUE(Benchmarkinput!MF4)),
   VALUE(Benchmarkinput!MF4),
   IF(
    Benchmarkinput!MF4="x",
    1,
    Benchmarkinput!MF4)))</f>
        <v>4</v>
      </c>
      <c r="MF4" t="str">
        <f>IF(
 ISBLANK(Benchmarkinput!MG4),
 "",
 IF(
  ISNUMBER(
   VALUE(Benchmarkinput!MG4)),
   VALUE(Benchmarkinput!MG4),
   IF(
    Benchmarkinput!MG4="x",
    1,
    Benchmarkinput!MG4)))</f>
        <v>Majoritetssvar</v>
      </c>
      <c r="MG4" t="str">
        <f>IF(
 ISBLANK(Benchmarkinput!MH4),
 "",
 IF(
  ISNUMBER(
   VALUE(Benchmarkinput!MH4)),
   VALUE(Benchmarkinput!MH4),
   IF(
    Benchmarkinput!MH4="x",
    1,
    Benchmarkinput!MH4)))</f>
        <v>N/A</v>
      </c>
      <c r="MH4">
        <f>IF(
 ISBLANK(Benchmarkinput!MI4),
 "",
 IF(
  ISNUMBER(
   VALUE(Benchmarkinput!MI4)),
   VALUE(Benchmarkinput!MI4),
   IF(
    Benchmarkinput!MI4="x",
    1,
    Benchmarkinput!MI4)))</f>
        <v>1</v>
      </c>
      <c r="MI4">
        <f>IF(
 ISBLANK(Benchmarkinput!MJ4),
 "",
 IF(
  ISNUMBER(
   VALUE(Benchmarkinput!MJ4)),
   VALUE(Benchmarkinput!MJ4),
   IF(
    Benchmarkinput!MJ4="x",
    1,
    Benchmarkinput!MJ4)))</f>
        <v>1</v>
      </c>
      <c r="MJ4">
        <f>IF(
 ISBLANK(Benchmarkinput!MK4),
 "",
 IF(
  ISNUMBER(
   VALUE(Benchmarkinput!MK4)),
   VALUE(Benchmarkinput!MK4),
   IF(
    Benchmarkinput!MK4="x",
    1,
    Benchmarkinput!MK4)))</f>
        <v>1</v>
      </c>
      <c r="MK4">
        <f>IF(
 ISBLANK(Benchmarkinput!ML4),
 "",
 IF(
  ISNUMBER(
   VALUE(Benchmarkinput!ML4)),
   VALUE(Benchmarkinput!ML4),
   IF(
    Benchmarkinput!ML4="x",
    1,
    Benchmarkinput!ML4)))</f>
        <v>1</v>
      </c>
      <c r="ML4">
        <f>IF(
 ISBLANK(Benchmarkinput!MM4),
 "",
 IF(
  ISNUMBER(
   VALUE(Benchmarkinput!MM4)),
   VALUE(Benchmarkinput!MM4),
   IF(
    Benchmarkinput!MM4="x",
    1,
    Benchmarkinput!MM4)))</f>
        <v>1</v>
      </c>
      <c r="MM4">
        <f>IF(
 ISBLANK(Benchmarkinput!MN4),
 "",
 IF(
  ISNUMBER(
   VALUE(Benchmarkinput!MN4)),
   VALUE(Benchmarkinput!MN4),
   IF(
    Benchmarkinput!MN4="x",
    1,
    Benchmarkinput!MN4)))</f>
        <v>0</v>
      </c>
      <c r="MN4">
        <f>IF(
 ISBLANK(Benchmarkinput!MO4),
 "",
 IF(
  ISNUMBER(
   VALUE(Benchmarkinput!MO4)),
   VALUE(Benchmarkinput!MO4),
   IF(
    Benchmarkinput!MO4="x",
    1,
    Benchmarkinput!MO4)))</f>
        <v>0</v>
      </c>
      <c r="MO4">
        <f>IF(
 ISBLANK(Benchmarkinput!MP4),
 "",
 IF(
  ISNUMBER(
   VALUE(Benchmarkinput!MP4)),
   VALUE(Benchmarkinput!MP4),
   IF(
    Benchmarkinput!MP4="x",
    1,
    Benchmarkinput!MP4)))</f>
        <v>1</v>
      </c>
      <c r="MP4">
        <f>IF(
 ISBLANK(Benchmarkinput!MQ4),
 "",
 IF(
  ISNUMBER(
   VALUE(Benchmarkinput!MQ4)),
   VALUE(Benchmarkinput!MQ4),
   IF(
    Benchmarkinput!MQ4="x",
    1,
    Benchmarkinput!MQ4)))</f>
        <v>0</v>
      </c>
      <c r="MQ4">
        <f>IF(
 ISBLANK(Benchmarkinput!MR4),
 "",
 IF(
  ISNUMBER(
   VALUE(Benchmarkinput!MR4)),
   VALUE(Benchmarkinput!MR4),
   IF(
    Benchmarkinput!MR4="x",
    1,
    Benchmarkinput!MR4)))</f>
        <v>5</v>
      </c>
      <c r="MR4" t="str">
        <f>IF(
 ISBLANK(Benchmarkinput!MS4),
 "",
 IF(
  ISNUMBER(
   VALUE(Benchmarkinput!MS4)),
   VALUE(Benchmarkinput!MS4),
   IF(
    Benchmarkinput!MS4="x",
    1,
    Benchmarkinput!MS4)))</f>
        <v>Majoritetssvar</v>
      </c>
      <c r="MS4" t="str">
        <f>IF(
 ISBLANK(Benchmarkinput!MT4),
 "",
 IF(
  ISNUMBER(
   VALUE(Benchmarkinput!MT4)),
   VALUE(Benchmarkinput!MT4),
   IF(
    Benchmarkinput!MT4="x",
    1,
    Benchmarkinput!MT4)))</f>
        <v>N/A</v>
      </c>
      <c r="MT4">
        <f>IF(
 ISBLANK(Benchmarkinput!MU4),
 "",
 IF(
  ISNUMBER(
   VALUE(Benchmarkinput!MU4)),
   VALUE(Benchmarkinput!MU4),
   IF(
    Benchmarkinput!MU4="x",
    1,
    Benchmarkinput!MU4)))</f>
        <v>0</v>
      </c>
      <c r="MU4">
        <f>IF(
 ISBLANK(Benchmarkinput!MV4),
 "",
 IF(
  ISNUMBER(
   VALUE(Benchmarkinput!MV4)),
   VALUE(Benchmarkinput!MV4),
   IF(
    Benchmarkinput!MV4="x",
    1,
    Benchmarkinput!MV4)))</f>
        <v>0</v>
      </c>
      <c r="MV4">
        <f>IF(
 ISBLANK(Benchmarkinput!MW4),
 "",
 IF(
  ISNUMBER(
   VALUE(Benchmarkinput!MW4)),
   VALUE(Benchmarkinput!MW4),
   IF(
    Benchmarkinput!MW4="x",
    1,
    Benchmarkinput!MW4)))</f>
        <v>0</v>
      </c>
      <c r="MW4">
        <f>IF(
 ISBLANK(Benchmarkinput!MX4),
 "",
 IF(
  ISNUMBER(
   VALUE(Benchmarkinput!MX4)),
   VALUE(Benchmarkinput!MX4),
   IF(
    Benchmarkinput!MX4="x",
    1,
    Benchmarkinput!MX4)))</f>
        <v>0</v>
      </c>
      <c r="MX4">
        <f>IF(
 ISBLANK(Benchmarkinput!MY4),
 "",
 IF(
  ISNUMBER(
   VALUE(Benchmarkinput!MY4)),
   VALUE(Benchmarkinput!MY4),
   IF(
    Benchmarkinput!MY4="x",
    1,
    Benchmarkinput!MY4)))</f>
        <v>0</v>
      </c>
      <c r="MY4">
        <f>IF(
 ISBLANK(Benchmarkinput!MZ4),
 "",
 IF(
  ISNUMBER(
   VALUE(Benchmarkinput!MZ4)),
   VALUE(Benchmarkinput!MZ4),
   IF(
    Benchmarkinput!MZ4="x",
    1,
    Benchmarkinput!MZ4)))</f>
        <v>0</v>
      </c>
      <c r="MZ4">
        <f>IF(
 ISBLANK(Benchmarkinput!NA4),
 "",
 IF(
  ISNUMBER(
   VALUE(Benchmarkinput!NA4)),
   VALUE(Benchmarkinput!NA4),
   IF(
    Benchmarkinput!NA4="x",
    1,
    Benchmarkinput!NA4)))</f>
        <v>1</v>
      </c>
      <c r="NA4">
        <f>IF(
 ISBLANK(Benchmarkinput!NB4),
 "",
 IF(
  ISNUMBER(
   VALUE(Benchmarkinput!NB4)),
   VALUE(Benchmarkinput!NB4),
   IF(
    Benchmarkinput!NB4="x",
    1,
    Benchmarkinput!NB4)))</f>
        <v>1</v>
      </c>
      <c r="NB4">
        <f>IF(
 ISBLANK(Benchmarkinput!NC4),
 "",
 IF(
  ISNUMBER(
   VALUE(Benchmarkinput!NC4)),
   VALUE(Benchmarkinput!NC4),
   IF(
    Benchmarkinput!NC4="x",
    1,
    Benchmarkinput!NC4)))</f>
        <v>0</v>
      </c>
      <c r="NC4">
        <f>IF(
 ISBLANK(Benchmarkinput!ND4),
 "",
 IF(
  ISNUMBER(
   VALUE(Benchmarkinput!ND4)),
   VALUE(Benchmarkinput!ND4),
   IF(
    Benchmarkinput!ND4="x",
    1,
    Benchmarkinput!ND4)))</f>
        <v>0</v>
      </c>
      <c r="ND4" t="str">
        <f>IF(
 ISBLANK(Benchmarkinput!NE4),
 "",
 IF(
  ISNUMBER(
   VALUE(Benchmarkinput!NE4)),
   VALUE(Benchmarkinput!NE4),
   IF(
    Benchmarkinput!NE4="x",
    1,
    Benchmarkinput!NE4)))</f>
        <v>Majoritetssvar</v>
      </c>
      <c r="NE4" t="str">
        <f>IF(
 ISBLANK(Benchmarkinput!NF4),
 "",
 IF(
  ISNUMBER(
   VALUE(Benchmarkinput!NF4)),
   VALUE(Benchmarkinput!NF4),
   IF(
    Benchmarkinput!NF4="x",
    1,
    Benchmarkinput!NF4)))</f>
        <v>N/A</v>
      </c>
      <c r="NF4">
        <f>IF(
 ISBLANK(Benchmarkinput!NG4),
 "",
 IF(
  ISNUMBER(
   VALUE(Benchmarkinput!NG4)),
   VALUE(Benchmarkinput!NG4),
   IF(
    Benchmarkinput!NG4="x",
    1,
    Benchmarkinput!NG4)))</f>
        <v>1</v>
      </c>
      <c r="NG4">
        <f>IF(
 ISBLANK(Benchmarkinput!NH4),
 "",
 IF(
  ISNUMBER(
   VALUE(Benchmarkinput!NH4)),
   VALUE(Benchmarkinput!NH4),
   IF(
    Benchmarkinput!NH4="x",
    1,
    Benchmarkinput!NH4)))</f>
        <v>1</v>
      </c>
      <c r="NH4">
        <f>IF(
 ISBLANK(Benchmarkinput!NI4),
 "",
 IF(
  ISNUMBER(
   VALUE(Benchmarkinput!NI4)),
   VALUE(Benchmarkinput!NI4),
   IF(
    Benchmarkinput!NI4="x",
    1,
    Benchmarkinput!NI4)))</f>
        <v>1</v>
      </c>
      <c r="NI4">
        <f>IF(
 ISBLANK(Benchmarkinput!NJ4),
 "",
 IF(
  ISNUMBER(
   VALUE(Benchmarkinput!NJ4)),
   VALUE(Benchmarkinput!NJ4),
   IF(
    Benchmarkinput!NJ4="x",
    1,
    Benchmarkinput!NJ4)))</f>
        <v>1</v>
      </c>
      <c r="NJ4">
        <f>IF(
 ISBLANK(Benchmarkinput!NK4),
 "",
 IF(
  ISNUMBER(
   VALUE(Benchmarkinput!NK4)),
   VALUE(Benchmarkinput!NK4),
   IF(
    Benchmarkinput!NK4="x",
    1,
    Benchmarkinput!NK4)))</f>
        <v>1</v>
      </c>
      <c r="NK4">
        <f>IF(
 ISBLANK(Benchmarkinput!NL4),
 "",
 IF(
  ISNUMBER(
   VALUE(Benchmarkinput!NL4)),
   VALUE(Benchmarkinput!NL4),
   IF(
    Benchmarkinput!NL4="x",
    1,
    Benchmarkinput!NL4)))</f>
        <v>0</v>
      </c>
      <c r="NL4">
        <f>IF(
 ISBLANK(Benchmarkinput!NM4),
 "",
 IF(
  ISNUMBER(
   VALUE(Benchmarkinput!NM4)),
   VALUE(Benchmarkinput!NM4),
   IF(
    Benchmarkinput!NM4="x",
    1,
    Benchmarkinput!NM4)))</f>
        <v>0</v>
      </c>
      <c r="NM4">
        <f>IF(
 ISBLANK(Benchmarkinput!NN4),
 "",
 IF(
  ISNUMBER(
   VALUE(Benchmarkinput!NN4)),
   VALUE(Benchmarkinput!NN4),
   IF(
    Benchmarkinput!NN4="x",
    1,
    Benchmarkinput!NN4)))</f>
        <v>1</v>
      </c>
      <c r="NN4">
        <f>IF(
 ISBLANK(Benchmarkinput!NO4),
 "",
 IF(
  ISNUMBER(
   VALUE(Benchmarkinput!NO4)),
   VALUE(Benchmarkinput!NO4),
   IF(
    Benchmarkinput!NO4="x",
    1,
    Benchmarkinput!NO4)))</f>
        <v>0</v>
      </c>
      <c r="NO4">
        <f>IF(
 ISBLANK(Benchmarkinput!NP4),
 "",
 IF(
  ISNUMBER(
   VALUE(Benchmarkinput!NP4)),
   VALUE(Benchmarkinput!NP4),
   IF(
    Benchmarkinput!NP4="x",
    1,
    Benchmarkinput!NP4)))</f>
        <v>5</v>
      </c>
      <c r="NP4" t="str">
        <f>IF(
 ISBLANK(Benchmarkinput!NQ4),
 "",
 IF(
  ISNUMBER(
   VALUE(Benchmarkinput!NQ4)),
   VALUE(Benchmarkinput!NQ4),
   IF(
    Benchmarkinput!NQ4="x",
    1,
    Benchmarkinput!NQ4)))</f>
        <v>Majoritetssvar</v>
      </c>
      <c r="NQ4" t="str">
        <f>IF(
 ISBLANK(Benchmarkinput!NR4),
 "",
 IF(
  ISNUMBER(
   VALUE(Benchmarkinput!NR4)),
   VALUE(Benchmarkinput!NR4),
   IF(
    Benchmarkinput!NR4="x",
    1,
    Benchmarkinput!NR4)))</f>
        <v>N/A</v>
      </c>
      <c r="NR4">
        <f>IF(
 ISBLANK(Benchmarkinput!NS4),
 "",
 IF(
  ISNUMBER(
   VALUE(Benchmarkinput!NS4)),
   VALUE(Benchmarkinput!NS4),
   IF(
    Benchmarkinput!NS4="x",
    1,
    Benchmarkinput!NS4)))</f>
        <v>1</v>
      </c>
      <c r="NS4">
        <f>IF(
 ISBLANK(Benchmarkinput!NT4),
 "",
 IF(
  ISNUMBER(
   VALUE(Benchmarkinput!NT4)),
   VALUE(Benchmarkinput!NT4),
   IF(
    Benchmarkinput!NT4="x",
    1,
    Benchmarkinput!NT4)))</f>
        <v>1</v>
      </c>
      <c r="NT4">
        <f>IF(
 ISBLANK(Benchmarkinput!NU4),
 "",
 IF(
  ISNUMBER(
   VALUE(Benchmarkinput!NU4)),
   VALUE(Benchmarkinput!NU4),
   IF(
    Benchmarkinput!NU4="x",
    1,
    Benchmarkinput!NU4)))</f>
        <v>1</v>
      </c>
      <c r="NU4">
        <f>IF(
 ISBLANK(Benchmarkinput!NV4),
 "",
 IF(
  ISNUMBER(
   VALUE(Benchmarkinput!NV4)),
   VALUE(Benchmarkinput!NV4),
   IF(
    Benchmarkinput!NV4="x",
    1,
    Benchmarkinput!NV4)))</f>
        <v>1</v>
      </c>
      <c r="NV4">
        <f>IF(
 ISBLANK(Benchmarkinput!NW4),
 "",
 IF(
  ISNUMBER(
   VALUE(Benchmarkinput!NW4)),
   VALUE(Benchmarkinput!NW4),
   IF(
    Benchmarkinput!NW4="x",
    1,
    Benchmarkinput!NW4)))</f>
        <v>0</v>
      </c>
      <c r="NW4">
        <f>IF(
 ISBLANK(Benchmarkinput!NX4),
 "",
 IF(
  ISNUMBER(
   VALUE(Benchmarkinput!NX4)),
   VALUE(Benchmarkinput!NX4),
   IF(
    Benchmarkinput!NX4="x",
    1,
    Benchmarkinput!NX4)))</f>
        <v>0</v>
      </c>
      <c r="NX4">
        <f>IF(
 ISBLANK(Benchmarkinput!NY4),
 "",
 IF(
  ISNUMBER(
   VALUE(Benchmarkinput!NY4)),
   VALUE(Benchmarkinput!NY4),
   IF(
    Benchmarkinput!NY4="x",
    1,
    Benchmarkinput!NY4)))</f>
        <v>0</v>
      </c>
      <c r="NY4">
        <f>IF(
 ISBLANK(Benchmarkinput!NZ4),
 "",
 IF(
  ISNUMBER(
   VALUE(Benchmarkinput!NZ4)),
   VALUE(Benchmarkinput!NZ4),
   IF(
    Benchmarkinput!NZ4="x",
    1,
    Benchmarkinput!NZ4)))</f>
        <v>1</v>
      </c>
      <c r="NZ4">
        <f>IF(
 ISBLANK(Benchmarkinput!OA4),
 "",
 IF(
  ISNUMBER(
   VALUE(Benchmarkinput!OA4)),
   VALUE(Benchmarkinput!OA4),
   IF(
    Benchmarkinput!OA4="x",
    1,
    Benchmarkinput!OA4)))</f>
        <v>0</v>
      </c>
      <c r="OA4">
        <f>IF(
 ISBLANK(Benchmarkinput!OB4),
 "",
 IF(
  ISNUMBER(
   VALUE(Benchmarkinput!OB4)),
   VALUE(Benchmarkinput!OB4),
   IF(
    Benchmarkinput!OB4="x",
    1,
    Benchmarkinput!OB4)))</f>
        <v>4</v>
      </c>
      <c r="OB4" t="str">
        <f>IF(
 ISBLANK(Benchmarkinput!OC4),
 "",
 IF(
  ISNUMBER(
   VALUE(Benchmarkinput!OC4)),
   VALUE(Benchmarkinput!OC4),
   IF(
    Benchmarkinput!OC4="x",
    1,
    Benchmarkinput!OC4)))</f>
        <v>Majoritetssvar</v>
      </c>
      <c r="OC4" t="str">
        <f>IF(
 ISBLANK(Benchmarkinput!OD4),
 "",
 IF(
  ISNUMBER(
   VALUE(Benchmarkinput!OD4)),
   VALUE(Benchmarkinput!OD4),
   IF(
    Benchmarkinput!OD4="x",
    1,
    Benchmarkinput!OD4)))</f>
        <v>N/A</v>
      </c>
      <c r="OD4">
        <f>IF(
 ISBLANK(Benchmarkinput!OE4),
 "",
 IF(
  ISNUMBER(
   VALUE(Benchmarkinput!OE4)),
   VALUE(Benchmarkinput!OE4),
   IF(
    Benchmarkinput!OE4="x",
    1,
    Benchmarkinput!OE4)))</f>
        <v>1</v>
      </c>
      <c r="OE4">
        <f>IF(
 ISBLANK(Benchmarkinput!OF4),
 "",
 IF(
  ISNUMBER(
   VALUE(Benchmarkinput!OF4)),
   VALUE(Benchmarkinput!OF4),
   IF(
    Benchmarkinput!OF4="x",
    1,
    Benchmarkinput!OF4)))</f>
        <v>1</v>
      </c>
      <c r="OF4">
        <f>IF(
 ISBLANK(Benchmarkinput!OG4),
 "",
 IF(
  ISNUMBER(
   VALUE(Benchmarkinput!OG4)),
   VALUE(Benchmarkinput!OG4),
   IF(
    Benchmarkinput!OG4="x",
    1,
    Benchmarkinput!OG4)))</f>
        <v>1</v>
      </c>
      <c r="OG4">
        <f>IF(
 ISBLANK(Benchmarkinput!OH4),
 "",
 IF(
  ISNUMBER(
   VALUE(Benchmarkinput!OH4)),
   VALUE(Benchmarkinput!OH4),
   IF(
    Benchmarkinput!OH4="x",
    1,
    Benchmarkinput!OH4)))</f>
        <v>1</v>
      </c>
      <c r="OH4">
        <f>IF(
 ISBLANK(Benchmarkinput!OI4),
 "",
 IF(
  ISNUMBER(
   VALUE(Benchmarkinput!OI4)),
   VALUE(Benchmarkinput!OI4),
   IF(
    Benchmarkinput!OI4="x",
    1,
    Benchmarkinput!OI4)))</f>
        <v>0</v>
      </c>
      <c r="OI4">
        <f>IF(
 ISBLANK(Benchmarkinput!OJ4),
 "",
 IF(
  ISNUMBER(
   VALUE(Benchmarkinput!OJ4)),
   VALUE(Benchmarkinput!OJ4),
   IF(
    Benchmarkinput!OJ4="x",
    1,
    Benchmarkinput!OJ4)))</f>
        <v>0</v>
      </c>
      <c r="OJ4">
        <f>IF(
 ISBLANK(Benchmarkinput!OK4),
 "",
 IF(
  ISNUMBER(
   VALUE(Benchmarkinput!OK4)),
   VALUE(Benchmarkinput!OK4),
   IF(
    Benchmarkinput!OK4="x",
    1,
    Benchmarkinput!OK4)))</f>
        <v>0</v>
      </c>
      <c r="OK4">
        <f>IF(
 ISBLANK(Benchmarkinput!OL4),
 "",
 IF(
  ISNUMBER(
   VALUE(Benchmarkinput!OL4)),
   VALUE(Benchmarkinput!OL4),
   IF(
    Benchmarkinput!OL4="x",
    1,
    Benchmarkinput!OL4)))</f>
        <v>1</v>
      </c>
      <c r="OL4">
        <f>IF(
 ISBLANK(Benchmarkinput!OM4),
 "",
 IF(
  ISNUMBER(
   VALUE(Benchmarkinput!OM4)),
   VALUE(Benchmarkinput!OM4),
   IF(
    Benchmarkinput!OM4="x",
    1,
    Benchmarkinput!OM4)))</f>
        <v>0</v>
      </c>
      <c r="OM4">
        <f>IF(
 ISBLANK(Benchmarkinput!ON4),
 "",
 IF(
  ISNUMBER(
   VALUE(Benchmarkinput!ON4)),
   VALUE(Benchmarkinput!ON4),
   IF(
    Benchmarkinput!ON4="x",
    1,
    Benchmarkinput!ON4)))</f>
        <v>4</v>
      </c>
      <c r="ON4" t="str">
        <f>IF(
 ISBLANK(Benchmarkinput!OO4),
 "",
 IF(
  ISNUMBER(
   VALUE(Benchmarkinput!OO4)),
   VALUE(Benchmarkinput!OO4),
   IF(
    Benchmarkinput!OO4="x",
    1,
    Benchmarkinput!OO4)))</f>
        <v>Majoritetssvar</v>
      </c>
      <c r="OO4" t="str">
        <f>IF(
 ISBLANK(Benchmarkinput!OP4),
 "",
 IF(
  ISNUMBER(
   VALUE(Benchmarkinput!OP4)),
   VALUE(Benchmarkinput!OP4),
   IF(
    Benchmarkinput!OP4="x",
    1,
    Benchmarkinput!OP4)))</f>
        <v>N/A</v>
      </c>
      <c r="OP4">
        <f>IF(
 ISBLANK(Benchmarkinput!OQ4),
 "",
 IF(
  ISNUMBER(
   VALUE(Benchmarkinput!OQ4)),
   VALUE(Benchmarkinput!OQ4),
   IF(
    Benchmarkinput!OQ4="x",
    1,
    Benchmarkinput!OQ4)))</f>
        <v>1</v>
      </c>
      <c r="OQ4">
        <f>IF(
 ISBLANK(Benchmarkinput!OR4),
 "",
 IF(
  ISNUMBER(
   VALUE(Benchmarkinput!OR4)),
   VALUE(Benchmarkinput!OR4),
   IF(
    Benchmarkinput!OR4="x",
    1,
    Benchmarkinput!OR4)))</f>
        <v>1</v>
      </c>
      <c r="OR4">
        <f>IF(
 ISBLANK(Benchmarkinput!OS4),
 "",
 IF(
  ISNUMBER(
   VALUE(Benchmarkinput!OS4)),
   VALUE(Benchmarkinput!OS4),
   IF(
    Benchmarkinput!OS4="x",
    1,
    Benchmarkinput!OS4)))</f>
        <v>1</v>
      </c>
      <c r="OS4">
        <f>IF(
 ISBLANK(Benchmarkinput!OT4),
 "",
 IF(
  ISNUMBER(
   VALUE(Benchmarkinput!OT4)),
   VALUE(Benchmarkinput!OT4),
   IF(
    Benchmarkinput!OT4="x",
    1,
    Benchmarkinput!OT4)))</f>
        <v>1</v>
      </c>
      <c r="OT4">
        <f>IF(
 ISBLANK(Benchmarkinput!OU4),
 "",
 IF(
  ISNUMBER(
   VALUE(Benchmarkinput!OU4)),
   VALUE(Benchmarkinput!OU4),
   IF(
    Benchmarkinput!OU4="x",
    1,
    Benchmarkinput!OU4)))</f>
        <v>1</v>
      </c>
      <c r="OU4">
        <f>IF(
 ISBLANK(Benchmarkinput!OV4),
 "",
 IF(
  ISNUMBER(
   VALUE(Benchmarkinput!OV4)),
   VALUE(Benchmarkinput!OV4),
   IF(
    Benchmarkinput!OV4="x",
    1,
    Benchmarkinput!OV4)))</f>
        <v>0</v>
      </c>
      <c r="OV4">
        <f>IF(
 ISBLANK(Benchmarkinput!OW4),
 "",
 IF(
  ISNUMBER(
   VALUE(Benchmarkinput!OW4)),
   VALUE(Benchmarkinput!OW4),
   IF(
    Benchmarkinput!OW4="x",
    1,
    Benchmarkinput!OW4)))</f>
        <v>0</v>
      </c>
      <c r="OW4">
        <f>IF(
 ISBLANK(Benchmarkinput!OX4),
 "",
 IF(
  ISNUMBER(
   VALUE(Benchmarkinput!OX4)),
   VALUE(Benchmarkinput!OX4),
   IF(
    Benchmarkinput!OX4="x",
    1,
    Benchmarkinput!OX4)))</f>
        <v>1</v>
      </c>
      <c r="OX4">
        <f>IF(
 ISBLANK(Benchmarkinput!OY4),
 "",
 IF(
  ISNUMBER(
   VALUE(Benchmarkinput!OY4)),
   VALUE(Benchmarkinput!OY4),
   IF(
    Benchmarkinput!OY4="x",
    1,
    Benchmarkinput!OY4)))</f>
        <v>0</v>
      </c>
      <c r="OY4">
        <f>IF(
 ISBLANK(Benchmarkinput!OZ4),
 "",
 IF(
  ISNUMBER(
   VALUE(Benchmarkinput!OZ4)),
   VALUE(Benchmarkinput!OZ4),
   IF(
    Benchmarkinput!OZ4="x",
    1,
    Benchmarkinput!OZ4)))</f>
        <v>5</v>
      </c>
      <c r="OZ4" t="str">
        <f>IF(
 ISBLANK(Benchmarkinput!PA4),
 "",
 IF(
  ISNUMBER(
   VALUE(Benchmarkinput!PA4)),
   VALUE(Benchmarkinput!PA4),
   IF(
    Benchmarkinput!PA4="x",
    1,
    Benchmarkinput!PA4)))</f>
        <v>Majoritetssvar</v>
      </c>
      <c r="PA4" t="str">
        <f>IF(
 ISBLANK(Benchmarkinput!PB4),
 "",
 IF(
  ISNUMBER(
   VALUE(Benchmarkinput!PB4)),
   VALUE(Benchmarkinput!PB4),
   IF(
    Benchmarkinput!PB4="x",
    1,
    Benchmarkinput!PB4)))</f>
        <v>N/A</v>
      </c>
      <c r="PB4">
        <f>IF(
 ISBLANK(Benchmarkinput!PC4),
 "",
 IF(
  ISNUMBER(
   VALUE(Benchmarkinput!PC4)),
   VALUE(Benchmarkinput!PC4),
   IF(
    Benchmarkinput!PC4="x",
    1,
    Benchmarkinput!PC4)))</f>
        <v>1</v>
      </c>
      <c r="PC4">
        <f>IF(
 ISBLANK(Benchmarkinput!PD4),
 "",
 IF(
  ISNUMBER(
   VALUE(Benchmarkinput!PD4)),
   VALUE(Benchmarkinput!PD4),
   IF(
    Benchmarkinput!PD4="x",
    1,
    Benchmarkinput!PD4)))</f>
        <v>0</v>
      </c>
      <c r="PD4">
        <f>IF(
 ISBLANK(Benchmarkinput!PE4),
 "",
 IF(
  ISNUMBER(
   VALUE(Benchmarkinput!PE4)),
   VALUE(Benchmarkinput!PE4),
   IF(
    Benchmarkinput!PE4="x",
    1,
    Benchmarkinput!PE4)))</f>
        <v>1</v>
      </c>
      <c r="PE4">
        <f>IF(
 ISBLANK(Benchmarkinput!PF4),
 "",
 IF(
  ISNUMBER(
   VALUE(Benchmarkinput!PF4)),
   VALUE(Benchmarkinput!PF4),
   IF(
    Benchmarkinput!PF4="x",
    1,
    Benchmarkinput!PF4)))</f>
        <v>0</v>
      </c>
      <c r="PF4">
        <f>IF(
 ISBLANK(Benchmarkinput!PG4),
 "",
 IF(
  ISNUMBER(
   VALUE(Benchmarkinput!PG4)),
   VALUE(Benchmarkinput!PG4),
   IF(
    Benchmarkinput!PG4="x",
    1,
    Benchmarkinput!PG4)))</f>
        <v>0</v>
      </c>
      <c r="PG4">
        <f>IF(
 ISBLANK(Benchmarkinput!PH4),
 "",
 IF(
  ISNUMBER(
   VALUE(Benchmarkinput!PH4)),
   VALUE(Benchmarkinput!PH4),
   IF(
    Benchmarkinput!PH4="x",
    1,
    Benchmarkinput!PH4)))</f>
        <v>0</v>
      </c>
      <c r="PH4">
        <f>IF(
 ISBLANK(Benchmarkinput!PI4),
 "",
 IF(
  ISNUMBER(
   VALUE(Benchmarkinput!PI4)),
   VALUE(Benchmarkinput!PI4),
   IF(
    Benchmarkinput!PI4="x",
    1,
    Benchmarkinput!PI4)))</f>
        <v>0</v>
      </c>
      <c r="PI4">
        <f>IF(
 ISBLANK(Benchmarkinput!PJ4),
 "",
 IF(
  ISNUMBER(
   VALUE(Benchmarkinput!PJ4)),
   VALUE(Benchmarkinput!PJ4),
   IF(
    Benchmarkinput!PJ4="x",
    1,
    Benchmarkinput!PJ4)))</f>
        <v>1</v>
      </c>
      <c r="PJ4">
        <f>IF(
 ISBLANK(Benchmarkinput!PK4),
 "",
 IF(
  ISNUMBER(
   VALUE(Benchmarkinput!PK4)),
   VALUE(Benchmarkinput!PK4),
   IF(
    Benchmarkinput!PK4="x",
    1,
    Benchmarkinput!PK4)))</f>
        <v>0</v>
      </c>
      <c r="PK4">
        <f>IF(
 ISBLANK(Benchmarkinput!PL4),
 "",
 IF(
  ISNUMBER(
   VALUE(Benchmarkinput!PL4)),
   VALUE(Benchmarkinput!PL4),
   IF(
    Benchmarkinput!PL4="x",
    1,
    Benchmarkinput!PL4)))</f>
        <v>2</v>
      </c>
      <c r="PL4" t="str">
        <f>IF(
 ISBLANK(Benchmarkinput!PM4),
 "",
 IF(
  ISNUMBER(
   VALUE(Benchmarkinput!PM4)),
   VALUE(Benchmarkinput!PM4),
   IF(
    Benchmarkinput!PM4="x",
    1,
    Benchmarkinput!PM4)))</f>
        <v>Majoritetssvar</v>
      </c>
      <c r="PM4" t="str">
        <f>IF(
 ISBLANK(Benchmarkinput!PN4),
 "",
 IF(
  ISNUMBER(
   VALUE(Benchmarkinput!PN4)),
   VALUE(Benchmarkinput!PN4),
   IF(
    Benchmarkinput!PN4="x",
    1,
    Benchmarkinput!PN4)))</f>
        <v>N/A</v>
      </c>
      <c r="PN4">
        <f>IF(
 ISBLANK(Benchmarkinput!PO4),
 "",
 IF(
  ISNUMBER(
   VALUE(Benchmarkinput!PO4)),
   VALUE(Benchmarkinput!PO4),
   IF(
    Benchmarkinput!PO4="x",
    1,
    Benchmarkinput!PO4)))</f>
        <v>1</v>
      </c>
      <c r="PO4">
        <f>IF(
 ISBLANK(Benchmarkinput!PP4),
 "",
 IF(
  ISNUMBER(
   VALUE(Benchmarkinput!PP4)),
   VALUE(Benchmarkinput!PP4),
   IF(
    Benchmarkinput!PP4="x",
    1,
    Benchmarkinput!PP4)))</f>
        <v>0</v>
      </c>
      <c r="PP4">
        <f>IF(
 ISBLANK(Benchmarkinput!PQ4),
 "",
 IF(
  ISNUMBER(
   VALUE(Benchmarkinput!PQ4)),
   VALUE(Benchmarkinput!PQ4),
   IF(
    Benchmarkinput!PQ4="x",
    1,
    Benchmarkinput!PQ4)))</f>
        <v>0</v>
      </c>
      <c r="PQ4">
        <f>IF(
 ISBLANK(Benchmarkinput!PR4),
 "",
 IF(
  ISNUMBER(
   VALUE(Benchmarkinput!PR4)),
   VALUE(Benchmarkinput!PR4),
   IF(
    Benchmarkinput!PR4="x",
    1,
    Benchmarkinput!PR4)))</f>
        <v>1</v>
      </c>
      <c r="PR4">
        <f>IF(
 ISBLANK(Benchmarkinput!PS4),
 "",
 IF(
  ISNUMBER(
   VALUE(Benchmarkinput!PS4)),
   VALUE(Benchmarkinput!PS4),
   IF(
    Benchmarkinput!PS4="x",
    1,
    Benchmarkinput!PS4)))</f>
        <v>0</v>
      </c>
      <c r="PS4">
        <f>IF(
 ISBLANK(Benchmarkinput!PT4),
 "",
 IF(
  ISNUMBER(
   VALUE(Benchmarkinput!PT4)),
   VALUE(Benchmarkinput!PT4),
   IF(
    Benchmarkinput!PT4="x",
    1,
    Benchmarkinput!PT4)))</f>
        <v>0</v>
      </c>
      <c r="PT4">
        <f>IF(
 ISBLANK(Benchmarkinput!PU4),
 "",
 IF(
  ISNUMBER(
   VALUE(Benchmarkinput!PU4)),
   VALUE(Benchmarkinput!PU4),
   IF(
    Benchmarkinput!PU4="x",
    1,
    Benchmarkinput!PU4)))</f>
        <v>0</v>
      </c>
      <c r="PU4">
        <f>IF(
 ISBLANK(Benchmarkinput!PV4),
 "",
 IF(
  ISNUMBER(
   VALUE(Benchmarkinput!PV4)),
   VALUE(Benchmarkinput!PV4),
   IF(
    Benchmarkinput!PV4="x",
    1,
    Benchmarkinput!PV4)))</f>
        <v>1</v>
      </c>
      <c r="PV4">
        <f>IF(
 ISBLANK(Benchmarkinput!PW4),
 "",
 IF(
  ISNUMBER(
   VALUE(Benchmarkinput!PW4)),
   VALUE(Benchmarkinput!PW4),
   IF(
    Benchmarkinput!PW4="x",
    1,
    Benchmarkinput!PW4)))</f>
        <v>0</v>
      </c>
      <c r="PW4">
        <f>IF(
 ISBLANK(Benchmarkinput!PX4),
 "",
 IF(
  ISNUMBER(
   VALUE(Benchmarkinput!PX4)),
   VALUE(Benchmarkinput!PX4),
   IF(
    Benchmarkinput!PX4="x",
    1,
    Benchmarkinput!PX4)))</f>
        <v>2</v>
      </c>
      <c r="PX4" t="str">
        <f>IF(
 ISBLANK(Benchmarkinput!PY4),
 "",
 IF(
  ISNUMBER(
   VALUE(Benchmarkinput!PY4)),
   VALUE(Benchmarkinput!PY4),
   IF(
    Benchmarkinput!PY4="x",
    1,
    Benchmarkinput!PY4)))</f>
        <v>Majoritetssvar</v>
      </c>
      <c r="PY4" t="str">
        <f>IF(
 ISBLANK(Benchmarkinput!PZ4),
 "",
 IF(
  ISNUMBER(
   VALUE(Benchmarkinput!PZ4)),
   VALUE(Benchmarkinput!PZ4),
   IF(
    Benchmarkinput!PZ4="x",
    1,
    Benchmarkinput!PZ4)))</f>
        <v>N/A</v>
      </c>
      <c r="PZ4">
        <f>IF(
 ISBLANK(Benchmarkinput!QA4),
 "",
 IF(
  ISNUMBER(
   VALUE(Benchmarkinput!QA4)),
   VALUE(Benchmarkinput!QA4),
   IF(
    Benchmarkinput!QA4="x",
    1,
    Benchmarkinput!QA4)))</f>
        <v>1</v>
      </c>
      <c r="QA4">
        <f>IF(
 ISBLANK(Benchmarkinput!QB4),
 "",
 IF(
  ISNUMBER(
   VALUE(Benchmarkinput!QB4)),
   VALUE(Benchmarkinput!QB4),
   IF(
    Benchmarkinput!QB4="x",
    1,
    Benchmarkinput!QB4)))</f>
        <v>1</v>
      </c>
      <c r="QB4">
        <f>IF(
 ISBLANK(Benchmarkinput!QC4),
 "",
 IF(
  ISNUMBER(
   VALUE(Benchmarkinput!QC4)),
   VALUE(Benchmarkinput!QC4),
   IF(
    Benchmarkinput!QC4="x",
    1,
    Benchmarkinput!QC4)))</f>
        <v>1</v>
      </c>
      <c r="QC4">
        <f>IF(
 ISBLANK(Benchmarkinput!QD4),
 "",
 IF(
  ISNUMBER(
   VALUE(Benchmarkinput!QD4)),
   VALUE(Benchmarkinput!QD4),
   IF(
    Benchmarkinput!QD4="x",
    1,
    Benchmarkinput!QD4)))</f>
        <v>1</v>
      </c>
      <c r="QD4">
        <f>IF(
 ISBLANK(Benchmarkinput!QE4),
 "",
 IF(
  ISNUMBER(
   VALUE(Benchmarkinput!QE4)),
   VALUE(Benchmarkinput!QE4),
   IF(
    Benchmarkinput!QE4="x",
    1,
    Benchmarkinput!QE4)))</f>
        <v>0</v>
      </c>
      <c r="QE4">
        <f>IF(
 ISBLANK(Benchmarkinput!QF4),
 "",
 IF(
  ISNUMBER(
   VALUE(Benchmarkinput!QF4)),
   VALUE(Benchmarkinput!QF4),
   IF(
    Benchmarkinput!QF4="x",
    1,
    Benchmarkinput!QF4)))</f>
        <v>0</v>
      </c>
      <c r="QF4">
        <f>IF(
 ISBLANK(Benchmarkinput!QG4),
 "",
 IF(
  ISNUMBER(
   VALUE(Benchmarkinput!QG4)),
   VALUE(Benchmarkinput!QG4),
   IF(
    Benchmarkinput!QG4="x",
    1,
    Benchmarkinput!QG4)))</f>
        <v>0</v>
      </c>
      <c r="QG4">
        <f>IF(
 ISBLANK(Benchmarkinput!QH4),
 "",
 IF(
  ISNUMBER(
   VALUE(Benchmarkinput!QH4)),
   VALUE(Benchmarkinput!QH4),
   IF(
    Benchmarkinput!QH4="x",
    1,
    Benchmarkinput!QH4)))</f>
        <v>1</v>
      </c>
      <c r="QH4">
        <f>IF(
 ISBLANK(Benchmarkinput!QI4),
 "",
 IF(
  ISNUMBER(
   VALUE(Benchmarkinput!QI4)),
   VALUE(Benchmarkinput!QI4),
   IF(
    Benchmarkinput!QI4="x",
    1,
    Benchmarkinput!QI4)))</f>
        <v>0</v>
      </c>
      <c r="QI4">
        <f>IF(
 ISBLANK(Benchmarkinput!QJ4),
 "",
 IF(
  ISNUMBER(
   VALUE(Benchmarkinput!QJ4)),
   VALUE(Benchmarkinput!QJ4),
   IF(
    Benchmarkinput!QJ4="x",
    1,
    Benchmarkinput!QJ4)))</f>
        <v>4</v>
      </c>
      <c r="QJ4" t="str">
        <f>IF(
 ISBLANK(Benchmarkinput!QK4),
 "",
 IF(
  ISNUMBER(
   VALUE(Benchmarkinput!QK4)),
   VALUE(Benchmarkinput!QK4),
   IF(
    Benchmarkinput!QK4="x",
    1,
    Benchmarkinput!QK4)))</f>
        <v>Majoritetssvar</v>
      </c>
      <c r="QK4" t="str">
        <f>IF(
 ISBLANK(Benchmarkinput!QL4),
 "",
 IF(
  ISNUMBER(
   VALUE(Benchmarkinput!QL4)),
   VALUE(Benchmarkinput!QL4),
   IF(
    Benchmarkinput!QL4="x",
    1,
    Benchmarkinput!QL4)))</f>
        <v>N/A</v>
      </c>
      <c r="QL4">
        <f>IF(
 ISBLANK(Benchmarkinput!QM4),
 "",
 IF(
  ISNUMBER(
   VALUE(Benchmarkinput!QM4)),
   VALUE(Benchmarkinput!QM4),
   IF(
    Benchmarkinput!QM4="x",
    1,
    Benchmarkinput!QM4)))</f>
        <v>1</v>
      </c>
      <c r="QM4">
        <f>IF(
 ISBLANK(Benchmarkinput!QN4),
 "",
 IF(
  ISNUMBER(
   VALUE(Benchmarkinput!QN4)),
   VALUE(Benchmarkinput!QN4),
   IF(
    Benchmarkinput!QN4="x",
    1,
    Benchmarkinput!QN4)))</f>
        <v>1</v>
      </c>
      <c r="QN4">
        <f>IF(
 ISBLANK(Benchmarkinput!QO4),
 "",
 IF(
  ISNUMBER(
   VALUE(Benchmarkinput!QO4)),
   VALUE(Benchmarkinput!QO4),
   IF(
    Benchmarkinput!QO4="x",
    1,
    Benchmarkinput!QO4)))</f>
        <v>1</v>
      </c>
      <c r="QO4">
        <f>IF(
 ISBLANK(Benchmarkinput!QP4),
 "",
 IF(
  ISNUMBER(
   VALUE(Benchmarkinput!QP4)),
   VALUE(Benchmarkinput!QP4),
   IF(
    Benchmarkinput!QP4="x",
    1,
    Benchmarkinput!QP4)))</f>
        <v>1</v>
      </c>
      <c r="QP4">
        <f>IF(
 ISBLANK(Benchmarkinput!QQ4),
 "",
 IF(
  ISNUMBER(
   VALUE(Benchmarkinput!QQ4)),
   VALUE(Benchmarkinput!QQ4),
   IF(
    Benchmarkinput!QQ4="x",
    1,
    Benchmarkinput!QQ4)))</f>
        <v>1</v>
      </c>
      <c r="QQ4">
        <f>IF(
 ISBLANK(Benchmarkinput!QR4),
 "",
 IF(
  ISNUMBER(
   VALUE(Benchmarkinput!QR4)),
   VALUE(Benchmarkinput!QR4),
   IF(
    Benchmarkinput!QR4="x",
    1,
    Benchmarkinput!QR4)))</f>
        <v>0</v>
      </c>
      <c r="QR4">
        <f>IF(
 ISBLANK(Benchmarkinput!QS4),
 "",
 IF(
  ISNUMBER(
   VALUE(Benchmarkinput!QS4)),
   VALUE(Benchmarkinput!QS4),
   IF(
    Benchmarkinput!QS4="x",
    1,
    Benchmarkinput!QS4)))</f>
        <v>0</v>
      </c>
      <c r="QS4">
        <f>IF(
 ISBLANK(Benchmarkinput!QT4),
 "",
 IF(
  ISNUMBER(
   VALUE(Benchmarkinput!QT4)),
   VALUE(Benchmarkinput!QT4),
   IF(
    Benchmarkinput!QT4="x",
    1,
    Benchmarkinput!QT4)))</f>
        <v>1</v>
      </c>
      <c r="QT4">
        <f>IF(
 ISBLANK(Benchmarkinput!QU4),
 "",
 IF(
  ISNUMBER(
   VALUE(Benchmarkinput!QU4)),
   VALUE(Benchmarkinput!QU4),
   IF(
    Benchmarkinput!QU4="x",
    1,
    Benchmarkinput!QU4)))</f>
        <v>0</v>
      </c>
      <c r="QU4">
        <f>IF(
 ISBLANK(Benchmarkinput!QV4),
 "",
 IF(
  ISNUMBER(
   VALUE(Benchmarkinput!QV4)),
   VALUE(Benchmarkinput!QV4),
   IF(
    Benchmarkinput!QV4="x",
    1,
    Benchmarkinput!QV4)))</f>
        <v>5</v>
      </c>
      <c r="QV4" t="str">
        <f>IF(
 ISBLANK(Benchmarkinput!QW4),
 "",
 IF(
  ISNUMBER(
   VALUE(Benchmarkinput!QW4)),
   VALUE(Benchmarkinput!QW4),
   IF(
    Benchmarkinput!QW4="x",
    1,
    Benchmarkinput!QW4)))</f>
        <v>Majoritetssvar</v>
      </c>
      <c r="QW4" t="str">
        <f>IF(
 ISBLANK(Benchmarkinput!QX4),
 "",
 IF(
  ISNUMBER(
   VALUE(Benchmarkinput!QX4)),
   VALUE(Benchmarkinput!QX4),
   IF(
    Benchmarkinput!QX4="x",
    1,
    Benchmarkinput!QX4)))</f>
        <v>N/A</v>
      </c>
      <c r="QX4">
        <f>IF(
 ISBLANK(Benchmarkinput!QY4),
 "",
 IF(
  ISNUMBER(
   VALUE(Benchmarkinput!QY4)),
   VALUE(Benchmarkinput!QY4),
   IF(
    Benchmarkinput!QY4="x",
    1,
    Benchmarkinput!QY4)))</f>
        <v>0</v>
      </c>
      <c r="QY4">
        <f>IF(
 ISBLANK(Benchmarkinput!QZ4),
 "",
 IF(
  ISNUMBER(
   VALUE(Benchmarkinput!QZ4)),
   VALUE(Benchmarkinput!QZ4),
   IF(
    Benchmarkinput!QZ4="x",
    1,
    Benchmarkinput!QZ4)))</f>
        <v>0</v>
      </c>
      <c r="QZ4">
        <f>IF(
 ISBLANK(Benchmarkinput!RA4),
 "",
 IF(
  ISNUMBER(
   VALUE(Benchmarkinput!RA4)),
   VALUE(Benchmarkinput!RA4),
   IF(
    Benchmarkinput!RA4="x",
    1,
    Benchmarkinput!RA4)))</f>
        <v>0</v>
      </c>
      <c r="RA4">
        <f>IF(
 ISBLANK(Benchmarkinput!RB4),
 "",
 IF(
  ISNUMBER(
   VALUE(Benchmarkinput!RB4)),
   VALUE(Benchmarkinput!RB4),
   IF(
    Benchmarkinput!RB4="x",
    1,
    Benchmarkinput!RB4)))</f>
        <v>0</v>
      </c>
      <c r="RB4">
        <f>IF(
 ISBLANK(Benchmarkinput!RC4),
 "",
 IF(
  ISNUMBER(
   VALUE(Benchmarkinput!RC4)),
   VALUE(Benchmarkinput!RC4),
   IF(
    Benchmarkinput!RC4="x",
    1,
    Benchmarkinput!RC4)))</f>
        <v>0</v>
      </c>
      <c r="RC4">
        <f>IF(
 ISBLANK(Benchmarkinput!RD4),
 "",
 IF(
  ISNUMBER(
   VALUE(Benchmarkinput!RD4)),
   VALUE(Benchmarkinput!RD4),
   IF(
    Benchmarkinput!RD4="x",
    1,
    Benchmarkinput!RD4)))</f>
        <v>1</v>
      </c>
      <c r="RD4">
        <f>IF(
 ISBLANK(Benchmarkinput!RE4),
 "",
 IF(
  ISNUMBER(
   VALUE(Benchmarkinput!RE4)),
   VALUE(Benchmarkinput!RE4),
   IF(
    Benchmarkinput!RE4="x",
    1,
    Benchmarkinput!RE4)))</f>
        <v>0</v>
      </c>
      <c r="RE4">
        <f>IF(
 ISBLANK(Benchmarkinput!RF4),
 "",
 IF(
  ISNUMBER(
   VALUE(Benchmarkinput!RF4)),
   VALUE(Benchmarkinput!RF4),
   IF(
    Benchmarkinput!RF4="x",
    1,
    Benchmarkinput!RF4)))</f>
        <v>1</v>
      </c>
      <c r="RF4">
        <f>IF(
 ISBLANK(Benchmarkinput!RG4),
 "",
 IF(
  ISNUMBER(
   VALUE(Benchmarkinput!RG4)),
   VALUE(Benchmarkinput!RG4),
   IF(
    Benchmarkinput!RG4="x",
    1,
    Benchmarkinput!RG4)))</f>
        <v>0</v>
      </c>
      <c r="RG4" t="str">
        <f>IF(
 ISBLANK(Benchmarkinput!RH4),
 "",
 IF(
  ISNUMBER(
   VALUE(Benchmarkinput!RH4)),
   VALUE(Benchmarkinput!RH4),
   IF(
    Benchmarkinput!RH4="x",
    1,
    Benchmarkinput!RH4)))</f>
        <v>Majoritetssvar</v>
      </c>
      <c r="RH4" t="str">
        <f>IF(
 ISBLANK(Benchmarkinput!RI4),
 "",
 IF(
  ISNUMBER(
   VALUE(Benchmarkinput!RI4)),
   VALUE(Benchmarkinput!RI4),
   IF(
    Benchmarkinput!RI4="x",
    1,
    Benchmarkinput!RI4)))</f>
        <v>N/A</v>
      </c>
      <c r="RI4">
        <f>IF(
 ISBLANK(Benchmarkinput!RJ4),
 "",
 IF(
  ISNUMBER(
   VALUE(Benchmarkinput!RJ4)),
   VALUE(Benchmarkinput!RJ4),
   IF(
    Benchmarkinput!RJ4="x",
    1,
    Benchmarkinput!RJ4)))</f>
        <v>1</v>
      </c>
      <c r="RJ4">
        <f>IF(
 ISBLANK(Benchmarkinput!RK4),
 "",
 IF(
  ISNUMBER(
   VALUE(Benchmarkinput!RK4)),
   VALUE(Benchmarkinput!RK4),
   IF(
    Benchmarkinput!RK4="x",
    1,
    Benchmarkinput!RK4)))</f>
        <v>1</v>
      </c>
      <c r="RK4">
        <f>IF(
 ISBLANK(Benchmarkinput!RL4),
 "",
 IF(
  ISNUMBER(
   VALUE(Benchmarkinput!RL4)),
   VALUE(Benchmarkinput!RL4),
   IF(
    Benchmarkinput!RL4="x",
    1,
    Benchmarkinput!RL4)))</f>
        <v>0</v>
      </c>
      <c r="RL4">
        <f>IF(
 ISBLANK(Benchmarkinput!RM4),
 "",
 IF(
  ISNUMBER(
   VALUE(Benchmarkinput!RM4)),
   VALUE(Benchmarkinput!RM4),
   IF(
    Benchmarkinput!RM4="x",
    1,
    Benchmarkinput!RM4)))</f>
        <v>0</v>
      </c>
      <c r="RM4">
        <f>IF(
 ISBLANK(Benchmarkinput!RN4),
 "",
 IF(
  ISNUMBER(
   VALUE(Benchmarkinput!RN4)),
   VALUE(Benchmarkinput!RN4),
   IF(
    Benchmarkinput!RN4="x",
    1,
    Benchmarkinput!RN4)))</f>
        <v>1</v>
      </c>
      <c r="RN4">
        <f>IF(
 ISBLANK(Benchmarkinput!RO4),
 "",
 IF(
  ISNUMBER(
   VALUE(Benchmarkinput!RO4)),
   VALUE(Benchmarkinput!RO4),
   IF(
    Benchmarkinput!RO4="x",
    1,
    Benchmarkinput!RO4)))</f>
        <v>0</v>
      </c>
      <c r="RO4">
        <f>IF(
 ISBLANK(Benchmarkinput!RP4),
 "",
 IF(
  ISNUMBER(
   VALUE(Benchmarkinput!RP4)),
   VALUE(Benchmarkinput!RP4),
   IF(
    Benchmarkinput!RP4="x",
    1,
    Benchmarkinput!RP4)))</f>
        <v>0</v>
      </c>
      <c r="RP4">
        <f>IF(
 ISBLANK(Benchmarkinput!RQ4),
 "",
 IF(
  ISNUMBER(
   VALUE(Benchmarkinput!RQ4)),
   VALUE(Benchmarkinput!RQ4),
   IF(
    Benchmarkinput!RQ4="x",
    1,
    Benchmarkinput!RQ4)))</f>
        <v>1</v>
      </c>
      <c r="RQ4">
        <f>IF(
 ISBLANK(Benchmarkinput!RR4),
 "",
 IF(
  ISNUMBER(
   VALUE(Benchmarkinput!RR4)),
   VALUE(Benchmarkinput!RR4),
   IF(
    Benchmarkinput!RR4="x",
    1,
    Benchmarkinput!RR4)))</f>
        <v>0</v>
      </c>
      <c r="RR4">
        <f>IF(
 ISBLANK(Benchmarkinput!RS4),
 "",
 IF(
  ISNUMBER(
   VALUE(Benchmarkinput!RS4)),
   VALUE(Benchmarkinput!RS4),
   IF(
    Benchmarkinput!RS4="x",
    1,
    Benchmarkinput!RS4)))</f>
        <v>3</v>
      </c>
      <c r="RS4">
        <f>IF(
 ISBLANK(Benchmarkinput!RT4),
 "",
 IF(
  ISNUMBER(
   VALUE(Benchmarkinput!RT4)),
   VALUE(Benchmarkinput!RT4),
   IF(
    Benchmarkinput!RT4="x",
    1,
    Benchmarkinput!RT4)))</f>
        <v>135</v>
      </c>
      <c r="RT4">
        <f>IF(
 ISBLANK(Benchmarkinput!RU4),
 "",
 IF(
  ISNUMBER(
   VALUE(Benchmarkinput!RU4)),
   VALUE(Benchmarkinput!RU4),
   IF(
    Benchmarkinput!RU4="x",
    1,
    Benchmarkinput!RU4)))</f>
        <v>40</v>
      </c>
      <c r="RU4">
        <f>IF(
 ISBLANK(Benchmarkinput!RV4),
 "",
 IF(
  ISNUMBER(
   VALUE(Benchmarkinput!RV4)),
   VALUE(Benchmarkinput!RV4),
   IF(
    Benchmarkinput!RV4="x",
    1,
    Benchmarkinput!RV4)))</f>
        <v>38</v>
      </c>
      <c r="RV4" t="str">
        <f>IF(
 ISBLANK(Benchmarkinput!RW4),
 "",
 IF(
  ISNUMBER(
   VALUE(Benchmarkinput!RW4)),
   VALUE(Benchmarkinput!RW4),
   IF(
    Benchmarkinput!RW4="x",
    1,
    Benchmarkinput!RW4)))</f>
        <v>Ja!</v>
      </c>
      <c r="RW4">
        <f>IF(
 ISBLANK(Benchmarkinput!RX4),
 "",
 IF(
  ISNUMBER(
   VALUE(Benchmarkinput!RX4)),
   VALUE(Benchmarkinput!RX4),
   IF(
    Benchmarkinput!RX4="x",
    1,
    Benchmarkinput!RX4)))</f>
        <v>0</v>
      </c>
      <c r="RX4" t="str">
        <f>IF(
 ISBLANK(Benchmarkinput!RY4),
 "",
 IF(
  ISNUMBER(
   VALUE(Benchmarkinput!RY4)),
   VALUE(Benchmarkinput!RY4),
   IF(
    Benchmarkinput!RY4="x",
    1,
    Benchmarkinput!RY4)))</f>
        <v>N/A</v>
      </c>
      <c r="RY4" t="str">
        <f>IF(
 ISBLANK(Benchmarkinput!RZ4),
 "",
 IF(
  ISNUMBER(
   VALUE(Benchmarkinput!RZ4)),
   VALUE(Benchmarkinput!RZ4),
   IF(
    Benchmarkinput!RZ4="x",
    1,
    Benchmarkinput!RZ4)))</f>
        <v>N/A</v>
      </c>
      <c r="RZ4" t="str">
        <f>IF(
 ISBLANK(Benchmarkinput!SA4),
 "",
 IF(
  ISNUMBER(
   VALUE(Benchmarkinput!SA4)),
   VALUE(Benchmarkinput!SA4),
   IF(
    Benchmarkinput!SA4="x",
    1,
    Benchmarkinput!SA4)))</f>
        <v>N/A</v>
      </c>
      <c r="SA4" t="str">
        <f>IF(
 ISBLANK(Benchmarkinput!SB4),
 "",
 IF(
  ISNUMBER(
   VALUE(Benchmarkinput!SB4)),
   VALUE(Benchmarkinput!SB4),
   IF(
    Benchmarkinput!SB4="x",
    1,
    Benchmarkinput!SB4)))</f>
        <v>N/A</v>
      </c>
      <c r="SB4" t="str">
        <f>IF(
 ISBLANK(Benchmarkinput!SC4),
 "",
 IF(
  ISNUMBER(
   VALUE(Benchmarkinput!SC4)),
   VALUE(Benchmarkinput!SC4),
   IF(
    Benchmarkinput!SC4="x",
    1,
    Benchmarkinput!SC4)))</f>
        <v>N/A</v>
      </c>
      <c r="SC4" t="str">
        <f>IF(
 ISBLANK(Benchmarkinput!SD4),
 "",
 IF(
  ISNUMBER(
   VALUE(Benchmarkinput!SD4)),
   VALUE(Benchmarkinput!SD4),
   IF(
    Benchmarkinput!SD4="x",
    1,
    Benchmarkinput!SD4)))</f>
        <v>N/A</v>
      </c>
      <c r="SD4" t="str">
        <f>IF(
 ISBLANK(Benchmarkinput!SE4),
 "",
 IF(
  ISNUMBER(
   VALUE(Benchmarkinput!SE4)),
   VALUE(Benchmarkinput!SE4),
   IF(
    Benchmarkinput!SE4="x",
    1,
    Benchmarkinput!SE4)))</f>
        <v>N/A</v>
      </c>
      <c r="SE4" t="str">
        <f>IF(
 ISBLANK(Benchmarkinput!SF4),
 "",
 IF(
  ISNUMBER(
   VALUE(Benchmarkinput!SF4)),
   VALUE(Benchmarkinput!SF4),
   IF(
    Benchmarkinput!SF4="x",
    1,
    Benchmarkinput!SF4)))</f>
        <v>N/A</v>
      </c>
      <c r="SF4" t="str">
        <f>IF(
 ISBLANK(Benchmarkinput!SG4),
 "",
 IF(
  ISNUMBER(
   VALUE(Benchmarkinput!SG4)),
   VALUE(Benchmarkinput!SG4),
   IF(
    Benchmarkinput!SG4="x",
    1,
    Benchmarkinput!SG4)))</f>
        <v>N/A</v>
      </c>
      <c r="SG4" t="str">
        <f>IF(
 ISBLANK(Benchmarkinput!SH4),
 "",
 IF(
  ISNUMBER(
   VALUE(Benchmarkinput!SH4)),
   VALUE(Benchmarkinput!SH4),
   IF(
    Benchmarkinput!SH4="x",
    1,
    Benchmarkinput!SH4)))</f>
        <v>N/A</v>
      </c>
      <c r="SH4" t="str">
        <f>IF(
 ISBLANK(Benchmarkinput!SI4),
 "",
 IF(
  ISNUMBER(
   VALUE(Benchmarkinput!SI4)),
   VALUE(Benchmarkinput!SI4),
   IF(
    Benchmarkinput!SI4="x",
    1,
    Benchmarkinput!SI4)))</f>
        <v>N/A</v>
      </c>
      <c r="SI4" t="str">
        <f>IF(
 ISBLANK(Benchmarkinput!SJ4),
 "",
 IF(
  ISNUMBER(
   VALUE(Benchmarkinput!SJ4)),
   VALUE(Benchmarkinput!SJ4),
   IF(
    Benchmarkinput!SJ4="x",
    1,
    Benchmarkinput!SJ4)))</f>
        <v>N/A</v>
      </c>
      <c r="SJ4" t="str">
        <f>IF(
 ISBLANK(Benchmarkinput!SK4),
 "",
 IF(
  ISNUMBER(
   VALUE(Benchmarkinput!SK4)),
   VALUE(Benchmarkinput!SK4),
   IF(
    Benchmarkinput!SK4="x",
    1,
    Benchmarkinput!SK4)))</f>
        <v>N/A</v>
      </c>
      <c r="SK4" t="str">
        <f>IF(
 ISBLANK(Benchmarkinput!SL4),
 "",
 IF(
  ISNUMBER(
   VALUE(Benchmarkinput!SL4)),
   VALUE(Benchmarkinput!SL4),
   IF(
    Benchmarkinput!SL4="x",
    1,
    Benchmarkinput!SL4)))</f>
        <v>N/A</v>
      </c>
      <c r="SL4" t="str">
        <f>IF(
 ISBLANK(Benchmarkinput!SM4),
 "",
 IF(
  ISNUMBER(
   VALUE(Benchmarkinput!SM4)),
   VALUE(Benchmarkinput!SM4),
   IF(
    Benchmarkinput!SM4="x",
    1,
    Benchmarkinput!SM4)))</f>
        <v>N/A</v>
      </c>
      <c r="SM4" t="str">
        <f>IF(
 ISBLANK(Benchmarkinput!SN4),
 "",
 IF(
  ISNUMBER(
   VALUE(Benchmarkinput!SN4)),
   VALUE(Benchmarkinput!SN4),
   IF(
    Benchmarkinput!SN4="x",
    1,
    Benchmarkinput!SN4)))</f>
        <v>N/A</v>
      </c>
      <c r="SN4" t="str">
        <f>IF(
 ISBLANK(Benchmarkinput!SO4),
 "",
 IF(
  ISNUMBER(
   VALUE(Benchmarkinput!SO4)),
   VALUE(Benchmarkinput!SO4),
   IF(
    Benchmarkinput!SO4="x",
    1,
    Benchmarkinput!SO4)))</f>
        <v>N/A</v>
      </c>
      <c r="SO4" t="str">
        <f>IF(
 ISBLANK(Benchmarkinput!SP4),
 "",
 IF(
  ISNUMBER(
   VALUE(Benchmarkinput!SP4)),
   VALUE(Benchmarkinput!SP4),
   IF(
    Benchmarkinput!SP4="x",
    1,
    Benchmarkinput!SP4)))</f>
        <v>N/A</v>
      </c>
      <c r="SP4" t="str">
        <f>IF(
 ISBLANK(Benchmarkinput!SQ4),
 "",
 IF(
  ISNUMBER(
   VALUE(Benchmarkinput!SQ4)),
   VALUE(Benchmarkinput!SQ4),
   IF(
    Benchmarkinput!SQ4="x",
    1,
    Benchmarkinput!SQ4)))</f>
        <v>N/A</v>
      </c>
      <c r="SQ4" t="str">
        <f>IF(
 ISBLANK(Benchmarkinput!SR4),
 "",
 IF(
  ISNUMBER(
   VALUE(Benchmarkinput!SR4)),
   VALUE(Benchmarkinput!SR4),
   IF(
    Benchmarkinput!SR4="x",
    1,
    Benchmarkinput!SR4)))</f>
        <v>N/A</v>
      </c>
      <c r="SR4" t="str">
        <f>IF(
 ISBLANK(Benchmarkinput!SS4),
 "",
 IF(
  ISNUMBER(
   VALUE(Benchmarkinput!SS4)),
   VALUE(Benchmarkinput!SS4),
   IF(
    Benchmarkinput!SS4="x",
    1,
    Benchmarkinput!SS4)))</f>
        <v>N/A</v>
      </c>
      <c r="SS4" t="str">
        <f>IF(
 ISBLANK(Benchmarkinput!ST4),
 "",
 IF(
  ISNUMBER(
   VALUE(Benchmarkinput!ST4)),
   VALUE(Benchmarkinput!ST4),
   IF(
    Benchmarkinput!ST4="x",
    1,
    Benchmarkinput!ST4)))</f>
        <v>N/A</v>
      </c>
      <c r="ST4" t="str">
        <f>IF(
 ISBLANK(Benchmarkinput!SU4),
 "",
 IF(
  ISNUMBER(
   VALUE(Benchmarkinput!SU4)),
   VALUE(Benchmarkinput!SU4),
   IF(
    Benchmarkinput!SU4="x",
    1,
    Benchmarkinput!SU4)))</f>
        <v>N/A</v>
      </c>
      <c r="SU4" t="str">
        <f>IF(
 ISBLANK(Benchmarkinput!SV4),
 "",
 IF(
  ISNUMBER(
   VALUE(Benchmarkinput!SV4)),
   VALUE(Benchmarkinput!SV4),
   IF(
    Benchmarkinput!SV4="x",
    1,
    Benchmarkinput!SV4)))</f>
        <v>N/A</v>
      </c>
      <c r="SV4" t="str">
        <f>IF(
 ISBLANK(Benchmarkinput!SW4),
 "",
 IF(
  ISNUMBER(
   VALUE(Benchmarkinput!SW4)),
   VALUE(Benchmarkinput!SW4),
   IF(
    Benchmarkinput!SW4="x",
    1,
    Benchmarkinput!SW4)))</f>
        <v>N/A</v>
      </c>
      <c r="SW4" t="str">
        <f>IF(
 ISBLANK(Benchmarkinput!SX4),
 "",
 IF(
  ISNUMBER(
   VALUE(Benchmarkinput!SX4)),
   VALUE(Benchmarkinput!SX4),
   IF(
    Benchmarkinput!SX4="x",
    1,
    Benchmarkinput!SX4)))</f>
        <v>N/A</v>
      </c>
      <c r="SX4" t="str">
        <f>IF(
 ISBLANK(Benchmarkinput!SY4),
 "",
 IF(
  ISNUMBER(
   VALUE(Benchmarkinput!SY4)),
   VALUE(Benchmarkinput!SY4),
   IF(
    Benchmarkinput!SY4="x",
    1,
    Benchmarkinput!SY4)))</f>
        <v>N/A</v>
      </c>
      <c r="SY4" t="str">
        <f>IF(
 ISBLANK(Benchmarkinput!SZ4),
 "",
 IF(
  ISNUMBER(
   VALUE(Benchmarkinput!SZ4)),
   VALUE(Benchmarkinput!SZ4),
   IF(
    Benchmarkinput!SZ4="x",
    1,
    Benchmarkinput!SZ4)))</f>
        <v>N/A</v>
      </c>
      <c r="SZ4" t="str">
        <f>IF(
 ISBLANK(Benchmarkinput!TA4),
 "",
 IF(
  ISNUMBER(
   VALUE(Benchmarkinput!TA4)),
   VALUE(Benchmarkinput!TA4),
   IF(
    Benchmarkinput!TA4="x",
    1,
    Benchmarkinput!TA4)))</f>
        <v>N/A</v>
      </c>
      <c r="TA4" t="str">
        <f>IF(
 ISBLANK(Benchmarkinput!TB4),
 "",
 IF(
  ISNUMBER(
   VALUE(Benchmarkinput!TB4)),
   VALUE(Benchmarkinput!TB4),
   IF(
    Benchmarkinput!TB4="x",
    1,
    Benchmarkinput!TB4)))</f>
        <v>N/A</v>
      </c>
      <c r="TB4" t="str">
        <f>IF(
 ISBLANK(Benchmarkinput!TC4),
 "",
 IF(
  ISNUMBER(
   VALUE(Benchmarkinput!TC4)),
   VALUE(Benchmarkinput!TC4),
   IF(
    Benchmarkinput!TC4="x",
    1,
    Benchmarkinput!TC4)))</f>
        <v>N/A</v>
      </c>
      <c r="TC4" t="str">
        <f>IF(
 ISBLANK(Benchmarkinput!TD4),
 "",
 IF(
  ISNUMBER(
   VALUE(Benchmarkinput!TD4)),
   VALUE(Benchmarkinput!TD4),
   IF(
    Benchmarkinput!TD4="x",
    1,
    Benchmarkinput!TD4)))</f>
        <v>N/A</v>
      </c>
      <c r="TD4" t="str">
        <f>IF(
 ISBLANK(Benchmarkinput!TE4),
 "",
 IF(
  ISNUMBER(
   VALUE(Benchmarkinput!TE4)),
   VALUE(Benchmarkinput!TE4),
   IF(
    Benchmarkinput!TE4="x",
    1,
    Benchmarkinput!TE4)))</f>
        <v>N/A</v>
      </c>
      <c r="TE4" t="str">
        <f>IF(
 ISBLANK(Benchmarkinput!TF4),
 "",
 IF(
  ISNUMBER(
   VALUE(Benchmarkinput!TF4)),
   VALUE(Benchmarkinput!TF4),
   IF(
    Benchmarkinput!TF4="x",
    1,
    Benchmarkinput!TF4)))</f>
        <v>N/A</v>
      </c>
      <c r="TF4" t="str">
        <f>IF(
 ISBLANK(Benchmarkinput!TG4),
 "",
 IF(
  ISNUMBER(
   VALUE(Benchmarkinput!TG4)),
   VALUE(Benchmarkinput!TG4),
   IF(
    Benchmarkinput!TG4="x",
    1,
    Benchmarkinput!TG4)))</f>
        <v>N/A</v>
      </c>
      <c r="TG4" t="str">
        <f>IF(
 ISBLANK(Benchmarkinput!TH4),
 "",
 IF(
  ISNUMBER(
   VALUE(Benchmarkinput!TH4)),
   VALUE(Benchmarkinput!TH4),
   IF(
    Benchmarkinput!TH4="x",
    1,
    Benchmarkinput!TH4)))</f>
        <v>N/A</v>
      </c>
      <c r="TH4" t="str">
        <f>IF(
 ISBLANK(Benchmarkinput!TI4),
 "",
 IF(
  ISNUMBER(
   VALUE(Benchmarkinput!TI4)),
   VALUE(Benchmarkinput!TI4),
   IF(
    Benchmarkinput!TI4="x",
    1,
    Benchmarkinput!TI4)))</f>
        <v>N/A</v>
      </c>
      <c r="TI4" t="str">
        <f>IF(
 ISBLANK(Benchmarkinput!TJ4),
 "",
 IF(
  ISNUMBER(
   VALUE(Benchmarkinput!TJ4)),
   VALUE(Benchmarkinput!TJ4),
   IF(
    Benchmarkinput!TJ4="x",
    1,
    Benchmarkinput!TJ4)))</f>
        <v>N/A</v>
      </c>
      <c r="TJ4" t="str">
        <f>IF(
 ISBLANK(Benchmarkinput!TK4),
 "",
 IF(
  ISNUMBER(
   VALUE(Benchmarkinput!TK4)),
   VALUE(Benchmarkinput!TK4),
   IF(
    Benchmarkinput!TK4="x",
    1,
    Benchmarkinput!TK4)))</f>
        <v>N/A</v>
      </c>
      <c r="TK4" t="str">
        <f>IF(
 ISBLANK(Benchmarkinput!TL4),
 "",
 IF(
  ISNUMBER(
   VALUE(Benchmarkinput!TL4)),
   VALUE(Benchmarkinput!TL4),
   IF(
    Benchmarkinput!TL4="x",
    1,
    Benchmarkinput!TL4)))</f>
        <v>N/A</v>
      </c>
      <c r="TL4" t="str">
        <f>IF(
 ISBLANK(Benchmarkinput!TM4),
 "",
 IF(
  ISNUMBER(
   VALUE(Benchmarkinput!TM4)),
   VALUE(Benchmarkinput!TM4),
   IF(
    Benchmarkinput!TM4="x",
    1,
    Benchmarkinput!TM4)))</f>
        <v>N/A</v>
      </c>
      <c r="TM4" t="str">
        <f>IF(
 ISBLANK(Benchmarkinput!TN4),
 "",
 IF(
  ISNUMBER(
   VALUE(Benchmarkinput!TN4)),
   VALUE(Benchmarkinput!TN4),
   IF(
    Benchmarkinput!TN4="x",
    1,
    Benchmarkinput!TN4)))</f>
        <v>N/A</v>
      </c>
      <c r="TN4" t="str">
        <f>IF(
 ISBLANK(Benchmarkinput!TO4),
 "",
 IF(
  ISNUMBER(
   VALUE(Benchmarkinput!TO4)),
   VALUE(Benchmarkinput!TO4),
   IF(
    Benchmarkinput!TO4="x",
    1,
    Benchmarkinput!TO4)))</f>
        <v>N/A</v>
      </c>
      <c r="TO4" t="str">
        <f>IF(
 ISBLANK(Benchmarkinput!TP4),
 "",
 IF(
  ISNUMBER(
   VALUE(Benchmarkinput!TP4)),
   VALUE(Benchmarkinput!TP4),
   IF(
    Benchmarkinput!TP4="x",
    1,
    Benchmarkinput!TP4)))</f>
        <v>N/A</v>
      </c>
      <c r="TP4" t="str">
        <f>IF(
 ISBLANK(Benchmarkinput!TQ4),
 "",
 IF(
  ISNUMBER(
   VALUE(Benchmarkinput!TQ4)),
   VALUE(Benchmarkinput!TQ4),
   IF(
    Benchmarkinput!TQ4="x",
    1,
    Benchmarkinput!TQ4)))</f>
        <v>N/A</v>
      </c>
      <c r="TQ4" t="str">
        <f>IF(
 ISBLANK(Benchmarkinput!TR4),
 "",
 IF(
  ISNUMBER(
   VALUE(Benchmarkinput!TR4)),
   VALUE(Benchmarkinput!TR4),
   IF(
    Benchmarkinput!TR4="x",
    1,
    Benchmarkinput!TR4)))</f>
        <v>N/A</v>
      </c>
      <c r="TR4" t="str">
        <f>IF(
 ISBLANK(Benchmarkinput!TS4),
 "",
 IF(
  ISNUMBER(
   VALUE(Benchmarkinput!TS4)),
   VALUE(Benchmarkinput!TS4),
   IF(
    Benchmarkinput!TS4="x",
    1,
    Benchmarkinput!TS4)))</f>
        <v>N/A</v>
      </c>
      <c r="TS4" t="str">
        <f>IF(
 ISBLANK(Benchmarkinput!TT4),
 "",
 IF(
  ISNUMBER(
   VALUE(Benchmarkinput!TT4)),
   VALUE(Benchmarkinput!TT4),
   IF(
    Benchmarkinput!TT4="x",
    1,
    Benchmarkinput!TT4)))</f>
        <v>N/A</v>
      </c>
      <c r="TT4" t="str">
        <f>IF(
 ISBLANK(Benchmarkinput!TU4),
 "",
 IF(
  ISNUMBER(
   VALUE(Benchmarkinput!TU4)),
   VALUE(Benchmarkinput!TU4),
   IF(
    Benchmarkinput!TU4="x",
    1,
    Benchmarkinput!TU4)))</f>
        <v>N/A</v>
      </c>
      <c r="TU4" t="str">
        <f>IF(
 ISBLANK(Benchmarkinput!TV4),
 "",
 IF(
  ISNUMBER(
   VALUE(Benchmarkinput!TV4)),
   VALUE(Benchmarkinput!TV4),
   IF(
    Benchmarkinput!TV4="x",
    1,
    Benchmarkinput!TV4)))</f>
        <v>N/A</v>
      </c>
      <c r="TV4" t="str">
        <f>IF(
 ISBLANK(Benchmarkinput!TW4),
 "",
 IF(
  ISNUMBER(
   VALUE(Benchmarkinput!TW4)),
   VALUE(Benchmarkinput!TW4),
   IF(
    Benchmarkinput!TW4="x",
    1,
    Benchmarkinput!TW4)))</f>
        <v>N/A</v>
      </c>
      <c r="TW4" t="str">
        <f>IF(
 ISBLANK(Benchmarkinput!TX4),
 "",
 IF(
  ISNUMBER(
   VALUE(Benchmarkinput!TX4)),
   VALUE(Benchmarkinput!TX4),
   IF(
    Benchmarkinput!TX4="x",
    1,
    Benchmarkinput!TX4)))</f>
        <v>N/A</v>
      </c>
      <c r="TX4" t="str">
        <f>IF(
 ISBLANK(Benchmarkinput!TY4),
 "",
 IF(
  ISNUMBER(
   VALUE(Benchmarkinput!TY4)),
   VALUE(Benchmarkinput!TY4),
   IF(
    Benchmarkinput!TY4="x",
    1,
    Benchmarkinput!TY4)))</f>
        <v>N/A</v>
      </c>
      <c r="TY4" t="str">
        <f>IF(
 ISBLANK(Benchmarkinput!TZ4),
 "",
 IF(
  ISNUMBER(
   VALUE(Benchmarkinput!TZ4)),
   VALUE(Benchmarkinput!TZ4),
   IF(
    Benchmarkinput!TZ4="x",
    1,
    Benchmarkinput!TZ4)))</f>
        <v>N/A</v>
      </c>
      <c r="TZ4" t="str">
        <f>IF(
 ISBLANK(Benchmarkinput!UA4),
 "",
 IF(
  ISNUMBER(
   VALUE(Benchmarkinput!UA4)),
   VALUE(Benchmarkinput!UA4),
   IF(
    Benchmarkinput!UA4="x",
    1,
    Benchmarkinput!UA4)))</f>
        <v>N/A</v>
      </c>
      <c r="UA4" t="str">
        <f>IF(
 ISBLANK(Benchmarkinput!UB4),
 "",
 IF(
  ISNUMBER(
   VALUE(Benchmarkinput!UB4)),
   VALUE(Benchmarkinput!UB4),
   IF(
    Benchmarkinput!UB4="x",
    1,
    Benchmarkinput!UB4)))</f>
        <v>N/A</v>
      </c>
      <c r="UB4" t="str">
        <f>IF(
 ISBLANK(Benchmarkinput!UC4),
 "",
 IF(
  ISNUMBER(
   VALUE(Benchmarkinput!UC4)),
   VALUE(Benchmarkinput!UC4),
   IF(
    Benchmarkinput!UC4="x",
    1,
    Benchmarkinput!UC4)))</f>
        <v>N/A</v>
      </c>
      <c r="UC4" t="str">
        <f>IF(
 ISBLANK(Benchmarkinput!UD4),
 "",
 IF(
  ISNUMBER(
   VALUE(Benchmarkinput!UD4)),
   VALUE(Benchmarkinput!UD4),
   IF(
    Benchmarkinput!UD4="x",
    1,
    Benchmarkinput!UD4)))</f>
        <v>N/A</v>
      </c>
    </row>
    <row r="5" spans="1:549" x14ac:dyDescent="0.35">
      <c r="A5" t="str">
        <f>IF(
 ISBLANK(Benchmarkinput!B5),
 "",
 IF(
  ISNUMBER(
   VALUE(Benchmarkinput!B5)),
   VALUE(Benchmarkinput!B5),
   IF(
    Benchmarkinput!B5="x",
    1,
    Benchmarkinput!B5)))</f>
        <v>N/A</v>
      </c>
      <c r="B5" t="str">
        <f>IF(
 ISBLANK(Benchmarkinput!C5),
 "",
 IF(
  ISNUMBER(
   VALUE(Benchmarkinput!C5)),
   VALUE(Benchmarkinput!C5),
   IF(
    Benchmarkinput!C5="x",
    1,
    Benchmarkinput!C5)))</f>
        <v>N/A</v>
      </c>
      <c r="C5" t="str">
        <f>IF(
 ISBLANK(Benchmarkinput!D5),
 "",
 IF(
  ISNUMBER(
   VALUE(Benchmarkinput!D5)),
   VALUE(Benchmarkinput!D5),
   IF(
    Benchmarkinput!D5="x",
    1,
    Benchmarkinput!D5)))</f>
        <v>N/A</v>
      </c>
      <c r="D5" t="str">
        <f>IF(
 ISBLANK(Benchmarkinput!E5),
 "",
 IF(
  ISNUMBER(
   VALUE(Benchmarkinput!E5)),
   VALUE(Benchmarkinput!E5),
   IF(
    Benchmarkinput!E5="x",
    1,
    Benchmarkinput!E5)))</f>
        <v>N/A</v>
      </c>
      <c r="E5" t="str">
        <f>IF(
 ISBLANK(Benchmarkinput!F5),
 "",
 IF(
  ISNUMBER(
   VALUE(Benchmarkinput!F5)),
   VALUE(Benchmarkinput!F5),
   IF(
    Benchmarkinput!F5="x",
    1,
    Benchmarkinput!F5)))</f>
        <v>N/A</v>
      </c>
      <c r="F5" t="str">
        <f>IF(
 ISBLANK(Benchmarkinput!G5),
 "",
 IF(
  ISNUMBER(
   VALUE(Benchmarkinput!G5)),
   VALUE(Benchmarkinput!G5),
   IF(
    Benchmarkinput!G5="x",
    1,
    Benchmarkinput!G5)))</f>
        <v>N/A</v>
      </c>
      <c r="G5" t="str">
        <f>IF(
 ISBLANK(Benchmarkinput!H5),
 "",
 IF(
  ISNUMBER(
   VALUE(Benchmarkinput!H5)),
   VALUE(Benchmarkinput!H5),
   IF(
    Benchmarkinput!H5="x",
    1,
    Benchmarkinput!H5)))</f>
        <v>N/A</v>
      </c>
      <c r="H5" t="str">
        <f>IF(
 ISBLANK(Benchmarkinput!I5),
 "",
 IF(
  ISNUMBER(
   VALUE(Benchmarkinput!I5)),
   VALUE(Benchmarkinput!I5),
   IF(
    Benchmarkinput!I5="x",
    1,
    Benchmarkinput!I5)))</f>
        <v>N/A</v>
      </c>
      <c r="I5" t="str">
        <f>IF(
 ISBLANK(Benchmarkinput!J5),
 "",
 IF(
  ISNUMBER(
   VALUE(Benchmarkinput!J5)),
   VALUE(Benchmarkinput!J5),
   IF(
    Benchmarkinput!J5="x",
    1,
    Benchmarkinput!J5)))</f>
        <v>N/A</v>
      </c>
      <c r="J5" t="str">
        <f>IF(
 ISBLANK(Benchmarkinput!K5),
 "",
 IF(
  ISNUMBER(
   VALUE(Benchmarkinput!K5)),
   VALUE(Benchmarkinput!K5),
   IF(
    Benchmarkinput!K5="x",
    1,
    Benchmarkinput!K5)))</f>
        <v>N/A</v>
      </c>
      <c r="K5" t="str">
        <f>IF(
 ISBLANK(Benchmarkinput!L5),
 "",
 IF(
  ISNUMBER(
   VALUE(Benchmarkinput!L5)),
   VALUE(Benchmarkinput!L5),
   IF(
    Benchmarkinput!L5="x",
    1,
    Benchmarkinput!L5)))</f>
        <v>N/A</v>
      </c>
      <c r="L5" t="str">
        <f>IF(
 ISBLANK(Benchmarkinput!M5),
 "",
 IF(
  ISNUMBER(
   VALUE(Benchmarkinput!M5)),
   VALUE(Benchmarkinput!M5),
   IF(
    Benchmarkinput!M5="x",
    1,
    Benchmarkinput!M5)))</f>
        <v>N/A</v>
      </c>
      <c r="M5" t="str">
        <f>IF(
 ISBLANK(Benchmarkinput!N5),
 "",
 IF(
  ISNUMBER(
   VALUE(Benchmarkinput!N5)),
   VALUE(Benchmarkinput!N5),
   IF(
    Benchmarkinput!N5="x",
    1,
    Benchmarkinput!N5)))</f>
        <v>N/A</v>
      </c>
      <c r="N5" t="str">
        <f>IF(
 ISBLANK(Benchmarkinput!O5),
 "",
 IF(
  ISNUMBER(
   VALUE(Benchmarkinput!O5)),
   VALUE(Benchmarkinput!O5),
   IF(
    Benchmarkinput!O5="x",
    1,
    Benchmarkinput!O5)))</f>
        <v>N/A</v>
      </c>
      <c r="O5" t="str">
        <f>IF(
 ISBLANK(Benchmarkinput!P5),
 "",
 IF(
  ISNUMBER(
   VALUE(Benchmarkinput!P5)),
   VALUE(Benchmarkinput!P5),
   IF(
    Benchmarkinput!P5="x",
    1,
    Benchmarkinput!P5)))</f>
        <v>Majoritetssvar</v>
      </c>
      <c r="P5" t="str">
        <f>IF(
 ISBLANK(Benchmarkinput!Q5),
 "",
 IF(
  ISNUMBER(
   VALUE(Benchmarkinput!Q5)),
   VALUE(Benchmarkinput!Q5),
   IF(
    Benchmarkinput!Q5="x",
    1,
    Benchmarkinput!Q5)))</f>
        <v>N/A</v>
      </c>
      <c r="Q5">
        <f>IF(
 ISBLANK(Benchmarkinput!R5),
 "",
 IF(
  ISNUMBER(
   VALUE(Benchmarkinput!R5)),
   VALUE(Benchmarkinput!R5),
   IF(
    Benchmarkinput!R5="x",
    1,
    Benchmarkinput!R5)))</f>
        <v>1</v>
      </c>
      <c r="R5">
        <f>IF(
 ISBLANK(Benchmarkinput!S5),
 "",
 IF(
  ISNUMBER(
   VALUE(Benchmarkinput!S5)),
   VALUE(Benchmarkinput!S5),
   IF(
    Benchmarkinput!S5="x",
    1,
    Benchmarkinput!S5)))</f>
        <v>1</v>
      </c>
      <c r="S5">
        <f>IF(
 ISBLANK(Benchmarkinput!T5),
 "",
 IF(
  ISNUMBER(
   VALUE(Benchmarkinput!T5)),
   VALUE(Benchmarkinput!T5),
   IF(
    Benchmarkinput!T5="x",
    1,
    Benchmarkinput!T5)))</f>
        <v>1</v>
      </c>
      <c r="T5">
        <f>IF(
 ISBLANK(Benchmarkinput!U5),
 "",
 IF(
  ISNUMBER(
   VALUE(Benchmarkinput!U5)),
   VALUE(Benchmarkinput!U5),
   IF(
    Benchmarkinput!U5="x",
    1,
    Benchmarkinput!U5)))</f>
        <v>1</v>
      </c>
      <c r="U5">
        <f>IF(
 ISBLANK(Benchmarkinput!V5),
 "",
 IF(
  ISNUMBER(
   VALUE(Benchmarkinput!V5)),
   VALUE(Benchmarkinput!V5),
   IF(
    Benchmarkinput!V5="x",
    1,
    Benchmarkinput!V5)))</f>
        <v>1</v>
      </c>
      <c r="V5">
        <f>IF(
 ISBLANK(Benchmarkinput!W5),
 "",
 IF(
  ISNUMBER(
   VALUE(Benchmarkinput!W5)),
   VALUE(Benchmarkinput!W5),
   IF(
    Benchmarkinput!W5="x",
    1,
    Benchmarkinput!W5)))</f>
        <v>0</v>
      </c>
      <c r="W5">
        <f>IF(
 ISBLANK(Benchmarkinput!X5),
 "",
 IF(
  ISNUMBER(
   VALUE(Benchmarkinput!X5)),
   VALUE(Benchmarkinput!X5),
   IF(
    Benchmarkinput!X5="x",
    1,
    Benchmarkinput!X5)))</f>
        <v>0</v>
      </c>
      <c r="X5">
        <f>IF(
 ISBLANK(Benchmarkinput!Y5),
 "",
 IF(
  ISNUMBER(
   VALUE(Benchmarkinput!Y5)),
   VALUE(Benchmarkinput!Y5),
   IF(
    Benchmarkinput!Y5="x",
    1,
    Benchmarkinput!Y5)))</f>
        <v>1</v>
      </c>
      <c r="Y5">
        <f>IF(
 ISBLANK(Benchmarkinput!Z5),
 "",
 IF(
  ISNUMBER(
   VALUE(Benchmarkinput!Z5)),
   VALUE(Benchmarkinput!Z5),
   IF(
    Benchmarkinput!Z5="x",
    1,
    Benchmarkinput!Z5)))</f>
        <v>0</v>
      </c>
      <c r="Z5">
        <f>IF(
 ISBLANK(Benchmarkinput!AA5),
 "",
 IF(
  ISNUMBER(
   VALUE(Benchmarkinput!AA5)),
   VALUE(Benchmarkinput!AA5),
   IF(
    Benchmarkinput!AA5="x",
    1,
    Benchmarkinput!AA5)))</f>
        <v>5</v>
      </c>
      <c r="AA5" t="str">
        <f>IF(
 ISBLANK(Benchmarkinput!AB5),
 "",
 IF(
  ISNUMBER(
   VALUE(Benchmarkinput!AB5)),
   VALUE(Benchmarkinput!AB5),
   IF(
    Benchmarkinput!AB5="x",
    1,
    Benchmarkinput!AB5)))</f>
        <v>Majoritetssvar</v>
      </c>
      <c r="AB5" t="str">
        <f>IF(
 ISBLANK(Benchmarkinput!AC5),
 "",
 IF(
  ISNUMBER(
   VALUE(Benchmarkinput!AC5)),
   VALUE(Benchmarkinput!AC5),
   IF(
    Benchmarkinput!AC5="x",
    1,
    Benchmarkinput!AC5)))</f>
        <v>N/A</v>
      </c>
      <c r="AC5">
        <f>IF(
 ISBLANK(Benchmarkinput!AD5),
 "",
 IF(
  ISNUMBER(
   VALUE(Benchmarkinput!AD5)),
   VALUE(Benchmarkinput!AD5),
   IF(
    Benchmarkinput!AD5="x",
    1,
    Benchmarkinput!AD5)))</f>
        <v>1</v>
      </c>
      <c r="AD5">
        <f>IF(
 ISBLANK(Benchmarkinput!AE5),
 "",
 IF(
  ISNUMBER(
   VALUE(Benchmarkinput!AE5)),
   VALUE(Benchmarkinput!AE5),
   IF(
    Benchmarkinput!AE5="x",
    1,
    Benchmarkinput!AE5)))</f>
        <v>1</v>
      </c>
      <c r="AE5">
        <f>IF(
 ISBLANK(Benchmarkinput!AF5),
 "",
 IF(
  ISNUMBER(
   VALUE(Benchmarkinput!AF5)),
   VALUE(Benchmarkinput!AF5),
   IF(
    Benchmarkinput!AF5="x",
    1,
    Benchmarkinput!AF5)))</f>
        <v>1</v>
      </c>
      <c r="AF5">
        <f>IF(
 ISBLANK(Benchmarkinput!AG5),
 "",
 IF(
  ISNUMBER(
   VALUE(Benchmarkinput!AG5)),
   VALUE(Benchmarkinput!AG5),
   IF(
    Benchmarkinput!AG5="x",
    1,
    Benchmarkinput!AG5)))</f>
        <v>1</v>
      </c>
      <c r="AG5">
        <f>IF(
 ISBLANK(Benchmarkinput!AH5),
 "",
 IF(
  ISNUMBER(
   VALUE(Benchmarkinput!AH5)),
   VALUE(Benchmarkinput!AH5),
   IF(
    Benchmarkinput!AH5="x",
    1,
    Benchmarkinput!AH5)))</f>
        <v>1</v>
      </c>
      <c r="AH5">
        <f>IF(
 ISBLANK(Benchmarkinput!AI5),
 "",
 IF(
  ISNUMBER(
   VALUE(Benchmarkinput!AI5)),
   VALUE(Benchmarkinput!AI5),
   IF(
    Benchmarkinput!AI5="x",
    1,
    Benchmarkinput!AI5)))</f>
        <v>0</v>
      </c>
      <c r="AI5">
        <f>IF(
 ISBLANK(Benchmarkinput!AJ5),
 "",
 IF(
  ISNUMBER(
   VALUE(Benchmarkinput!AJ5)),
   VALUE(Benchmarkinput!AJ5),
   IF(
    Benchmarkinput!AJ5="x",
    1,
    Benchmarkinput!AJ5)))</f>
        <v>0</v>
      </c>
      <c r="AJ5">
        <f>IF(
 ISBLANK(Benchmarkinput!AK5),
 "",
 IF(
  ISNUMBER(
   VALUE(Benchmarkinput!AK5)),
   VALUE(Benchmarkinput!AK5),
   IF(
    Benchmarkinput!AK5="x",
    1,
    Benchmarkinput!AK5)))</f>
        <v>0</v>
      </c>
      <c r="AK5">
        <f>IF(
 ISBLANK(Benchmarkinput!AL5),
 "",
 IF(
  ISNUMBER(
   VALUE(Benchmarkinput!AL5)),
   VALUE(Benchmarkinput!AL5),
   IF(
    Benchmarkinput!AL5="x",
    1,
    Benchmarkinput!AL5)))</f>
        <v>1</v>
      </c>
      <c r="AL5">
        <f>IF(
 ISBLANK(Benchmarkinput!AM5),
 "",
 IF(
  ISNUMBER(
   VALUE(Benchmarkinput!AM5)),
   VALUE(Benchmarkinput!AM5),
   IF(
    Benchmarkinput!AM5="x",
    1,
    Benchmarkinput!AM5)))</f>
        <v>0</v>
      </c>
      <c r="AM5">
        <f>IF(
 ISBLANK(Benchmarkinput!AN5),
 "",
 IF(
  ISNUMBER(
   VALUE(Benchmarkinput!AN5)),
   VALUE(Benchmarkinput!AN5),
   IF(
    Benchmarkinput!AN5="x",
    1,
    Benchmarkinput!AN5)))</f>
        <v>5</v>
      </c>
      <c r="AN5" t="str">
        <f>IF(
 ISBLANK(Benchmarkinput!AO5),
 "",
 IF(
  ISNUMBER(
   VALUE(Benchmarkinput!AO5)),
   VALUE(Benchmarkinput!AO5),
   IF(
    Benchmarkinput!AO5="x",
    1,
    Benchmarkinput!AO5)))</f>
        <v>Minoritetssvar</v>
      </c>
      <c r="AO5" t="str">
        <f>IF(
 ISBLANK(Benchmarkinput!AP5),
 "",
 IF(
  ISNUMBER(
   VALUE(Benchmarkinput!AP5)),
   VALUE(Benchmarkinput!AP5),
   IF(
    Benchmarkinput!AP5="x",
    1,
    Benchmarkinput!AP5)))</f>
        <v>N/A</v>
      </c>
      <c r="AP5">
        <f>IF(
 ISBLANK(Benchmarkinput!AQ5),
 "",
 IF(
  ISNUMBER(
   VALUE(Benchmarkinput!AQ5)),
   VALUE(Benchmarkinput!AQ5),
   IF(
    Benchmarkinput!AQ5="x",
    1,
    Benchmarkinput!AQ5)))</f>
        <v>0</v>
      </c>
      <c r="AQ5">
        <f>IF(
 ISBLANK(Benchmarkinput!AR5),
 "",
 IF(
  ISNUMBER(
   VALUE(Benchmarkinput!AR5)),
   VALUE(Benchmarkinput!AR5),
   IF(
    Benchmarkinput!AR5="x",
    1,
    Benchmarkinput!AR5)))</f>
        <v>1</v>
      </c>
      <c r="AR5">
        <f>IF(
 ISBLANK(Benchmarkinput!AS5),
 "",
 IF(
  ISNUMBER(
   VALUE(Benchmarkinput!AS5)),
   VALUE(Benchmarkinput!AS5),
   IF(
    Benchmarkinput!AS5="x",
    1,
    Benchmarkinput!AS5)))</f>
        <v>0</v>
      </c>
      <c r="AS5">
        <f>IF(
 ISBLANK(Benchmarkinput!AT5),
 "",
 IF(
  ISNUMBER(
   VALUE(Benchmarkinput!AT5)),
   VALUE(Benchmarkinput!AT5),
   IF(
    Benchmarkinput!AT5="x",
    1,
    Benchmarkinput!AT5)))</f>
        <v>0</v>
      </c>
      <c r="AT5">
        <f>IF(
 ISBLANK(Benchmarkinput!AU5),
 "",
 IF(
  ISNUMBER(
   VALUE(Benchmarkinput!AU5)),
   VALUE(Benchmarkinput!AU5),
   IF(
    Benchmarkinput!AU5="x",
    1,
    Benchmarkinput!AU5)))</f>
        <v>0</v>
      </c>
      <c r="AU5">
        <f>IF(
 ISBLANK(Benchmarkinput!AV5),
 "",
 IF(
  ISNUMBER(
   VALUE(Benchmarkinput!AV5)),
   VALUE(Benchmarkinput!AV5),
   IF(
    Benchmarkinput!AV5="x",
    1,
    Benchmarkinput!AV5)))</f>
        <v>0</v>
      </c>
      <c r="AV5">
        <f>IF(
 ISBLANK(Benchmarkinput!AW5),
 "",
 IF(
  ISNUMBER(
   VALUE(Benchmarkinput!AW5)),
   VALUE(Benchmarkinput!AW5),
   IF(
    Benchmarkinput!AW5="x",
    1,
    Benchmarkinput!AW5)))</f>
        <v>1</v>
      </c>
      <c r="AW5">
        <f>IF(
 ISBLANK(Benchmarkinput!AX5),
 "",
 IF(
  ISNUMBER(
   VALUE(Benchmarkinput!AX5)),
   VALUE(Benchmarkinput!AX5),
   IF(
    Benchmarkinput!AX5="x",
    1,
    Benchmarkinput!AX5)))</f>
        <v>0</v>
      </c>
      <c r="AX5">
        <f>IF(
 ISBLANK(Benchmarkinput!AY5),
 "",
 IF(
  ISNUMBER(
   VALUE(Benchmarkinput!AY5)),
   VALUE(Benchmarkinput!AY5),
   IF(
    Benchmarkinput!AY5="x",
    1,
    Benchmarkinput!AY5)))</f>
        <v>4</v>
      </c>
      <c r="AY5" t="str">
        <f>IF(
 ISBLANK(Benchmarkinput!AZ5),
 "",
 IF(
  ISNUMBER(
   VALUE(Benchmarkinput!AZ5)),
   VALUE(Benchmarkinput!AZ5),
   IF(
    Benchmarkinput!AZ5="x",
    1,
    Benchmarkinput!AZ5)))</f>
        <v>Minoritetssvar</v>
      </c>
      <c r="AZ5" t="str">
        <f>IF(
 ISBLANK(Benchmarkinput!BA5),
 "",
 IF(
  ISNUMBER(
   VALUE(Benchmarkinput!BA5)),
   VALUE(Benchmarkinput!BA5),
   IF(
    Benchmarkinput!BA5="x",
    1,
    Benchmarkinput!BA5)))</f>
        <v>N/A</v>
      </c>
      <c r="BA5">
        <f>IF(
 ISBLANK(Benchmarkinput!BB5),
 "",
 IF(
  ISNUMBER(
   VALUE(Benchmarkinput!BB5)),
   VALUE(Benchmarkinput!BB5),
   IF(
    Benchmarkinput!BB5="x",
    1,
    Benchmarkinput!BB5)))</f>
        <v>1</v>
      </c>
      <c r="BB5">
        <f>IF(
 ISBLANK(Benchmarkinput!BC5),
 "",
 IF(
  ISNUMBER(
   VALUE(Benchmarkinput!BC5)),
   VALUE(Benchmarkinput!BC5),
   IF(
    Benchmarkinput!BC5="x",
    1,
    Benchmarkinput!BC5)))</f>
        <v>0</v>
      </c>
      <c r="BC5">
        <f>IF(
 ISBLANK(Benchmarkinput!BD5),
 "",
 IF(
  ISNUMBER(
   VALUE(Benchmarkinput!BD5)),
   VALUE(Benchmarkinput!BD5),
   IF(
    Benchmarkinput!BD5="x",
    1,
    Benchmarkinput!BD5)))</f>
        <v>0</v>
      </c>
      <c r="BD5">
        <f>IF(
 ISBLANK(Benchmarkinput!BE5),
 "",
 IF(
  ISNUMBER(
   VALUE(Benchmarkinput!BE5)),
   VALUE(Benchmarkinput!BE5),
   IF(
    Benchmarkinput!BE5="x",
    1,
    Benchmarkinput!BE5)))</f>
        <v>0</v>
      </c>
      <c r="BE5">
        <f>IF(
 ISBLANK(Benchmarkinput!BF5),
 "",
 IF(
  ISNUMBER(
   VALUE(Benchmarkinput!BF5)),
   VALUE(Benchmarkinput!BF5),
   IF(
    Benchmarkinput!BF5="x",
    1,
    Benchmarkinput!BF5)))</f>
        <v>0</v>
      </c>
      <c r="BF5">
        <f>IF(
 ISBLANK(Benchmarkinput!BG5),
 "",
 IF(
  ISNUMBER(
   VALUE(Benchmarkinput!BG5)),
   VALUE(Benchmarkinput!BG5),
   IF(
    Benchmarkinput!BG5="x",
    1,
    Benchmarkinput!BG5)))</f>
        <v>0</v>
      </c>
      <c r="BG5">
        <f>IF(
 ISBLANK(Benchmarkinput!BH5),
 "",
 IF(
  ISNUMBER(
   VALUE(Benchmarkinput!BH5)),
   VALUE(Benchmarkinput!BH5),
   IF(
    Benchmarkinput!BH5="x",
    1,
    Benchmarkinput!BH5)))</f>
        <v>1</v>
      </c>
      <c r="BH5">
        <f>IF(
 ISBLANK(Benchmarkinput!BI5),
 "",
 IF(
  ISNUMBER(
   VALUE(Benchmarkinput!BI5)),
   VALUE(Benchmarkinput!BI5),
   IF(
    Benchmarkinput!BI5="x",
    1,
    Benchmarkinput!BI5)))</f>
        <v>0</v>
      </c>
      <c r="BI5">
        <f>IF(
 ISBLANK(Benchmarkinput!BJ5),
 "",
 IF(
  ISNUMBER(
   VALUE(Benchmarkinput!BJ5)),
   VALUE(Benchmarkinput!BJ5),
   IF(
    Benchmarkinput!BJ5="x",
    1,
    Benchmarkinput!BJ5)))</f>
        <v>5</v>
      </c>
      <c r="BJ5" t="str">
        <f>IF(
 ISBLANK(Benchmarkinput!BK5),
 "",
 IF(
  ISNUMBER(
   VALUE(Benchmarkinput!BK5)),
   VALUE(Benchmarkinput!BK5),
   IF(
    Benchmarkinput!BK5="x",
    1,
    Benchmarkinput!BK5)))</f>
        <v>Minoritetssvar</v>
      </c>
      <c r="BK5" t="str">
        <f>IF(
 ISBLANK(Benchmarkinput!BL5),
 "",
 IF(
  ISNUMBER(
   VALUE(Benchmarkinput!BL5)),
   VALUE(Benchmarkinput!BL5),
   IF(
    Benchmarkinput!BL5="x",
    1,
    Benchmarkinput!BL5)))</f>
        <v>N/A</v>
      </c>
      <c r="BL5">
        <f>IF(
 ISBLANK(Benchmarkinput!BM5),
 "",
 IF(
  ISNUMBER(
   VALUE(Benchmarkinput!BM5)),
   VALUE(Benchmarkinput!BM5),
   IF(
    Benchmarkinput!BM5="x",
    1,
    Benchmarkinput!BM5)))</f>
        <v>1</v>
      </c>
      <c r="BM5">
        <f>IF(
 ISBLANK(Benchmarkinput!BN5),
 "",
 IF(
  ISNUMBER(
   VALUE(Benchmarkinput!BN5)),
   VALUE(Benchmarkinput!BN5),
   IF(
    Benchmarkinput!BN5="x",
    1,
    Benchmarkinput!BN5)))</f>
        <v>0</v>
      </c>
      <c r="BN5">
        <f>IF(
 ISBLANK(Benchmarkinput!BO5),
 "",
 IF(
  ISNUMBER(
   VALUE(Benchmarkinput!BO5)),
   VALUE(Benchmarkinput!BO5),
   IF(
    Benchmarkinput!BO5="x",
    1,
    Benchmarkinput!BO5)))</f>
        <v>0</v>
      </c>
      <c r="BO5">
        <f>IF(
 ISBLANK(Benchmarkinput!BP5),
 "",
 IF(
  ISNUMBER(
   VALUE(Benchmarkinput!BP5)),
   VALUE(Benchmarkinput!BP5),
   IF(
    Benchmarkinput!BP5="x",
    1,
    Benchmarkinput!BP5)))</f>
        <v>0</v>
      </c>
      <c r="BP5">
        <f>IF(
 ISBLANK(Benchmarkinput!BQ5),
 "",
 IF(
  ISNUMBER(
   VALUE(Benchmarkinput!BQ5)),
   VALUE(Benchmarkinput!BQ5),
   IF(
    Benchmarkinput!BQ5="x",
    1,
    Benchmarkinput!BQ5)))</f>
        <v>0</v>
      </c>
      <c r="BQ5">
        <f>IF(
 ISBLANK(Benchmarkinput!BR5),
 "",
 IF(
  ISNUMBER(
   VALUE(Benchmarkinput!BR5)),
   VALUE(Benchmarkinput!BR5),
   IF(
    Benchmarkinput!BR5="x",
    1,
    Benchmarkinput!BR5)))</f>
        <v>0</v>
      </c>
      <c r="BR5">
        <f>IF(
 ISBLANK(Benchmarkinput!BS5),
 "",
 IF(
  ISNUMBER(
   VALUE(Benchmarkinput!BS5)),
   VALUE(Benchmarkinput!BS5),
   IF(
    Benchmarkinput!BS5="x",
    1,
    Benchmarkinput!BS5)))</f>
        <v>1</v>
      </c>
      <c r="BS5">
        <f>IF(
 ISBLANK(Benchmarkinput!BT5),
 "",
 IF(
  ISNUMBER(
   VALUE(Benchmarkinput!BT5)),
   VALUE(Benchmarkinput!BT5),
   IF(
    Benchmarkinput!BT5="x",
    1,
    Benchmarkinput!BT5)))</f>
        <v>0</v>
      </c>
      <c r="BT5">
        <f>IF(
 ISBLANK(Benchmarkinput!BU5),
 "",
 IF(
  ISNUMBER(
   VALUE(Benchmarkinput!BU5)),
   VALUE(Benchmarkinput!BU5),
   IF(
    Benchmarkinput!BU5="x",
    1,
    Benchmarkinput!BU5)))</f>
        <v>5</v>
      </c>
      <c r="BU5" t="str">
        <f>IF(
 ISBLANK(Benchmarkinput!BV5),
 "",
 IF(
  ISNUMBER(
   VALUE(Benchmarkinput!BV5)),
   VALUE(Benchmarkinput!BV5),
   IF(
    Benchmarkinput!BV5="x",
    1,
    Benchmarkinput!BV5)))</f>
        <v>Majoritetssvar</v>
      </c>
      <c r="BV5" t="str">
        <f>IF(
 ISBLANK(Benchmarkinput!BW5),
 "",
 IF(
  ISNUMBER(
   VALUE(Benchmarkinput!BW5)),
   VALUE(Benchmarkinput!BW5),
   IF(
    Benchmarkinput!BW5="x",
    1,
    Benchmarkinput!BW5)))</f>
        <v>N/A</v>
      </c>
      <c r="BW5">
        <f>IF(
 ISBLANK(Benchmarkinput!BX5),
 "",
 IF(
  ISNUMBER(
   VALUE(Benchmarkinput!BX5)),
   VALUE(Benchmarkinput!BX5),
   IF(
    Benchmarkinput!BX5="x",
    1,
    Benchmarkinput!BX5)))</f>
        <v>1</v>
      </c>
      <c r="BX5">
        <f>IF(
 ISBLANK(Benchmarkinput!BY5),
 "",
 IF(
  ISNUMBER(
   VALUE(Benchmarkinput!BY5)),
   VALUE(Benchmarkinput!BY5),
   IF(
    Benchmarkinput!BY5="x",
    1,
    Benchmarkinput!BY5)))</f>
        <v>1</v>
      </c>
      <c r="BY5">
        <f>IF(
 ISBLANK(Benchmarkinput!BZ5),
 "",
 IF(
  ISNUMBER(
   VALUE(Benchmarkinput!BZ5)),
   VALUE(Benchmarkinput!BZ5),
   IF(
    Benchmarkinput!BZ5="x",
    1,
    Benchmarkinput!BZ5)))</f>
        <v>1</v>
      </c>
      <c r="BZ5">
        <f>IF(
 ISBLANK(Benchmarkinput!CA5),
 "",
 IF(
  ISNUMBER(
   VALUE(Benchmarkinput!CA5)),
   VALUE(Benchmarkinput!CA5),
   IF(
    Benchmarkinput!CA5="x",
    1,
    Benchmarkinput!CA5)))</f>
        <v>1</v>
      </c>
      <c r="CA5">
        <f>IF(
 ISBLANK(Benchmarkinput!CB5),
 "",
 IF(
  ISNUMBER(
   VALUE(Benchmarkinput!CB5)),
   VALUE(Benchmarkinput!CB5),
   IF(
    Benchmarkinput!CB5="x",
    1,
    Benchmarkinput!CB5)))</f>
        <v>1</v>
      </c>
      <c r="CB5">
        <f>IF(
 ISBLANK(Benchmarkinput!CC5),
 "",
 IF(
  ISNUMBER(
   VALUE(Benchmarkinput!CC5)),
   VALUE(Benchmarkinput!CC5),
   IF(
    Benchmarkinput!CC5="x",
    1,
    Benchmarkinput!CC5)))</f>
        <v>0</v>
      </c>
      <c r="CC5">
        <f>IF(
 ISBLANK(Benchmarkinput!CD5),
 "",
 IF(
  ISNUMBER(
   VALUE(Benchmarkinput!CD5)),
   VALUE(Benchmarkinput!CD5),
   IF(
    Benchmarkinput!CD5="x",
    1,
    Benchmarkinput!CD5)))</f>
        <v>0</v>
      </c>
      <c r="CD5">
        <f>IF(
 ISBLANK(Benchmarkinput!CE5),
 "",
 IF(
  ISNUMBER(
   VALUE(Benchmarkinput!CE5)),
   VALUE(Benchmarkinput!CE5),
   IF(
    Benchmarkinput!CE5="x",
    1,
    Benchmarkinput!CE5)))</f>
        <v>0</v>
      </c>
      <c r="CE5">
        <f>IF(
 ISBLANK(Benchmarkinput!CF5),
 "",
 IF(
  ISNUMBER(
   VALUE(Benchmarkinput!CF5)),
   VALUE(Benchmarkinput!CF5),
   IF(
    Benchmarkinput!CF5="x",
    1,
    Benchmarkinput!CF5)))</f>
        <v>1</v>
      </c>
      <c r="CF5">
        <f>IF(
 ISBLANK(Benchmarkinput!CG5),
 "",
 IF(
  ISNUMBER(
   VALUE(Benchmarkinput!CG5)),
   VALUE(Benchmarkinput!CG5),
   IF(
    Benchmarkinput!CG5="x",
    1,
    Benchmarkinput!CG5)))</f>
        <v>0</v>
      </c>
      <c r="CG5">
        <f>IF(
 ISBLANK(Benchmarkinput!CH5),
 "",
 IF(
  ISNUMBER(
   VALUE(Benchmarkinput!CH5)),
   VALUE(Benchmarkinput!CH5),
   IF(
    Benchmarkinput!CH5="x",
    1,
    Benchmarkinput!CH5)))</f>
        <v>5</v>
      </c>
      <c r="CH5" t="str">
        <f>IF(
 ISBLANK(Benchmarkinput!CI5),
 "",
 IF(
  ISNUMBER(
   VALUE(Benchmarkinput!CI5)),
   VALUE(Benchmarkinput!CI5),
   IF(
    Benchmarkinput!CI5="x",
    1,
    Benchmarkinput!CI5)))</f>
        <v>Majoritetssvar</v>
      </c>
      <c r="CI5" t="str">
        <f>IF(
 ISBLANK(Benchmarkinput!CJ5),
 "",
 IF(
  ISNUMBER(
   VALUE(Benchmarkinput!CJ5)),
   VALUE(Benchmarkinput!CJ5),
   IF(
    Benchmarkinput!CJ5="x",
    1,
    Benchmarkinput!CJ5)))</f>
        <v>N/A</v>
      </c>
      <c r="CJ5">
        <f>IF(
 ISBLANK(Benchmarkinput!CK5),
 "",
 IF(
  ISNUMBER(
   VALUE(Benchmarkinput!CK5)),
   VALUE(Benchmarkinput!CK5),
   IF(
    Benchmarkinput!CK5="x",
    1,
    Benchmarkinput!CK5)))</f>
        <v>1</v>
      </c>
      <c r="CK5">
        <f>IF(
 ISBLANK(Benchmarkinput!CL5),
 "",
 IF(
  ISNUMBER(
   VALUE(Benchmarkinput!CL5)),
   VALUE(Benchmarkinput!CL5),
   IF(
    Benchmarkinput!CL5="x",
    1,
    Benchmarkinput!CL5)))</f>
        <v>1</v>
      </c>
      <c r="CL5">
        <f>IF(
 ISBLANK(Benchmarkinput!CM5),
 "",
 IF(
  ISNUMBER(
   VALUE(Benchmarkinput!CM5)),
   VALUE(Benchmarkinput!CM5),
   IF(
    Benchmarkinput!CM5="x",
    1,
    Benchmarkinput!CM5)))</f>
        <v>1</v>
      </c>
      <c r="CM5">
        <f>IF(
 ISBLANK(Benchmarkinput!CN5),
 "",
 IF(
  ISNUMBER(
   VALUE(Benchmarkinput!CN5)),
   VALUE(Benchmarkinput!CN5),
   IF(
    Benchmarkinput!CN5="x",
    1,
    Benchmarkinput!CN5)))</f>
        <v>1</v>
      </c>
      <c r="CN5">
        <f>IF(
 ISBLANK(Benchmarkinput!CO5),
 "",
 IF(
  ISNUMBER(
   VALUE(Benchmarkinput!CO5)),
   VALUE(Benchmarkinput!CO5),
   IF(
    Benchmarkinput!CO5="x",
    1,
    Benchmarkinput!CO5)))</f>
        <v>0</v>
      </c>
      <c r="CO5">
        <f>IF(
 ISBLANK(Benchmarkinput!CP5),
 "",
 IF(
  ISNUMBER(
   VALUE(Benchmarkinput!CP5)),
   VALUE(Benchmarkinput!CP5),
   IF(
    Benchmarkinput!CP5="x",
    1,
    Benchmarkinput!CP5)))</f>
        <v>0</v>
      </c>
      <c r="CP5">
        <f>IF(
 ISBLANK(Benchmarkinput!CQ5),
 "",
 IF(
  ISNUMBER(
   VALUE(Benchmarkinput!CQ5)),
   VALUE(Benchmarkinput!CQ5),
   IF(
    Benchmarkinput!CQ5="x",
    1,
    Benchmarkinput!CQ5)))</f>
        <v>0</v>
      </c>
      <c r="CQ5">
        <f>IF(
 ISBLANK(Benchmarkinput!CR5),
 "",
 IF(
  ISNUMBER(
   VALUE(Benchmarkinput!CR5)),
   VALUE(Benchmarkinput!CR5),
   IF(
    Benchmarkinput!CR5="x",
    1,
    Benchmarkinput!CR5)))</f>
        <v>0</v>
      </c>
      <c r="CR5">
        <f>IF(
 ISBLANK(Benchmarkinput!CS5),
 "",
 IF(
  ISNUMBER(
   VALUE(Benchmarkinput!CS5)),
   VALUE(Benchmarkinput!CS5),
   IF(
    Benchmarkinput!CS5="x",
    1,
    Benchmarkinput!CS5)))</f>
        <v>1</v>
      </c>
      <c r="CS5">
        <f>IF(
 ISBLANK(Benchmarkinput!CT5),
 "",
 IF(
  ISNUMBER(
   VALUE(Benchmarkinput!CT5)),
   VALUE(Benchmarkinput!CT5),
   IF(
    Benchmarkinput!CT5="x",
    1,
    Benchmarkinput!CT5)))</f>
        <v>0</v>
      </c>
      <c r="CT5">
        <f>IF(
 ISBLANK(Benchmarkinput!CU5),
 "",
 IF(
  ISNUMBER(
   VALUE(Benchmarkinput!CU5)),
   VALUE(Benchmarkinput!CU5),
   IF(
    Benchmarkinput!CU5="x",
    1,
    Benchmarkinput!CU5)))</f>
        <v>4</v>
      </c>
      <c r="CU5" t="str">
        <f>IF(
 ISBLANK(Benchmarkinput!CV5),
 "",
 IF(
  ISNUMBER(
   VALUE(Benchmarkinput!CV5)),
   VALUE(Benchmarkinput!CV5),
   IF(
    Benchmarkinput!CV5="x",
    1,
    Benchmarkinput!CV5)))</f>
        <v>Majoritetssvar</v>
      </c>
      <c r="CV5" t="str">
        <f>IF(
 ISBLANK(Benchmarkinput!CW5),
 "",
 IF(
  ISNUMBER(
   VALUE(Benchmarkinput!CW5)),
   VALUE(Benchmarkinput!CW5),
   IF(
    Benchmarkinput!CW5="x",
    1,
    Benchmarkinput!CW5)))</f>
        <v>N/A</v>
      </c>
      <c r="CW5">
        <f>IF(
 ISBLANK(Benchmarkinput!CX5),
 "",
 IF(
  ISNUMBER(
   VALUE(Benchmarkinput!CX5)),
   VALUE(Benchmarkinput!CX5),
   IF(
    Benchmarkinput!CX5="x",
    1,
    Benchmarkinput!CX5)))</f>
        <v>1</v>
      </c>
      <c r="CX5">
        <f>IF(
 ISBLANK(Benchmarkinput!CY5),
 "",
 IF(
  ISNUMBER(
   VALUE(Benchmarkinput!CY5)),
   VALUE(Benchmarkinput!CY5),
   IF(
    Benchmarkinput!CY5="x",
    1,
    Benchmarkinput!CY5)))</f>
        <v>1</v>
      </c>
      <c r="CY5">
        <f>IF(
 ISBLANK(Benchmarkinput!CZ5),
 "",
 IF(
  ISNUMBER(
   VALUE(Benchmarkinput!CZ5)),
   VALUE(Benchmarkinput!CZ5),
   IF(
    Benchmarkinput!CZ5="x",
    1,
    Benchmarkinput!CZ5)))</f>
        <v>1</v>
      </c>
      <c r="CZ5">
        <f>IF(
 ISBLANK(Benchmarkinput!DA5),
 "",
 IF(
  ISNUMBER(
   VALUE(Benchmarkinput!DA5)),
   VALUE(Benchmarkinput!DA5),
   IF(
    Benchmarkinput!DA5="x",
    1,
    Benchmarkinput!DA5)))</f>
        <v>1</v>
      </c>
      <c r="DA5">
        <f>IF(
 ISBLANK(Benchmarkinput!DB5),
 "",
 IF(
  ISNUMBER(
   VALUE(Benchmarkinput!DB5)),
   VALUE(Benchmarkinput!DB5),
   IF(
    Benchmarkinput!DB5="x",
    1,
    Benchmarkinput!DB5)))</f>
        <v>0</v>
      </c>
      <c r="DB5">
        <f>IF(
 ISBLANK(Benchmarkinput!DC5),
 "",
 IF(
  ISNUMBER(
   VALUE(Benchmarkinput!DC5)),
   VALUE(Benchmarkinput!DC5),
   IF(
    Benchmarkinput!DC5="x",
    1,
    Benchmarkinput!DC5)))</f>
        <v>0</v>
      </c>
      <c r="DC5">
        <f>IF(
 ISBLANK(Benchmarkinput!DD5),
 "",
 IF(
  ISNUMBER(
   VALUE(Benchmarkinput!DD5)),
   VALUE(Benchmarkinput!DD5),
   IF(
    Benchmarkinput!DD5="x",
    1,
    Benchmarkinput!DD5)))</f>
        <v>0</v>
      </c>
      <c r="DD5">
        <f>IF(
 ISBLANK(Benchmarkinput!DE5),
 "",
 IF(
  ISNUMBER(
   VALUE(Benchmarkinput!DE5)),
   VALUE(Benchmarkinput!DE5),
   IF(
    Benchmarkinput!DE5="x",
    1,
    Benchmarkinput!DE5)))</f>
        <v>0</v>
      </c>
      <c r="DE5">
        <f>IF(
 ISBLANK(Benchmarkinput!DF5),
 "",
 IF(
  ISNUMBER(
   VALUE(Benchmarkinput!DF5)),
   VALUE(Benchmarkinput!DF5),
   IF(
    Benchmarkinput!DF5="x",
    1,
    Benchmarkinput!DF5)))</f>
        <v>1</v>
      </c>
      <c r="DF5">
        <f>IF(
 ISBLANK(Benchmarkinput!DG5),
 "",
 IF(
  ISNUMBER(
   VALUE(Benchmarkinput!DG5)),
   VALUE(Benchmarkinput!DG5),
   IF(
    Benchmarkinput!DG5="x",
    1,
    Benchmarkinput!DG5)))</f>
        <v>0</v>
      </c>
      <c r="DG5">
        <f>IF(
 ISBLANK(Benchmarkinput!DH5),
 "",
 IF(
  ISNUMBER(
   VALUE(Benchmarkinput!DH5)),
   VALUE(Benchmarkinput!DH5),
   IF(
    Benchmarkinput!DH5="x",
    1,
    Benchmarkinput!DH5)))</f>
        <v>4</v>
      </c>
      <c r="DH5" t="str">
        <f>IF(
 ISBLANK(Benchmarkinput!DI5),
 "",
 IF(
  ISNUMBER(
   VALUE(Benchmarkinput!DI5)),
   VALUE(Benchmarkinput!DI5),
   IF(
    Benchmarkinput!DI5="x",
    1,
    Benchmarkinput!DI5)))</f>
        <v>Majoritetssvar</v>
      </c>
      <c r="DI5" t="str">
        <f>IF(
 ISBLANK(Benchmarkinput!DJ5),
 "",
 IF(
  ISNUMBER(
   VALUE(Benchmarkinput!DJ5)),
   VALUE(Benchmarkinput!DJ5),
   IF(
    Benchmarkinput!DJ5="x",
    1,
    Benchmarkinput!DJ5)))</f>
        <v>N/A</v>
      </c>
      <c r="DJ5">
        <f>IF(
 ISBLANK(Benchmarkinput!DK5),
 "",
 IF(
  ISNUMBER(
   VALUE(Benchmarkinput!DK5)),
   VALUE(Benchmarkinput!DK5),
   IF(
    Benchmarkinput!DK5="x",
    1,
    Benchmarkinput!DK5)))</f>
        <v>1</v>
      </c>
      <c r="DK5">
        <f>IF(
 ISBLANK(Benchmarkinput!DL5),
 "",
 IF(
  ISNUMBER(
   VALUE(Benchmarkinput!DL5)),
   VALUE(Benchmarkinput!DL5),
   IF(
    Benchmarkinput!DL5="x",
    1,
    Benchmarkinput!DL5)))</f>
        <v>1</v>
      </c>
      <c r="DL5">
        <f>IF(
 ISBLANK(Benchmarkinput!DM5),
 "",
 IF(
  ISNUMBER(
   VALUE(Benchmarkinput!DM5)),
   VALUE(Benchmarkinput!DM5),
   IF(
    Benchmarkinput!DM5="x",
    1,
    Benchmarkinput!DM5)))</f>
        <v>1</v>
      </c>
      <c r="DM5">
        <f>IF(
 ISBLANK(Benchmarkinput!DN5),
 "",
 IF(
  ISNUMBER(
   VALUE(Benchmarkinput!DN5)),
   VALUE(Benchmarkinput!DN5),
   IF(
    Benchmarkinput!DN5="x",
    1,
    Benchmarkinput!DN5)))</f>
        <v>1</v>
      </c>
      <c r="DN5">
        <f>IF(
 ISBLANK(Benchmarkinput!DO5),
 "",
 IF(
  ISNUMBER(
   VALUE(Benchmarkinput!DO5)),
   VALUE(Benchmarkinput!DO5),
   IF(
    Benchmarkinput!DO5="x",
    1,
    Benchmarkinput!DO5)))</f>
        <v>0</v>
      </c>
      <c r="DO5">
        <f>IF(
 ISBLANK(Benchmarkinput!DP5),
 "",
 IF(
  ISNUMBER(
   VALUE(Benchmarkinput!DP5)),
   VALUE(Benchmarkinput!DP5),
   IF(
    Benchmarkinput!DP5="x",
    1,
    Benchmarkinput!DP5)))</f>
        <v>0</v>
      </c>
      <c r="DP5">
        <f>IF(
 ISBLANK(Benchmarkinput!DQ5),
 "",
 IF(
  ISNUMBER(
   VALUE(Benchmarkinput!DQ5)),
   VALUE(Benchmarkinput!DQ5),
   IF(
    Benchmarkinput!DQ5="x",
    1,
    Benchmarkinput!DQ5)))</f>
        <v>0</v>
      </c>
      <c r="DQ5">
        <f>IF(
 ISBLANK(Benchmarkinput!DR5),
 "",
 IF(
  ISNUMBER(
   VALUE(Benchmarkinput!DR5)),
   VALUE(Benchmarkinput!DR5),
   IF(
    Benchmarkinput!DR5="x",
    1,
    Benchmarkinput!DR5)))</f>
        <v>0</v>
      </c>
      <c r="DR5">
        <f>IF(
 ISBLANK(Benchmarkinput!DS5),
 "",
 IF(
  ISNUMBER(
   VALUE(Benchmarkinput!DS5)),
   VALUE(Benchmarkinput!DS5),
   IF(
    Benchmarkinput!DS5="x",
    1,
    Benchmarkinput!DS5)))</f>
        <v>1</v>
      </c>
      <c r="DS5">
        <f>IF(
 ISBLANK(Benchmarkinput!DT5),
 "",
 IF(
  ISNUMBER(
   VALUE(Benchmarkinput!DT5)),
   VALUE(Benchmarkinput!DT5),
   IF(
    Benchmarkinput!DT5="x",
    1,
    Benchmarkinput!DT5)))</f>
        <v>0</v>
      </c>
      <c r="DT5">
        <f>IF(
 ISBLANK(Benchmarkinput!DU5),
 "",
 IF(
  ISNUMBER(
   VALUE(Benchmarkinput!DU5)),
   VALUE(Benchmarkinput!DU5),
   IF(
    Benchmarkinput!DU5="x",
    1,
    Benchmarkinput!DU5)))</f>
        <v>4</v>
      </c>
      <c r="DU5" t="str">
        <f>IF(
 ISBLANK(Benchmarkinput!DV5),
 "",
 IF(
  ISNUMBER(
   VALUE(Benchmarkinput!DV5)),
   VALUE(Benchmarkinput!DV5),
   IF(
    Benchmarkinput!DV5="x",
    1,
    Benchmarkinput!DV5)))</f>
        <v>Majoritetssvar</v>
      </c>
      <c r="DV5" t="str">
        <f>IF(
 ISBLANK(Benchmarkinput!DW5),
 "",
 IF(
  ISNUMBER(
   VALUE(Benchmarkinput!DW5)),
   VALUE(Benchmarkinput!DW5),
   IF(
    Benchmarkinput!DW5="x",
    1,
    Benchmarkinput!DW5)))</f>
        <v>N/A</v>
      </c>
      <c r="DW5">
        <f>IF(
 ISBLANK(Benchmarkinput!DX5),
 "",
 IF(
  ISNUMBER(
   VALUE(Benchmarkinput!DX5)),
   VALUE(Benchmarkinput!DX5),
   IF(
    Benchmarkinput!DX5="x",
    1,
    Benchmarkinput!DX5)))</f>
        <v>1</v>
      </c>
      <c r="DX5">
        <f>IF(
 ISBLANK(Benchmarkinput!DY5),
 "",
 IF(
  ISNUMBER(
   VALUE(Benchmarkinput!DY5)),
   VALUE(Benchmarkinput!DY5),
   IF(
    Benchmarkinput!DY5="x",
    1,
    Benchmarkinput!DY5)))</f>
        <v>1</v>
      </c>
      <c r="DY5">
        <f>IF(
 ISBLANK(Benchmarkinput!DZ5),
 "",
 IF(
  ISNUMBER(
   VALUE(Benchmarkinput!DZ5)),
   VALUE(Benchmarkinput!DZ5),
   IF(
    Benchmarkinput!DZ5="x",
    1,
    Benchmarkinput!DZ5)))</f>
        <v>1</v>
      </c>
      <c r="DZ5">
        <f>IF(
 ISBLANK(Benchmarkinput!EA5),
 "",
 IF(
  ISNUMBER(
   VALUE(Benchmarkinput!EA5)),
   VALUE(Benchmarkinput!EA5),
   IF(
    Benchmarkinput!EA5="x",
    1,
    Benchmarkinput!EA5)))</f>
        <v>1</v>
      </c>
      <c r="EA5">
        <f>IF(
 ISBLANK(Benchmarkinput!EB5),
 "",
 IF(
  ISNUMBER(
   VALUE(Benchmarkinput!EB5)),
   VALUE(Benchmarkinput!EB5),
   IF(
    Benchmarkinput!EB5="x",
    1,
    Benchmarkinput!EB5)))</f>
        <v>0</v>
      </c>
      <c r="EB5">
        <f>IF(
 ISBLANK(Benchmarkinput!EC5),
 "",
 IF(
  ISNUMBER(
   VALUE(Benchmarkinput!EC5)),
   VALUE(Benchmarkinput!EC5),
   IF(
    Benchmarkinput!EC5="x",
    1,
    Benchmarkinput!EC5)))</f>
        <v>0</v>
      </c>
      <c r="EC5">
        <f>IF(
 ISBLANK(Benchmarkinput!ED5),
 "",
 IF(
  ISNUMBER(
   VALUE(Benchmarkinput!ED5)),
   VALUE(Benchmarkinput!ED5),
   IF(
    Benchmarkinput!ED5="x",
    1,
    Benchmarkinput!ED5)))</f>
        <v>0</v>
      </c>
      <c r="ED5">
        <f>IF(
 ISBLANK(Benchmarkinput!EE5),
 "",
 IF(
  ISNUMBER(
   VALUE(Benchmarkinput!EE5)),
   VALUE(Benchmarkinput!EE5),
   IF(
    Benchmarkinput!EE5="x",
    1,
    Benchmarkinput!EE5)))</f>
        <v>0</v>
      </c>
      <c r="EE5">
        <f>IF(
 ISBLANK(Benchmarkinput!EF5),
 "",
 IF(
  ISNUMBER(
   VALUE(Benchmarkinput!EF5)),
   VALUE(Benchmarkinput!EF5),
   IF(
    Benchmarkinput!EF5="x",
    1,
    Benchmarkinput!EF5)))</f>
        <v>1</v>
      </c>
      <c r="EF5">
        <f>IF(
 ISBLANK(Benchmarkinput!EG5),
 "",
 IF(
  ISNUMBER(
   VALUE(Benchmarkinput!EG5)),
   VALUE(Benchmarkinput!EG5),
   IF(
    Benchmarkinput!EG5="x",
    1,
    Benchmarkinput!EG5)))</f>
        <v>0</v>
      </c>
      <c r="EG5">
        <f>IF(
 ISBLANK(Benchmarkinput!EH5),
 "",
 IF(
  ISNUMBER(
   VALUE(Benchmarkinput!EH5)),
   VALUE(Benchmarkinput!EH5),
   IF(
    Benchmarkinput!EH5="x",
    1,
    Benchmarkinput!EH5)))</f>
        <v>4</v>
      </c>
      <c r="EH5" t="str">
        <f>IF(
 ISBLANK(Benchmarkinput!EI5),
 "",
 IF(
  ISNUMBER(
   VALUE(Benchmarkinput!EI5)),
   VALUE(Benchmarkinput!EI5),
   IF(
    Benchmarkinput!EI5="x",
    1,
    Benchmarkinput!EI5)))</f>
        <v>Majoritetssvar</v>
      </c>
      <c r="EI5" t="str">
        <f>IF(
 ISBLANK(Benchmarkinput!EJ5),
 "",
 IF(
  ISNUMBER(
   VALUE(Benchmarkinput!EJ5)),
   VALUE(Benchmarkinput!EJ5),
   IF(
    Benchmarkinput!EJ5="x",
    1,
    Benchmarkinput!EJ5)))</f>
        <v>N/A</v>
      </c>
      <c r="EJ5">
        <f>IF(
 ISBLANK(Benchmarkinput!EK5),
 "",
 IF(
  ISNUMBER(
   VALUE(Benchmarkinput!EK5)),
   VALUE(Benchmarkinput!EK5),
   IF(
    Benchmarkinput!EK5="x",
    1,
    Benchmarkinput!EK5)))</f>
        <v>1</v>
      </c>
      <c r="EK5">
        <f>IF(
 ISBLANK(Benchmarkinput!EL5),
 "",
 IF(
  ISNUMBER(
   VALUE(Benchmarkinput!EL5)),
   VALUE(Benchmarkinput!EL5),
   IF(
    Benchmarkinput!EL5="x",
    1,
    Benchmarkinput!EL5)))</f>
        <v>1</v>
      </c>
      <c r="EL5">
        <f>IF(
 ISBLANK(Benchmarkinput!EM5),
 "",
 IF(
  ISNUMBER(
   VALUE(Benchmarkinput!EM5)),
   VALUE(Benchmarkinput!EM5),
   IF(
    Benchmarkinput!EM5="x",
    1,
    Benchmarkinput!EM5)))</f>
        <v>0</v>
      </c>
      <c r="EM5">
        <f>IF(
 ISBLANK(Benchmarkinput!EN5),
 "",
 IF(
  ISNUMBER(
   VALUE(Benchmarkinput!EN5)),
   VALUE(Benchmarkinput!EN5),
   IF(
    Benchmarkinput!EN5="x",
    1,
    Benchmarkinput!EN5)))</f>
        <v>0</v>
      </c>
      <c r="EN5">
        <f>IF(
 ISBLANK(Benchmarkinput!EO5),
 "",
 IF(
  ISNUMBER(
   VALUE(Benchmarkinput!EO5)),
   VALUE(Benchmarkinput!EO5),
   IF(
    Benchmarkinput!EO5="x",
    1,
    Benchmarkinput!EO5)))</f>
        <v>0</v>
      </c>
      <c r="EO5">
        <f>IF(
 ISBLANK(Benchmarkinput!EP5),
 "",
 IF(
  ISNUMBER(
   VALUE(Benchmarkinput!EP5)),
   VALUE(Benchmarkinput!EP5),
   IF(
    Benchmarkinput!EP5="x",
    1,
    Benchmarkinput!EP5)))</f>
        <v>0</v>
      </c>
      <c r="EP5">
        <f>IF(
 ISBLANK(Benchmarkinput!EQ5),
 "",
 IF(
  ISNUMBER(
   VALUE(Benchmarkinput!EQ5)),
   VALUE(Benchmarkinput!EQ5),
   IF(
    Benchmarkinput!EQ5="x",
    1,
    Benchmarkinput!EQ5)))</f>
        <v>0</v>
      </c>
      <c r="EQ5">
        <f>IF(
 ISBLANK(Benchmarkinput!ER5),
 "",
 IF(
  ISNUMBER(
   VALUE(Benchmarkinput!ER5)),
   VALUE(Benchmarkinput!ER5),
   IF(
    Benchmarkinput!ER5="x",
    1,
    Benchmarkinput!ER5)))</f>
        <v>0</v>
      </c>
      <c r="ER5">
        <f>IF(
 ISBLANK(Benchmarkinput!ES5),
 "",
 IF(
  ISNUMBER(
   VALUE(Benchmarkinput!ES5)),
   VALUE(Benchmarkinput!ES5),
   IF(
    Benchmarkinput!ES5="x",
    1,
    Benchmarkinput!ES5)))</f>
        <v>1</v>
      </c>
      <c r="ES5">
        <f>IF(
 ISBLANK(Benchmarkinput!ET5),
 "",
 IF(
  ISNUMBER(
   VALUE(Benchmarkinput!ET5)),
   VALUE(Benchmarkinput!ET5),
   IF(
    Benchmarkinput!ET5="x",
    1,
    Benchmarkinput!ET5)))</f>
        <v>0</v>
      </c>
      <c r="ET5">
        <f>IF(
 ISBLANK(Benchmarkinput!EU5),
 "",
 IF(
  ISNUMBER(
   VALUE(Benchmarkinput!EU5)),
   VALUE(Benchmarkinput!EU5),
   IF(
    Benchmarkinput!EU5="x",
    1,
    Benchmarkinput!EU5)))</f>
        <v>2</v>
      </c>
      <c r="EU5" t="str">
        <f>IF(
 ISBLANK(Benchmarkinput!EV5),
 "",
 IF(
  ISNUMBER(
   VALUE(Benchmarkinput!EV5)),
   VALUE(Benchmarkinput!EV5),
   IF(
    Benchmarkinput!EV5="x",
    1,
    Benchmarkinput!EV5)))</f>
        <v>Majoritetssvar</v>
      </c>
      <c r="EV5" t="str">
        <f>IF(
 ISBLANK(Benchmarkinput!EW5),
 "",
 IF(
  ISNUMBER(
   VALUE(Benchmarkinput!EW5)),
   VALUE(Benchmarkinput!EW5),
   IF(
    Benchmarkinput!EW5="x",
    1,
    Benchmarkinput!EW5)))</f>
        <v>N/A</v>
      </c>
      <c r="EW5">
        <f>IF(
 ISBLANK(Benchmarkinput!EX5),
 "",
 IF(
  ISNUMBER(
   VALUE(Benchmarkinput!EX5)),
   VALUE(Benchmarkinput!EX5),
   IF(
    Benchmarkinput!EX5="x",
    1,
    Benchmarkinput!EX5)))</f>
        <v>1</v>
      </c>
      <c r="EX5">
        <f>IF(
 ISBLANK(Benchmarkinput!EY5),
 "",
 IF(
  ISNUMBER(
   VALUE(Benchmarkinput!EY5)),
   VALUE(Benchmarkinput!EY5),
   IF(
    Benchmarkinput!EY5="x",
    1,
    Benchmarkinput!EY5)))</f>
        <v>1</v>
      </c>
      <c r="EY5">
        <f>IF(
 ISBLANK(Benchmarkinput!EZ5),
 "",
 IF(
  ISNUMBER(
   VALUE(Benchmarkinput!EZ5)),
   VALUE(Benchmarkinput!EZ5),
   IF(
    Benchmarkinput!EZ5="x",
    1,
    Benchmarkinput!EZ5)))</f>
        <v>1</v>
      </c>
      <c r="EZ5">
        <f>IF(
 ISBLANK(Benchmarkinput!FA5),
 "",
 IF(
  ISNUMBER(
   VALUE(Benchmarkinput!FA5)),
   VALUE(Benchmarkinput!FA5),
   IF(
    Benchmarkinput!FA5="x",
    1,
    Benchmarkinput!FA5)))</f>
        <v>1</v>
      </c>
      <c r="FA5">
        <f>IF(
 ISBLANK(Benchmarkinput!FB5),
 "",
 IF(
  ISNUMBER(
   VALUE(Benchmarkinput!FB5)),
   VALUE(Benchmarkinput!FB5),
   IF(
    Benchmarkinput!FB5="x",
    1,
    Benchmarkinput!FB5)))</f>
        <v>1</v>
      </c>
      <c r="FB5">
        <f>IF(
 ISBLANK(Benchmarkinput!FC5),
 "",
 IF(
  ISNUMBER(
   VALUE(Benchmarkinput!FC5)),
   VALUE(Benchmarkinput!FC5),
   IF(
    Benchmarkinput!FC5="x",
    1,
    Benchmarkinput!FC5)))</f>
        <v>0</v>
      </c>
      <c r="FC5">
        <f>IF(
 ISBLANK(Benchmarkinput!FD5),
 "",
 IF(
  ISNUMBER(
   VALUE(Benchmarkinput!FD5)),
   VALUE(Benchmarkinput!FD5),
   IF(
    Benchmarkinput!FD5="x",
    1,
    Benchmarkinput!FD5)))</f>
        <v>0</v>
      </c>
      <c r="FD5">
        <f>IF(
 ISBLANK(Benchmarkinput!FE5),
 "",
 IF(
  ISNUMBER(
   VALUE(Benchmarkinput!FE5)),
   VALUE(Benchmarkinput!FE5),
   IF(
    Benchmarkinput!FE5="x",
    1,
    Benchmarkinput!FE5)))</f>
        <v>0</v>
      </c>
      <c r="FE5">
        <f>IF(
 ISBLANK(Benchmarkinput!FF5),
 "",
 IF(
  ISNUMBER(
   VALUE(Benchmarkinput!FF5)),
   VALUE(Benchmarkinput!FF5),
   IF(
    Benchmarkinput!FF5="x",
    1,
    Benchmarkinput!FF5)))</f>
        <v>1</v>
      </c>
      <c r="FF5">
        <f>IF(
 ISBLANK(Benchmarkinput!FG5),
 "",
 IF(
  ISNUMBER(
   VALUE(Benchmarkinput!FG5)),
   VALUE(Benchmarkinput!FG5),
   IF(
    Benchmarkinput!FG5="x",
    1,
    Benchmarkinput!FG5)))</f>
        <v>0</v>
      </c>
      <c r="FG5">
        <f>IF(
 ISBLANK(Benchmarkinput!FH5),
 "",
 IF(
  ISNUMBER(
   VALUE(Benchmarkinput!FH5)),
   VALUE(Benchmarkinput!FH5),
   IF(
    Benchmarkinput!FH5="x",
    1,
    Benchmarkinput!FH5)))</f>
        <v>5</v>
      </c>
      <c r="FH5" t="str">
        <f>IF(
 ISBLANK(Benchmarkinput!FI5),
 "",
 IF(
  ISNUMBER(
   VALUE(Benchmarkinput!FI5)),
   VALUE(Benchmarkinput!FI5),
   IF(
    Benchmarkinput!FI5="x",
    1,
    Benchmarkinput!FI5)))</f>
        <v>Majoritetssvar</v>
      </c>
      <c r="FI5" t="str">
        <f>IF(
 ISBLANK(Benchmarkinput!FJ5),
 "",
 IF(
  ISNUMBER(
   VALUE(Benchmarkinput!FJ5)),
   VALUE(Benchmarkinput!FJ5),
   IF(
    Benchmarkinput!FJ5="x",
    1,
    Benchmarkinput!FJ5)))</f>
        <v>N/A</v>
      </c>
      <c r="FJ5">
        <f>IF(
 ISBLANK(Benchmarkinput!FK5),
 "",
 IF(
  ISNUMBER(
   VALUE(Benchmarkinput!FK5)),
   VALUE(Benchmarkinput!FK5),
   IF(
    Benchmarkinput!FK5="x",
    1,
    Benchmarkinput!FK5)))</f>
        <v>1</v>
      </c>
      <c r="FK5">
        <f>IF(
 ISBLANK(Benchmarkinput!FL5),
 "",
 IF(
  ISNUMBER(
   VALUE(Benchmarkinput!FL5)),
   VALUE(Benchmarkinput!FL5),
   IF(
    Benchmarkinput!FL5="x",
    1,
    Benchmarkinput!FL5)))</f>
        <v>1</v>
      </c>
      <c r="FL5">
        <f>IF(
 ISBLANK(Benchmarkinput!FM5),
 "",
 IF(
  ISNUMBER(
   VALUE(Benchmarkinput!FM5)),
   VALUE(Benchmarkinput!FM5),
   IF(
    Benchmarkinput!FM5="x",
    1,
    Benchmarkinput!FM5)))</f>
        <v>1</v>
      </c>
      <c r="FM5">
        <f>IF(
 ISBLANK(Benchmarkinput!FN5),
 "",
 IF(
  ISNUMBER(
   VALUE(Benchmarkinput!FN5)),
   VALUE(Benchmarkinput!FN5),
   IF(
    Benchmarkinput!FN5="x",
    1,
    Benchmarkinput!FN5)))</f>
        <v>1</v>
      </c>
      <c r="FN5">
        <f>IF(
 ISBLANK(Benchmarkinput!FO5),
 "",
 IF(
  ISNUMBER(
   VALUE(Benchmarkinput!FO5)),
   VALUE(Benchmarkinput!FO5),
   IF(
    Benchmarkinput!FO5="x",
    1,
    Benchmarkinput!FO5)))</f>
        <v>0</v>
      </c>
      <c r="FO5">
        <f>IF(
 ISBLANK(Benchmarkinput!FP5),
 "",
 IF(
  ISNUMBER(
   VALUE(Benchmarkinput!FP5)),
   VALUE(Benchmarkinput!FP5),
   IF(
    Benchmarkinput!FP5="x",
    1,
    Benchmarkinput!FP5)))</f>
        <v>0</v>
      </c>
      <c r="FP5">
        <f>IF(
 ISBLANK(Benchmarkinput!FQ5),
 "",
 IF(
  ISNUMBER(
   VALUE(Benchmarkinput!FQ5)),
   VALUE(Benchmarkinput!FQ5),
   IF(
    Benchmarkinput!FQ5="x",
    1,
    Benchmarkinput!FQ5)))</f>
        <v>0</v>
      </c>
      <c r="FQ5">
        <f>IF(
 ISBLANK(Benchmarkinput!FR5),
 "",
 IF(
  ISNUMBER(
   VALUE(Benchmarkinput!FR5)),
   VALUE(Benchmarkinput!FR5),
   IF(
    Benchmarkinput!FR5="x",
    1,
    Benchmarkinput!FR5)))</f>
        <v>0</v>
      </c>
      <c r="FR5">
        <f>IF(
 ISBLANK(Benchmarkinput!FS5),
 "",
 IF(
  ISNUMBER(
   VALUE(Benchmarkinput!FS5)),
   VALUE(Benchmarkinput!FS5),
   IF(
    Benchmarkinput!FS5="x",
    1,
    Benchmarkinput!FS5)))</f>
        <v>1</v>
      </c>
      <c r="FS5">
        <f>IF(
 ISBLANK(Benchmarkinput!FT5),
 "",
 IF(
  ISNUMBER(
   VALUE(Benchmarkinput!FT5)),
   VALUE(Benchmarkinput!FT5),
   IF(
    Benchmarkinput!FT5="x",
    1,
    Benchmarkinput!FT5)))</f>
        <v>0</v>
      </c>
      <c r="FT5">
        <f>IF(
 ISBLANK(Benchmarkinput!FU5),
 "",
 IF(
  ISNUMBER(
   VALUE(Benchmarkinput!FU5)),
   VALUE(Benchmarkinput!FU5),
   IF(
    Benchmarkinput!FU5="x",
    1,
    Benchmarkinput!FU5)))</f>
        <v>4</v>
      </c>
      <c r="FU5" t="str">
        <f>IF(
 ISBLANK(Benchmarkinput!FV5),
 "",
 IF(
  ISNUMBER(
   VALUE(Benchmarkinput!FV5)),
   VALUE(Benchmarkinput!FV5),
   IF(
    Benchmarkinput!FV5="x",
    1,
    Benchmarkinput!FV5)))</f>
        <v>Majoritetssvar</v>
      </c>
      <c r="FV5" t="str">
        <f>IF(
 ISBLANK(Benchmarkinput!FW5),
 "",
 IF(
  ISNUMBER(
   VALUE(Benchmarkinput!FW5)),
   VALUE(Benchmarkinput!FW5),
   IF(
    Benchmarkinput!FW5="x",
    1,
    Benchmarkinput!FW5)))</f>
        <v>N/A</v>
      </c>
      <c r="FW5">
        <f>IF(
 ISBLANK(Benchmarkinput!FX5),
 "",
 IF(
  ISNUMBER(
   VALUE(Benchmarkinput!FX5)),
   VALUE(Benchmarkinput!FX5),
   IF(
    Benchmarkinput!FX5="x",
    1,
    Benchmarkinput!FX5)))</f>
        <v>0</v>
      </c>
      <c r="FX5">
        <f>IF(
 ISBLANK(Benchmarkinput!FY5),
 "",
 IF(
  ISNUMBER(
   VALUE(Benchmarkinput!FY5)),
   VALUE(Benchmarkinput!FY5),
   IF(
    Benchmarkinput!FY5="x",
    1,
    Benchmarkinput!FY5)))</f>
        <v>0</v>
      </c>
      <c r="FY5">
        <f>IF(
 ISBLANK(Benchmarkinput!FZ5),
 "",
 IF(
  ISNUMBER(
   VALUE(Benchmarkinput!FZ5)),
   VALUE(Benchmarkinput!FZ5),
   IF(
    Benchmarkinput!FZ5="x",
    1,
    Benchmarkinput!FZ5)))</f>
        <v>0</v>
      </c>
      <c r="FZ5">
        <f>IF(
 ISBLANK(Benchmarkinput!GA5),
 "",
 IF(
  ISNUMBER(
   VALUE(Benchmarkinput!GA5)),
   VALUE(Benchmarkinput!GA5),
   IF(
    Benchmarkinput!GA5="x",
    1,
    Benchmarkinput!GA5)))</f>
        <v>0</v>
      </c>
      <c r="GA5">
        <f>IF(
 ISBLANK(Benchmarkinput!GB5),
 "",
 IF(
  ISNUMBER(
   VALUE(Benchmarkinput!GB5)),
   VALUE(Benchmarkinput!GB5),
   IF(
    Benchmarkinput!GB5="x",
    1,
    Benchmarkinput!GB5)))</f>
        <v>0</v>
      </c>
      <c r="GB5">
        <f>IF(
 ISBLANK(Benchmarkinput!GC5),
 "",
 IF(
  ISNUMBER(
   VALUE(Benchmarkinput!GC5)),
   VALUE(Benchmarkinput!GC5),
   IF(
    Benchmarkinput!GC5="x",
    1,
    Benchmarkinput!GC5)))</f>
        <v>0</v>
      </c>
      <c r="GC5">
        <f>IF(
 ISBLANK(Benchmarkinput!GD5),
 "",
 IF(
  ISNUMBER(
   VALUE(Benchmarkinput!GD5)),
   VALUE(Benchmarkinput!GD5),
   IF(
    Benchmarkinput!GD5="x",
    1,
    Benchmarkinput!GD5)))</f>
        <v>1</v>
      </c>
      <c r="GD5">
        <f>IF(
 ISBLANK(Benchmarkinput!GE5),
 "",
 IF(
  ISNUMBER(
   VALUE(Benchmarkinput!GE5)),
   VALUE(Benchmarkinput!GE5),
   IF(
    Benchmarkinput!GE5="x",
    1,
    Benchmarkinput!GE5)))</f>
        <v>1</v>
      </c>
      <c r="GE5">
        <f>IF(
 ISBLANK(Benchmarkinput!GF5),
 "",
 IF(
  ISNUMBER(
   VALUE(Benchmarkinput!GF5)),
   VALUE(Benchmarkinput!GF5),
   IF(
    Benchmarkinput!GF5="x",
    1,
    Benchmarkinput!GF5)))</f>
        <v>0</v>
      </c>
      <c r="GF5">
        <f>IF(
 ISBLANK(Benchmarkinput!GG5),
 "",
 IF(
  ISNUMBER(
   VALUE(Benchmarkinput!GG5)),
   VALUE(Benchmarkinput!GG5),
   IF(
    Benchmarkinput!GG5="x",
    1,
    Benchmarkinput!GG5)))</f>
        <v>0</v>
      </c>
      <c r="GG5" t="str">
        <f>IF(
 ISBLANK(Benchmarkinput!GH5),
 "",
 IF(
  ISNUMBER(
   VALUE(Benchmarkinput!GH5)),
   VALUE(Benchmarkinput!GH5),
   IF(
    Benchmarkinput!GH5="x",
    1,
    Benchmarkinput!GH5)))</f>
        <v>Majoritetssvar</v>
      </c>
      <c r="GH5" t="str">
        <f>IF(
 ISBLANK(Benchmarkinput!GI5),
 "",
 IF(
  ISNUMBER(
   VALUE(Benchmarkinput!GI5)),
   VALUE(Benchmarkinput!GI5),
   IF(
    Benchmarkinput!GI5="x",
    1,
    Benchmarkinput!GI5)))</f>
        <v>N/A</v>
      </c>
      <c r="GI5">
        <f>IF(
 ISBLANK(Benchmarkinput!GJ5),
 "",
 IF(
  ISNUMBER(
   VALUE(Benchmarkinput!GJ5)),
   VALUE(Benchmarkinput!GJ5),
   IF(
    Benchmarkinput!GJ5="x",
    1,
    Benchmarkinput!GJ5)))</f>
        <v>0</v>
      </c>
      <c r="GJ5">
        <f>IF(
 ISBLANK(Benchmarkinput!GK5),
 "",
 IF(
  ISNUMBER(
   VALUE(Benchmarkinput!GK5)),
   VALUE(Benchmarkinput!GK5),
   IF(
    Benchmarkinput!GK5="x",
    1,
    Benchmarkinput!GK5)))</f>
        <v>0</v>
      </c>
      <c r="GK5">
        <f>IF(
 ISBLANK(Benchmarkinput!GL5),
 "",
 IF(
  ISNUMBER(
   VALUE(Benchmarkinput!GL5)),
   VALUE(Benchmarkinput!GL5),
   IF(
    Benchmarkinput!GL5="x",
    1,
    Benchmarkinput!GL5)))</f>
        <v>0</v>
      </c>
      <c r="GL5">
        <f>IF(
 ISBLANK(Benchmarkinput!GM5),
 "",
 IF(
  ISNUMBER(
   VALUE(Benchmarkinput!GM5)),
   VALUE(Benchmarkinput!GM5),
   IF(
    Benchmarkinput!GM5="x",
    1,
    Benchmarkinput!GM5)))</f>
        <v>0</v>
      </c>
      <c r="GM5">
        <f>IF(
 ISBLANK(Benchmarkinput!GN5),
 "",
 IF(
  ISNUMBER(
   VALUE(Benchmarkinput!GN5)),
   VALUE(Benchmarkinput!GN5),
   IF(
    Benchmarkinput!GN5="x",
    1,
    Benchmarkinput!GN5)))</f>
        <v>0</v>
      </c>
      <c r="GN5">
        <f>IF(
 ISBLANK(Benchmarkinput!GO5),
 "",
 IF(
  ISNUMBER(
   VALUE(Benchmarkinput!GO5)),
   VALUE(Benchmarkinput!GO5),
   IF(
    Benchmarkinput!GO5="x",
    1,
    Benchmarkinput!GO5)))</f>
        <v>0</v>
      </c>
      <c r="GO5">
        <f>IF(
 ISBLANK(Benchmarkinput!GP5),
 "",
 IF(
  ISNUMBER(
   VALUE(Benchmarkinput!GP5)),
   VALUE(Benchmarkinput!GP5),
   IF(
    Benchmarkinput!GP5="x",
    1,
    Benchmarkinput!GP5)))</f>
        <v>1</v>
      </c>
      <c r="GP5">
        <f>IF(
 ISBLANK(Benchmarkinput!GQ5),
 "",
 IF(
  ISNUMBER(
   VALUE(Benchmarkinput!GQ5)),
   VALUE(Benchmarkinput!GQ5),
   IF(
    Benchmarkinput!GQ5="x",
    1,
    Benchmarkinput!GQ5)))</f>
        <v>1</v>
      </c>
      <c r="GQ5">
        <f>IF(
 ISBLANK(Benchmarkinput!GR5),
 "",
 IF(
  ISNUMBER(
   VALUE(Benchmarkinput!GR5)),
   VALUE(Benchmarkinput!GR5),
   IF(
    Benchmarkinput!GR5="x",
    1,
    Benchmarkinput!GR5)))</f>
        <v>0</v>
      </c>
      <c r="GR5">
        <f>IF(
 ISBLANK(Benchmarkinput!GS5),
 "",
 IF(
  ISNUMBER(
   VALUE(Benchmarkinput!GS5)),
   VALUE(Benchmarkinput!GS5),
   IF(
    Benchmarkinput!GS5="x",
    1,
    Benchmarkinput!GS5)))</f>
        <v>0</v>
      </c>
      <c r="GS5" t="str">
        <f>IF(
 ISBLANK(Benchmarkinput!GT5),
 "",
 IF(
  ISNUMBER(
   VALUE(Benchmarkinput!GT5)),
   VALUE(Benchmarkinput!GT5),
   IF(
    Benchmarkinput!GT5="x",
    1,
    Benchmarkinput!GT5)))</f>
        <v>Minoritetssvar</v>
      </c>
      <c r="GT5" t="str">
        <f>IF(
 ISBLANK(Benchmarkinput!GU5),
 "",
 IF(
  ISNUMBER(
   VALUE(Benchmarkinput!GU5)),
   VALUE(Benchmarkinput!GU5),
   IF(
    Benchmarkinput!GU5="x",
    1,
    Benchmarkinput!GU5)))</f>
        <v>N/A</v>
      </c>
      <c r="GU5">
        <f>IF(
 ISBLANK(Benchmarkinput!GV5),
 "",
 IF(
  ISNUMBER(
   VALUE(Benchmarkinput!GV5)),
   VALUE(Benchmarkinput!GV5),
   IF(
    Benchmarkinput!GV5="x",
    1,
    Benchmarkinput!GV5)))</f>
        <v>0</v>
      </c>
      <c r="GV5">
        <f>IF(
 ISBLANK(Benchmarkinput!GW5),
 "",
 IF(
  ISNUMBER(
   VALUE(Benchmarkinput!GW5)),
   VALUE(Benchmarkinput!GW5),
   IF(
    Benchmarkinput!GW5="x",
    1,
    Benchmarkinput!GW5)))</f>
        <v>0</v>
      </c>
      <c r="GW5">
        <f>IF(
 ISBLANK(Benchmarkinput!GX5),
 "",
 IF(
  ISNUMBER(
   VALUE(Benchmarkinput!GX5)),
   VALUE(Benchmarkinput!GX5),
   IF(
    Benchmarkinput!GX5="x",
    1,
    Benchmarkinput!GX5)))</f>
        <v>0</v>
      </c>
      <c r="GX5">
        <f>IF(
 ISBLANK(Benchmarkinput!GY5),
 "",
 IF(
  ISNUMBER(
   VALUE(Benchmarkinput!GY5)),
   VALUE(Benchmarkinput!GY5),
   IF(
    Benchmarkinput!GY5="x",
    1,
    Benchmarkinput!GY5)))</f>
        <v>0</v>
      </c>
      <c r="GY5">
        <f>IF(
 ISBLANK(Benchmarkinput!GZ5),
 "",
 IF(
  ISNUMBER(
   VALUE(Benchmarkinput!GZ5)),
   VALUE(Benchmarkinput!GZ5),
   IF(
    Benchmarkinput!GZ5="x",
    1,
    Benchmarkinput!GZ5)))</f>
        <v>1</v>
      </c>
      <c r="GZ5">
        <f>IF(
 ISBLANK(Benchmarkinput!HA5),
 "",
 IF(
  ISNUMBER(
   VALUE(Benchmarkinput!HA5)),
   VALUE(Benchmarkinput!HA5),
   IF(
    Benchmarkinput!HA5="x",
    1,
    Benchmarkinput!HA5)))</f>
        <v>0</v>
      </c>
      <c r="HA5">
        <f>IF(
 ISBLANK(Benchmarkinput!HB5),
 "",
 IF(
  ISNUMBER(
   VALUE(Benchmarkinput!HB5)),
   VALUE(Benchmarkinput!HB5),
   IF(
    Benchmarkinput!HB5="x",
    1,
    Benchmarkinput!HB5)))</f>
        <v>1</v>
      </c>
      <c r="HB5">
        <f>IF(
 ISBLANK(Benchmarkinput!HC5),
 "",
 IF(
  ISNUMBER(
   VALUE(Benchmarkinput!HC5)),
   VALUE(Benchmarkinput!HC5),
   IF(
    Benchmarkinput!HC5="x",
    1,
    Benchmarkinput!HC5)))</f>
        <v>0</v>
      </c>
      <c r="HC5">
        <f>IF(
 ISBLANK(Benchmarkinput!HD5),
 "",
 IF(
  ISNUMBER(
   VALUE(Benchmarkinput!HD5)),
   VALUE(Benchmarkinput!HD5),
   IF(
    Benchmarkinput!HD5="x",
    1,
    Benchmarkinput!HD5)))</f>
        <v>1</v>
      </c>
      <c r="HD5" t="str">
        <f>IF(
 ISBLANK(Benchmarkinput!HE5),
 "",
 IF(
  ISNUMBER(
   VALUE(Benchmarkinput!HE5)),
   VALUE(Benchmarkinput!HE5),
   IF(
    Benchmarkinput!HE5="x",
    1,
    Benchmarkinput!HE5)))</f>
        <v>Majoritetssvar</v>
      </c>
      <c r="HE5" t="str">
        <f>IF(
 ISBLANK(Benchmarkinput!HF5),
 "",
 IF(
  ISNUMBER(
   VALUE(Benchmarkinput!HF5)),
   VALUE(Benchmarkinput!HF5),
   IF(
    Benchmarkinput!HF5="x",
    1,
    Benchmarkinput!HF5)))</f>
        <v>N/A</v>
      </c>
      <c r="HF5">
        <f>IF(
 ISBLANK(Benchmarkinput!HG5),
 "",
 IF(
  ISNUMBER(
   VALUE(Benchmarkinput!HG5)),
   VALUE(Benchmarkinput!HG5),
   IF(
    Benchmarkinput!HG5="x",
    1,
    Benchmarkinput!HG5)))</f>
        <v>0</v>
      </c>
      <c r="HG5">
        <f>IF(
 ISBLANK(Benchmarkinput!HH5),
 "",
 IF(
  ISNUMBER(
   VALUE(Benchmarkinput!HH5)),
   VALUE(Benchmarkinput!HH5),
   IF(
    Benchmarkinput!HH5="x",
    1,
    Benchmarkinput!HH5)))</f>
        <v>0</v>
      </c>
      <c r="HH5">
        <f>IF(
 ISBLANK(Benchmarkinput!HI5),
 "",
 IF(
  ISNUMBER(
   VALUE(Benchmarkinput!HI5)),
   VALUE(Benchmarkinput!HI5),
   IF(
    Benchmarkinput!HI5="x",
    1,
    Benchmarkinput!HI5)))</f>
        <v>0</v>
      </c>
      <c r="HI5">
        <f>IF(
 ISBLANK(Benchmarkinput!HJ5),
 "",
 IF(
  ISNUMBER(
   VALUE(Benchmarkinput!HJ5)),
   VALUE(Benchmarkinput!HJ5),
   IF(
    Benchmarkinput!HJ5="x",
    1,
    Benchmarkinput!HJ5)))</f>
        <v>0</v>
      </c>
      <c r="HJ5">
        <f>IF(
 ISBLANK(Benchmarkinput!HK5),
 "",
 IF(
  ISNUMBER(
   VALUE(Benchmarkinput!HK5)),
   VALUE(Benchmarkinput!HK5),
   IF(
    Benchmarkinput!HK5="x",
    1,
    Benchmarkinput!HK5)))</f>
        <v>0</v>
      </c>
      <c r="HK5">
        <f>IF(
 ISBLANK(Benchmarkinput!HL5),
 "",
 IF(
  ISNUMBER(
   VALUE(Benchmarkinput!HL5)),
   VALUE(Benchmarkinput!HL5),
   IF(
    Benchmarkinput!HL5="x",
    1,
    Benchmarkinput!HL5)))</f>
        <v>1</v>
      </c>
      <c r="HL5">
        <f>IF(
 ISBLANK(Benchmarkinput!HM5),
 "",
 IF(
  ISNUMBER(
   VALUE(Benchmarkinput!HM5)),
   VALUE(Benchmarkinput!HM5),
   IF(
    Benchmarkinput!HM5="x",
    1,
    Benchmarkinput!HM5)))</f>
        <v>1</v>
      </c>
      <c r="HM5">
        <f>IF(
 ISBLANK(Benchmarkinput!HN5),
 "",
 IF(
  ISNUMBER(
   VALUE(Benchmarkinput!HN5)),
   VALUE(Benchmarkinput!HN5),
   IF(
    Benchmarkinput!HN5="x",
    1,
    Benchmarkinput!HN5)))</f>
        <v>0</v>
      </c>
      <c r="HN5">
        <f>IF(
 ISBLANK(Benchmarkinput!HO5),
 "",
 IF(
  ISNUMBER(
   VALUE(Benchmarkinput!HO5)),
   VALUE(Benchmarkinput!HO5),
   IF(
    Benchmarkinput!HO5="x",
    1,
    Benchmarkinput!HO5)))</f>
        <v>0</v>
      </c>
      <c r="HO5" t="str">
        <f>IF(
 ISBLANK(Benchmarkinput!HP5),
 "",
 IF(
  ISNUMBER(
   VALUE(Benchmarkinput!HP5)),
   VALUE(Benchmarkinput!HP5),
   IF(
    Benchmarkinput!HP5="x",
    1,
    Benchmarkinput!HP5)))</f>
        <v>Majoritetssvar</v>
      </c>
      <c r="HP5" t="str">
        <f>IF(
 ISBLANK(Benchmarkinput!HQ5),
 "",
 IF(
  ISNUMBER(
   VALUE(Benchmarkinput!HQ5)),
   VALUE(Benchmarkinput!HQ5),
   IF(
    Benchmarkinput!HQ5="x",
    1,
    Benchmarkinput!HQ5)))</f>
        <v>N/A</v>
      </c>
      <c r="HQ5">
        <f>IF(
 ISBLANK(Benchmarkinput!HR5),
 "",
 IF(
  ISNUMBER(
   VALUE(Benchmarkinput!HR5)),
   VALUE(Benchmarkinput!HR5),
   IF(
    Benchmarkinput!HR5="x",
    1,
    Benchmarkinput!HR5)))</f>
        <v>0</v>
      </c>
      <c r="HR5">
        <f>IF(
 ISBLANK(Benchmarkinput!HS5),
 "",
 IF(
  ISNUMBER(
   VALUE(Benchmarkinput!HS5)),
   VALUE(Benchmarkinput!HS5),
   IF(
    Benchmarkinput!HS5="x",
    1,
    Benchmarkinput!HS5)))</f>
        <v>0</v>
      </c>
      <c r="HS5">
        <f>IF(
 ISBLANK(Benchmarkinput!HT5),
 "",
 IF(
  ISNUMBER(
   VALUE(Benchmarkinput!HT5)),
   VALUE(Benchmarkinput!HT5),
   IF(
    Benchmarkinput!HT5="x",
    1,
    Benchmarkinput!HT5)))</f>
        <v>0</v>
      </c>
      <c r="HT5">
        <f>IF(
 ISBLANK(Benchmarkinput!HU5),
 "",
 IF(
  ISNUMBER(
   VALUE(Benchmarkinput!HU5)),
   VALUE(Benchmarkinput!HU5),
   IF(
    Benchmarkinput!HU5="x",
    1,
    Benchmarkinput!HU5)))</f>
        <v>0</v>
      </c>
      <c r="HU5">
        <f>IF(
 ISBLANK(Benchmarkinput!HV5),
 "",
 IF(
  ISNUMBER(
   VALUE(Benchmarkinput!HV5)),
   VALUE(Benchmarkinput!HV5),
   IF(
    Benchmarkinput!HV5="x",
    1,
    Benchmarkinput!HV5)))</f>
        <v>0</v>
      </c>
      <c r="HV5">
        <f>IF(
 ISBLANK(Benchmarkinput!HW5),
 "",
 IF(
  ISNUMBER(
   VALUE(Benchmarkinput!HW5)),
   VALUE(Benchmarkinput!HW5),
   IF(
    Benchmarkinput!HW5="x",
    1,
    Benchmarkinput!HW5)))</f>
        <v>1</v>
      </c>
      <c r="HW5">
        <f>IF(
 ISBLANK(Benchmarkinput!HX5),
 "",
 IF(
  ISNUMBER(
   VALUE(Benchmarkinput!HX5)),
   VALUE(Benchmarkinput!HX5),
   IF(
    Benchmarkinput!HX5="x",
    1,
    Benchmarkinput!HX5)))</f>
        <v>1</v>
      </c>
      <c r="HX5">
        <f>IF(
 ISBLANK(Benchmarkinput!HY5),
 "",
 IF(
  ISNUMBER(
   VALUE(Benchmarkinput!HY5)),
   VALUE(Benchmarkinput!HY5),
   IF(
    Benchmarkinput!HY5="x",
    1,
    Benchmarkinput!HY5)))</f>
        <v>0</v>
      </c>
      <c r="HY5">
        <f>IF(
 ISBLANK(Benchmarkinput!HZ5),
 "",
 IF(
  ISNUMBER(
   VALUE(Benchmarkinput!HZ5)),
   VALUE(Benchmarkinput!HZ5),
   IF(
    Benchmarkinput!HZ5="x",
    1,
    Benchmarkinput!HZ5)))</f>
        <v>0</v>
      </c>
      <c r="HZ5" t="str">
        <f>IF(
 ISBLANK(Benchmarkinput!IA5),
 "",
 IF(
  ISNUMBER(
   VALUE(Benchmarkinput!IA5)),
   VALUE(Benchmarkinput!IA5),
   IF(
    Benchmarkinput!IA5="x",
    1,
    Benchmarkinput!IA5)))</f>
        <v>Minoritetssvar</v>
      </c>
      <c r="IA5" t="str">
        <f>IF(
 ISBLANK(Benchmarkinput!IB5),
 "",
 IF(
  ISNUMBER(
   VALUE(Benchmarkinput!IB5)),
   VALUE(Benchmarkinput!IB5),
   IF(
    Benchmarkinput!IB5="x",
    1,
    Benchmarkinput!IB5)))</f>
        <v>N/A</v>
      </c>
      <c r="IB5">
        <f>IF(
 ISBLANK(Benchmarkinput!IC5),
 "",
 IF(
  ISNUMBER(
   VALUE(Benchmarkinput!IC5)),
   VALUE(Benchmarkinput!IC5),
   IF(
    Benchmarkinput!IC5="x",
    1,
    Benchmarkinput!IC5)))</f>
        <v>1</v>
      </c>
      <c r="IC5">
        <f>IF(
 ISBLANK(Benchmarkinput!ID5),
 "",
 IF(
  ISNUMBER(
   VALUE(Benchmarkinput!ID5)),
   VALUE(Benchmarkinput!ID5),
   IF(
    Benchmarkinput!ID5="x",
    1,
    Benchmarkinput!ID5)))</f>
        <v>0</v>
      </c>
      <c r="ID5">
        <f>IF(
 ISBLANK(Benchmarkinput!IE5),
 "",
 IF(
  ISNUMBER(
   VALUE(Benchmarkinput!IE5)),
   VALUE(Benchmarkinput!IE5),
   IF(
    Benchmarkinput!IE5="x",
    1,
    Benchmarkinput!IE5)))</f>
        <v>0</v>
      </c>
      <c r="IE5">
        <f>IF(
 ISBLANK(Benchmarkinput!IF5),
 "",
 IF(
  ISNUMBER(
   VALUE(Benchmarkinput!IF5)),
   VALUE(Benchmarkinput!IF5),
   IF(
    Benchmarkinput!IF5="x",
    1,
    Benchmarkinput!IF5)))</f>
        <v>0</v>
      </c>
      <c r="IF5">
        <f>IF(
 ISBLANK(Benchmarkinput!IG5),
 "",
 IF(
  ISNUMBER(
   VALUE(Benchmarkinput!IG5)),
   VALUE(Benchmarkinput!IG5),
   IF(
    Benchmarkinput!IG5="x",
    1,
    Benchmarkinput!IG5)))</f>
        <v>0</v>
      </c>
      <c r="IG5">
        <f>IF(
 ISBLANK(Benchmarkinput!IH5),
 "",
 IF(
  ISNUMBER(
   VALUE(Benchmarkinput!IH5)),
   VALUE(Benchmarkinput!IH5),
   IF(
    Benchmarkinput!IH5="x",
    1,
    Benchmarkinput!IH5)))</f>
        <v>0</v>
      </c>
      <c r="IH5">
        <f>IF(
 ISBLANK(Benchmarkinput!II5),
 "",
 IF(
  ISNUMBER(
   VALUE(Benchmarkinput!II5)),
   VALUE(Benchmarkinput!II5),
   IF(
    Benchmarkinput!II5="x",
    1,
    Benchmarkinput!II5)))</f>
        <v>1</v>
      </c>
      <c r="II5">
        <f>IF(
 ISBLANK(Benchmarkinput!IJ5),
 "",
 IF(
  ISNUMBER(
   VALUE(Benchmarkinput!IJ5)),
   VALUE(Benchmarkinput!IJ5),
   IF(
    Benchmarkinput!IJ5="x",
    1,
    Benchmarkinput!IJ5)))</f>
        <v>0</v>
      </c>
      <c r="IJ5">
        <f>IF(
 ISBLANK(Benchmarkinput!IK5),
 "",
 IF(
  ISNUMBER(
   VALUE(Benchmarkinput!IK5)),
   VALUE(Benchmarkinput!IK5),
   IF(
    Benchmarkinput!IK5="x",
    1,
    Benchmarkinput!IK5)))</f>
        <v>5</v>
      </c>
      <c r="IK5" t="str">
        <f>IF(
 ISBLANK(Benchmarkinput!IL5),
 "",
 IF(
  ISNUMBER(
   VALUE(Benchmarkinput!IL5)),
   VALUE(Benchmarkinput!IL5),
   IF(
    Benchmarkinput!IL5="x",
    1,
    Benchmarkinput!IL5)))</f>
        <v>Minoritetssvar</v>
      </c>
      <c r="IL5" t="str">
        <f>IF(
 ISBLANK(Benchmarkinput!IM5),
 "",
 IF(
  ISNUMBER(
   VALUE(Benchmarkinput!IM5)),
   VALUE(Benchmarkinput!IM5),
   IF(
    Benchmarkinput!IM5="x",
    1,
    Benchmarkinput!IM5)))</f>
        <v>N/A</v>
      </c>
      <c r="IM5">
        <f>IF(
 ISBLANK(Benchmarkinput!IN5),
 "",
 IF(
  ISNUMBER(
   VALUE(Benchmarkinput!IN5)),
   VALUE(Benchmarkinput!IN5),
   IF(
    Benchmarkinput!IN5="x",
    1,
    Benchmarkinput!IN5)))</f>
        <v>0</v>
      </c>
      <c r="IN5">
        <f>IF(
 ISBLANK(Benchmarkinput!IO5),
 "",
 IF(
  ISNUMBER(
   VALUE(Benchmarkinput!IO5)),
   VALUE(Benchmarkinput!IO5),
   IF(
    Benchmarkinput!IO5="x",
    1,
    Benchmarkinput!IO5)))</f>
        <v>0</v>
      </c>
      <c r="IO5">
        <f>IF(
 ISBLANK(Benchmarkinput!IP5),
 "",
 IF(
  ISNUMBER(
   VALUE(Benchmarkinput!IP5)),
   VALUE(Benchmarkinput!IP5),
   IF(
    Benchmarkinput!IP5="x",
    1,
    Benchmarkinput!IP5)))</f>
        <v>0</v>
      </c>
      <c r="IP5">
        <f>IF(
 ISBLANK(Benchmarkinput!IQ5),
 "",
 IF(
  ISNUMBER(
   VALUE(Benchmarkinput!IQ5)),
   VALUE(Benchmarkinput!IQ5),
   IF(
    Benchmarkinput!IQ5="x",
    1,
    Benchmarkinput!IQ5)))</f>
        <v>0</v>
      </c>
      <c r="IQ5">
        <f>IF(
 ISBLANK(Benchmarkinput!IR5),
 "",
 IF(
  ISNUMBER(
   VALUE(Benchmarkinput!IR5)),
   VALUE(Benchmarkinput!IR5),
   IF(
    Benchmarkinput!IR5="x",
    1,
    Benchmarkinput!IR5)))</f>
        <v>1</v>
      </c>
      <c r="IR5">
        <f>IF(
 ISBLANK(Benchmarkinput!IS5),
 "",
 IF(
  ISNUMBER(
   VALUE(Benchmarkinput!IS5)),
   VALUE(Benchmarkinput!IS5),
   IF(
    Benchmarkinput!IS5="x",
    1,
    Benchmarkinput!IS5)))</f>
        <v>0</v>
      </c>
      <c r="IS5">
        <f>IF(
 ISBLANK(Benchmarkinput!IT5),
 "",
 IF(
  ISNUMBER(
   VALUE(Benchmarkinput!IT5)),
   VALUE(Benchmarkinput!IT5),
   IF(
    Benchmarkinput!IT5="x",
    1,
    Benchmarkinput!IT5)))</f>
        <v>1</v>
      </c>
      <c r="IT5">
        <f>IF(
 ISBLANK(Benchmarkinput!IU5),
 "",
 IF(
  ISNUMBER(
   VALUE(Benchmarkinput!IU5)),
   VALUE(Benchmarkinput!IU5),
   IF(
    Benchmarkinput!IU5="x",
    1,
    Benchmarkinput!IU5)))</f>
        <v>0</v>
      </c>
      <c r="IU5">
        <f>IF(
 ISBLANK(Benchmarkinput!IV5),
 "",
 IF(
  ISNUMBER(
   VALUE(Benchmarkinput!IV5)),
   VALUE(Benchmarkinput!IV5),
   IF(
    Benchmarkinput!IV5="x",
    1,
    Benchmarkinput!IV5)))</f>
        <v>1</v>
      </c>
      <c r="IV5" t="str">
        <f>IF(
 ISBLANK(Benchmarkinput!IW5),
 "",
 IF(
  ISNUMBER(
   VALUE(Benchmarkinput!IW5)),
   VALUE(Benchmarkinput!IW5),
   IF(
    Benchmarkinput!IW5="x",
    1,
    Benchmarkinput!IW5)))</f>
        <v>Minoritetssvar</v>
      </c>
      <c r="IW5" t="str">
        <f>IF(
 ISBLANK(Benchmarkinput!IX5),
 "",
 IF(
  ISNUMBER(
   VALUE(Benchmarkinput!IX5)),
   VALUE(Benchmarkinput!IX5),
   IF(
    Benchmarkinput!IX5="x",
    1,
    Benchmarkinput!IX5)))</f>
        <v>N/A</v>
      </c>
      <c r="IX5">
        <f>IF(
 ISBLANK(Benchmarkinput!IY5),
 "",
 IF(
  ISNUMBER(
   VALUE(Benchmarkinput!IY5)),
   VALUE(Benchmarkinput!IY5),
   IF(
    Benchmarkinput!IY5="x",
    1,
    Benchmarkinput!IY5)))</f>
        <v>0</v>
      </c>
      <c r="IY5">
        <f>IF(
 ISBLANK(Benchmarkinput!IZ5),
 "",
 IF(
  ISNUMBER(
   VALUE(Benchmarkinput!IZ5)),
   VALUE(Benchmarkinput!IZ5),
   IF(
    Benchmarkinput!IZ5="x",
    1,
    Benchmarkinput!IZ5)))</f>
        <v>0</v>
      </c>
      <c r="IZ5">
        <f>IF(
 ISBLANK(Benchmarkinput!JA5),
 "",
 IF(
  ISNUMBER(
   VALUE(Benchmarkinput!JA5)),
   VALUE(Benchmarkinput!JA5),
   IF(
    Benchmarkinput!JA5="x",
    1,
    Benchmarkinput!JA5)))</f>
        <v>0</v>
      </c>
      <c r="JA5">
        <f>IF(
 ISBLANK(Benchmarkinput!JB5),
 "",
 IF(
  ISNUMBER(
   VALUE(Benchmarkinput!JB5)),
   VALUE(Benchmarkinput!JB5),
   IF(
    Benchmarkinput!JB5="x",
    1,
    Benchmarkinput!JB5)))</f>
        <v>0</v>
      </c>
      <c r="JB5">
        <f>IF(
 ISBLANK(Benchmarkinput!JC5),
 "",
 IF(
  ISNUMBER(
   VALUE(Benchmarkinput!JC5)),
   VALUE(Benchmarkinput!JC5),
   IF(
    Benchmarkinput!JC5="x",
    1,
    Benchmarkinput!JC5)))</f>
        <v>1</v>
      </c>
      <c r="JC5">
        <f>IF(
 ISBLANK(Benchmarkinput!JD5),
 "",
 IF(
  ISNUMBER(
   VALUE(Benchmarkinput!JD5)),
   VALUE(Benchmarkinput!JD5),
   IF(
    Benchmarkinput!JD5="x",
    1,
    Benchmarkinput!JD5)))</f>
        <v>0</v>
      </c>
      <c r="JD5">
        <f>IF(
 ISBLANK(Benchmarkinput!JE5),
 "",
 IF(
  ISNUMBER(
   VALUE(Benchmarkinput!JE5)),
   VALUE(Benchmarkinput!JE5),
   IF(
    Benchmarkinput!JE5="x",
    1,
    Benchmarkinput!JE5)))</f>
        <v>1</v>
      </c>
      <c r="JE5">
        <f>IF(
 ISBLANK(Benchmarkinput!JF5),
 "",
 IF(
  ISNUMBER(
   VALUE(Benchmarkinput!JF5)),
   VALUE(Benchmarkinput!JF5),
   IF(
    Benchmarkinput!JF5="x",
    1,
    Benchmarkinput!JF5)))</f>
        <v>0</v>
      </c>
      <c r="JF5">
        <f>IF(
 ISBLANK(Benchmarkinput!JG5),
 "",
 IF(
  ISNUMBER(
   VALUE(Benchmarkinput!JG5)),
   VALUE(Benchmarkinput!JG5),
   IF(
    Benchmarkinput!JG5="x",
    1,
    Benchmarkinput!JG5)))</f>
        <v>1</v>
      </c>
      <c r="JG5" t="str">
        <f>IF(
 ISBLANK(Benchmarkinput!JH5),
 "",
 IF(
  ISNUMBER(
   VALUE(Benchmarkinput!JH5)),
   VALUE(Benchmarkinput!JH5),
   IF(
    Benchmarkinput!JH5="x",
    1,
    Benchmarkinput!JH5)))</f>
        <v>Minoritetssvar</v>
      </c>
      <c r="JH5" t="str">
        <f>IF(
 ISBLANK(Benchmarkinput!JI5),
 "",
 IF(
  ISNUMBER(
   VALUE(Benchmarkinput!JI5)),
   VALUE(Benchmarkinput!JI5),
   IF(
    Benchmarkinput!JI5="x",
    1,
    Benchmarkinput!JI5)))</f>
        <v>N/A</v>
      </c>
      <c r="JI5">
        <f>IF(
 ISBLANK(Benchmarkinput!JJ5),
 "",
 IF(
  ISNUMBER(
   VALUE(Benchmarkinput!JJ5)),
   VALUE(Benchmarkinput!JJ5),
   IF(
    Benchmarkinput!JJ5="x",
    1,
    Benchmarkinput!JJ5)))</f>
        <v>0</v>
      </c>
      <c r="JJ5">
        <f>IF(
 ISBLANK(Benchmarkinput!JK5),
 "",
 IF(
  ISNUMBER(
   VALUE(Benchmarkinput!JK5)),
   VALUE(Benchmarkinput!JK5),
   IF(
    Benchmarkinput!JK5="x",
    1,
    Benchmarkinput!JK5)))</f>
        <v>0</v>
      </c>
      <c r="JK5">
        <f>IF(
 ISBLANK(Benchmarkinput!JL5),
 "",
 IF(
  ISNUMBER(
   VALUE(Benchmarkinput!JL5)),
   VALUE(Benchmarkinput!JL5),
   IF(
    Benchmarkinput!JL5="x",
    1,
    Benchmarkinput!JL5)))</f>
        <v>0</v>
      </c>
      <c r="JL5">
        <f>IF(
 ISBLANK(Benchmarkinput!JM5),
 "",
 IF(
  ISNUMBER(
   VALUE(Benchmarkinput!JM5)),
   VALUE(Benchmarkinput!JM5),
   IF(
    Benchmarkinput!JM5="x",
    1,
    Benchmarkinput!JM5)))</f>
        <v>0</v>
      </c>
      <c r="JM5">
        <f>IF(
 ISBLANK(Benchmarkinput!JN5),
 "",
 IF(
  ISNUMBER(
   VALUE(Benchmarkinput!JN5)),
   VALUE(Benchmarkinput!JN5),
   IF(
    Benchmarkinput!JN5="x",
    1,
    Benchmarkinput!JN5)))</f>
        <v>1</v>
      </c>
      <c r="JN5">
        <f>IF(
 ISBLANK(Benchmarkinput!JO5),
 "",
 IF(
  ISNUMBER(
   VALUE(Benchmarkinput!JO5)),
   VALUE(Benchmarkinput!JO5),
   IF(
    Benchmarkinput!JO5="x",
    1,
    Benchmarkinput!JO5)))</f>
        <v>0</v>
      </c>
      <c r="JO5">
        <f>IF(
 ISBLANK(Benchmarkinput!JP5),
 "",
 IF(
  ISNUMBER(
   VALUE(Benchmarkinput!JP5)),
   VALUE(Benchmarkinput!JP5),
   IF(
    Benchmarkinput!JP5="x",
    1,
    Benchmarkinput!JP5)))</f>
        <v>1</v>
      </c>
      <c r="JP5">
        <f>IF(
 ISBLANK(Benchmarkinput!JQ5),
 "",
 IF(
  ISNUMBER(
   VALUE(Benchmarkinput!JQ5)),
   VALUE(Benchmarkinput!JQ5),
   IF(
    Benchmarkinput!JQ5="x",
    1,
    Benchmarkinput!JQ5)))</f>
        <v>0</v>
      </c>
      <c r="JQ5">
        <f>IF(
 ISBLANK(Benchmarkinput!JR5),
 "",
 IF(
  ISNUMBER(
   VALUE(Benchmarkinput!JR5)),
   VALUE(Benchmarkinput!JR5),
   IF(
    Benchmarkinput!JR5="x",
    1,
    Benchmarkinput!JR5)))</f>
        <v>1</v>
      </c>
      <c r="JR5" t="str">
        <f>IF(
 ISBLANK(Benchmarkinput!JS5),
 "",
 IF(
  ISNUMBER(
   VALUE(Benchmarkinput!JS5)),
   VALUE(Benchmarkinput!JS5),
   IF(
    Benchmarkinput!JS5="x",
    1,
    Benchmarkinput!JS5)))</f>
        <v>Minoritetssvar</v>
      </c>
      <c r="JS5" t="str">
        <f>IF(
 ISBLANK(Benchmarkinput!JT5),
 "",
 IF(
  ISNUMBER(
   VALUE(Benchmarkinput!JT5)),
   VALUE(Benchmarkinput!JT5),
   IF(
    Benchmarkinput!JT5="x",
    1,
    Benchmarkinput!JT5)))</f>
        <v>N/A</v>
      </c>
      <c r="JT5">
        <f>IF(
 ISBLANK(Benchmarkinput!JU5),
 "",
 IF(
  ISNUMBER(
   VALUE(Benchmarkinput!JU5)),
   VALUE(Benchmarkinput!JU5),
   IF(
    Benchmarkinput!JU5="x",
    1,
    Benchmarkinput!JU5)))</f>
        <v>0</v>
      </c>
      <c r="JU5">
        <f>IF(
 ISBLANK(Benchmarkinput!JV5),
 "",
 IF(
  ISNUMBER(
   VALUE(Benchmarkinput!JV5)),
   VALUE(Benchmarkinput!JV5),
   IF(
    Benchmarkinput!JV5="x",
    1,
    Benchmarkinput!JV5)))</f>
        <v>0</v>
      </c>
      <c r="JV5">
        <f>IF(
 ISBLANK(Benchmarkinput!JW5),
 "",
 IF(
  ISNUMBER(
   VALUE(Benchmarkinput!JW5)),
   VALUE(Benchmarkinput!JW5),
   IF(
    Benchmarkinput!JW5="x",
    1,
    Benchmarkinput!JW5)))</f>
        <v>0</v>
      </c>
      <c r="JW5">
        <f>IF(
 ISBLANK(Benchmarkinput!JX5),
 "",
 IF(
  ISNUMBER(
   VALUE(Benchmarkinput!JX5)),
   VALUE(Benchmarkinput!JX5),
   IF(
    Benchmarkinput!JX5="x",
    1,
    Benchmarkinput!JX5)))</f>
        <v>0</v>
      </c>
      <c r="JX5">
        <f>IF(
 ISBLANK(Benchmarkinput!JY5),
 "",
 IF(
  ISNUMBER(
   VALUE(Benchmarkinput!JY5)),
   VALUE(Benchmarkinput!JY5),
   IF(
    Benchmarkinput!JY5="x",
    1,
    Benchmarkinput!JY5)))</f>
        <v>1</v>
      </c>
      <c r="JY5">
        <f>IF(
 ISBLANK(Benchmarkinput!JZ5),
 "",
 IF(
  ISNUMBER(
   VALUE(Benchmarkinput!JZ5)),
   VALUE(Benchmarkinput!JZ5),
   IF(
    Benchmarkinput!JZ5="x",
    1,
    Benchmarkinput!JZ5)))</f>
        <v>0</v>
      </c>
      <c r="JZ5">
        <f>IF(
 ISBLANK(Benchmarkinput!KA5),
 "",
 IF(
  ISNUMBER(
   VALUE(Benchmarkinput!KA5)),
   VALUE(Benchmarkinput!KA5),
   IF(
    Benchmarkinput!KA5="x",
    1,
    Benchmarkinput!KA5)))</f>
        <v>1</v>
      </c>
      <c r="KA5">
        <f>IF(
 ISBLANK(Benchmarkinput!KB5),
 "",
 IF(
  ISNUMBER(
   VALUE(Benchmarkinput!KB5)),
   VALUE(Benchmarkinput!KB5),
   IF(
    Benchmarkinput!KB5="x",
    1,
    Benchmarkinput!KB5)))</f>
        <v>0</v>
      </c>
      <c r="KB5">
        <f>IF(
 ISBLANK(Benchmarkinput!KC5),
 "",
 IF(
  ISNUMBER(
   VALUE(Benchmarkinput!KC5)),
   VALUE(Benchmarkinput!KC5),
   IF(
    Benchmarkinput!KC5="x",
    1,
    Benchmarkinput!KC5)))</f>
        <v>1</v>
      </c>
      <c r="KC5" t="str">
        <f>IF(
 ISBLANK(Benchmarkinput!KD5),
 "",
 IF(
  ISNUMBER(
   VALUE(Benchmarkinput!KD5)),
   VALUE(Benchmarkinput!KD5),
   IF(
    Benchmarkinput!KD5="x",
    1,
    Benchmarkinput!KD5)))</f>
        <v>Minoritetssvar</v>
      </c>
      <c r="KD5" t="str">
        <f>IF(
 ISBLANK(Benchmarkinput!KE5),
 "",
 IF(
  ISNUMBER(
   VALUE(Benchmarkinput!KE5)),
   VALUE(Benchmarkinput!KE5),
   IF(
    Benchmarkinput!KE5="x",
    1,
    Benchmarkinput!KE5)))</f>
        <v>N/A</v>
      </c>
      <c r="KE5">
        <f>IF(
 ISBLANK(Benchmarkinput!KF5),
 "",
 IF(
  ISNUMBER(
   VALUE(Benchmarkinput!KF5)),
   VALUE(Benchmarkinput!KF5),
   IF(
    Benchmarkinput!KF5="x",
    1,
    Benchmarkinput!KF5)))</f>
        <v>0</v>
      </c>
      <c r="KF5">
        <f>IF(
 ISBLANK(Benchmarkinput!KG5),
 "",
 IF(
  ISNUMBER(
   VALUE(Benchmarkinput!KG5)),
   VALUE(Benchmarkinput!KG5),
   IF(
    Benchmarkinput!KG5="x",
    1,
    Benchmarkinput!KG5)))</f>
        <v>0</v>
      </c>
      <c r="KG5">
        <f>IF(
 ISBLANK(Benchmarkinput!KH5),
 "",
 IF(
  ISNUMBER(
   VALUE(Benchmarkinput!KH5)),
   VALUE(Benchmarkinput!KH5),
   IF(
    Benchmarkinput!KH5="x",
    1,
    Benchmarkinput!KH5)))</f>
        <v>0</v>
      </c>
      <c r="KH5">
        <f>IF(
 ISBLANK(Benchmarkinput!KI5),
 "",
 IF(
  ISNUMBER(
   VALUE(Benchmarkinput!KI5)),
   VALUE(Benchmarkinput!KI5),
   IF(
    Benchmarkinput!KI5="x",
    1,
    Benchmarkinput!KI5)))</f>
        <v>0</v>
      </c>
      <c r="KI5">
        <f>IF(
 ISBLANK(Benchmarkinput!KJ5),
 "",
 IF(
  ISNUMBER(
   VALUE(Benchmarkinput!KJ5)),
   VALUE(Benchmarkinput!KJ5),
   IF(
    Benchmarkinput!KJ5="x",
    1,
    Benchmarkinput!KJ5)))</f>
        <v>1</v>
      </c>
      <c r="KJ5">
        <f>IF(
 ISBLANK(Benchmarkinput!KK5),
 "",
 IF(
  ISNUMBER(
   VALUE(Benchmarkinput!KK5)),
   VALUE(Benchmarkinput!KK5),
   IF(
    Benchmarkinput!KK5="x",
    1,
    Benchmarkinput!KK5)))</f>
        <v>0</v>
      </c>
      <c r="KK5">
        <f>IF(
 ISBLANK(Benchmarkinput!KL5),
 "",
 IF(
  ISNUMBER(
   VALUE(Benchmarkinput!KL5)),
   VALUE(Benchmarkinput!KL5),
   IF(
    Benchmarkinput!KL5="x",
    1,
    Benchmarkinput!KL5)))</f>
        <v>1</v>
      </c>
      <c r="KL5">
        <f>IF(
 ISBLANK(Benchmarkinput!KM5),
 "",
 IF(
  ISNUMBER(
   VALUE(Benchmarkinput!KM5)),
   VALUE(Benchmarkinput!KM5),
   IF(
    Benchmarkinput!KM5="x",
    1,
    Benchmarkinput!KM5)))</f>
        <v>0</v>
      </c>
      <c r="KM5">
        <f>IF(
 ISBLANK(Benchmarkinput!KN5),
 "",
 IF(
  ISNUMBER(
   VALUE(Benchmarkinput!KN5)),
   VALUE(Benchmarkinput!KN5),
   IF(
    Benchmarkinput!KN5="x",
    1,
    Benchmarkinput!KN5)))</f>
        <v>1</v>
      </c>
      <c r="KN5" t="str">
        <f>IF(
 ISBLANK(Benchmarkinput!KO5),
 "",
 IF(
  ISNUMBER(
   VALUE(Benchmarkinput!KO5)),
   VALUE(Benchmarkinput!KO5),
   IF(
    Benchmarkinput!KO5="x",
    1,
    Benchmarkinput!KO5)))</f>
        <v>Minoritetssvar</v>
      </c>
      <c r="KO5" t="str">
        <f>IF(
 ISBLANK(Benchmarkinput!KP5),
 "",
 IF(
  ISNUMBER(
   VALUE(Benchmarkinput!KP5)),
   VALUE(Benchmarkinput!KP5),
   IF(
    Benchmarkinput!KP5="x",
    1,
    Benchmarkinput!KP5)))</f>
        <v>N/A</v>
      </c>
      <c r="KP5">
        <f>IF(
 ISBLANK(Benchmarkinput!KQ5),
 "",
 IF(
  ISNUMBER(
   VALUE(Benchmarkinput!KQ5)),
   VALUE(Benchmarkinput!KQ5),
   IF(
    Benchmarkinput!KQ5="x",
    1,
    Benchmarkinput!KQ5)))</f>
        <v>0</v>
      </c>
      <c r="KQ5">
        <f>IF(
 ISBLANK(Benchmarkinput!KR5),
 "",
 IF(
  ISNUMBER(
   VALUE(Benchmarkinput!KR5)),
   VALUE(Benchmarkinput!KR5),
   IF(
    Benchmarkinput!KR5="x",
    1,
    Benchmarkinput!KR5)))</f>
        <v>0</v>
      </c>
      <c r="KR5">
        <f>IF(
 ISBLANK(Benchmarkinput!KS5),
 "",
 IF(
  ISNUMBER(
   VALUE(Benchmarkinput!KS5)),
   VALUE(Benchmarkinput!KS5),
   IF(
    Benchmarkinput!KS5="x",
    1,
    Benchmarkinput!KS5)))</f>
        <v>0</v>
      </c>
      <c r="KS5">
        <f>IF(
 ISBLANK(Benchmarkinput!KT5),
 "",
 IF(
  ISNUMBER(
   VALUE(Benchmarkinput!KT5)),
   VALUE(Benchmarkinput!KT5),
   IF(
    Benchmarkinput!KT5="x",
    1,
    Benchmarkinput!KT5)))</f>
        <v>0</v>
      </c>
      <c r="KT5">
        <f>IF(
 ISBLANK(Benchmarkinput!KU5),
 "",
 IF(
  ISNUMBER(
   VALUE(Benchmarkinput!KU5)),
   VALUE(Benchmarkinput!KU5),
   IF(
    Benchmarkinput!KU5="x",
    1,
    Benchmarkinput!KU5)))</f>
        <v>1</v>
      </c>
      <c r="KU5">
        <f>IF(
 ISBLANK(Benchmarkinput!KV5),
 "",
 IF(
  ISNUMBER(
   VALUE(Benchmarkinput!KV5)),
   VALUE(Benchmarkinput!KV5),
   IF(
    Benchmarkinput!KV5="x",
    1,
    Benchmarkinput!KV5)))</f>
        <v>0</v>
      </c>
      <c r="KV5">
        <f>IF(
 ISBLANK(Benchmarkinput!KW5),
 "",
 IF(
  ISNUMBER(
   VALUE(Benchmarkinput!KW5)),
   VALUE(Benchmarkinput!KW5),
   IF(
    Benchmarkinput!KW5="x",
    1,
    Benchmarkinput!KW5)))</f>
        <v>1</v>
      </c>
      <c r="KW5">
        <f>IF(
 ISBLANK(Benchmarkinput!KX5),
 "",
 IF(
  ISNUMBER(
   VALUE(Benchmarkinput!KX5)),
   VALUE(Benchmarkinput!KX5),
   IF(
    Benchmarkinput!KX5="x",
    1,
    Benchmarkinput!KX5)))</f>
        <v>0</v>
      </c>
      <c r="KX5">
        <f>IF(
 ISBLANK(Benchmarkinput!KY5),
 "",
 IF(
  ISNUMBER(
   VALUE(Benchmarkinput!KY5)),
   VALUE(Benchmarkinput!KY5),
   IF(
    Benchmarkinput!KY5="x",
    1,
    Benchmarkinput!KY5)))</f>
        <v>1</v>
      </c>
      <c r="KY5" t="str">
        <f>IF(
 ISBLANK(Benchmarkinput!KZ5),
 "",
 IF(
  ISNUMBER(
   VALUE(Benchmarkinput!KZ5)),
   VALUE(Benchmarkinput!KZ5),
   IF(
    Benchmarkinput!KZ5="x",
    1,
    Benchmarkinput!KZ5)))</f>
        <v>Majoritetssvar</v>
      </c>
      <c r="KZ5" t="str">
        <f>IF(
 ISBLANK(Benchmarkinput!LA5),
 "",
 IF(
  ISNUMBER(
   VALUE(Benchmarkinput!LA5)),
   VALUE(Benchmarkinput!LA5),
   IF(
    Benchmarkinput!LA5="x",
    1,
    Benchmarkinput!LA5)))</f>
        <v>N/A</v>
      </c>
      <c r="LA5">
        <f>IF(
 ISBLANK(Benchmarkinput!LB5),
 "",
 IF(
  ISNUMBER(
   VALUE(Benchmarkinput!LB5)),
   VALUE(Benchmarkinput!LB5),
   IF(
    Benchmarkinput!LB5="x",
    1,
    Benchmarkinput!LB5)))</f>
        <v>0</v>
      </c>
      <c r="LB5">
        <f>IF(
 ISBLANK(Benchmarkinput!LC5),
 "",
 IF(
  ISNUMBER(
   VALUE(Benchmarkinput!LC5)),
   VALUE(Benchmarkinput!LC5),
   IF(
    Benchmarkinput!LC5="x",
    1,
    Benchmarkinput!LC5)))</f>
        <v>0</v>
      </c>
      <c r="LC5">
        <f>IF(
 ISBLANK(Benchmarkinput!LD5),
 "",
 IF(
  ISNUMBER(
   VALUE(Benchmarkinput!LD5)),
   VALUE(Benchmarkinput!LD5),
   IF(
    Benchmarkinput!LD5="x",
    1,
    Benchmarkinput!LD5)))</f>
        <v>0</v>
      </c>
      <c r="LD5">
        <f>IF(
 ISBLANK(Benchmarkinput!LE5),
 "",
 IF(
  ISNUMBER(
   VALUE(Benchmarkinput!LE5)),
   VALUE(Benchmarkinput!LE5),
   IF(
    Benchmarkinput!LE5="x",
    1,
    Benchmarkinput!LE5)))</f>
        <v>0</v>
      </c>
      <c r="LE5">
        <f>IF(
 ISBLANK(Benchmarkinput!LF5),
 "",
 IF(
  ISNUMBER(
   VALUE(Benchmarkinput!LF5)),
   VALUE(Benchmarkinput!LF5),
   IF(
    Benchmarkinput!LF5="x",
    1,
    Benchmarkinput!LF5)))</f>
        <v>0</v>
      </c>
      <c r="LF5">
        <f>IF(
 ISBLANK(Benchmarkinput!LG5),
 "",
 IF(
  ISNUMBER(
   VALUE(Benchmarkinput!LG5)),
   VALUE(Benchmarkinput!LG5),
   IF(
    Benchmarkinput!LG5="x",
    1,
    Benchmarkinput!LG5)))</f>
        <v>1</v>
      </c>
      <c r="LG5">
        <f>IF(
 ISBLANK(Benchmarkinput!LH5),
 "",
 IF(
  ISNUMBER(
   VALUE(Benchmarkinput!LH5)),
   VALUE(Benchmarkinput!LH5),
   IF(
    Benchmarkinput!LH5="x",
    1,
    Benchmarkinput!LH5)))</f>
        <v>0</v>
      </c>
      <c r="LH5">
        <f>IF(
 ISBLANK(Benchmarkinput!LI5),
 "",
 IF(
  ISNUMBER(
   VALUE(Benchmarkinput!LI5)),
   VALUE(Benchmarkinput!LI5),
   IF(
    Benchmarkinput!LI5="x",
    1,
    Benchmarkinput!LI5)))</f>
        <v>1</v>
      </c>
      <c r="LI5">
        <f>IF(
 ISBLANK(Benchmarkinput!LJ5),
 "",
 IF(
  ISNUMBER(
   VALUE(Benchmarkinput!LJ5)),
   VALUE(Benchmarkinput!LJ5),
   IF(
    Benchmarkinput!LJ5="x",
    1,
    Benchmarkinput!LJ5)))</f>
        <v>0</v>
      </c>
      <c r="LJ5" t="str">
        <f>IF(
 ISBLANK(Benchmarkinput!LK5),
 "",
 IF(
  ISNUMBER(
   VALUE(Benchmarkinput!LK5)),
   VALUE(Benchmarkinput!LK5),
   IF(
    Benchmarkinput!LK5="x",
    1,
    Benchmarkinput!LK5)))</f>
        <v>Majoritetssvar</v>
      </c>
      <c r="LK5" t="str">
        <f>IF(
 ISBLANK(Benchmarkinput!LL5),
 "",
 IF(
  ISNUMBER(
   VALUE(Benchmarkinput!LL5)),
   VALUE(Benchmarkinput!LL5),
   IF(
    Benchmarkinput!LL5="x",
    1,
    Benchmarkinput!LL5)))</f>
        <v>N/A</v>
      </c>
      <c r="LL5">
        <f>IF(
 ISBLANK(Benchmarkinput!LM5),
 "",
 IF(
  ISNUMBER(
   VALUE(Benchmarkinput!LM5)),
   VALUE(Benchmarkinput!LM5),
   IF(
    Benchmarkinput!LM5="x",
    1,
    Benchmarkinput!LM5)))</f>
        <v>0</v>
      </c>
      <c r="LM5">
        <f>IF(
 ISBLANK(Benchmarkinput!LN5),
 "",
 IF(
  ISNUMBER(
   VALUE(Benchmarkinput!LN5)),
   VALUE(Benchmarkinput!LN5),
   IF(
    Benchmarkinput!LN5="x",
    1,
    Benchmarkinput!LN5)))</f>
        <v>0</v>
      </c>
      <c r="LN5">
        <f>IF(
 ISBLANK(Benchmarkinput!LO5),
 "",
 IF(
  ISNUMBER(
   VALUE(Benchmarkinput!LO5)),
   VALUE(Benchmarkinput!LO5),
   IF(
    Benchmarkinput!LO5="x",
    1,
    Benchmarkinput!LO5)))</f>
        <v>0</v>
      </c>
      <c r="LO5">
        <f>IF(
 ISBLANK(Benchmarkinput!LP5),
 "",
 IF(
  ISNUMBER(
   VALUE(Benchmarkinput!LP5)),
   VALUE(Benchmarkinput!LP5),
   IF(
    Benchmarkinput!LP5="x",
    1,
    Benchmarkinput!LP5)))</f>
        <v>0</v>
      </c>
      <c r="LP5">
        <f>IF(
 ISBLANK(Benchmarkinput!LQ5),
 "",
 IF(
  ISNUMBER(
   VALUE(Benchmarkinput!LQ5)),
   VALUE(Benchmarkinput!LQ5),
   IF(
    Benchmarkinput!LQ5="x",
    1,
    Benchmarkinput!LQ5)))</f>
        <v>0</v>
      </c>
      <c r="LQ5">
        <f>IF(
 ISBLANK(Benchmarkinput!LR5),
 "",
 IF(
  ISNUMBER(
   VALUE(Benchmarkinput!LR5)),
   VALUE(Benchmarkinput!LR5),
   IF(
    Benchmarkinput!LR5="x",
    1,
    Benchmarkinput!LR5)))</f>
        <v>1</v>
      </c>
      <c r="LR5">
        <f>IF(
 ISBLANK(Benchmarkinput!LS5),
 "",
 IF(
  ISNUMBER(
   VALUE(Benchmarkinput!LS5)),
   VALUE(Benchmarkinput!LS5),
   IF(
    Benchmarkinput!LS5="x",
    1,
    Benchmarkinput!LS5)))</f>
        <v>1</v>
      </c>
      <c r="LS5">
        <f>IF(
 ISBLANK(Benchmarkinput!LT5),
 "",
 IF(
  ISNUMBER(
   VALUE(Benchmarkinput!LT5)),
   VALUE(Benchmarkinput!LT5),
   IF(
    Benchmarkinput!LT5="x",
    1,
    Benchmarkinput!LT5)))</f>
        <v>0</v>
      </c>
      <c r="LT5">
        <f>IF(
 ISBLANK(Benchmarkinput!LU5),
 "",
 IF(
  ISNUMBER(
   VALUE(Benchmarkinput!LU5)),
   VALUE(Benchmarkinput!LU5),
   IF(
    Benchmarkinput!LU5="x",
    1,
    Benchmarkinput!LU5)))</f>
        <v>0</v>
      </c>
      <c r="LU5" t="str">
        <f>IF(
 ISBLANK(Benchmarkinput!LV5),
 "",
 IF(
  ISNUMBER(
   VALUE(Benchmarkinput!LV5)),
   VALUE(Benchmarkinput!LV5),
   IF(
    Benchmarkinput!LV5="x",
    1,
    Benchmarkinput!LV5)))</f>
        <v>Minoritetssvar</v>
      </c>
      <c r="LV5" t="str">
        <f>IF(
 ISBLANK(Benchmarkinput!LW5),
 "",
 IF(
  ISNUMBER(
   VALUE(Benchmarkinput!LW5)),
   VALUE(Benchmarkinput!LW5),
   IF(
    Benchmarkinput!LW5="x",
    1,
    Benchmarkinput!LW5)))</f>
        <v>N/A</v>
      </c>
      <c r="LW5">
        <f>IF(
 ISBLANK(Benchmarkinput!LX5),
 "",
 IF(
  ISNUMBER(
   VALUE(Benchmarkinput!LX5)),
   VALUE(Benchmarkinput!LX5),
   IF(
    Benchmarkinput!LX5="x",
    1,
    Benchmarkinput!LX5)))</f>
        <v>0</v>
      </c>
      <c r="LX5">
        <f>IF(
 ISBLANK(Benchmarkinput!LY5),
 "",
 IF(
  ISNUMBER(
   VALUE(Benchmarkinput!LY5)),
   VALUE(Benchmarkinput!LY5),
   IF(
    Benchmarkinput!LY5="x",
    1,
    Benchmarkinput!LY5)))</f>
        <v>1</v>
      </c>
      <c r="LY5">
        <f>IF(
 ISBLANK(Benchmarkinput!LZ5),
 "",
 IF(
  ISNUMBER(
   VALUE(Benchmarkinput!LZ5)),
   VALUE(Benchmarkinput!LZ5),
   IF(
    Benchmarkinput!LZ5="x",
    1,
    Benchmarkinput!LZ5)))</f>
        <v>0</v>
      </c>
      <c r="LZ5">
        <f>IF(
 ISBLANK(Benchmarkinput!MA5),
 "",
 IF(
  ISNUMBER(
   VALUE(Benchmarkinput!MA5)),
   VALUE(Benchmarkinput!MA5),
   IF(
    Benchmarkinput!MA5="x",
    1,
    Benchmarkinput!MA5)))</f>
        <v>0</v>
      </c>
      <c r="MA5">
        <f>IF(
 ISBLANK(Benchmarkinput!MB5),
 "",
 IF(
  ISNUMBER(
   VALUE(Benchmarkinput!MB5)),
   VALUE(Benchmarkinput!MB5),
   IF(
    Benchmarkinput!MB5="x",
    1,
    Benchmarkinput!MB5)))</f>
        <v>0</v>
      </c>
      <c r="MB5">
        <f>IF(
 ISBLANK(Benchmarkinput!MC5),
 "",
 IF(
  ISNUMBER(
   VALUE(Benchmarkinput!MC5)),
   VALUE(Benchmarkinput!MC5),
   IF(
    Benchmarkinput!MC5="x",
    1,
    Benchmarkinput!MC5)))</f>
        <v>0</v>
      </c>
      <c r="MC5">
        <f>IF(
 ISBLANK(Benchmarkinput!MD5),
 "",
 IF(
  ISNUMBER(
   VALUE(Benchmarkinput!MD5)),
   VALUE(Benchmarkinput!MD5),
   IF(
    Benchmarkinput!MD5="x",
    1,
    Benchmarkinput!MD5)))</f>
        <v>1</v>
      </c>
      <c r="MD5">
        <f>IF(
 ISBLANK(Benchmarkinput!ME5),
 "",
 IF(
  ISNUMBER(
   VALUE(Benchmarkinput!ME5)),
   VALUE(Benchmarkinput!ME5),
   IF(
    Benchmarkinput!ME5="x",
    1,
    Benchmarkinput!ME5)))</f>
        <v>0</v>
      </c>
      <c r="ME5">
        <f>IF(
 ISBLANK(Benchmarkinput!MF5),
 "",
 IF(
  ISNUMBER(
   VALUE(Benchmarkinput!MF5)),
   VALUE(Benchmarkinput!MF5),
   IF(
    Benchmarkinput!MF5="x",
    1,
    Benchmarkinput!MF5)))</f>
        <v>4</v>
      </c>
      <c r="MF5" t="str">
        <f>IF(
 ISBLANK(Benchmarkinput!MG5),
 "",
 IF(
  ISNUMBER(
   VALUE(Benchmarkinput!MG5)),
   VALUE(Benchmarkinput!MG5),
   IF(
    Benchmarkinput!MG5="x",
    1,
    Benchmarkinput!MG5)))</f>
        <v>Majoritetssvar</v>
      </c>
      <c r="MG5" t="str">
        <f>IF(
 ISBLANK(Benchmarkinput!MH5),
 "",
 IF(
  ISNUMBER(
   VALUE(Benchmarkinput!MH5)),
   VALUE(Benchmarkinput!MH5),
   IF(
    Benchmarkinput!MH5="x",
    1,
    Benchmarkinput!MH5)))</f>
        <v>N/A</v>
      </c>
      <c r="MH5">
        <f>IF(
 ISBLANK(Benchmarkinput!MI5),
 "",
 IF(
  ISNUMBER(
   VALUE(Benchmarkinput!MI5)),
   VALUE(Benchmarkinput!MI5),
   IF(
    Benchmarkinput!MI5="x",
    1,
    Benchmarkinput!MI5)))</f>
        <v>1</v>
      </c>
      <c r="MI5">
        <f>IF(
 ISBLANK(Benchmarkinput!MJ5),
 "",
 IF(
  ISNUMBER(
   VALUE(Benchmarkinput!MJ5)),
   VALUE(Benchmarkinput!MJ5),
   IF(
    Benchmarkinput!MJ5="x",
    1,
    Benchmarkinput!MJ5)))</f>
        <v>1</v>
      </c>
      <c r="MJ5">
        <f>IF(
 ISBLANK(Benchmarkinput!MK5),
 "",
 IF(
  ISNUMBER(
   VALUE(Benchmarkinput!MK5)),
   VALUE(Benchmarkinput!MK5),
   IF(
    Benchmarkinput!MK5="x",
    1,
    Benchmarkinput!MK5)))</f>
        <v>1</v>
      </c>
      <c r="MK5">
        <f>IF(
 ISBLANK(Benchmarkinput!ML5),
 "",
 IF(
  ISNUMBER(
   VALUE(Benchmarkinput!ML5)),
   VALUE(Benchmarkinput!ML5),
   IF(
    Benchmarkinput!ML5="x",
    1,
    Benchmarkinput!ML5)))</f>
        <v>1</v>
      </c>
      <c r="ML5">
        <f>IF(
 ISBLANK(Benchmarkinput!MM5),
 "",
 IF(
  ISNUMBER(
   VALUE(Benchmarkinput!MM5)),
   VALUE(Benchmarkinput!MM5),
   IF(
    Benchmarkinput!MM5="x",
    1,
    Benchmarkinput!MM5)))</f>
        <v>1</v>
      </c>
      <c r="MM5">
        <f>IF(
 ISBLANK(Benchmarkinput!MN5),
 "",
 IF(
  ISNUMBER(
   VALUE(Benchmarkinput!MN5)),
   VALUE(Benchmarkinput!MN5),
   IF(
    Benchmarkinput!MN5="x",
    1,
    Benchmarkinput!MN5)))</f>
        <v>0</v>
      </c>
      <c r="MN5">
        <f>IF(
 ISBLANK(Benchmarkinput!MO5),
 "",
 IF(
  ISNUMBER(
   VALUE(Benchmarkinput!MO5)),
   VALUE(Benchmarkinput!MO5),
   IF(
    Benchmarkinput!MO5="x",
    1,
    Benchmarkinput!MO5)))</f>
        <v>0</v>
      </c>
      <c r="MO5">
        <f>IF(
 ISBLANK(Benchmarkinput!MP5),
 "",
 IF(
  ISNUMBER(
   VALUE(Benchmarkinput!MP5)),
   VALUE(Benchmarkinput!MP5),
   IF(
    Benchmarkinput!MP5="x",
    1,
    Benchmarkinput!MP5)))</f>
        <v>1</v>
      </c>
      <c r="MP5">
        <f>IF(
 ISBLANK(Benchmarkinput!MQ5),
 "",
 IF(
  ISNUMBER(
   VALUE(Benchmarkinput!MQ5)),
   VALUE(Benchmarkinput!MQ5),
   IF(
    Benchmarkinput!MQ5="x",
    1,
    Benchmarkinput!MQ5)))</f>
        <v>0</v>
      </c>
      <c r="MQ5">
        <f>IF(
 ISBLANK(Benchmarkinput!MR5),
 "",
 IF(
  ISNUMBER(
   VALUE(Benchmarkinput!MR5)),
   VALUE(Benchmarkinput!MR5),
   IF(
    Benchmarkinput!MR5="x",
    1,
    Benchmarkinput!MR5)))</f>
        <v>5</v>
      </c>
      <c r="MR5" t="str">
        <f>IF(
 ISBLANK(Benchmarkinput!MS5),
 "",
 IF(
  ISNUMBER(
   VALUE(Benchmarkinput!MS5)),
   VALUE(Benchmarkinput!MS5),
   IF(
    Benchmarkinput!MS5="x",
    1,
    Benchmarkinput!MS5)))</f>
        <v>Majoritetssvar</v>
      </c>
      <c r="MS5" t="str">
        <f>IF(
 ISBLANK(Benchmarkinput!MT5),
 "",
 IF(
  ISNUMBER(
   VALUE(Benchmarkinput!MT5)),
   VALUE(Benchmarkinput!MT5),
   IF(
    Benchmarkinput!MT5="x",
    1,
    Benchmarkinput!MT5)))</f>
        <v>N/A</v>
      </c>
      <c r="MT5">
        <f>IF(
 ISBLANK(Benchmarkinput!MU5),
 "",
 IF(
  ISNUMBER(
   VALUE(Benchmarkinput!MU5)),
   VALUE(Benchmarkinput!MU5),
   IF(
    Benchmarkinput!MU5="x",
    1,
    Benchmarkinput!MU5)))</f>
        <v>0</v>
      </c>
      <c r="MU5">
        <f>IF(
 ISBLANK(Benchmarkinput!MV5),
 "",
 IF(
  ISNUMBER(
   VALUE(Benchmarkinput!MV5)),
   VALUE(Benchmarkinput!MV5),
   IF(
    Benchmarkinput!MV5="x",
    1,
    Benchmarkinput!MV5)))</f>
        <v>0</v>
      </c>
      <c r="MV5">
        <f>IF(
 ISBLANK(Benchmarkinput!MW5),
 "",
 IF(
  ISNUMBER(
   VALUE(Benchmarkinput!MW5)),
   VALUE(Benchmarkinput!MW5),
   IF(
    Benchmarkinput!MW5="x",
    1,
    Benchmarkinput!MW5)))</f>
        <v>0</v>
      </c>
      <c r="MW5">
        <f>IF(
 ISBLANK(Benchmarkinput!MX5),
 "",
 IF(
  ISNUMBER(
   VALUE(Benchmarkinput!MX5)),
   VALUE(Benchmarkinput!MX5),
   IF(
    Benchmarkinput!MX5="x",
    1,
    Benchmarkinput!MX5)))</f>
        <v>0</v>
      </c>
      <c r="MX5">
        <f>IF(
 ISBLANK(Benchmarkinput!MY5),
 "",
 IF(
  ISNUMBER(
   VALUE(Benchmarkinput!MY5)),
   VALUE(Benchmarkinput!MY5),
   IF(
    Benchmarkinput!MY5="x",
    1,
    Benchmarkinput!MY5)))</f>
        <v>0</v>
      </c>
      <c r="MY5">
        <f>IF(
 ISBLANK(Benchmarkinput!MZ5),
 "",
 IF(
  ISNUMBER(
   VALUE(Benchmarkinput!MZ5)),
   VALUE(Benchmarkinput!MZ5),
   IF(
    Benchmarkinput!MZ5="x",
    1,
    Benchmarkinput!MZ5)))</f>
        <v>0</v>
      </c>
      <c r="MZ5">
        <f>IF(
 ISBLANK(Benchmarkinput!NA5),
 "",
 IF(
  ISNUMBER(
   VALUE(Benchmarkinput!NA5)),
   VALUE(Benchmarkinput!NA5),
   IF(
    Benchmarkinput!NA5="x",
    1,
    Benchmarkinput!NA5)))</f>
        <v>1</v>
      </c>
      <c r="NA5">
        <f>IF(
 ISBLANK(Benchmarkinput!NB5),
 "",
 IF(
  ISNUMBER(
   VALUE(Benchmarkinput!NB5)),
   VALUE(Benchmarkinput!NB5),
   IF(
    Benchmarkinput!NB5="x",
    1,
    Benchmarkinput!NB5)))</f>
        <v>1</v>
      </c>
      <c r="NB5">
        <f>IF(
 ISBLANK(Benchmarkinput!NC5),
 "",
 IF(
  ISNUMBER(
   VALUE(Benchmarkinput!NC5)),
   VALUE(Benchmarkinput!NC5),
   IF(
    Benchmarkinput!NC5="x",
    1,
    Benchmarkinput!NC5)))</f>
        <v>0</v>
      </c>
      <c r="NC5">
        <f>IF(
 ISBLANK(Benchmarkinput!ND5),
 "",
 IF(
  ISNUMBER(
   VALUE(Benchmarkinput!ND5)),
   VALUE(Benchmarkinput!ND5),
   IF(
    Benchmarkinput!ND5="x",
    1,
    Benchmarkinput!ND5)))</f>
        <v>0</v>
      </c>
      <c r="ND5" t="str">
        <f>IF(
 ISBLANK(Benchmarkinput!NE5),
 "",
 IF(
  ISNUMBER(
   VALUE(Benchmarkinput!NE5)),
   VALUE(Benchmarkinput!NE5),
   IF(
    Benchmarkinput!NE5="x",
    1,
    Benchmarkinput!NE5)))</f>
        <v>Majoritetssvar</v>
      </c>
      <c r="NE5" t="str">
        <f>IF(
 ISBLANK(Benchmarkinput!NF5),
 "",
 IF(
  ISNUMBER(
   VALUE(Benchmarkinput!NF5)),
   VALUE(Benchmarkinput!NF5),
   IF(
    Benchmarkinput!NF5="x",
    1,
    Benchmarkinput!NF5)))</f>
        <v>N/A</v>
      </c>
      <c r="NF5">
        <f>IF(
 ISBLANK(Benchmarkinput!NG5),
 "",
 IF(
  ISNUMBER(
   VALUE(Benchmarkinput!NG5)),
   VALUE(Benchmarkinput!NG5),
   IF(
    Benchmarkinput!NG5="x",
    1,
    Benchmarkinput!NG5)))</f>
        <v>1</v>
      </c>
      <c r="NG5">
        <f>IF(
 ISBLANK(Benchmarkinput!NH5),
 "",
 IF(
  ISNUMBER(
   VALUE(Benchmarkinput!NH5)),
   VALUE(Benchmarkinput!NH5),
   IF(
    Benchmarkinput!NH5="x",
    1,
    Benchmarkinput!NH5)))</f>
        <v>1</v>
      </c>
      <c r="NH5">
        <f>IF(
 ISBLANK(Benchmarkinput!NI5),
 "",
 IF(
  ISNUMBER(
   VALUE(Benchmarkinput!NI5)),
   VALUE(Benchmarkinput!NI5),
   IF(
    Benchmarkinput!NI5="x",
    1,
    Benchmarkinput!NI5)))</f>
        <v>1</v>
      </c>
      <c r="NI5">
        <f>IF(
 ISBLANK(Benchmarkinput!NJ5),
 "",
 IF(
  ISNUMBER(
   VALUE(Benchmarkinput!NJ5)),
   VALUE(Benchmarkinput!NJ5),
   IF(
    Benchmarkinput!NJ5="x",
    1,
    Benchmarkinput!NJ5)))</f>
        <v>1</v>
      </c>
      <c r="NJ5">
        <f>IF(
 ISBLANK(Benchmarkinput!NK5),
 "",
 IF(
  ISNUMBER(
   VALUE(Benchmarkinput!NK5)),
   VALUE(Benchmarkinput!NK5),
   IF(
    Benchmarkinput!NK5="x",
    1,
    Benchmarkinput!NK5)))</f>
        <v>1</v>
      </c>
      <c r="NK5">
        <f>IF(
 ISBLANK(Benchmarkinput!NL5),
 "",
 IF(
  ISNUMBER(
   VALUE(Benchmarkinput!NL5)),
   VALUE(Benchmarkinput!NL5),
   IF(
    Benchmarkinput!NL5="x",
    1,
    Benchmarkinput!NL5)))</f>
        <v>0</v>
      </c>
      <c r="NL5">
        <f>IF(
 ISBLANK(Benchmarkinput!NM5),
 "",
 IF(
  ISNUMBER(
   VALUE(Benchmarkinput!NM5)),
   VALUE(Benchmarkinput!NM5),
   IF(
    Benchmarkinput!NM5="x",
    1,
    Benchmarkinput!NM5)))</f>
        <v>0</v>
      </c>
      <c r="NM5">
        <f>IF(
 ISBLANK(Benchmarkinput!NN5),
 "",
 IF(
  ISNUMBER(
   VALUE(Benchmarkinput!NN5)),
   VALUE(Benchmarkinput!NN5),
   IF(
    Benchmarkinput!NN5="x",
    1,
    Benchmarkinput!NN5)))</f>
        <v>1</v>
      </c>
      <c r="NN5">
        <f>IF(
 ISBLANK(Benchmarkinput!NO5),
 "",
 IF(
  ISNUMBER(
   VALUE(Benchmarkinput!NO5)),
   VALUE(Benchmarkinput!NO5),
   IF(
    Benchmarkinput!NO5="x",
    1,
    Benchmarkinput!NO5)))</f>
        <v>0</v>
      </c>
      <c r="NO5">
        <f>IF(
 ISBLANK(Benchmarkinput!NP5),
 "",
 IF(
  ISNUMBER(
   VALUE(Benchmarkinput!NP5)),
   VALUE(Benchmarkinput!NP5),
   IF(
    Benchmarkinput!NP5="x",
    1,
    Benchmarkinput!NP5)))</f>
        <v>5</v>
      </c>
      <c r="NP5" t="str">
        <f>IF(
 ISBLANK(Benchmarkinput!NQ5),
 "",
 IF(
  ISNUMBER(
   VALUE(Benchmarkinput!NQ5)),
   VALUE(Benchmarkinput!NQ5),
   IF(
    Benchmarkinput!NQ5="x",
    1,
    Benchmarkinput!NQ5)))</f>
        <v>Majoritetssvar</v>
      </c>
      <c r="NQ5" t="str">
        <f>IF(
 ISBLANK(Benchmarkinput!NR5),
 "",
 IF(
  ISNUMBER(
   VALUE(Benchmarkinput!NR5)),
   VALUE(Benchmarkinput!NR5),
   IF(
    Benchmarkinput!NR5="x",
    1,
    Benchmarkinput!NR5)))</f>
        <v>N/A</v>
      </c>
      <c r="NR5">
        <f>IF(
 ISBLANK(Benchmarkinput!NS5),
 "",
 IF(
  ISNUMBER(
   VALUE(Benchmarkinput!NS5)),
   VALUE(Benchmarkinput!NS5),
   IF(
    Benchmarkinput!NS5="x",
    1,
    Benchmarkinput!NS5)))</f>
        <v>1</v>
      </c>
      <c r="NS5">
        <f>IF(
 ISBLANK(Benchmarkinput!NT5),
 "",
 IF(
  ISNUMBER(
   VALUE(Benchmarkinput!NT5)),
   VALUE(Benchmarkinput!NT5),
   IF(
    Benchmarkinput!NT5="x",
    1,
    Benchmarkinput!NT5)))</f>
        <v>1</v>
      </c>
      <c r="NT5">
        <f>IF(
 ISBLANK(Benchmarkinput!NU5),
 "",
 IF(
  ISNUMBER(
   VALUE(Benchmarkinput!NU5)),
   VALUE(Benchmarkinput!NU5),
   IF(
    Benchmarkinput!NU5="x",
    1,
    Benchmarkinput!NU5)))</f>
        <v>1</v>
      </c>
      <c r="NU5">
        <f>IF(
 ISBLANK(Benchmarkinput!NV5),
 "",
 IF(
  ISNUMBER(
   VALUE(Benchmarkinput!NV5)),
   VALUE(Benchmarkinput!NV5),
   IF(
    Benchmarkinput!NV5="x",
    1,
    Benchmarkinput!NV5)))</f>
        <v>1</v>
      </c>
      <c r="NV5">
        <f>IF(
 ISBLANK(Benchmarkinput!NW5),
 "",
 IF(
  ISNUMBER(
   VALUE(Benchmarkinput!NW5)),
   VALUE(Benchmarkinput!NW5),
   IF(
    Benchmarkinput!NW5="x",
    1,
    Benchmarkinput!NW5)))</f>
        <v>0</v>
      </c>
      <c r="NW5">
        <f>IF(
 ISBLANK(Benchmarkinput!NX5),
 "",
 IF(
  ISNUMBER(
   VALUE(Benchmarkinput!NX5)),
   VALUE(Benchmarkinput!NX5),
   IF(
    Benchmarkinput!NX5="x",
    1,
    Benchmarkinput!NX5)))</f>
        <v>0</v>
      </c>
      <c r="NX5">
        <f>IF(
 ISBLANK(Benchmarkinput!NY5),
 "",
 IF(
  ISNUMBER(
   VALUE(Benchmarkinput!NY5)),
   VALUE(Benchmarkinput!NY5),
   IF(
    Benchmarkinput!NY5="x",
    1,
    Benchmarkinput!NY5)))</f>
        <v>0</v>
      </c>
      <c r="NY5">
        <f>IF(
 ISBLANK(Benchmarkinput!NZ5),
 "",
 IF(
  ISNUMBER(
   VALUE(Benchmarkinput!NZ5)),
   VALUE(Benchmarkinput!NZ5),
   IF(
    Benchmarkinput!NZ5="x",
    1,
    Benchmarkinput!NZ5)))</f>
        <v>1</v>
      </c>
      <c r="NZ5">
        <f>IF(
 ISBLANK(Benchmarkinput!OA5),
 "",
 IF(
  ISNUMBER(
   VALUE(Benchmarkinput!OA5)),
   VALUE(Benchmarkinput!OA5),
   IF(
    Benchmarkinput!OA5="x",
    1,
    Benchmarkinput!OA5)))</f>
        <v>0</v>
      </c>
      <c r="OA5">
        <f>IF(
 ISBLANK(Benchmarkinput!OB5),
 "",
 IF(
  ISNUMBER(
   VALUE(Benchmarkinput!OB5)),
   VALUE(Benchmarkinput!OB5),
   IF(
    Benchmarkinput!OB5="x",
    1,
    Benchmarkinput!OB5)))</f>
        <v>4</v>
      </c>
      <c r="OB5" t="str">
        <f>IF(
 ISBLANK(Benchmarkinput!OC5),
 "",
 IF(
  ISNUMBER(
   VALUE(Benchmarkinput!OC5)),
   VALUE(Benchmarkinput!OC5),
   IF(
    Benchmarkinput!OC5="x",
    1,
    Benchmarkinput!OC5)))</f>
        <v>Majoritetssvar</v>
      </c>
      <c r="OC5" t="str">
        <f>IF(
 ISBLANK(Benchmarkinput!OD5),
 "",
 IF(
  ISNUMBER(
   VALUE(Benchmarkinput!OD5)),
   VALUE(Benchmarkinput!OD5),
   IF(
    Benchmarkinput!OD5="x",
    1,
    Benchmarkinput!OD5)))</f>
        <v>N/A</v>
      </c>
      <c r="OD5">
        <f>IF(
 ISBLANK(Benchmarkinput!OE5),
 "",
 IF(
  ISNUMBER(
   VALUE(Benchmarkinput!OE5)),
   VALUE(Benchmarkinput!OE5),
   IF(
    Benchmarkinput!OE5="x",
    1,
    Benchmarkinput!OE5)))</f>
        <v>0</v>
      </c>
      <c r="OE5">
        <f>IF(
 ISBLANK(Benchmarkinput!OF5),
 "",
 IF(
  ISNUMBER(
   VALUE(Benchmarkinput!OF5)),
   VALUE(Benchmarkinput!OF5),
   IF(
    Benchmarkinput!OF5="x",
    1,
    Benchmarkinput!OF5)))</f>
        <v>0</v>
      </c>
      <c r="OF5">
        <f>IF(
 ISBLANK(Benchmarkinput!OG5),
 "",
 IF(
  ISNUMBER(
   VALUE(Benchmarkinput!OG5)),
   VALUE(Benchmarkinput!OG5),
   IF(
    Benchmarkinput!OG5="x",
    1,
    Benchmarkinput!OG5)))</f>
        <v>0</v>
      </c>
      <c r="OG5">
        <f>IF(
 ISBLANK(Benchmarkinput!OH5),
 "",
 IF(
  ISNUMBER(
   VALUE(Benchmarkinput!OH5)),
   VALUE(Benchmarkinput!OH5),
   IF(
    Benchmarkinput!OH5="x",
    1,
    Benchmarkinput!OH5)))</f>
        <v>0</v>
      </c>
      <c r="OH5">
        <f>IF(
 ISBLANK(Benchmarkinput!OI5),
 "",
 IF(
  ISNUMBER(
   VALUE(Benchmarkinput!OI5)),
   VALUE(Benchmarkinput!OI5),
   IF(
    Benchmarkinput!OI5="x",
    1,
    Benchmarkinput!OI5)))</f>
        <v>0</v>
      </c>
      <c r="OI5">
        <f>IF(
 ISBLANK(Benchmarkinput!OJ5),
 "",
 IF(
  ISNUMBER(
   VALUE(Benchmarkinput!OJ5)),
   VALUE(Benchmarkinput!OJ5),
   IF(
    Benchmarkinput!OJ5="x",
    1,
    Benchmarkinput!OJ5)))</f>
        <v>0</v>
      </c>
      <c r="OJ5">
        <f>IF(
 ISBLANK(Benchmarkinput!OK5),
 "",
 IF(
  ISNUMBER(
   VALUE(Benchmarkinput!OK5)),
   VALUE(Benchmarkinput!OK5),
   IF(
    Benchmarkinput!OK5="x",
    1,
    Benchmarkinput!OK5)))</f>
        <v>1</v>
      </c>
      <c r="OK5">
        <f>IF(
 ISBLANK(Benchmarkinput!OL5),
 "",
 IF(
  ISNUMBER(
   VALUE(Benchmarkinput!OL5)),
   VALUE(Benchmarkinput!OL5),
   IF(
    Benchmarkinput!OL5="x",
    1,
    Benchmarkinput!OL5)))</f>
        <v>1</v>
      </c>
      <c r="OL5">
        <f>IF(
 ISBLANK(Benchmarkinput!OM5),
 "",
 IF(
  ISNUMBER(
   VALUE(Benchmarkinput!OM5)),
   VALUE(Benchmarkinput!OM5),
   IF(
    Benchmarkinput!OM5="x",
    1,
    Benchmarkinput!OM5)))</f>
        <v>0</v>
      </c>
      <c r="OM5">
        <f>IF(
 ISBLANK(Benchmarkinput!ON5),
 "",
 IF(
  ISNUMBER(
   VALUE(Benchmarkinput!ON5)),
   VALUE(Benchmarkinput!ON5),
   IF(
    Benchmarkinput!ON5="x",
    1,
    Benchmarkinput!ON5)))</f>
        <v>0</v>
      </c>
      <c r="ON5" t="str">
        <f>IF(
 ISBLANK(Benchmarkinput!OO5),
 "",
 IF(
  ISNUMBER(
   VALUE(Benchmarkinput!OO5)),
   VALUE(Benchmarkinput!OO5),
   IF(
    Benchmarkinput!OO5="x",
    1,
    Benchmarkinput!OO5)))</f>
        <v>Majoritetssvar</v>
      </c>
      <c r="OO5" t="str">
        <f>IF(
 ISBLANK(Benchmarkinput!OP5),
 "",
 IF(
  ISNUMBER(
   VALUE(Benchmarkinput!OP5)),
   VALUE(Benchmarkinput!OP5),
   IF(
    Benchmarkinput!OP5="x",
    1,
    Benchmarkinput!OP5)))</f>
        <v>N/A</v>
      </c>
      <c r="OP5">
        <f>IF(
 ISBLANK(Benchmarkinput!OQ5),
 "",
 IF(
  ISNUMBER(
   VALUE(Benchmarkinput!OQ5)),
   VALUE(Benchmarkinput!OQ5),
   IF(
    Benchmarkinput!OQ5="x",
    1,
    Benchmarkinput!OQ5)))</f>
        <v>0</v>
      </c>
      <c r="OQ5">
        <f>IF(
 ISBLANK(Benchmarkinput!OR5),
 "",
 IF(
  ISNUMBER(
   VALUE(Benchmarkinput!OR5)),
   VALUE(Benchmarkinput!OR5),
   IF(
    Benchmarkinput!OR5="x",
    1,
    Benchmarkinput!OR5)))</f>
        <v>0</v>
      </c>
      <c r="OR5">
        <f>IF(
 ISBLANK(Benchmarkinput!OS5),
 "",
 IF(
  ISNUMBER(
   VALUE(Benchmarkinput!OS5)),
   VALUE(Benchmarkinput!OS5),
   IF(
    Benchmarkinput!OS5="x",
    1,
    Benchmarkinput!OS5)))</f>
        <v>0</v>
      </c>
      <c r="OS5">
        <f>IF(
 ISBLANK(Benchmarkinput!OT5),
 "",
 IF(
  ISNUMBER(
   VALUE(Benchmarkinput!OT5)),
   VALUE(Benchmarkinput!OT5),
   IF(
    Benchmarkinput!OT5="x",
    1,
    Benchmarkinput!OT5)))</f>
        <v>0</v>
      </c>
      <c r="OT5">
        <f>IF(
 ISBLANK(Benchmarkinput!OU5),
 "",
 IF(
  ISNUMBER(
   VALUE(Benchmarkinput!OU5)),
   VALUE(Benchmarkinput!OU5),
   IF(
    Benchmarkinput!OU5="x",
    1,
    Benchmarkinput!OU5)))</f>
        <v>0</v>
      </c>
      <c r="OU5">
        <f>IF(
 ISBLANK(Benchmarkinput!OV5),
 "",
 IF(
  ISNUMBER(
   VALUE(Benchmarkinput!OV5)),
   VALUE(Benchmarkinput!OV5),
   IF(
    Benchmarkinput!OV5="x",
    1,
    Benchmarkinput!OV5)))</f>
        <v>0</v>
      </c>
      <c r="OV5">
        <f>IF(
 ISBLANK(Benchmarkinput!OW5),
 "",
 IF(
  ISNUMBER(
   VALUE(Benchmarkinput!OW5)),
   VALUE(Benchmarkinput!OW5),
   IF(
    Benchmarkinput!OW5="x",
    1,
    Benchmarkinput!OW5)))</f>
        <v>1</v>
      </c>
      <c r="OW5">
        <f>IF(
 ISBLANK(Benchmarkinput!OX5),
 "",
 IF(
  ISNUMBER(
   VALUE(Benchmarkinput!OX5)),
   VALUE(Benchmarkinput!OX5),
   IF(
    Benchmarkinput!OX5="x",
    1,
    Benchmarkinput!OX5)))</f>
        <v>1</v>
      </c>
      <c r="OX5">
        <f>IF(
 ISBLANK(Benchmarkinput!OY5),
 "",
 IF(
  ISNUMBER(
   VALUE(Benchmarkinput!OY5)),
   VALUE(Benchmarkinput!OY5),
   IF(
    Benchmarkinput!OY5="x",
    1,
    Benchmarkinput!OY5)))</f>
        <v>0</v>
      </c>
      <c r="OY5">
        <f>IF(
 ISBLANK(Benchmarkinput!OZ5),
 "",
 IF(
  ISNUMBER(
   VALUE(Benchmarkinput!OZ5)),
   VALUE(Benchmarkinput!OZ5),
   IF(
    Benchmarkinput!OZ5="x",
    1,
    Benchmarkinput!OZ5)))</f>
        <v>0</v>
      </c>
      <c r="OZ5" t="str">
        <f>IF(
 ISBLANK(Benchmarkinput!PA5),
 "",
 IF(
  ISNUMBER(
   VALUE(Benchmarkinput!PA5)),
   VALUE(Benchmarkinput!PA5),
   IF(
    Benchmarkinput!PA5="x",
    1,
    Benchmarkinput!PA5)))</f>
        <v>Majoritetssvar</v>
      </c>
      <c r="PA5" t="str">
        <f>IF(
 ISBLANK(Benchmarkinput!PB5),
 "",
 IF(
  ISNUMBER(
   VALUE(Benchmarkinput!PB5)),
   VALUE(Benchmarkinput!PB5),
   IF(
    Benchmarkinput!PB5="x",
    1,
    Benchmarkinput!PB5)))</f>
        <v>N/A</v>
      </c>
      <c r="PB5">
        <f>IF(
 ISBLANK(Benchmarkinput!PC5),
 "",
 IF(
  ISNUMBER(
   VALUE(Benchmarkinput!PC5)),
   VALUE(Benchmarkinput!PC5),
   IF(
    Benchmarkinput!PC5="x",
    1,
    Benchmarkinput!PC5)))</f>
        <v>0</v>
      </c>
      <c r="PC5">
        <f>IF(
 ISBLANK(Benchmarkinput!PD5),
 "",
 IF(
  ISNUMBER(
   VALUE(Benchmarkinput!PD5)),
   VALUE(Benchmarkinput!PD5),
   IF(
    Benchmarkinput!PD5="x",
    1,
    Benchmarkinput!PD5)))</f>
        <v>0</v>
      </c>
      <c r="PD5">
        <f>IF(
 ISBLANK(Benchmarkinput!PE5),
 "",
 IF(
  ISNUMBER(
   VALUE(Benchmarkinput!PE5)),
   VALUE(Benchmarkinput!PE5),
   IF(
    Benchmarkinput!PE5="x",
    1,
    Benchmarkinput!PE5)))</f>
        <v>0</v>
      </c>
      <c r="PE5">
        <f>IF(
 ISBLANK(Benchmarkinput!PF5),
 "",
 IF(
  ISNUMBER(
   VALUE(Benchmarkinput!PF5)),
   VALUE(Benchmarkinput!PF5),
   IF(
    Benchmarkinput!PF5="x",
    1,
    Benchmarkinput!PF5)))</f>
        <v>0</v>
      </c>
      <c r="PF5">
        <f>IF(
 ISBLANK(Benchmarkinput!PG5),
 "",
 IF(
  ISNUMBER(
   VALUE(Benchmarkinput!PG5)),
   VALUE(Benchmarkinput!PG5),
   IF(
    Benchmarkinput!PG5="x",
    1,
    Benchmarkinput!PG5)))</f>
        <v>0</v>
      </c>
      <c r="PG5">
        <f>IF(
 ISBLANK(Benchmarkinput!PH5),
 "",
 IF(
  ISNUMBER(
   VALUE(Benchmarkinput!PH5)),
   VALUE(Benchmarkinput!PH5),
   IF(
    Benchmarkinput!PH5="x",
    1,
    Benchmarkinput!PH5)))</f>
        <v>0</v>
      </c>
      <c r="PH5">
        <f>IF(
 ISBLANK(Benchmarkinput!PI5),
 "",
 IF(
  ISNUMBER(
   VALUE(Benchmarkinput!PI5)),
   VALUE(Benchmarkinput!PI5),
   IF(
    Benchmarkinput!PI5="x",
    1,
    Benchmarkinput!PI5)))</f>
        <v>1</v>
      </c>
      <c r="PI5">
        <f>IF(
 ISBLANK(Benchmarkinput!PJ5),
 "",
 IF(
  ISNUMBER(
   VALUE(Benchmarkinput!PJ5)),
   VALUE(Benchmarkinput!PJ5),
   IF(
    Benchmarkinput!PJ5="x",
    1,
    Benchmarkinput!PJ5)))</f>
        <v>1</v>
      </c>
      <c r="PJ5">
        <f>IF(
 ISBLANK(Benchmarkinput!PK5),
 "",
 IF(
  ISNUMBER(
   VALUE(Benchmarkinput!PK5)),
   VALUE(Benchmarkinput!PK5),
   IF(
    Benchmarkinput!PK5="x",
    1,
    Benchmarkinput!PK5)))</f>
        <v>0</v>
      </c>
      <c r="PK5">
        <f>IF(
 ISBLANK(Benchmarkinput!PL5),
 "",
 IF(
  ISNUMBER(
   VALUE(Benchmarkinput!PL5)),
   VALUE(Benchmarkinput!PL5),
   IF(
    Benchmarkinput!PL5="x",
    1,
    Benchmarkinput!PL5)))</f>
        <v>0</v>
      </c>
      <c r="PL5" t="str">
        <f>IF(
 ISBLANK(Benchmarkinput!PM5),
 "",
 IF(
  ISNUMBER(
   VALUE(Benchmarkinput!PM5)),
   VALUE(Benchmarkinput!PM5),
   IF(
    Benchmarkinput!PM5="x",
    1,
    Benchmarkinput!PM5)))</f>
        <v>Majoritetssvar</v>
      </c>
      <c r="PM5" t="str">
        <f>IF(
 ISBLANK(Benchmarkinput!PN5),
 "",
 IF(
  ISNUMBER(
   VALUE(Benchmarkinput!PN5)),
   VALUE(Benchmarkinput!PN5),
   IF(
    Benchmarkinput!PN5="x",
    1,
    Benchmarkinput!PN5)))</f>
        <v>N/A</v>
      </c>
      <c r="PN5">
        <f>IF(
 ISBLANK(Benchmarkinput!PO5),
 "",
 IF(
  ISNUMBER(
   VALUE(Benchmarkinput!PO5)),
   VALUE(Benchmarkinput!PO5),
   IF(
    Benchmarkinput!PO5="x",
    1,
    Benchmarkinput!PO5)))</f>
        <v>0</v>
      </c>
      <c r="PO5">
        <f>IF(
 ISBLANK(Benchmarkinput!PP5),
 "",
 IF(
  ISNUMBER(
   VALUE(Benchmarkinput!PP5)),
   VALUE(Benchmarkinput!PP5),
   IF(
    Benchmarkinput!PP5="x",
    1,
    Benchmarkinput!PP5)))</f>
        <v>0</v>
      </c>
      <c r="PP5">
        <f>IF(
 ISBLANK(Benchmarkinput!PQ5),
 "",
 IF(
  ISNUMBER(
   VALUE(Benchmarkinput!PQ5)),
   VALUE(Benchmarkinput!PQ5),
   IF(
    Benchmarkinput!PQ5="x",
    1,
    Benchmarkinput!PQ5)))</f>
        <v>0</v>
      </c>
      <c r="PQ5">
        <f>IF(
 ISBLANK(Benchmarkinput!PR5),
 "",
 IF(
  ISNUMBER(
   VALUE(Benchmarkinput!PR5)),
   VALUE(Benchmarkinput!PR5),
   IF(
    Benchmarkinput!PR5="x",
    1,
    Benchmarkinput!PR5)))</f>
        <v>0</v>
      </c>
      <c r="PR5">
        <f>IF(
 ISBLANK(Benchmarkinput!PS5),
 "",
 IF(
  ISNUMBER(
   VALUE(Benchmarkinput!PS5)),
   VALUE(Benchmarkinput!PS5),
   IF(
    Benchmarkinput!PS5="x",
    1,
    Benchmarkinput!PS5)))</f>
        <v>0</v>
      </c>
      <c r="PS5">
        <f>IF(
 ISBLANK(Benchmarkinput!PT5),
 "",
 IF(
  ISNUMBER(
   VALUE(Benchmarkinput!PT5)),
   VALUE(Benchmarkinput!PT5),
   IF(
    Benchmarkinput!PT5="x",
    1,
    Benchmarkinput!PT5)))</f>
        <v>0</v>
      </c>
      <c r="PT5">
        <f>IF(
 ISBLANK(Benchmarkinput!PU5),
 "",
 IF(
  ISNUMBER(
   VALUE(Benchmarkinput!PU5)),
   VALUE(Benchmarkinput!PU5),
   IF(
    Benchmarkinput!PU5="x",
    1,
    Benchmarkinput!PU5)))</f>
        <v>1</v>
      </c>
      <c r="PU5">
        <f>IF(
 ISBLANK(Benchmarkinput!PV5),
 "",
 IF(
  ISNUMBER(
   VALUE(Benchmarkinput!PV5)),
   VALUE(Benchmarkinput!PV5),
   IF(
    Benchmarkinput!PV5="x",
    1,
    Benchmarkinput!PV5)))</f>
        <v>1</v>
      </c>
      <c r="PV5">
        <f>IF(
 ISBLANK(Benchmarkinput!PW5),
 "",
 IF(
  ISNUMBER(
   VALUE(Benchmarkinput!PW5)),
   VALUE(Benchmarkinput!PW5),
   IF(
    Benchmarkinput!PW5="x",
    1,
    Benchmarkinput!PW5)))</f>
        <v>0</v>
      </c>
      <c r="PW5">
        <f>IF(
 ISBLANK(Benchmarkinput!PX5),
 "",
 IF(
  ISNUMBER(
   VALUE(Benchmarkinput!PX5)),
   VALUE(Benchmarkinput!PX5),
   IF(
    Benchmarkinput!PX5="x",
    1,
    Benchmarkinput!PX5)))</f>
        <v>0</v>
      </c>
      <c r="PX5" t="str">
        <f>IF(
 ISBLANK(Benchmarkinput!PY5),
 "",
 IF(
  ISNUMBER(
   VALUE(Benchmarkinput!PY5)),
   VALUE(Benchmarkinput!PY5),
   IF(
    Benchmarkinput!PY5="x",
    1,
    Benchmarkinput!PY5)))</f>
        <v>Majoritetssvar</v>
      </c>
      <c r="PY5" t="str">
        <f>IF(
 ISBLANK(Benchmarkinput!PZ5),
 "",
 IF(
  ISNUMBER(
   VALUE(Benchmarkinput!PZ5)),
   VALUE(Benchmarkinput!PZ5),
   IF(
    Benchmarkinput!PZ5="x",
    1,
    Benchmarkinput!PZ5)))</f>
        <v>N/A</v>
      </c>
      <c r="PZ5">
        <f>IF(
 ISBLANK(Benchmarkinput!QA5),
 "",
 IF(
  ISNUMBER(
   VALUE(Benchmarkinput!QA5)),
   VALUE(Benchmarkinput!QA5),
   IF(
    Benchmarkinput!QA5="x",
    1,
    Benchmarkinput!QA5)))</f>
        <v>0</v>
      </c>
      <c r="QA5">
        <f>IF(
 ISBLANK(Benchmarkinput!QB5),
 "",
 IF(
  ISNUMBER(
   VALUE(Benchmarkinput!QB5)),
   VALUE(Benchmarkinput!QB5),
   IF(
    Benchmarkinput!QB5="x",
    1,
    Benchmarkinput!QB5)))</f>
        <v>0</v>
      </c>
      <c r="QB5">
        <f>IF(
 ISBLANK(Benchmarkinput!QC5),
 "",
 IF(
  ISNUMBER(
   VALUE(Benchmarkinput!QC5)),
   VALUE(Benchmarkinput!QC5),
   IF(
    Benchmarkinput!QC5="x",
    1,
    Benchmarkinput!QC5)))</f>
        <v>0</v>
      </c>
      <c r="QC5">
        <f>IF(
 ISBLANK(Benchmarkinput!QD5),
 "",
 IF(
  ISNUMBER(
   VALUE(Benchmarkinput!QD5)),
   VALUE(Benchmarkinput!QD5),
   IF(
    Benchmarkinput!QD5="x",
    1,
    Benchmarkinput!QD5)))</f>
        <v>0</v>
      </c>
      <c r="QD5">
        <f>IF(
 ISBLANK(Benchmarkinput!QE5),
 "",
 IF(
  ISNUMBER(
   VALUE(Benchmarkinput!QE5)),
   VALUE(Benchmarkinput!QE5),
   IF(
    Benchmarkinput!QE5="x",
    1,
    Benchmarkinput!QE5)))</f>
        <v>0</v>
      </c>
      <c r="QE5">
        <f>IF(
 ISBLANK(Benchmarkinput!QF5),
 "",
 IF(
  ISNUMBER(
   VALUE(Benchmarkinput!QF5)),
   VALUE(Benchmarkinput!QF5),
   IF(
    Benchmarkinput!QF5="x",
    1,
    Benchmarkinput!QF5)))</f>
        <v>0</v>
      </c>
      <c r="QF5">
        <f>IF(
 ISBLANK(Benchmarkinput!QG5),
 "",
 IF(
  ISNUMBER(
   VALUE(Benchmarkinput!QG5)),
   VALUE(Benchmarkinput!QG5),
   IF(
    Benchmarkinput!QG5="x",
    1,
    Benchmarkinput!QG5)))</f>
        <v>1</v>
      </c>
      <c r="QG5">
        <f>IF(
 ISBLANK(Benchmarkinput!QH5),
 "",
 IF(
  ISNUMBER(
   VALUE(Benchmarkinput!QH5)),
   VALUE(Benchmarkinput!QH5),
   IF(
    Benchmarkinput!QH5="x",
    1,
    Benchmarkinput!QH5)))</f>
        <v>0</v>
      </c>
      <c r="QH5">
        <f>IF(
 ISBLANK(Benchmarkinput!QI5),
 "",
 IF(
  ISNUMBER(
   VALUE(Benchmarkinput!QI5)),
   VALUE(Benchmarkinput!QI5),
   IF(
    Benchmarkinput!QI5="x",
    1,
    Benchmarkinput!QI5)))</f>
        <v>1</v>
      </c>
      <c r="QI5">
        <f>IF(
 ISBLANK(Benchmarkinput!QJ5),
 "",
 IF(
  ISNUMBER(
   VALUE(Benchmarkinput!QJ5)),
   VALUE(Benchmarkinput!QJ5),
   IF(
    Benchmarkinput!QJ5="x",
    1,
    Benchmarkinput!QJ5)))</f>
        <v>0</v>
      </c>
      <c r="QJ5" t="str">
        <f>IF(
 ISBLANK(Benchmarkinput!QK5),
 "",
 IF(
  ISNUMBER(
   VALUE(Benchmarkinput!QK5)),
   VALUE(Benchmarkinput!QK5),
   IF(
    Benchmarkinput!QK5="x",
    1,
    Benchmarkinput!QK5)))</f>
        <v>Majoritetssvar</v>
      </c>
      <c r="QK5" t="str">
        <f>IF(
 ISBLANK(Benchmarkinput!QL5),
 "",
 IF(
  ISNUMBER(
   VALUE(Benchmarkinput!QL5)),
   VALUE(Benchmarkinput!QL5),
   IF(
    Benchmarkinput!QL5="x",
    1,
    Benchmarkinput!QL5)))</f>
        <v>N/A</v>
      </c>
      <c r="QL5">
        <f>IF(
 ISBLANK(Benchmarkinput!QM5),
 "",
 IF(
  ISNUMBER(
   VALUE(Benchmarkinput!QM5)),
   VALUE(Benchmarkinput!QM5),
   IF(
    Benchmarkinput!QM5="x",
    1,
    Benchmarkinput!QM5)))</f>
        <v>1</v>
      </c>
      <c r="QM5">
        <f>IF(
 ISBLANK(Benchmarkinput!QN5),
 "",
 IF(
  ISNUMBER(
   VALUE(Benchmarkinput!QN5)),
   VALUE(Benchmarkinput!QN5),
   IF(
    Benchmarkinput!QN5="x",
    1,
    Benchmarkinput!QN5)))</f>
        <v>1</v>
      </c>
      <c r="QN5">
        <f>IF(
 ISBLANK(Benchmarkinput!QO5),
 "",
 IF(
  ISNUMBER(
   VALUE(Benchmarkinput!QO5)),
   VALUE(Benchmarkinput!QO5),
   IF(
    Benchmarkinput!QO5="x",
    1,
    Benchmarkinput!QO5)))</f>
        <v>1</v>
      </c>
      <c r="QO5">
        <f>IF(
 ISBLANK(Benchmarkinput!QP5),
 "",
 IF(
  ISNUMBER(
   VALUE(Benchmarkinput!QP5)),
   VALUE(Benchmarkinput!QP5),
   IF(
    Benchmarkinput!QP5="x",
    1,
    Benchmarkinput!QP5)))</f>
        <v>1</v>
      </c>
      <c r="QP5">
        <f>IF(
 ISBLANK(Benchmarkinput!QQ5),
 "",
 IF(
  ISNUMBER(
   VALUE(Benchmarkinput!QQ5)),
   VALUE(Benchmarkinput!QQ5),
   IF(
    Benchmarkinput!QQ5="x",
    1,
    Benchmarkinput!QQ5)))</f>
        <v>1</v>
      </c>
      <c r="QQ5">
        <f>IF(
 ISBLANK(Benchmarkinput!QR5),
 "",
 IF(
  ISNUMBER(
   VALUE(Benchmarkinput!QR5)),
   VALUE(Benchmarkinput!QR5),
   IF(
    Benchmarkinput!QR5="x",
    1,
    Benchmarkinput!QR5)))</f>
        <v>0</v>
      </c>
      <c r="QR5">
        <f>IF(
 ISBLANK(Benchmarkinput!QS5),
 "",
 IF(
  ISNUMBER(
   VALUE(Benchmarkinput!QS5)),
   VALUE(Benchmarkinput!QS5),
   IF(
    Benchmarkinput!QS5="x",
    1,
    Benchmarkinput!QS5)))</f>
        <v>0</v>
      </c>
      <c r="QS5">
        <f>IF(
 ISBLANK(Benchmarkinput!QT5),
 "",
 IF(
  ISNUMBER(
   VALUE(Benchmarkinput!QT5)),
   VALUE(Benchmarkinput!QT5),
   IF(
    Benchmarkinput!QT5="x",
    1,
    Benchmarkinput!QT5)))</f>
        <v>1</v>
      </c>
      <c r="QT5">
        <f>IF(
 ISBLANK(Benchmarkinput!QU5),
 "",
 IF(
  ISNUMBER(
   VALUE(Benchmarkinput!QU5)),
   VALUE(Benchmarkinput!QU5),
   IF(
    Benchmarkinput!QU5="x",
    1,
    Benchmarkinput!QU5)))</f>
        <v>0</v>
      </c>
      <c r="QU5">
        <f>IF(
 ISBLANK(Benchmarkinput!QV5),
 "",
 IF(
  ISNUMBER(
   VALUE(Benchmarkinput!QV5)),
   VALUE(Benchmarkinput!QV5),
   IF(
    Benchmarkinput!QV5="x",
    1,
    Benchmarkinput!QV5)))</f>
        <v>5</v>
      </c>
      <c r="QV5" t="str">
        <f>IF(
 ISBLANK(Benchmarkinput!QW5),
 "",
 IF(
  ISNUMBER(
   VALUE(Benchmarkinput!QW5)),
   VALUE(Benchmarkinput!QW5),
   IF(
    Benchmarkinput!QW5="x",
    1,
    Benchmarkinput!QW5)))</f>
        <v>Majoritetssvar</v>
      </c>
      <c r="QW5" t="str">
        <f>IF(
 ISBLANK(Benchmarkinput!QX5),
 "",
 IF(
  ISNUMBER(
   VALUE(Benchmarkinput!QX5)),
   VALUE(Benchmarkinput!QX5),
   IF(
    Benchmarkinput!QX5="x",
    1,
    Benchmarkinput!QX5)))</f>
        <v>N/A</v>
      </c>
      <c r="QX5">
        <f>IF(
 ISBLANK(Benchmarkinput!QY5),
 "",
 IF(
  ISNUMBER(
   VALUE(Benchmarkinput!QY5)),
   VALUE(Benchmarkinput!QY5),
   IF(
    Benchmarkinput!QY5="x",
    1,
    Benchmarkinput!QY5)))</f>
        <v>0</v>
      </c>
      <c r="QY5">
        <f>IF(
 ISBLANK(Benchmarkinput!QZ5),
 "",
 IF(
  ISNUMBER(
   VALUE(Benchmarkinput!QZ5)),
   VALUE(Benchmarkinput!QZ5),
   IF(
    Benchmarkinput!QZ5="x",
    1,
    Benchmarkinput!QZ5)))</f>
        <v>0</v>
      </c>
      <c r="QZ5">
        <f>IF(
 ISBLANK(Benchmarkinput!RA5),
 "",
 IF(
  ISNUMBER(
   VALUE(Benchmarkinput!RA5)),
   VALUE(Benchmarkinput!RA5),
   IF(
    Benchmarkinput!RA5="x",
    1,
    Benchmarkinput!RA5)))</f>
        <v>0</v>
      </c>
      <c r="RA5">
        <f>IF(
 ISBLANK(Benchmarkinput!RB5),
 "",
 IF(
  ISNUMBER(
   VALUE(Benchmarkinput!RB5)),
   VALUE(Benchmarkinput!RB5),
   IF(
    Benchmarkinput!RB5="x",
    1,
    Benchmarkinput!RB5)))</f>
        <v>0</v>
      </c>
      <c r="RB5">
        <f>IF(
 ISBLANK(Benchmarkinput!RC5),
 "",
 IF(
  ISNUMBER(
   VALUE(Benchmarkinput!RC5)),
   VALUE(Benchmarkinput!RC5),
   IF(
    Benchmarkinput!RC5="x",
    1,
    Benchmarkinput!RC5)))</f>
        <v>0</v>
      </c>
      <c r="RC5">
        <f>IF(
 ISBLANK(Benchmarkinput!RD5),
 "",
 IF(
  ISNUMBER(
   VALUE(Benchmarkinput!RD5)),
   VALUE(Benchmarkinput!RD5),
   IF(
    Benchmarkinput!RD5="x",
    1,
    Benchmarkinput!RD5)))</f>
        <v>1</v>
      </c>
      <c r="RD5">
        <f>IF(
 ISBLANK(Benchmarkinput!RE5),
 "",
 IF(
  ISNUMBER(
   VALUE(Benchmarkinput!RE5)),
   VALUE(Benchmarkinput!RE5),
   IF(
    Benchmarkinput!RE5="x",
    1,
    Benchmarkinput!RE5)))</f>
        <v>1</v>
      </c>
      <c r="RE5">
        <f>IF(
 ISBLANK(Benchmarkinput!RF5),
 "",
 IF(
  ISNUMBER(
   VALUE(Benchmarkinput!RF5)),
   VALUE(Benchmarkinput!RF5),
   IF(
    Benchmarkinput!RF5="x",
    1,
    Benchmarkinput!RF5)))</f>
        <v>0</v>
      </c>
      <c r="RF5">
        <f>IF(
 ISBLANK(Benchmarkinput!RG5),
 "",
 IF(
  ISNUMBER(
   VALUE(Benchmarkinput!RG5)),
   VALUE(Benchmarkinput!RG5),
   IF(
    Benchmarkinput!RG5="x",
    1,
    Benchmarkinput!RG5)))</f>
        <v>0</v>
      </c>
      <c r="RG5" t="str">
        <f>IF(
 ISBLANK(Benchmarkinput!RH5),
 "",
 IF(
  ISNUMBER(
   VALUE(Benchmarkinput!RH5)),
   VALUE(Benchmarkinput!RH5),
   IF(
    Benchmarkinput!RH5="x",
    1,
    Benchmarkinput!RH5)))</f>
        <v>Majoritetssvar</v>
      </c>
      <c r="RH5" t="str">
        <f>IF(
 ISBLANK(Benchmarkinput!RI5),
 "",
 IF(
  ISNUMBER(
   VALUE(Benchmarkinput!RI5)),
   VALUE(Benchmarkinput!RI5),
   IF(
    Benchmarkinput!RI5="x",
    1,
    Benchmarkinput!RI5)))</f>
        <v>N/A</v>
      </c>
      <c r="RI5">
        <f>IF(
 ISBLANK(Benchmarkinput!RJ5),
 "",
 IF(
  ISNUMBER(
   VALUE(Benchmarkinput!RJ5)),
   VALUE(Benchmarkinput!RJ5),
   IF(
    Benchmarkinput!RJ5="x",
    1,
    Benchmarkinput!RJ5)))</f>
        <v>0</v>
      </c>
      <c r="RJ5">
        <f>IF(
 ISBLANK(Benchmarkinput!RK5),
 "",
 IF(
  ISNUMBER(
   VALUE(Benchmarkinput!RK5)),
   VALUE(Benchmarkinput!RK5),
   IF(
    Benchmarkinput!RK5="x",
    1,
    Benchmarkinput!RK5)))</f>
        <v>0</v>
      </c>
      <c r="RK5">
        <f>IF(
 ISBLANK(Benchmarkinput!RL5),
 "",
 IF(
  ISNUMBER(
   VALUE(Benchmarkinput!RL5)),
   VALUE(Benchmarkinput!RL5),
   IF(
    Benchmarkinput!RL5="x",
    1,
    Benchmarkinput!RL5)))</f>
        <v>0</v>
      </c>
      <c r="RL5">
        <f>IF(
 ISBLANK(Benchmarkinput!RM5),
 "",
 IF(
  ISNUMBER(
   VALUE(Benchmarkinput!RM5)),
   VALUE(Benchmarkinput!RM5),
   IF(
    Benchmarkinput!RM5="x",
    1,
    Benchmarkinput!RM5)))</f>
        <v>0</v>
      </c>
      <c r="RM5">
        <f>IF(
 ISBLANK(Benchmarkinput!RN5),
 "",
 IF(
  ISNUMBER(
   VALUE(Benchmarkinput!RN5)),
   VALUE(Benchmarkinput!RN5),
   IF(
    Benchmarkinput!RN5="x",
    1,
    Benchmarkinput!RN5)))</f>
        <v>0</v>
      </c>
      <c r="RN5">
        <f>IF(
 ISBLANK(Benchmarkinput!RO5),
 "",
 IF(
  ISNUMBER(
   VALUE(Benchmarkinput!RO5)),
   VALUE(Benchmarkinput!RO5),
   IF(
    Benchmarkinput!RO5="x",
    1,
    Benchmarkinput!RO5)))</f>
        <v>0</v>
      </c>
      <c r="RO5">
        <f>IF(
 ISBLANK(Benchmarkinput!RP5),
 "",
 IF(
  ISNUMBER(
   VALUE(Benchmarkinput!RP5)),
   VALUE(Benchmarkinput!RP5),
   IF(
    Benchmarkinput!RP5="x",
    1,
    Benchmarkinput!RP5)))</f>
        <v>1</v>
      </c>
      <c r="RP5">
        <f>IF(
 ISBLANK(Benchmarkinput!RQ5),
 "",
 IF(
  ISNUMBER(
   VALUE(Benchmarkinput!RQ5)),
   VALUE(Benchmarkinput!RQ5),
   IF(
    Benchmarkinput!RQ5="x",
    1,
    Benchmarkinput!RQ5)))</f>
        <v>1</v>
      </c>
      <c r="RQ5">
        <f>IF(
 ISBLANK(Benchmarkinput!RR5),
 "",
 IF(
  ISNUMBER(
   VALUE(Benchmarkinput!RR5)),
   VALUE(Benchmarkinput!RR5),
   IF(
    Benchmarkinput!RR5="x",
    1,
    Benchmarkinput!RR5)))</f>
        <v>0</v>
      </c>
      <c r="RR5">
        <f>IF(
 ISBLANK(Benchmarkinput!RS5),
 "",
 IF(
  ISNUMBER(
   VALUE(Benchmarkinput!RS5)),
   VALUE(Benchmarkinput!RS5),
   IF(
    Benchmarkinput!RS5="x",
    1,
    Benchmarkinput!RS5)))</f>
        <v>0</v>
      </c>
      <c r="RS5">
        <f>IF(
 ISBLANK(Benchmarkinput!RT5),
 "",
 IF(
  ISNUMBER(
   VALUE(Benchmarkinput!RT5)),
   VALUE(Benchmarkinput!RT5),
   IF(
    Benchmarkinput!RT5="x",
    1,
    Benchmarkinput!RT5)))</f>
        <v>91</v>
      </c>
      <c r="RT5">
        <f>IF(
 ISBLANK(Benchmarkinput!RU5),
 "",
 IF(
  ISNUMBER(
   VALUE(Benchmarkinput!RU5)),
   VALUE(Benchmarkinput!RU5),
   IF(
    Benchmarkinput!RU5="x",
    1,
    Benchmarkinput!RU5)))</f>
        <v>40</v>
      </c>
      <c r="RU5">
        <f>IF(
 ISBLANK(Benchmarkinput!RV5),
 "",
 IF(
  ISNUMBER(
   VALUE(Benchmarkinput!RV5)),
   VALUE(Benchmarkinput!RV5),
   IF(
    Benchmarkinput!RV5="x",
    1,
    Benchmarkinput!RV5)))</f>
        <v>38</v>
      </c>
      <c r="RV5" t="str">
        <f>IF(
 ISBLANK(Benchmarkinput!RW5),
 "",
 IF(
  ISNUMBER(
   VALUE(Benchmarkinput!RW5)),
   VALUE(Benchmarkinput!RW5),
   IF(
    Benchmarkinput!RW5="x",
    1,
    Benchmarkinput!RW5)))</f>
        <v>Ja!</v>
      </c>
      <c r="RW5">
        <f>IF(
 ISBLANK(Benchmarkinput!RX5),
 "",
 IF(
  ISNUMBER(
   VALUE(Benchmarkinput!RX5)),
   VALUE(Benchmarkinput!RX5),
   IF(
    Benchmarkinput!RX5="x",
    1,
    Benchmarkinput!RX5)))</f>
        <v>0</v>
      </c>
      <c r="RX5" t="str">
        <f>IF(
 ISBLANK(Benchmarkinput!RY5),
 "",
 IF(
  ISNUMBER(
   VALUE(Benchmarkinput!RY5)),
   VALUE(Benchmarkinput!RY5),
   IF(
    Benchmarkinput!RY5="x",
    1,
    Benchmarkinput!RY5)))</f>
        <v>N/A</v>
      </c>
      <c r="RY5" t="str">
        <f>IF(
 ISBLANK(Benchmarkinput!RZ5),
 "",
 IF(
  ISNUMBER(
   VALUE(Benchmarkinput!RZ5)),
   VALUE(Benchmarkinput!RZ5),
   IF(
    Benchmarkinput!RZ5="x",
    1,
    Benchmarkinput!RZ5)))</f>
        <v>N/A</v>
      </c>
      <c r="RZ5" t="str">
        <f>IF(
 ISBLANK(Benchmarkinput!SA5),
 "",
 IF(
  ISNUMBER(
   VALUE(Benchmarkinput!SA5)),
   VALUE(Benchmarkinput!SA5),
   IF(
    Benchmarkinput!SA5="x",
    1,
    Benchmarkinput!SA5)))</f>
        <v>N/A</v>
      </c>
      <c r="SA5" t="str">
        <f>IF(
 ISBLANK(Benchmarkinput!SB5),
 "",
 IF(
  ISNUMBER(
   VALUE(Benchmarkinput!SB5)),
   VALUE(Benchmarkinput!SB5),
   IF(
    Benchmarkinput!SB5="x",
    1,
    Benchmarkinput!SB5)))</f>
        <v>N/A</v>
      </c>
      <c r="SB5" t="str">
        <f>IF(
 ISBLANK(Benchmarkinput!SC5),
 "",
 IF(
  ISNUMBER(
   VALUE(Benchmarkinput!SC5)),
   VALUE(Benchmarkinput!SC5),
   IF(
    Benchmarkinput!SC5="x",
    1,
    Benchmarkinput!SC5)))</f>
        <v>N/A</v>
      </c>
      <c r="SC5" t="str">
        <f>IF(
 ISBLANK(Benchmarkinput!SD5),
 "",
 IF(
  ISNUMBER(
   VALUE(Benchmarkinput!SD5)),
   VALUE(Benchmarkinput!SD5),
   IF(
    Benchmarkinput!SD5="x",
    1,
    Benchmarkinput!SD5)))</f>
        <v>N/A</v>
      </c>
      <c r="SD5" t="str">
        <f>IF(
 ISBLANK(Benchmarkinput!SE5),
 "",
 IF(
  ISNUMBER(
   VALUE(Benchmarkinput!SE5)),
   VALUE(Benchmarkinput!SE5),
   IF(
    Benchmarkinput!SE5="x",
    1,
    Benchmarkinput!SE5)))</f>
        <v>N/A</v>
      </c>
      <c r="SE5" t="str">
        <f>IF(
 ISBLANK(Benchmarkinput!SF5),
 "",
 IF(
  ISNUMBER(
   VALUE(Benchmarkinput!SF5)),
   VALUE(Benchmarkinput!SF5),
   IF(
    Benchmarkinput!SF5="x",
    1,
    Benchmarkinput!SF5)))</f>
        <v>N/A</v>
      </c>
      <c r="SF5" t="str">
        <f>IF(
 ISBLANK(Benchmarkinput!SG5),
 "",
 IF(
  ISNUMBER(
   VALUE(Benchmarkinput!SG5)),
   VALUE(Benchmarkinput!SG5),
   IF(
    Benchmarkinput!SG5="x",
    1,
    Benchmarkinput!SG5)))</f>
        <v>N/A</v>
      </c>
      <c r="SG5" t="str">
        <f>IF(
 ISBLANK(Benchmarkinput!SH5),
 "",
 IF(
  ISNUMBER(
   VALUE(Benchmarkinput!SH5)),
   VALUE(Benchmarkinput!SH5),
   IF(
    Benchmarkinput!SH5="x",
    1,
    Benchmarkinput!SH5)))</f>
        <v>N/A</v>
      </c>
      <c r="SH5" t="str">
        <f>IF(
 ISBLANK(Benchmarkinput!SI5),
 "",
 IF(
  ISNUMBER(
   VALUE(Benchmarkinput!SI5)),
   VALUE(Benchmarkinput!SI5),
   IF(
    Benchmarkinput!SI5="x",
    1,
    Benchmarkinput!SI5)))</f>
        <v>N/A</v>
      </c>
      <c r="SI5" t="str">
        <f>IF(
 ISBLANK(Benchmarkinput!SJ5),
 "",
 IF(
  ISNUMBER(
   VALUE(Benchmarkinput!SJ5)),
   VALUE(Benchmarkinput!SJ5),
   IF(
    Benchmarkinput!SJ5="x",
    1,
    Benchmarkinput!SJ5)))</f>
        <v>N/A</v>
      </c>
      <c r="SJ5" t="str">
        <f>IF(
 ISBLANK(Benchmarkinput!SK5),
 "",
 IF(
  ISNUMBER(
   VALUE(Benchmarkinput!SK5)),
   VALUE(Benchmarkinput!SK5),
   IF(
    Benchmarkinput!SK5="x",
    1,
    Benchmarkinput!SK5)))</f>
        <v>N/A</v>
      </c>
      <c r="SK5" t="str">
        <f>IF(
 ISBLANK(Benchmarkinput!SL5),
 "",
 IF(
  ISNUMBER(
   VALUE(Benchmarkinput!SL5)),
   VALUE(Benchmarkinput!SL5),
   IF(
    Benchmarkinput!SL5="x",
    1,
    Benchmarkinput!SL5)))</f>
        <v>N/A</v>
      </c>
      <c r="SL5" t="str">
        <f>IF(
 ISBLANK(Benchmarkinput!SM5),
 "",
 IF(
  ISNUMBER(
   VALUE(Benchmarkinput!SM5)),
   VALUE(Benchmarkinput!SM5),
   IF(
    Benchmarkinput!SM5="x",
    1,
    Benchmarkinput!SM5)))</f>
        <v>N/A</v>
      </c>
      <c r="SM5" t="str">
        <f>IF(
 ISBLANK(Benchmarkinput!SN5),
 "",
 IF(
  ISNUMBER(
   VALUE(Benchmarkinput!SN5)),
   VALUE(Benchmarkinput!SN5),
   IF(
    Benchmarkinput!SN5="x",
    1,
    Benchmarkinput!SN5)))</f>
        <v>N/A</v>
      </c>
      <c r="SN5" t="str">
        <f>IF(
 ISBLANK(Benchmarkinput!SO5),
 "",
 IF(
  ISNUMBER(
   VALUE(Benchmarkinput!SO5)),
   VALUE(Benchmarkinput!SO5),
   IF(
    Benchmarkinput!SO5="x",
    1,
    Benchmarkinput!SO5)))</f>
        <v>N/A</v>
      </c>
      <c r="SO5" t="str">
        <f>IF(
 ISBLANK(Benchmarkinput!SP5),
 "",
 IF(
  ISNUMBER(
   VALUE(Benchmarkinput!SP5)),
   VALUE(Benchmarkinput!SP5),
   IF(
    Benchmarkinput!SP5="x",
    1,
    Benchmarkinput!SP5)))</f>
        <v>N/A</v>
      </c>
      <c r="SP5" t="str">
        <f>IF(
 ISBLANK(Benchmarkinput!SQ5),
 "",
 IF(
  ISNUMBER(
   VALUE(Benchmarkinput!SQ5)),
   VALUE(Benchmarkinput!SQ5),
   IF(
    Benchmarkinput!SQ5="x",
    1,
    Benchmarkinput!SQ5)))</f>
        <v>N/A</v>
      </c>
      <c r="SQ5" t="str">
        <f>IF(
 ISBLANK(Benchmarkinput!SR5),
 "",
 IF(
  ISNUMBER(
   VALUE(Benchmarkinput!SR5)),
   VALUE(Benchmarkinput!SR5),
   IF(
    Benchmarkinput!SR5="x",
    1,
    Benchmarkinput!SR5)))</f>
        <v>N/A</v>
      </c>
      <c r="SR5" t="str">
        <f>IF(
 ISBLANK(Benchmarkinput!SS5),
 "",
 IF(
  ISNUMBER(
   VALUE(Benchmarkinput!SS5)),
   VALUE(Benchmarkinput!SS5),
   IF(
    Benchmarkinput!SS5="x",
    1,
    Benchmarkinput!SS5)))</f>
        <v>N/A</v>
      </c>
      <c r="SS5" t="str">
        <f>IF(
 ISBLANK(Benchmarkinput!ST5),
 "",
 IF(
  ISNUMBER(
   VALUE(Benchmarkinput!ST5)),
   VALUE(Benchmarkinput!ST5),
   IF(
    Benchmarkinput!ST5="x",
    1,
    Benchmarkinput!ST5)))</f>
        <v>N/A</v>
      </c>
      <c r="ST5" t="str">
        <f>IF(
 ISBLANK(Benchmarkinput!SU5),
 "",
 IF(
  ISNUMBER(
   VALUE(Benchmarkinput!SU5)),
   VALUE(Benchmarkinput!SU5),
   IF(
    Benchmarkinput!SU5="x",
    1,
    Benchmarkinput!SU5)))</f>
        <v>N/A</v>
      </c>
      <c r="SU5" t="str">
        <f>IF(
 ISBLANK(Benchmarkinput!SV5),
 "",
 IF(
  ISNUMBER(
   VALUE(Benchmarkinput!SV5)),
   VALUE(Benchmarkinput!SV5),
   IF(
    Benchmarkinput!SV5="x",
    1,
    Benchmarkinput!SV5)))</f>
        <v>N/A</v>
      </c>
      <c r="SV5" t="str">
        <f>IF(
 ISBLANK(Benchmarkinput!SW5),
 "",
 IF(
  ISNUMBER(
   VALUE(Benchmarkinput!SW5)),
   VALUE(Benchmarkinput!SW5),
   IF(
    Benchmarkinput!SW5="x",
    1,
    Benchmarkinput!SW5)))</f>
        <v>N/A</v>
      </c>
      <c r="SW5" t="str">
        <f>IF(
 ISBLANK(Benchmarkinput!SX5),
 "",
 IF(
  ISNUMBER(
   VALUE(Benchmarkinput!SX5)),
   VALUE(Benchmarkinput!SX5),
   IF(
    Benchmarkinput!SX5="x",
    1,
    Benchmarkinput!SX5)))</f>
        <v>N/A</v>
      </c>
      <c r="SX5" t="str">
        <f>IF(
 ISBLANK(Benchmarkinput!SY5),
 "",
 IF(
  ISNUMBER(
   VALUE(Benchmarkinput!SY5)),
   VALUE(Benchmarkinput!SY5),
   IF(
    Benchmarkinput!SY5="x",
    1,
    Benchmarkinput!SY5)))</f>
        <v>N/A</v>
      </c>
      <c r="SY5" t="str">
        <f>IF(
 ISBLANK(Benchmarkinput!SZ5),
 "",
 IF(
  ISNUMBER(
   VALUE(Benchmarkinput!SZ5)),
   VALUE(Benchmarkinput!SZ5),
   IF(
    Benchmarkinput!SZ5="x",
    1,
    Benchmarkinput!SZ5)))</f>
        <v>N/A</v>
      </c>
      <c r="SZ5" t="str">
        <f>IF(
 ISBLANK(Benchmarkinput!TA5),
 "",
 IF(
  ISNUMBER(
   VALUE(Benchmarkinput!TA5)),
   VALUE(Benchmarkinput!TA5),
   IF(
    Benchmarkinput!TA5="x",
    1,
    Benchmarkinput!TA5)))</f>
        <v>N/A</v>
      </c>
      <c r="TA5" t="str">
        <f>IF(
 ISBLANK(Benchmarkinput!TB5),
 "",
 IF(
  ISNUMBER(
   VALUE(Benchmarkinput!TB5)),
   VALUE(Benchmarkinput!TB5),
   IF(
    Benchmarkinput!TB5="x",
    1,
    Benchmarkinput!TB5)))</f>
        <v>N/A</v>
      </c>
      <c r="TB5" t="str">
        <f>IF(
 ISBLANK(Benchmarkinput!TC5),
 "",
 IF(
  ISNUMBER(
   VALUE(Benchmarkinput!TC5)),
   VALUE(Benchmarkinput!TC5),
   IF(
    Benchmarkinput!TC5="x",
    1,
    Benchmarkinput!TC5)))</f>
        <v>N/A</v>
      </c>
      <c r="TC5" t="str">
        <f>IF(
 ISBLANK(Benchmarkinput!TD5),
 "",
 IF(
  ISNUMBER(
   VALUE(Benchmarkinput!TD5)),
   VALUE(Benchmarkinput!TD5),
   IF(
    Benchmarkinput!TD5="x",
    1,
    Benchmarkinput!TD5)))</f>
        <v>N/A</v>
      </c>
      <c r="TD5" t="str">
        <f>IF(
 ISBLANK(Benchmarkinput!TE5),
 "",
 IF(
  ISNUMBER(
   VALUE(Benchmarkinput!TE5)),
   VALUE(Benchmarkinput!TE5),
   IF(
    Benchmarkinput!TE5="x",
    1,
    Benchmarkinput!TE5)))</f>
        <v>N/A</v>
      </c>
      <c r="TE5" t="str">
        <f>IF(
 ISBLANK(Benchmarkinput!TF5),
 "",
 IF(
  ISNUMBER(
   VALUE(Benchmarkinput!TF5)),
   VALUE(Benchmarkinput!TF5),
   IF(
    Benchmarkinput!TF5="x",
    1,
    Benchmarkinput!TF5)))</f>
        <v>N/A</v>
      </c>
      <c r="TF5" t="str">
        <f>IF(
 ISBLANK(Benchmarkinput!TG5),
 "",
 IF(
  ISNUMBER(
   VALUE(Benchmarkinput!TG5)),
   VALUE(Benchmarkinput!TG5),
   IF(
    Benchmarkinput!TG5="x",
    1,
    Benchmarkinput!TG5)))</f>
        <v>N/A</v>
      </c>
      <c r="TG5" t="str">
        <f>IF(
 ISBLANK(Benchmarkinput!TH5),
 "",
 IF(
  ISNUMBER(
   VALUE(Benchmarkinput!TH5)),
   VALUE(Benchmarkinput!TH5),
   IF(
    Benchmarkinput!TH5="x",
    1,
    Benchmarkinput!TH5)))</f>
        <v>N/A</v>
      </c>
      <c r="TH5" t="str">
        <f>IF(
 ISBLANK(Benchmarkinput!TI5),
 "",
 IF(
  ISNUMBER(
   VALUE(Benchmarkinput!TI5)),
   VALUE(Benchmarkinput!TI5),
   IF(
    Benchmarkinput!TI5="x",
    1,
    Benchmarkinput!TI5)))</f>
        <v>N/A</v>
      </c>
      <c r="TI5" t="str">
        <f>IF(
 ISBLANK(Benchmarkinput!TJ5),
 "",
 IF(
  ISNUMBER(
   VALUE(Benchmarkinput!TJ5)),
   VALUE(Benchmarkinput!TJ5),
   IF(
    Benchmarkinput!TJ5="x",
    1,
    Benchmarkinput!TJ5)))</f>
        <v>N/A</v>
      </c>
      <c r="TJ5" t="str">
        <f>IF(
 ISBLANK(Benchmarkinput!TK5),
 "",
 IF(
  ISNUMBER(
   VALUE(Benchmarkinput!TK5)),
   VALUE(Benchmarkinput!TK5),
   IF(
    Benchmarkinput!TK5="x",
    1,
    Benchmarkinput!TK5)))</f>
        <v>N/A</v>
      </c>
      <c r="TK5" t="str">
        <f>IF(
 ISBLANK(Benchmarkinput!TL5),
 "",
 IF(
  ISNUMBER(
   VALUE(Benchmarkinput!TL5)),
   VALUE(Benchmarkinput!TL5),
   IF(
    Benchmarkinput!TL5="x",
    1,
    Benchmarkinput!TL5)))</f>
        <v>N/A</v>
      </c>
      <c r="TL5" t="str">
        <f>IF(
 ISBLANK(Benchmarkinput!TM5),
 "",
 IF(
  ISNUMBER(
   VALUE(Benchmarkinput!TM5)),
   VALUE(Benchmarkinput!TM5),
   IF(
    Benchmarkinput!TM5="x",
    1,
    Benchmarkinput!TM5)))</f>
        <v>N/A</v>
      </c>
      <c r="TM5" t="str">
        <f>IF(
 ISBLANK(Benchmarkinput!TN5),
 "",
 IF(
  ISNUMBER(
   VALUE(Benchmarkinput!TN5)),
   VALUE(Benchmarkinput!TN5),
   IF(
    Benchmarkinput!TN5="x",
    1,
    Benchmarkinput!TN5)))</f>
        <v>N/A</v>
      </c>
      <c r="TN5" t="str">
        <f>IF(
 ISBLANK(Benchmarkinput!TO5),
 "",
 IF(
  ISNUMBER(
   VALUE(Benchmarkinput!TO5)),
   VALUE(Benchmarkinput!TO5),
   IF(
    Benchmarkinput!TO5="x",
    1,
    Benchmarkinput!TO5)))</f>
        <v>N/A</v>
      </c>
      <c r="TO5" t="str">
        <f>IF(
 ISBLANK(Benchmarkinput!TP5),
 "",
 IF(
  ISNUMBER(
   VALUE(Benchmarkinput!TP5)),
   VALUE(Benchmarkinput!TP5),
   IF(
    Benchmarkinput!TP5="x",
    1,
    Benchmarkinput!TP5)))</f>
        <v>N/A</v>
      </c>
      <c r="TP5" t="str">
        <f>IF(
 ISBLANK(Benchmarkinput!TQ5),
 "",
 IF(
  ISNUMBER(
   VALUE(Benchmarkinput!TQ5)),
   VALUE(Benchmarkinput!TQ5),
   IF(
    Benchmarkinput!TQ5="x",
    1,
    Benchmarkinput!TQ5)))</f>
        <v>N/A</v>
      </c>
      <c r="TQ5" t="str">
        <f>IF(
 ISBLANK(Benchmarkinput!TR5),
 "",
 IF(
  ISNUMBER(
   VALUE(Benchmarkinput!TR5)),
   VALUE(Benchmarkinput!TR5),
   IF(
    Benchmarkinput!TR5="x",
    1,
    Benchmarkinput!TR5)))</f>
        <v>N/A</v>
      </c>
      <c r="TR5" t="str">
        <f>IF(
 ISBLANK(Benchmarkinput!TS5),
 "",
 IF(
  ISNUMBER(
   VALUE(Benchmarkinput!TS5)),
   VALUE(Benchmarkinput!TS5),
   IF(
    Benchmarkinput!TS5="x",
    1,
    Benchmarkinput!TS5)))</f>
        <v>N/A</v>
      </c>
      <c r="TS5" t="str">
        <f>IF(
 ISBLANK(Benchmarkinput!TT5),
 "",
 IF(
  ISNUMBER(
   VALUE(Benchmarkinput!TT5)),
   VALUE(Benchmarkinput!TT5),
   IF(
    Benchmarkinput!TT5="x",
    1,
    Benchmarkinput!TT5)))</f>
        <v>N/A</v>
      </c>
      <c r="TT5" t="str">
        <f>IF(
 ISBLANK(Benchmarkinput!TU5),
 "",
 IF(
  ISNUMBER(
   VALUE(Benchmarkinput!TU5)),
   VALUE(Benchmarkinput!TU5),
   IF(
    Benchmarkinput!TU5="x",
    1,
    Benchmarkinput!TU5)))</f>
        <v>N/A</v>
      </c>
      <c r="TU5" t="str">
        <f>IF(
 ISBLANK(Benchmarkinput!TV5),
 "",
 IF(
  ISNUMBER(
   VALUE(Benchmarkinput!TV5)),
   VALUE(Benchmarkinput!TV5),
   IF(
    Benchmarkinput!TV5="x",
    1,
    Benchmarkinput!TV5)))</f>
        <v>N/A</v>
      </c>
      <c r="TV5" t="str">
        <f>IF(
 ISBLANK(Benchmarkinput!TW5),
 "",
 IF(
  ISNUMBER(
   VALUE(Benchmarkinput!TW5)),
   VALUE(Benchmarkinput!TW5),
   IF(
    Benchmarkinput!TW5="x",
    1,
    Benchmarkinput!TW5)))</f>
        <v>N/A</v>
      </c>
      <c r="TW5" t="str">
        <f>IF(
 ISBLANK(Benchmarkinput!TX5),
 "",
 IF(
  ISNUMBER(
   VALUE(Benchmarkinput!TX5)),
   VALUE(Benchmarkinput!TX5),
   IF(
    Benchmarkinput!TX5="x",
    1,
    Benchmarkinput!TX5)))</f>
        <v>N/A</v>
      </c>
      <c r="TX5" t="str">
        <f>IF(
 ISBLANK(Benchmarkinput!TY5),
 "",
 IF(
  ISNUMBER(
   VALUE(Benchmarkinput!TY5)),
   VALUE(Benchmarkinput!TY5),
   IF(
    Benchmarkinput!TY5="x",
    1,
    Benchmarkinput!TY5)))</f>
        <v>N/A</v>
      </c>
      <c r="TY5" t="str">
        <f>IF(
 ISBLANK(Benchmarkinput!TZ5),
 "",
 IF(
  ISNUMBER(
   VALUE(Benchmarkinput!TZ5)),
   VALUE(Benchmarkinput!TZ5),
   IF(
    Benchmarkinput!TZ5="x",
    1,
    Benchmarkinput!TZ5)))</f>
        <v>N/A</v>
      </c>
      <c r="TZ5" t="str">
        <f>IF(
 ISBLANK(Benchmarkinput!UA5),
 "",
 IF(
  ISNUMBER(
   VALUE(Benchmarkinput!UA5)),
   VALUE(Benchmarkinput!UA5),
   IF(
    Benchmarkinput!UA5="x",
    1,
    Benchmarkinput!UA5)))</f>
        <v>N/A</v>
      </c>
      <c r="UA5" t="str">
        <f>IF(
 ISBLANK(Benchmarkinput!UB5),
 "",
 IF(
  ISNUMBER(
   VALUE(Benchmarkinput!UB5)),
   VALUE(Benchmarkinput!UB5),
   IF(
    Benchmarkinput!UB5="x",
    1,
    Benchmarkinput!UB5)))</f>
        <v>N/A</v>
      </c>
      <c r="UB5" t="str">
        <f>IF(
 ISBLANK(Benchmarkinput!UC5),
 "",
 IF(
  ISNUMBER(
   VALUE(Benchmarkinput!UC5)),
   VALUE(Benchmarkinput!UC5),
   IF(
    Benchmarkinput!UC5="x",
    1,
    Benchmarkinput!UC5)))</f>
        <v>N/A</v>
      </c>
      <c r="UC5" t="str">
        <f>IF(
 ISBLANK(Benchmarkinput!UD5),
 "",
 IF(
  ISNUMBER(
   VALUE(Benchmarkinput!UD5)),
   VALUE(Benchmarkinput!UD5),
   IF(
    Benchmarkinput!UD5="x",
    1,
    Benchmarkinput!UD5)))</f>
        <v>N/A</v>
      </c>
    </row>
    <row r="6" spans="1:549" x14ac:dyDescent="0.35">
      <c r="A6" t="str">
        <f>IF(
 ISBLANK(Benchmarkinput!B6),
 "",
 IF(
  ISNUMBER(
   VALUE(Benchmarkinput!B6)),
   VALUE(Benchmarkinput!B6),
   IF(
    Benchmarkinput!B6="x",
    1,
    Benchmarkinput!B6)))</f>
        <v>N/A</v>
      </c>
      <c r="B6" t="str">
        <f>IF(
 ISBLANK(Benchmarkinput!C6),
 "",
 IF(
  ISNUMBER(
   VALUE(Benchmarkinput!C6)),
   VALUE(Benchmarkinput!C6),
   IF(
    Benchmarkinput!C6="x",
    1,
    Benchmarkinput!C6)))</f>
        <v>N/A</v>
      </c>
      <c r="C6" t="str">
        <f>IF(
 ISBLANK(Benchmarkinput!D6),
 "",
 IF(
  ISNUMBER(
   VALUE(Benchmarkinput!D6)),
   VALUE(Benchmarkinput!D6),
   IF(
    Benchmarkinput!D6="x",
    1,
    Benchmarkinput!D6)))</f>
        <v>N/A</v>
      </c>
      <c r="D6" t="str">
        <f>IF(
 ISBLANK(Benchmarkinput!E6),
 "",
 IF(
  ISNUMBER(
   VALUE(Benchmarkinput!E6)),
   VALUE(Benchmarkinput!E6),
   IF(
    Benchmarkinput!E6="x",
    1,
    Benchmarkinput!E6)))</f>
        <v>N/A</v>
      </c>
      <c r="E6" t="str">
        <f>IF(
 ISBLANK(Benchmarkinput!F6),
 "",
 IF(
  ISNUMBER(
   VALUE(Benchmarkinput!F6)),
   VALUE(Benchmarkinput!F6),
   IF(
    Benchmarkinput!F6="x",
    1,
    Benchmarkinput!F6)))</f>
        <v>N/A</v>
      </c>
      <c r="F6" t="str">
        <f>IF(
 ISBLANK(Benchmarkinput!G6),
 "",
 IF(
  ISNUMBER(
   VALUE(Benchmarkinput!G6)),
   VALUE(Benchmarkinput!G6),
   IF(
    Benchmarkinput!G6="x",
    1,
    Benchmarkinput!G6)))</f>
        <v>N/A</v>
      </c>
      <c r="G6" t="str">
        <f>IF(
 ISBLANK(Benchmarkinput!H6),
 "",
 IF(
  ISNUMBER(
   VALUE(Benchmarkinput!H6)),
   VALUE(Benchmarkinput!H6),
   IF(
    Benchmarkinput!H6="x",
    1,
    Benchmarkinput!H6)))</f>
        <v>N/A</v>
      </c>
      <c r="H6" t="str">
        <f>IF(
 ISBLANK(Benchmarkinput!I6),
 "",
 IF(
  ISNUMBER(
   VALUE(Benchmarkinput!I6)),
   VALUE(Benchmarkinput!I6),
   IF(
    Benchmarkinput!I6="x",
    1,
    Benchmarkinput!I6)))</f>
        <v>N/A</v>
      </c>
      <c r="I6" t="str">
        <f>IF(
 ISBLANK(Benchmarkinput!J6),
 "",
 IF(
  ISNUMBER(
   VALUE(Benchmarkinput!J6)),
   VALUE(Benchmarkinput!J6),
   IF(
    Benchmarkinput!J6="x",
    1,
    Benchmarkinput!J6)))</f>
        <v>N/A</v>
      </c>
      <c r="J6" t="str">
        <f>IF(
 ISBLANK(Benchmarkinput!K6),
 "",
 IF(
  ISNUMBER(
   VALUE(Benchmarkinput!K6)),
   VALUE(Benchmarkinput!K6),
   IF(
    Benchmarkinput!K6="x",
    1,
    Benchmarkinput!K6)))</f>
        <v>N/A</v>
      </c>
      <c r="K6" t="str">
        <f>IF(
 ISBLANK(Benchmarkinput!L6),
 "",
 IF(
  ISNUMBER(
   VALUE(Benchmarkinput!L6)),
   VALUE(Benchmarkinput!L6),
   IF(
    Benchmarkinput!L6="x",
    1,
    Benchmarkinput!L6)))</f>
        <v>N/A</v>
      </c>
      <c r="L6" t="str">
        <f>IF(
 ISBLANK(Benchmarkinput!M6),
 "",
 IF(
  ISNUMBER(
   VALUE(Benchmarkinput!M6)),
   VALUE(Benchmarkinput!M6),
   IF(
    Benchmarkinput!M6="x",
    1,
    Benchmarkinput!M6)))</f>
        <v>N/A</v>
      </c>
      <c r="M6" t="str">
        <f>IF(
 ISBLANK(Benchmarkinput!N6),
 "",
 IF(
  ISNUMBER(
   VALUE(Benchmarkinput!N6)),
   VALUE(Benchmarkinput!N6),
   IF(
    Benchmarkinput!N6="x",
    1,
    Benchmarkinput!N6)))</f>
        <v>N/A</v>
      </c>
      <c r="N6" t="str">
        <f>IF(
 ISBLANK(Benchmarkinput!O6),
 "",
 IF(
  ISNUMBER(
   VALUE(Benchmarkinput!O6)),
   VALUE(Benchmarkinput!O6),
   IF(
    Benchmarkinput!O6="x",
    1,
    Benchmarkinput!O6)))</f>
        <v>N/A</v>
      </c>
      <c r="O6" t="str">
        <f>IF(
 ISBLANK(Benchmarkinput!P6),
 "",
 IF(
  ISNUMBER(
   VALUE(Benchmarkinput!P6)),
   VALUE(Benchmarkinput!P6),
   IF(
    Benchmarkinput!P6="x",
    1,
    Benchmarkinput!P6)))</f>
        <v>Majoritetssvar</v>
      </c>
      <c r="P6" t="str">
        <f>IF(
 ISBLANK(Benchmarkinput!Q6),
 "",
 IF(
  ISNUMBER(
   VALUE(Benchmarkinput!Q6)),
   VALUE(Benchmarkinput!Q6),
   IF(
    Benchmarkinput!Q6="x",
    1,
    Benchmarkinput!Q6)))</f>
        <v>N/A</v>
      </c>
      <c r="Q6">
        <f>IF(
 ISBLANK(Benchmarkinput!R6),
 "",
 IF(
  ISNUMBER(
   VALUE(Benchmarkinput!R6)),
   VALUE(Benchmarkinput!R6),
   IF(
    Benchmarkinput!R6="x",
    1,
    Benchmarkinput!R6)))</f>
        <v>1</v>
      </c>
      <c r="R6">
        <f>IF(
 ISBLANK(Benchmarkinput!S6),
 "",
 IF(
  ISNUMBER(
   VALUE(Benchmarkinput!S6)),
   VALUE(Benchmarkinput!S6),
   IF(
    Benchmarkinput!S6="x",
    1,
    Benchmarkinput!S6)))</f>
        <v>1</v>
      </c>
      <c r="S6">
        <f>IF(
 ISBLANK(Benchmarkinput!T6),
 "",
 IF(
  ISNUMBER(
   VALUE(Benchmarkinput!T6)),
   VALUE(Benchmarkinput!T6),
   IF(
    Benchmarkinput!T6="x",
    1,
    Benchmarkinput!T6)))</f>
        <v>1</v>
      </c>
      <c r="T6">
        <f>IF(
 ISBLANK(Benchmarkinput!U6),
 "",
 IF(
  ISNUMBER(
   VALUE(Benchmarkinput!U6)),
   VALUE(Benchmarkinput!U6),
   IF(
    Benchmarkinput!U6="x",
    1,
    Benchmarkinput!U6)))</f>
        <v>1</v>
      </c>
      <c r="U6">
        <f>IF(
 ISBLANK(Benchmarkinput!V6),
 "",
 IF(
  ISNUMBER(
   VALUE(Benchmarkinput!V6)),
   VALUE(Benchmarkinput!V6),
   IF(
    Benchmarkinput!V6="x",
    1,
    Benchmarkinput!V6)))</f>
        <v>1</v>
      </c>
      <c r="V6">
        <f>IF(
 ISBLANK(Benchmarkinput!W6),
 "",
 IF(
  ISNUMBER(
   VALUE(Benchmarkinput!W6)),
   VALUE(Benchmarkinput!W6),
   IF(
    Benchmarkinput!W6="x",
    1,
    Benchmarkinput!W6)))</f>
        <v>0</v>
      </c>
      <c r="W6">
        <f>IF(
 ISBLANK(Benchmarkinput!X6),
 "",
 IF(
  ISNUMBER(
   VALUE(Benchmarkinput!X6)),
   VALUE(Benchmarkinput!X6),
   IF(
    Benchmarkinput!X6="x",
    1,
    Benchmarkinput!X6)))</f>
        <v>0</v>
      </c>
      <c r="X6">
        <f>IF(
 ISBLANK(Benchmarkinput!Y6),
 "",
 IF(
  ISNUMBER(
   VALUE(Benchmarkinput!Y6)),
   VALUE(Benchmarkinput!Y6),
   IF(
    Benchmarkinput!Y6="x",
    1,
    Benchmarkinput!Y6)))</f>
        <v>1</v>
      </c>
      <c r="Y6">
        <f>IF(
 ISBLANK(Benchmarkinput!Z6),
 "",
 IF(
  ISNUMBER(
   VALUE(Benchmarkinput!Z6)),
   VALUE(Benchmarkinput!Z6),
   IF(
    Benchmarkinput!Z6="x",
    1,
    Benchmarkinput!Z6)))</f>
        <v>0</v>
      </c>
      <c r="Z6">
        <f>IF(
 ISBLANK(Benchmarkinput!AA6),
 "",
 IF(
  ISNUMBER(
   VALUE(Benchmarkinput!AA6)),
   VALUE(Benchmarkinput!AA6),
   IF(
    Benchmarkinput!AA6="x",
    1,
    Benchmarkinput!AA6)))</f>
        <v>5</v>
      </c>
      <c r="AA6" t="str">
        <f>IF(
 ISBLANK(Benchmarkinput!AB6),
 "",
 IF(
  ISNUMBER(
   VALUE(Benchmarkinput!AB6)),
   VALUE(Benchmarkinput!AB6),
   IF(
    Benchmarkinput!AB6="x",
    1,
    Benchmarkinput!AB6)))</f>
        <v>Majoritetssvar</v>
      </c>
      <c r="AB6" t="str">
        <f>IF(
 ISBLANK(Benchmarkinput!AC6),
 "",
 IF(
  ISNUMBER(
   VALUE(Benchmarkinput!AC6)),
   VALUE(Benchmarkinput!AC6),
   IF(
    Benchmarkinput!AC6="x",
    1,
    Benchmarkinput!AC6)))</f>
        <v>N/A</v>
      </c>
      <c r="AC6">
        <f>IF(
 ISBLANK(Benchmarkinput!AD6),
 "",
 IF(
  ISNUMBER(
   VALUE(Benchmarkinput!AD6)),
   VALUE(Benchmarkinput!AD6),
   IF(
    Benchmarkinput!AD6="x",
    1,
    Benchmarkinput!AD6)))</f>
        <v>1</v>
      </c>
      <c r="AD6">
        <f>IF(
 ISBLANK(Benchmarkinput!AE6),
 "",
 IF(
  ISNUMBER(
   VALUE(Benchmarkinput!AE6)),
   VALUE(Benchmarkinput!AE6),
   IF(
    Benchmarkinput!AE6="x",
    1,
    Benchmarkinput!AE6)))</f>
        <v>1</v>
      </c>
      <c r="AE6">
        <f>IF(
 ISBLANK(Benchmarkinput!AF6),
 "",
 IF(
  ISNUMBER(
   VALUE(Benchmarkinput!AF6)),
   VALUE(Benchmarkinput!AF6),
   IF(
    Benchmarkinput!AF6="x",
    1,
    Benchmarkinput!AF6)))</f>
        <v>1</v>
      </c>
      <c r="AF6">
        <f>IF(
 ISBLANK(Benchmarkinput!AG6),
 "",
 IF(
  ISNUMBER(
   VALUE(Benchmarkinput!AG6)),
   VALUE(Benchmarkinput!AG6),
   IF(
    Benchmarkinput!AG6="x",
    1,
    Benchmarkinput!AG6)))</f>
        <v>1</v>
      </c>
      <c r="AG6">
        <f>IF(
 ISBLANK(Benchmarkinput!AH6),
 "",
 IF(
  ISNUMBER(
   VALUE(Benchmarkinput!AH6)),
   VALUE(Benchmarkinput!AH6),
   IF(
    Benchmarkinput!AH6="x",
    1,
    Benchmarkinput!AH6)))</f>
        <v>1</v>
      </c>
      <c r="AH6">
        <f>IF(
 ISBLANK(Benchmarkinput!AI6),
 "",
 IF(
  ISNUMBER(
   VALUE(Benchmarkinput!AI6)),
   VALUE(Benchmarkinput!AI6),
   IF(
    Benchmarkinput!AI6="x",
    1,
    Benchmarkinput!AI6)))</f>
        <v>0</v>
      </c>
      <c r="AI6">
        <f>IF(
 ISBLANK(Benchmarkinput!AJ6),
 "",
 IF(
  ISNUMBER(
   VALUE(Benchmarkinput!AJ6)),
   VALUE(Benchmarkinput!AJ6),
   IF(
    Benchmarkinput!AJ6="x",
    1,
    Benchmarkinput!AJ6)))</f>
        <v>0</v>
      </c>
      <c r="AJ6">
        <f>IF(
 ISBLANK(Benchmarkinput!AK6),
 "",
 IF(
  ISNUMBER(
   VALUE(Benchmarkinput!AK6)),
   VALUE(Benchmarkinput!AK6),
   IF(
    Benchmarkinput!AK6="x",
    1,
    Benchmarkinput!AK6)))</f>
        <v>0</v>
      </c>
      <c r="AK6">
        <f>IF(
 ISBLANK(Benchmarkinput!AL6),
 "",
 IF(
  ISNUMBER(
   VALUE(Benchmarkinput!AL6)),
   VALUE(Benchmarkinput!AL6),
   IF(
    Benchmarkinput!AL6="x",
    1,
    Benchmarkinput!AL6)))</f>
        <v>1</v>
      </c>
      <c r="AL6">
        <f>IF(
 ISBLANK(Benchmarkinput!AM6),
 "",
 IF(
  ISNUMBER(
   VALUE(Benchmarkinput!AM6)),
   VALUE(Benchmarkinput!AM6),
   IF(
    Benchmarkinput!AM6="x",
    1,
    Benchmarkinput!AM6)))</f>
        <v>0</v>
      </c>
      <c r="AM6">
        <f>IF(
 ISBLANK(Benchmarkinput!AN6),
 "",
 IF(
  ISNUMBER(
   VALUE(Benchmarkinput!AN6)),
   VALUE(Benchmarkinput!AN6),
   IF(
    Benchmarkinput!AN6="x",
    1,
    Benchmarkinput!AN6)))</f>
        <v>5</v>
      </c>
      <c r="AN6" t="str">
        <f>IF(
 ISBLANK(Benchmarkinput!AO6),
 "",
 IF(
  ISNUMBER(
   VALUE(Benchmarkinput!AO6)),
   VALUE(Benchmarkinput!AO6),
   IF(
    Benchmarkinput!AO6="x",
    1,
    Benchmarkinput!AO6)))</f>
        <v>Minoritetssvar</v>
      </c>
      <c r="AO6" t="str">
        <f>IF(
 ISBLANK(Benchmarkinput!AP6),
 "",
 IF(
  ISNUMBER(
   VALUE(Benchmarkinput!AP6)),
   VALUE(Benchmarkinput!AP6),
   IF(
    Benchmarkinput!AP6="x",
    1,
    Benchmarkinput!AP6)))</f>
        <v>N/A</v>
      </c>
      <c r="AP6">
        <f>IF(
 ISBLANK(Benchmarkinput!AQ6),
 "",
 IF(
  ISNUMBER(
   VALUE(Benchmarkinput!AQ6)),
   VALUE(Benchmarkinput!AQ6),
   IF(
    Benchmarkinput!AQ6="x",
    1,
    Benchmarkinput!AQ6)))</f>
        <v>0</v>
      </c>
      <c r="AQ6">
        <f>IF(
 ISBLANK(Benchmarkinput!AR6),
 "",
 IF(
  ISNUMBER(
   VALUE(Benchmarkinput!AR6)),
   VALUE(Benchmarkinput!AR6),
   IF(
    Benchmarkinput!AR6="x",
    1,
    Benchmarkinput!AR6)))</f>
        <v>0</v>
      </c>
      <c r="AR6">
        <f>IF(
 ISBLANK(Benchmarkinput!AS6),
 "",
 IF(
  ISNUMBER(
   VALUE(Benchmarkinput!AS6)),
   VALUE(Benchmarkinput!AS6),
   IF(
    Benchmarkinput!AS6="x",
    1,
    Benchmarkinput!AS6)))</f>
        <v>1</v>
      </c>
      <c r="AS6">
        <f>IF(
 ISBLANK(Benchmarkinput!AT6),
 "",
 IF(
  ISNUMBER(
   VALUE(Benchmarkinput!AT6)),
   VALUE(Benchmarkinput!AT6),
   IF(
    Benchmarkinput!AT6="x",
    1,
    Benchmarkinput!AT6)))</f>
        <v>0</v>
      </c>
      <c r="AT6">
        <f>IF(
 ISBLANK(Benchmarkinput!AU6),
 "",
 IF(
  ISNUMBER(
   VALUE(Benchmarkinput!AU6)),
   VALUE(Benchmarkinput!AU6),
   IF(
    Benchmarkinput!AU6="x",
    1,
    Benchmarkinput!AU6)))</f>
        <v>0</v>
      </c>
      <c r="AU6">
        <f>IF(
 ISBLANK(Benchmarkinput!AV6),
 "",
 IF(
  ISNUMBER(
   VALUE(Benchmarkinput!AV6)),
   VALUE(Benchmarkinput!AV6),
   IF(
    Benchmarkinput!AV6="x",
    1,
    Benchmarkinput!AV6)))</f>
        <v>0</v>
      </c>
      <c r="AV6">
        <f>IF(
 ISBLANK(Benchmarkinput!AW6),
 "",
 IF(
  ISNUMBER(
   VALUE(Benchmarkinput!AW6)),
   VALUE(Benchmarkinput!AW6),
   IF(
    Benchmarkinput!AW6="x",
    1,
    Benchmarkinput!AW6)))</f>
        <v>1</v>
      </c>
      <c r="AW6">
        <f>IF(
 ISBLANK(Benchmarkinput!AX6),
 "",
 IF(
  ISNUMBER(
   VALUE(Benchmarkinput!AX6)),
   VALUE(Benchmarkinput!AX6),
   IF(
    Benchmarkinput!AX6="x",
    1,
    Benchmarkinput!AX6)))</f>
        <v>0</v>
      </c>
      <c r="AX6">
        <f>IF(
 ISBLANK(Benchmarkinput!AY6),
 "",
 IF(
  ISNUMBER(
   VALUE(Benchmarkinput!AY6)),
   VALUE(Benchmarkinput!AY6),
   IF(
    Benchmarkinput!AY6="x",
    1,
    Benchmarkinput!AY6)))</f>
        <v>3</v>
      </c>
      <c r="AY6" t="str">
        <f>IF(
 ISBLANK(Benchmarkinput!AZ6),
 "",
 IF(
  ISNUMBER(
   VALUE(Benchmarkinput!AZ6)),
   VALUE(Benchmarkinput!AZ6),
   IF(
    Benchmarkinput!AZ6="x",
    1,
    Benchmarkinput!AZ6)))</f>
        <v>Majoritetssvar</v>
      </c>
      <c r="AZ6" t="str">
        <f>IF(
 ISBLANK(Benchmarkinput!BA6),
 "",
 IF(
  ISNUMBER(
   VALUE(Benchmarkinput!BA6)),
   VALUE(Benchmarkinput!BA6),
   IF(
    Benchmarkinput!BA6="x",
    1,
    Benchmarkinput!BA6)))</f>
        <v>N/A</v>
      </c>
      <c r="BA6">
        <f>IF(
 ISBLANK(Benchmarkinput!BB6),
 "",
 IF(
  ISNUMBER(
   VALUE(Benchmarkinput!BB6)),
   VALUE(Benchmarkinput!BB6),
   IF(
    Benchmarkinput!BB6="x",
    1,
    Benchmarkinput!BB6)))</f>
        <v>1</v>
      </c>
      <c r="BB6">
        <f>IF(
 ISBLANK(Benchmarkinput!BC6),
 "",
 IF(
  ISNUMBER(
   VALUE(Benchmarkinput!BC6)),
   VALUE(Benchmarkinput!BC6),
   IF(
    Benchmarkinput!BC6="x",
    1,
    Benchmarkinput!BC6)))</f>
        <v>0</v>
      </c>
      <c r="BC6">
        <f>IF(
 ISBLANK(Benchmarkinput!BD6),
 "",
 IF(
  ISNUMBER(
   VALUE(Benchmarkinput!BD6)),
   VALUE(Benchmarkinput!BD6),
   IF(
    Benchmarkinput!BD6="x",
    1,
    Benchmarkinput!BD6)))</f>
        <v>0</v>
      </c>
      <c r="BD6">
        <f>IF(
 ISBLANK(Benchmarkinput!BE6),
 "",
 IF(
  ISNUMBER(
   VALUE(Benchmarkinput!BE6)),
   VALUE(Benchmarkinput!BE6),
   IF(
    Benchmarkinput!BE6="x",
    1,
    Benchmarkinput!BE6)))</f>
        <v>0</v>
      </c>
      <c r="BE6">
        <f>IF(
 ISBLANK(Benchmarkinput!BF6),
 "",
 IF(
  ISNUMBER(
   VALUE(Benchmarkinput!BF6)),
   VALUE(Benchmarkinput!BF6),
   IF(
    Benchmarkinput!BF6="x",
    1,
    Benchmarkinput!BF6)))</f>
        <v>0</v>
      </c>
      <c r="BF6">
        <f>IF(
 ISBLANK(Benchmarkinput!BG6),
 "",
 IF(
  ISNUMBER(
   VALUE(Benchmarkinput!BG6)),
   VALUE(Benchmarkinput!BG6),
   IF(
    Benchmarkinput!BG6="x",
    1,
    Benchmarkinput!BG6)))</f>
        <v>0</v>
      </c>
      <c r="BG6">
        <f>IF(
 ISBLANK(Benchmarkinput!BH6),
 "",
 IF(
  ISNUMBER(
   VALUE(Benchmarkinput!BH6)),
   VALUE(Benchmarkinput!BH6),
   IF(
    Benchmarkinput!BH6="x",
    1,
    Benchmarkinput!BH6)))</f>
        <v>1</v>
      </c>
      <c r="BH6">
        <f>IF(
 ISBLANK(Benchmarkinput!BI6),
 "",
 IF(
  ISNUMBER(
   VALUE(Benchmarkinput!BI6)),
   VALUE(Benchmarkinput!BI6),
   IF(
    Benchmarkinput!BI6="x",
    1,
    Benchmarkinput!BI6)))</f>
        <v>0</v>
      </c>
      <c r="BI6">
        <f>IF(
 ISBLANK(Benchmarkinput!BJ6),
 "",
 IF(
  ISNUMBER(
   VALUE(Benchmarkinput!BJ6)),
   VALUE(Benchmarkinput!BJ6),
   IF(
    Benchmarkinput!BJ6="x",
    1,
    Benchmarkinput!BJ6)))</f>
        <v>5</v>
      </c>
      <c r="BJ6" t="str">
        <f>IF(
 ISBLANK(Benchmarkinput!BK6),
 "",
 IF(
  ISNUMBER(
   VALUE(Benchmarkinput!BK6)),
   VALUE(Benchmarkinput!BK6),
   IF(
    Benchmarkinput!BK6="x",
    1,
    Benchmarkinput!BK6)))</f>
        <v>Minoritetssvar</v>
      </c>
      <c r="BK6" t="str">
        <f>IF(
 ISBLANK(Benchmarkinput!BL6),
 "",
 IF(
  ISNUMBER(
   VALUE(Benchmarkinput!BL6)),
   VALUE(Benchmarkinput!BL6),
   IF(
    Benchmarkinput!BL6="x",
    1,
    Benchmarkinput!BL6)))</f>
        <v>N/A</v>
      </c>
      <c r="BL6">
        <f>IF(
 ISBLANK(Benchmarkinput!BM6),
 "",
 IF(
  ISNUMBER(
   VALUE(Benchmarkinput!BM6)),
   VALUE(Benchmarkinput!BM6),
   IF(
    Benchmarkinput!BM6="x",
    1,
    Benchmarkinput!BM6)))</f>
        <v>0</v>
      </c>
      <c r="BM6">
        <f>IF(
 ISBLANK(Benchmarkinput!BN6),
 "",
 IF(
  ISNUMBER(
   VALUE(Benchmarkinput!BN6)),
   VALUE(Benchmarkinput!BN6),
   IF(
    Benchmarkinput!BN6="x",
    1,
    Benchmarkinput!BN6)))</f>
        <v>0</v>
      </c>
      <c r="BN6">
        <f>IF(
 ISBLANK(Benchmarkinput!BO6),
 "",
 IF(
  ISNUMBER(
   VALUE(Benchmarkinput!BO6)),
   VALUE(Benchmarkinput!BO6),
   IF(
    Benchmarkinput!BO6="x",
    1,
    Benchmarkinput!BO6)))</f>
        <v>0</v>
      </c>
      <c r="BO6">
        <f>IF(
 ISBLANK(Benchmarkinput!BP6),
 "",
 IF(
  ISNUMBER(
   VALUE(Benchmarkinput!BP6)),
   VALUE(Benchmarkinput!BP6),
   IF(
    Benchmarkinput!BP6="x",
    1,
    Benchmarkinput!BP6)))</f>
        <v>0</v>
      </c>
      <c r="BP6">
        <f>IF(
 ISBLANK(Benchmarkinput!BQ6),
 "",
 IF(
  ISNUMBER(
   VALUE(Benchmarkinput!BQ6)),
   VALUE(Benchmarkinput!BQ6),
   IF(
    Benchmarkinput!BQ6="x",
    1,
    Benchmarkinput!BQ6)))</f>
        <v>1</v>
      </c>
      <c r="BQ6">
        <f>IF(
 ISBLANK(Benchmarkinput!BR6),
 "",
 IF(
  ISNUMBER(
   VALUE(Benchmarkinput!BR6)),
   VALUE(Benchmarkinput!BR6),
   IF(
    Benchmarkinput!BR6="x",
    1,
    Benchmarkinput!BR6)))</f>
        <v>0</v>
      </c>
      <c r="BR6">
        <f>IF(
 ISBLANK(Benchmarkinput!BS6),
 "",
 IF(
  ISNUMBER(
   VALUE(Benchmarkinput!BS6)),
   VALUE(Benchmarkinput!BS6),
   IF(
    Benchmarkinput!BS6="x",
    1,
    Benchmarkinput!BS6)))</f>
        <v>1</v>
      </c>
      <c r="BS6">
        <f>IF(
 ISBLANK(Benchmarkinput!BT6),
 "",
 IF(
  ISNUMBER(
   VALUE(Benchmarkinput!BT6)),
   VALUE(Benchmarkinput!BT6),
   IF(
    Benchmarkinput!BT6="x",
    1,
    Benchmarkinput!BT6)))</f>
        <v>0</v>
      </c>
      <c r="BT6">
        <f>IF(
 ISBLANK(Benchmarkinput!BU6),
 "",
 IF(
  ISNUMBER(
   VALUE(Benchmarkinput!BU6)),
   VALUE(Benchmarkinput!BU6),
   IF(
    Benchmarkinput!BU6="x",
    1,
    Benchmarkinput!BU6)))</f>
        <v>1</v>
      </c>
      <c r="BU6" t="str">
        <f>IF(
 ISBLANK(Benchmarkinput!BV6),
 "",
 IF(
  ISNUMBER(
   VALUE(Benchmarkinput!BV6)),
   VALUE(Benchmarkinput!BV6),
   IF(
    Benchmarkinput!BV6="x",
    1,
    Benchmarkinput!BV6)))</f>
        <v>Majoritetssvar</v>
      </c>
      <c r="BV6" t="str">
        <f>IF(
 ISBLANK(Benchmarkinput!BW6),
 "",
 IF(
  ISNUMBER(
   VALUE(Benchmarkinput!BW6)),
   VALUE(Benchmarkinput!BW6),
   IF(
    Benchmarkinput!BW6="x",
    1,
    Benchmarkinput!BW6)))</f>
        <v>N/A</v>
      </c>
      <c r="BW6">
        <f>IF(
 ISBLANK(Benchmarkinput!BX6),
 "",
 IF(
  ISNUMBER(
   VALUE(Benchmarkinput!BX6)),
   VALUE(Benchmarkinput!BX6),
   IF(
    Benchmarkinput!BX6="x",
    1,
    Benchmarkinput!BX6)))</f>
        <v>1</v>
      </c>
      <c r="BX6">
        <f>IF(
 ISBLANK(Benchmarkinput!BY6),
 "",
 IF(
  ISNUMBER(
   VALUE(Benchmarkinput!BY6)),
   VALUE(Benchmarkinput!BY6),
   IF(
    Benchmarkinput!BY6="x",
    1,
    Benchmarkinput!BY6)))</f>
        <v>1</v>
      </c>
      <c r="BY6">
        <f>IF(
 ISBLANK(Benchmarkinput!BZ6),
 "",
 IF(
  ISNUMBER(
   VALUE(Benchmarkinput!BZ6)),
   VALUE(Benchmarkinput!BZ6),
   IF(
    Benchmarkinput!BZ6="x",
    1,
    Benchmarkinput!BZ6)))</f>
        <v>1</v>
      </c>
      <c r="BZ6">
        <f>IF(
 ISBLANK(Benchmarkinput!CA6),
 "",
 IF(
  ISNUMBER(
   VALUE(Benchmarkinput!CA6)),
   VALUE(Benchmarkinput!CA6),
   IF(
    Benchmarkinput!CA6="x",
    1,
    Benchmarkinput!CA6)))</f>
        <v>1</v>
      </c>
      <c r="CA6">
        <f>IF(
 ISBLANK(Benchmarkinput!CB6),
 "",
 IF(
  ISNUMBER(
   VALUE(Benchmarkinput!CB6)),
   VALUE(Benchmarkinput!CB6),
   IF(
    Benchmarkinput!CB6="x",
    1,
    Benchmarkinput!CB6)))</f>
        <v>1</v>
      </c>
      <c r="CB6">
        <f>IF(
 ISBLANK(Benchmarkinput!CC6),
 "",
 IF(
  ISNUMBER(
   VALUE(Benchmarkinput!CC6)),
   VALUE(Benchmarkinput!CC6),
   IF(
    Benchmarkinput!CC6="x",
    1,
    Benchmarkinput!CC6)))</f>
        <v>0</v>
      </c>
      <c r="CC6">
        <f>IF(
 ISBLANK(Benchmarkinput!CD6),
 "",
 IF(
  ISNUMBER(
   VALUE(Benchmarkinput!CD6)),
   VALUE(Benchmarkinput!CD6),
   IF(
    Benchmarkinput!CD6="x",
    1,
    Benchmarkinput!CD6)))</f>
        <v>0</v>
      </c>
      <c r="CD6">
        <f>IF(
 ISBLANK(Benchmarkinput!CE6),
 "",
 IF(
  ISNUMBER(
   VALUE(Benchmarkinput!CE6)),
   VALUE(Benchmarkinput!CE6),
   IF(
    Benchmarkinput!CE6="x",
    1,
    Benchmarkinput!CE6)))</f>
        <v>0</v>
      </c>
      <c r="CE6">
        <f>IF(
 ISBLANK(Benchmarkinput!CF6),
 "",
 IF(
  ISNUMBER(
   VALUE(Benchmarkinput!CF6)),
   VALUE(Benchmarkinput!CF6),
   IF(
    Benchmarkinput!CF6="x",
    1,
    Benchmarkinput!CF6)))</f>
        <v>1</v>
      </c>
      <c r="CF6">
        <f>IF(
 ISBLANK(Benchmarkinput!CG6),
 "",
 IF(
  ISNUMBER(
   VALUE(Benchmarkinput!CG6)),
   VALUE(Benchmarkinput!CG6),
   IF(
    Benchmarkinput!CG6="x",
    1,
    Benchmarkinput!CG6)))</f>
        <v>0</v>
      </c>
      <c r="CG6">
        <f>IF(
 ISBLANK(Benchmarkinput!CH6),
 "",
 IF(
  ISNUMBER(
   VALUE(Benchmarkinput!CH6)),
   VALUE(Benchmarkinput!CH6),
   IF(
    Benchmarkinput!CH6="x",
    1,
    Benchmarkinput!CH6)))</f>
        <v>5</v>
      </c>
      <c r="CH6" t="str">
        <f>IF(
 ISBLANK(Benchmarkinput!CI6),
 "",
 IF(
  ISNUMBER(
   VALUE(Benchmarkinput!CI6)),
   VALUE(Benchmarkinput!CI6),
   IF(
    Benchmarkinput!CI6="x",
    1,
    Benchmarkinput!CI6)))</f>
        <v>Majoritetssvar</v>
      </c>
      <c r="CI6" t="str">
        <f>IF(
 ISBLANK(Benchmarkinput!CJ6),
 "",
 IF(
  ISNUMBER(
   VALUE(Benchmarkinput!CJ6)),
   VALUE(Benchmarkinput!CJ6),
   IF(
    Benchmarkinput!CJ6="x",
    1,
    Benchmarkinput!CJ6)))</f>
        <v>N/A</v>
      </c>
      <c r="CJ6">
        <f>IF(
 ISBLANK(Benchmarkinput!CK6),
 "",
 IF(
  ISNUMBER(
   VALUE(Benchmarkinput!CK6)),
   VALUE(Benchmarkinput!CK6),
   IF(
    Benchmarkinput!CK6="x",
    1,
    Benchmarkinput!CK6)))</f>
        <v>1</v>
      </c>
      <c r="CK6">
        <f>IF(
 ISBLANK(Benchmarkinput!CL6),
 "",
 IF(
  ISNUMBER(
   VALUE(Benchmarkinput!CL6)),
   VALUE(Benchmarkinput!CL6),
   IF(
    Benchmarkinput!CL6="x",
    1,
    Benchmarkinput!CL6)))</f>
        <v>1</v>
      </c>
      <c r="CL6">
        <f>IF(
 ISBLANK(Benchmarkinput!CM6),
 "",
 IF(
  ISNUMBER(
   VALUE(Benchmarkinput!CM6)),
   VALUE(Benchmarkinput!CM6),
   IF(
    Benchmarkinput!CM6="x",
    1,
    Benchmarkinput!CM6)))</f>
        <v>1</v>
      </c>
      <c r="CM6">
        <f>IF(
 ISBLANK(Benchmarkinput!CN6),
 "",
 IF(
  ISNUMBER(
   VALUE(Benchmarkinput!CN6)),
   VALUE(Benchmarkinput!CN6),
   IF(
    Benchmarkinput!CN6="x",
    1,
    Benchmarkinput!CN6)))</f>
        <v>1</v>
      </c>
      <c r="CN6">
        <f>IF(
 ISBLANK(Benchmarkinput!CO6),
 "",
 IF(
  ISNUMBER(
   VALUE(Benchmarkinput!CO6)),
   VALUE(Benchmarkinput!CO6),
   IF(
    Benchmarkinput!CO6="x",
    1,
    Benchmarkinput!CO6)))</f>
        <v>0</v>
      </c>
      <c r="CO6">
        <f>IF(
 ISBLANK(Benchmarkinput!CP6),
 "",
 IF(
  ISNUMBER(
   VALUE(Benchmarkinput!CP6)),
   VALUE(Benchmarkinput!CP6),
   IF(
    Benchmarkinput!CP6="x",
    1,
    Benchmarkinput!CP6)))</f>
        <v>0</v>
      </c>
      <c r="CP6">
        <f>IF(
 ISBLANK(Benchmarkinput!CQ6),
 "",
 IF(
  ISNUMBER(
   VALUE(Benchmarkinput!CQ6)),
   VALUE(Benchmarkinput!CQ6),
   IF(
    Benchmarkinput!CQ6="x",
    1,
    Benchmarkinput!CQ6)))</f>
        <v>0</v>
      </c>
      <c r="CQ6">
        <f>IF(
 ISBLANK(Benchmarkinput!CR6),
 "",
 IF(
  ISNUMBER(
   VALUE(Benchmarkinput!CR6)),
   VALUE(Benchmarkinput!CR6),
   IF(
    Benchmarkinput!CR6="x",
    1,
    Benchmarkinput!CR6)))</f>
        <v>0</v>
      </c>
      <c r="CR6">
        <f>IF(
 ISBLANK(Benchmarkinput!CS6),
 "",
 IF(
  ISNUMBER(
   VALUE(Benchmarkinput!CS6)),
   VALUE(Benchmarkinput!CS6),
   IF(
    Benchmarkinput!CS6="x",
    1,
    Benchmarkinput!CS6)))</f>
        <v>1</v>
      </c>
      <c r="CS6">
        <f>IF(
 ISBLANK(Benchmarkinput!CT6),
 "",
 IF(
  ISNUMBER(
   VALUE(Benchmarkinput!CT6)),
   VALUE(Benchmarkinput!CT6),
   IF(
    Benchmarkinput!CT6="x",
    1,
    Benchmarkinput!CT6)))</f>
        <v>0</v>
      </c>
      <c r="CT6">
        <f>IF(
 ISBLANK(Benchmarkinput!CU6),
 "",
 IF(
  ISNUMBER(
   VALUE(Benchmarkinput!CU6)),
   VALUE(Benchmarkinput!CU6),
   IF(
    Benchmarkinput!CU6="x",
    1,
    Benchmarkinput!CU6)))</f>
        <v>4</v>
      </c>
      <c r="CU6" t="str">
        <f>IF(
 ISBLANK(Benchmarkinput!CV6),
 "",
 IF(
  ISNUMBER(
   VALUE(Benchmarkinput!CV6)),
   VALUE(Benchmarkinput!CV6),
   IF(
    Benchmarkinput!CV6="x",
    1,
    Benchmarkinput!CV6)))</f>
        <v>Majoritetssvar</v>
      </c>
      <c r="CV6" t="str">
        <f>IF(
 ISBLANK(Benchmarkinput!CW6),
 "",
 IF(
  ISNUMBER(
   VALUE(Benchmarkinput!CW6)),
   VALUE(Benchmarkinput!CW6),
   IF(
    Benchmarkinput!CW6="x",
    1,
    Benchmarkinput!CW6)))</f>
        <v>N/A</v>
      </c>
      <c r="CW6">
        <f>IF(
 ISBLANK(Benchmarkinput!CX6),
 "",
 IF(
  ISNUMBER(
   VALUE(Benchmarkinput!CX6)),
   VALUE(Benchmarkinput!CX6),
   IF(
    Benchmarkinput!CX6="x",
    1,
    Benchmarkinput!CX6)))</f>
        <v>1</v>
      </c>
      <c r="CX6">
        <f>IF(
 ISBLANK(Benchmarkinput!CY6),
 "",
 IF(
  ISNUMBER(
   VALUE(Benchmarkinput!CY6)),
   VALUE(Benchmarkinput!CY6),
   IF(
    Benchmarkinput!CY6="x",
    1,
    Benchmarkinput!CY6)))</f>
        <v>1</v>
      </c>
      <c r="CY6">
        <f>IF(
 ISBLANK(Benchmarkinput!CZ6),
 "",
 IF(
  ISNUMBER(
   VALUE(Benchmarkinput!CZ6)),
   VALUE(Benchmarkinput!CZ6),
   IF(
    Benchmarkinput!CZ6="x",
    1,
    Benchmarkinput!CZ6)))</f>
        <v>1</v>
      </c>
      <c r="CZ6">
        <f>IF(
 ISBLANK(Benchmarkinput!DA6),
 "",
 IF(
  ISNUMBER(
   VALUE(Benchmarkinput!DA6)),
   VALUE(Benchmarkinput!DA6),
   IF(
    Benchmarkinput!DA6="x",
    1,
    Benchmarkinput!DA6)))</f>
        <v>1</v>
      </c>
      <c r="DA6">
        <f>IF(
 ISBLANK(Benchmarkinput!DB6),
 "",
 IF(
  ISNUMBER(
   VALUE(Benchmarkinput!DB6)),
   VALUE(Benchmarkinput!DB6),
   IF(
    Benchmarkinput!DB6="x",
    1,
    Benchmarkinput!DB6)))</f>
        <v>1</v>
      </c>
      <c r="DB6">
        <f>IF(
 ISBLANK(Benchmarkinput!DC6),
 "",
 IF(
  ISNUMBER(
   VALUE(Benchmarkinput!DC6)),
   VALUE(Benchmarkinput!DC6),
   IF(
    Benchmarkinput!DC6="x",
    1,
    Benchmarkinput!DC6)))</f>
        <v>0</v>
      </c>
      <c r="DC6">
        <f>IF(
 ISBLANK(Benchmarkinput!DD6),
 "",
 IF(
  ISNUMBER(
   VALUE(Benchmarkinput!DD6)),
   VALUE(Benchmarkinput!DD6),
   IF(
    Benchmarkinput!DD6="x",
    1,
    Benchmarkinput!DD6)))</f>
        <v>0</v>
      </c>
      <c r="DD6">
        <f>IF(
 ISBLANK(Benchmarkinput!DE6),
 "",
 IF(
  ISNUMBER(
   VALUE(Benchmarkinput!DE6)),
   VALUE(Benchmarkinput!DE6),
   IF(
    Benchmarkinput!DE6="x",
    1,
    Benchmarkinput!DE6)))</f>
        <v>0</v>
      </c>
      <c r="DE6">
        <f>IF(
 ISBLANK(Benchmarkinput!DF6),
 "",
 IF(
  ISNUMBER(
   VALUE(Benchmarkinput!DF6)),
   VALUE(Benchmarkinput!DF6),
   IF(
    Benchmarkinput!DF6="x",
    1,
    Benchmarkinput!DF6)))</f>
        <v>1</v>
      </c>
      <c r="DF6">
        <f>IF(
 ISBLANK(Benchmarkinput!DG6),
 "",
 IF(
  ISNUMBER(
   VALUE(Benchmarkinput!DG6)),
   VALUE(Benchmarkinput!DG6),
   IF(
    Benchmarkinput!DG6="x",
    1,
    Benchmarkinput!DG6)))</f>
        <v>0</v>
      </c>
      <c r="DG6">
        <f>IF(
 ISBLANK(Benchmarkinput!DH6),
 "",
 IF(
  ISNUMBER(
   VALUE(Benchmarkinput!DH6)),
   VALUE(Benchmarkinput!DH6),
   IF(
    Benchmarkinput!DH6="x",
    1,
    Benchmarkinput!DH6)))</f>
        <v>5</v>
      </c>
      <c r="DH6" t="str">
        <f>IF(
 ISBLANK(Benchmarkinput!DI6),
 "",
 IF(
  ISNUMBER(
   VALUE(Benchmarkinput!DI6)),
   VALUE(Benchmarkinput!DI6),
   IF(
    Benchmarkinput!DI6="x",
    1,
    Benchmarkinput!DI6)))</f>
        <v>Majoritetssvar</v>
      </c>
      <c r="DI6" t="str">
        <f>IF(
 ISBLANK(Benchmarkinput!DJ6),
 "",
 IF(
  ISNUMBER(
   VALUE(Benchmarkinput!DJ6)),
   VALUE(Benchmarkinput!DJ6),
   IF(
    Benchmarkinput!DJ6="x",
    1,
    Benchmarkinput!DJ6)))</f>
        <v>N/A</v>
      </c>
      <c r="DJ6">
        <f>IF(
 ISBLANK(Benchmarkinput!DK6),
 "",
 IF(
  ISNUMBER(
   VALUE(Benchmarkinput!DK6)),
   VALUE(Benchmarkinput!DK6),
   IF(
    Benchmarkinput!DK6="x",
    1,
    Benchmarkinput!DK6)))</f>
        <v>1</v>
      </c>
      <c r="DK6">
        <f>IF(
 ISBLANK(Benchmarkinput!DL6),
 "",
 IF(
  ISNUMBER(
   VALUE(Benchmarkinput!DL6)),
   VALUE(Benchmarkinput!DL6),
   IF(
    Benchmarkinput!DL6="x",
    1,
    Benchmarkinput!DL6)))</f>
        <v>1</v>
      </c>
      <c r="DL6">
        <f>IF(
 ISBLANK(Benchmarkinput!DM6),
 "",
 IF(
  ISNUMBER(
   VALUE(Benchmarkinput!DM6)),
   VALUE(Benchmarkinput!DM6),
   IF(
    Benchmarkinput!DM6="x",
    1,
    Benchmarkinput!DM6)))</f>
        <v>1</v>
      </c>
      <c r="DM6">
        <f>IF(
 ISBLANK(Benchmarkinput!DN6),
 "",
 IF(
  ISNUMBER(
   VALUE(Benchmarkinput!DN6)),
   VALUE(Benchmarkinput!DN6),
   IF(
    Benchmarkinput!DN6="x",
    1,
    Benchmarkinput!DN6)))</f>
        <v>1</v>
      </c>
      <c r="DN6">
        <f>IF(
 ISBLANK(Benchmarkinput!DO6),
 "",
 IF(
  ISNUMBER(
   VALUE(Benchmarkinput!DO6)),
   VALUE(Benchmarkinput!DO6),
   IF(
    Benchmarkinput!DO6="x",
    1,
    Benchmarkinput!DO6)))</f>
        <v>1</v>
      </c>
      <c r="DO6">
        <f>IF(
 ISBLANK(Benchmarkinput!DP6),
 "",
 IF(
  ISNUMBER(
   VALUE(Benchmarkinput!DP6)),
   VALUE(Benchmarkinput!DP6),
   IF(
    Benchmarkinput!DP6="x",
    1,
    Benchmarkinput!DP6)))</f>
        <v>0</v>
      </c>
      <c r="DP6">
        <f>IF(
 ISBLANK(Benchmarkinput!DQ6),
 "",
 IF(
  ISNUMBER(
   VALUE(Benchmarkinput!DQ6)),
   VALUE(Benchmarkinput!DQ6),
   IF(
    Benchmarkinput!DQ6="x",
    1,
    Benchmarkinput!DQ6)))</f>
        <v>0</v>
      </c>
      <c r="DQ6">
        <f>IF(
 ISBLANK(Benchmarkinput!DR6),
 "",
 IF(
  ISNUMBER(
   VALUE(Benchmarkinput!DR6)),
   VALUE(Benchmarkinput!DR6),
   IF(
    Benchmarkinput!DR6="x",
    1,
    Benchmarkinput!DR6)))</f>
        <v>0</v>
      </c>
      <c r="DR6">
        <f>IF(
 ISBLANK(Benchmarkinput!DS6),
 "",
 IF(
  ISNUMBER(
   VALUE(Benchmarkinput!DS6)),
   VALUE(Benchmarkinput!DS6),
   IF(
    Benchmarkinput!DS6="x",
    1,
    Benchmarkinput!DS6)))</f>
        <v>1</v>
      </c>
      <c r="DS6">
        <f>IF(
 ISBLANK(Benchmarkinput!DT6),
 "",
 IF(
  ISNUMBER(
   VALUE(Benchmarkinput!DT6)),
   VALUE(Benchmarkinput!DT6),
   IF(
    Benchmarkinput!DT6="x",
    1,
    Benchmarkinput!DT6)))</f>
        <v>0</v>
      </c>
      <c r="DT6">
        <f>IF(
 ISBLANK(Benchmarkinput!DU6),
 "",
 IF(
  ISNUMBER(
   VALUE(Benchmarkinput!DU6)),
   VALUE(Benchmarkinput!DU6),
   IF(
    Benchmarkinput!DU6="x",
    1,
    Benchmarkinput!DU6)))</f>
        <v>5</v>
      </c>
      <c r="DU6" t="str">
        <f>IF(
 ISBLANK(Benchmarkinput!DV6),
 "",
 IF(
  ISNUMBER(
   VALUE(Benchmarkinput!DV6)),
   VALUE(Benchmarkinput!DV6),
   IF(
    Benchmarkinput!DV6="x",
    1,
    Benchmarkinput!DV6)))</f>
        <v>Majoritetssvar</v>
      </c>
      <c r="DV6" t="str">
        <f>IF(
 ISBLANK(Benchmarkinput!DW6),
 "",
 IF(
  ISNUMBER(
   VALUE(Benchmarkinput!DW6)),
   VALUE(Benchmarkinput!DW6),
   IF(
    Benchmarkinput!DW6="x",
    1,
    Benchmarkinput!DW6)))</f>
        <v>N/A</v>
      </c>
      <c r="DW6">
        <f>IF(
 ISBLANK(Benchmarkinput!DX6),
 "",
 IF(
  ISNUMBER(
   VALUE(Benchmarkinput!DX6)),
   VALUE(Benchmarkinput!DX6),
   IF(
    Benchmarkinput!DX6="x",
    1,
    Benchmarkinput!DX6)))</f>
        <v>1</v>
      </c>
      <c r="DX6">
        <f>IF(
 ISBLANK(Benchmarkinput!DY6),
 "",
 IF(
  ISNUMBER(
   VALUE(Benchmarkinput!DY6)),
   VALUE(Benchmarkinput!DY6),
   IF(
    Benchmarkinput!DY6="x",
    1,
    Benchmarkinput!DY6)))</f>
        <v>1</v>
      </c>
      <c r="DY6">
        <f>IF(
 ISBLANK(Benchmarkinput!DZ6),
 "",
 IF(
  ISNUMBER(
   VALUE(Benchmarkinput!DZ6)),
   VALUE(Benchmarkinput!DZ6),
   IF(
    Benchmarkinput!DZ6="x",
    1,
    Benchmarkinput!DZ6)))</f>
        <v>1</v>
      </c>
      <c r="DZ6">
        <f>IF(
 ISBLANK(Benchmarkinput!EA6),
 "",
 IF(
  ISNUMBER(
   VALUE(Benchmarkinput!EA6)),
   VALUE(Benchmarkinput!EA6),
   IF(
    Benchmarkinput!EA6="x",
    1,
    Benchmarkinput!EA6)))</f>
        <v>1</v>
      </c>
      <c r="EA6">
        <f>IF(
 ISBLANK(Benchmarkinput!EB6),
 "",
 IF(
  ISNUMBER(
   VALUE(Benchmarkinput!EB6)),
   VALUE(Benchmarkinput!EB6),
   IF(
    Benchmarkinput!EB6="x",
    1,
    Benchmarkinput!EB6)))</f>
        <v>0</v>
      </c>
      <c r="EB6">
        <f>IF(
 ISBLANK(Benchmarkinput!EC6),
 "",
 IF(
  ISNUMBER(
   VALUE(Benchmarkinput!EC6)),
   VALUE(Benchmarkinput!EC6),
   IF(
    Benchmarkinput!EC6="x",
    1,
    Benchmarkinput!EC6)))</f>
        <v>0</v>
      </c>
      <c r="EC6">
        <f>IF(
 ISBLANK(Benchmarkinput!ED6),
 "",
 IF(
  ISNUMBER(
   VALUE(Benchmarkinput!ED6)),
   VALUE(Benchmarkinput!ED6),
   IF(
    Benchmarkinput!ED6="x",
    1,
    Benchmarkinput!ED6)))</f>
        <v>0</v>
      </c>
      <c r="ED6">
        <f>IF(
 ISBLANK(Benchmarkinput!EE6),
 "",
 IF(
  ISNUMBER(
   VALUE(Benchmarkinput!EE6)),
   VALUE(Benchmarkinput!EE6),
   IF(
    Benchmarkinput!EE6="x",
    1,
    Benchmarkinput!EE6)))</f>
        <v>0</v>
      </c>
      <c r="EE6">
        <f>IF(
 ISBLANK(Benchmarkinput!EF6),
 "",
 IF(
  ISNUMBER(
   VALUE(Benchmarkinput!EF6)),
   VALUE(Benchmarkinput!EF6),
   IF(
    Benchmarkinput!EF6="x",
    1,
    Benchmarkinput!EF6)))</f>
        <v>1</v>
      </c>
      <c r="EF6">
        <f>IF(
 ISBLANK(Benchmarkinput!EG6),
 "",
 IF(
  ISNUMBER(
   VALUE(Benchmarkinput!EG6)),
   VALUE(Benchmarkinput!EG6),
   IF(
    Benchmarkinput!EG6="x",
    1,
    Benchmarkinput!EG6)))</f>
        <v>0</v>
      </c>
      <c r="EG6">
        <f>IF(
 ISBLANK(Benchmarkinput!EH6),
 "",
 IF(
  ISNUMBER(
   VALUE(Benchmarkinput!EH6)),
   VALUE(Benchmarkinput!EH6),
   IF(
    Benchmarkinput!EH6="x",
    1,
    Benchmarkinput!EH6)))</f>
        <v>4</v>
      </c>
      <c r="EH6" t="str">
        <f>IF(
 ISBLANK(Benchmarkinput!EI6),
 "",
 IF(
  ISNUMBER(
   VALUE(Benchmarkinput!EI6)),
   VALUE(Benchmarkinput!EI6),
   IF(
    Benchmarkinput!EI6="x",
    1,
    Benchmarkinput!EI6)))</f>
        <v>Majoritetssvar</v>
      </c>
      <c r="EI6" t="str">
        <f>IF(
 ISBLANK(Benchmarkinput!EJ6),
 "",
 IF(
  ISNUMBER(
   VALUE(Benchmarkinput!EJ6)),
   VALUE(Benchmarkinput!EJ6),
   IF(
    Benchmarkinput!EJ6="x",
    1,
    Benchmarkinput!EJ6)))</f>
        <v>N/A</v>
      </c>
      <c r="EJ6">
        <f>IF(
 ISBLANK(Benchmarkinput!EK6),
 "",
 IF(
  ISNUMBER(
   VALUE(Benchmarkinput!EK6)),
   VALUE(Benchmarkinput!EK6),
   IF(
    Benchmarkinput!EK6="x",
    1,
    Benchmarkinput!EK6)))</f>
        <v>1</v>
      </c>
      <c r="EK6">
        <f>IF(
 ISBLANK(Benchmarkinput!EL6),
 "",
 IF(
  ISNUMBER(
   VALUE(Benchmarkinput!EL6)),
   VALUE(Benchmarkinput!EL6),
   IF(
    Benchmarkinput!EL6="x",
    1,
    Benchmarkinput!EL6)))</f>
        <v>1</v>
      </c>
      <c r="EL6">
        <f>IF(
 ISBLANK(Benchmarkinput!EM6),
 "",
 IF(
  ISNUMBER(
   VALUE(Benchmarkinput!EM6)),
   VALUE(Benchmarkinput!EM6),
   IF(
    Benchmarkinput!EM6="x",
    1,
    Benchmarkinput!EM6)))</f>
        <v>0</v>
      </c>
      <c r="EM6">
        <f>IF(
 ISBLANK(Benchmarkinput!EN6),
 "",
 IF(
  ISNUMBER(
   VALUE(Benchmarkinput!EN6)),
   VALUE(Benchmarkinput!EN6),
   IF(
    Benchmarkinput!EN6="x",
    1,
    Benchmarkinput!EN6)))</f>
        <v>0</v>
      </c>
      <c r="EN6">
        <f>IF(
 ISBLANK(Benchmarkinput!EO6),
 "",
 IF(
  ISNUMBER(
   VALUE(Benchmarkinput!EO6)),
   VALUE(Benchmarkinput!EO6),
   IF(
    Benchmarkinput!EO6="x",
    1,
    Benchmarkinput!EO6)))</f>
        <v>0</v>
      </c>
      <c r="EO6">
        <f>IF(
 ISBLANK(Benchmarkinput!EP6),
 "",
 IF(
  ISNUMBER(
   VALUE(Benchmarkinput!EP6)),
   VALUE(Benchmarkinput!EP6),
   IF(
    Benchmarkinput!EP6="x",
    1,
    Benchmarkinput!EP6)))</f>
        <v>0</v>
      </c>
      <c r="EP6">
        <f>IF(
 ISBLANK(Benchmarkinput!EQ6),
 "",
 IF(
  ISNUMBER(
   VALUE(Benchmarkinput!EQ6)),
   VALUE(Benchmarkinput!EQ6),
   IF(
    Benchmarkinput!EQ6="x",
    1,
    Benchmarkinput!EQ6)))</f>
        <v>0</v>
      </c>
      <c r="EQ6">
        <f>IF(
 ISBLANK(Benchmarkinput!ER6),
 "",
 IF(
  ISNUMBER(
   VALUE(Benchmarkinput!ER6)),
   VALUE(Benchmarkinput!ER6),
   IF(
    Benchmarkinput!ER6="x",
    1,
    Benchmarkinput!ER6)))</f>
        <v>0</v>
      </c>
      <c r="ER6">
        <f>IF(
 ISBLANK(Benchmarkinput!ES6),
 "",
 IF(
  ISNUMBER(
   VALUE(Benchmarkinput!ES6)),
   VALUE(Benchmarkinput!ES6),
   IF(
    Benchmarkinput!ES6="x",
    1,
    Benchmarkinput!ES6)))</f>
        <v>1</v>
      </c>
      <c r="ES6">
        <f>IF(
 ISBLANK(Benchmarkinput!ET6),
 "",
 IF(
  ISNUMBER(
   VALUE(Benchmarkinput!ET6)),
   VALUE(Benchmarkinput!ET6),
   IF(
    Benchmarkinput!ET6="x",
    1,
    Benchmarkinput!ET6)))</f>
        <v>0</v>
      </c>
      <c r="ET6">
        <f>IF(
 ISBLANK(Benchmarkinput!EU6),
 "",
 IF(
  ISNUMBER(
   VALUE(Benchmarkinput!EU6)),
   VALUE(Benchmarkinput!EU6),
   IF(
    Benchmarkinput!EU6="x",
    1,
    Benchmarkinput!EU6)))</f>
        <v>2</v>
      </c>
      <c r="EU6" t="str">
        <f>IF(
 ISBLANK(Benchmarkinput!EV6),
 "",
 IF(
  ISNUMBER(
   VALUE(Benchmarkinput!EV6)),
   VALUE(Benchmarkinput!EV6),
   IF(
    Benchmarkinput!EV6="x",
    1,
    Benchmarkinput!EV6)))</f>
        <v>Majoritetssvar</v>
      </c>
      <c r="EV6" t="str">
        <f>IF(
 ISBLANK(Benchmarkinput!EW6),
 "",
 IF(
  ISNUMBER(
   VALUE(Benchmarkinput!EW6)),
   VALUE(Benchmarkinput!EW6),
   IF(
    Benchmarkinput!EW6="x",
    1,
    Benchmarkinput!EW6)))</f>
        <v>N/A</v>
      </c>
      <c r="EW6">
        <f>IF(
 ISBLANK(Benchmarkinput!EX6),
 "",
 IF(
  ISNUMBER(
   VALUE(Benchmarkinput!EX6)),
   VALUE(Benchmarkinput!EX6),
   IF(
    Benchmarkinput!EX6="x",
    1,
    Benchmarkinput!EX6)))</f>
        <v>1</v>
      </c>
      <c r="EX6">
        <f>IF(
 ISBLANK(Benchmarkinput!EY6),
 "",
 IF(
  ISNUMBER(
   VALUE(Benchmarkinput!EY6)),
   VALUE(Benchmarkinput!EY6),
   IF(
    Benchmarkinput!EY6="x",
    1,
    Benchmarkinput!EY6)))</f>
        <v>1</v>
      </c>
      <c r="EY6">
        <f>IF(
 ISBLANK(Benchmarkinput!EZ6),
 "",
 IF(
  ISNUMBER(
   VALUE(Benchmarkinput!EZ6)),
   VALUE(Benchmarkinput!EZ6),
   IF(
    Benchmarkinput!EZ6="x",
    1,
    Benchmarkinput!EZ6)))</f>
        <v>1</v>
      </c>
      <c r="EZ6">
        <f>IF(
 ISBLANK(Benchmarkinput!FA6),
 "",
 IF(
  ISNUMBER(
   VALUE(Benchmarkinput!FA6)),
   VALUE(Benchmarkinput!FA6),
   IF(
    Benchmarkinput!FA6="x",
    1,
    Benchmarkinput!FA6)))</f>
        <v>1</v>
      </c>
      <c r="FA6">
        <f>IF(
 ISBLANK(Benchmarkinput!FB6),
 "",
 IF(
  ISNUMBER(
   VALUE(Benchmarkinput!FB6)),
   VALUE(Benchmarkinput!FB6),
   IF(
    Benchmarkinput!FB6="x",
    1,
    Benchmarkinput!FB6)))</f>
        <v>0</v>
      </c>
      <c r="FB6">
        <f>IF(
 ISBLANK(Benchmarkinput!FC6),
 "",
 IF(
  ISNUMBER(
   VALUE(Benchmarkinput!FC6)),
   VALUE(Benchmarkinput!FC6),
   IF(
    Benchmarkinput!FC6="x",
    1,
    Benchmarkinput!FC6)))</f>
        <v>0</v>
      </c>
      <c r="FC6">
        <f>IF(
 ISBLANK(Benchmarkinput!FD6),
 "",
 IF(
  ISNUMBER(
   VALUE(Benchmarkinput!FD6)),
   VALUE(Benchmarkinput!FD6),
   IF(
    Benchmarkinput!FD6="x",
    1,
    Benchmarkinput!FD6)))</f>
        <v>0</v>
      </c>
      <c r="FD6">
        <f>IF(
 ISBLANK(Benchmarkinput!FE6),
 "",
 IF(
  ISNUMBER(
   VALUE(Benchmarkinput!FE6)),
   VALUE(Benchmarkinput!FE6),
   IF(
    Benchmarkinput!FE6="x",
    1,
    Benchmarkinput!FE6)))</f>
        <v>0</v>
      </c>
      <c r="FE6">
        <f>IF(
 ISBLANK(Benchmarkinput!FF6),
 "",
 IF(
  ISNUMBER(
   VALUE(Benchmarkinput!FF6)),
   VALUE(Benchmarkinput!FF6),
   IF(
    Benchmarkinput!FF6="x",
    1,
    Benchmarkinput!FF6)))</f>
        <v>1</v>
      </c>
      <c r="FF6">
        <f>IF(
 ISBLANK(Benchmarkinput!FG6),
 "",
 IF(
  ISNUMBER(
   VALUE(Benchmarkinput!FG6)),
   VALUE(Benchmarkinput!FG6),
   IF(
    Benchmarkinput!FG6="x",
    1,
    Benchmarkinput!FG6)))</f>
        <v>0</v>
      </c>
      <c r="FG6">
        <f>IF(
 ISBLANK(Benchmarkinput!FH6),
 "",
 IF(
  ISNUMBER(
   VALUE(Benchmarkinput!FH6)),
   VALUE(Benchmarkinput!FH6),
   IF(
    Benchmarkinput!FH6="x",
    1,
    Benchmarkinput!FH6)))</f>
        <v>4</v>
      </c>
      <c r="FH6" t="str">
        <f>IF(
 ISBLANK(Benchmarkinput!FI6),
 "",
 IF(
  ISNUMBER(
   VALUE(Benchmarkinput!FI6)),
   VALUE(Benchmarkinput!FI6),
   IF(
    Benchmarkinput!FI6="x",
    1,
    Benchmarkinput!FI6)))</f>
        <v>Majoritetssvar</v>
      </c>
      <c r="FI6" t="str">
        <f>IF(
 ISBLANK(Benchmarkinput!FJ6),
 "",
 IF(
  ISNUMBER(
   VALUE(Benchmarkinput!FJ6)),
   VALUE(Benchmarkinput!FJ6),
   IF(
    Benchmarkinput!FJ6="x",
    1,
    Benchmarkinput!FJ6)))</f>
        <v>N/A</v>
      </c>
      <c r="FJ6">
        <f>IF(
 ISBLANK(Benchmarkinput!FK6),
 "",
 IF(
  ISNUMBER(
   VALUE(Benchmarkinput!FK6)),
   VALUE(Benchmarkinput!FK6),
   IF(
    Benchmarkinput!FK6="x",
    1,
    Benchmarkinput!FK6)))</f>
        <v>1</v>
      </c>
      <c r="FK6">
        <f>IF(
 ISBLANK(Benchmarkinput!FL6),
 "",
 IF(
  ISNUMBER(
   VALUE(Benchmarkinput!FL6)),
   VALUE(Benchmarkinput!FL6),
   IF(
    Benchmarkinput!FL6="x",
    1,
    Benchmarkinput!FL6)))</f>
        <v>1</v>
      </c>
      <c r="FL6">
        <f>IF(
 ISBLANK(Benchmarkinput!FM6),
 "",
 IF(
  ISNUMBER(
   VALUE(Benchmarkinput!FM6)),
   VALUE(Benchmarkinput!FM6),
   IF(
    Benchmarkinput!FM6="x",
    1,
    Benchmarkinput!FM6)))</f>
        <v>1</v>
      </c>
      <c r="FM6">
        <f>IF(
 ISBLANK(Benchmarkinput!FN6),
 "",
 IF(
  ISNUMBER(
   VALUE(Benchmarkinput!FN6)),
   VALUE(Benchmarkinput!FN6),
   IF(
    Benchmarkinput!FN6="x",
    1,
    Benchmarkinput!FN6)))</f>
        <v>1</v>
      </c>
      <c r="FN6">
        <f>IF(
 ISBLANK(Benchmarkinput!FO6),
 "",
 IF(
  ISNUMBER(
   VALUE(Benchmarkinput!FO6)),
   VALUE(Benchmarkinput!FO6),
   IF(
    Benchmarkinput!FO6="x",
    1,
    Benchmarkinput!FO6)))</f>
        <v>0</v>
      </c>
      <c r="FO6">
        <f>IF(
 ISBLANK(Benchmarkinput!FP6),
 "",
 IF(
  ISNUMBER(
   VALUE(Benchmarkinput!FP6)),
   VALUE(Benchmarkinput!FP6),
   IF(
    Benchmarkinput!FP6="x",
    1,
    Benchmarkinput!FP6)))</f>
        <v>0</v>
      </c>
      <c r="FP6">
        <f>IF(
 ISBLANK(Benchmarkinput!FQ6),
 "",
 IF(
  ISNUMBER(
   VALUE(Benchmarkinput!FQ6)),
   VALUE(Benchmarkinput!FQ6),
   IF(
    Benchmarkinput!FQ6="x",
    1,
    Benchmarkinput!FQ6)))</f>
        <v>0</v>
      </c>
      <c r="FQ6">
        <f>IF(
 ISBLANK(Benchmarkinput!FR6),
 "",
 IF(
  ISNUMBER(
   VALUE(Benchmarkinput!FR6)),
   VALUE(Benchmarkinput!FR6),
   IF(
    Benchmarkinput!FR6="x",
    1,
    Benchmarkinput!FR6)))</f>
        <v>0</v>
      </c>
      <c r="FR6">
        <f>IF(
 ISBLANK(Benchmarkinput!FS6),
 "",
 IF(
  ISNUMBER(
   VALUE(Benchmarkinput!FS6)),
   VALUE(Benchmarkinput!FS6),
   IF(
    Benchmarkinput!FS6="x",
    1,
    Benchmarkinput!FS6)))</f>
        <v>1</v>
      </c>
      <c r="FS6">
        <f>IF(
 ISBLANK(Benchmarkinput!FT6),
 "",
 IF(
  ISNUMBER(
   VALUE(Benchmarkinput!FT6)),
   VALUE(Benchmarkinput!FT6),
   IF(
    Benchmarkinput!FT6="x",
    1,
    Benchmarkinput!FT6)))</f>
        <v>0</v>
      </c>
      <c r="FT6">
        <f>IF(
 ISBLANK(Benchmarkinput!FU6),
 "",
 IF(
  ISNUMBER(
   VALUE(Benchmarkinput!FU6)),
   VALUE(Benchmarkinput!FU6),
   IF(
    Benchmarkinput!FU6="x",
    1,
    Benchmarkinput!FU6)))</f>
        <v>4</v>
      </c>
      <c r="FU6" t="str">
        <f>IF(
 ISBLANK(Benchmarkinput!FV6),
 "",
 IF(
  ISNUMBER(
   VALUE(Benchmarkinput!FV6)),
   VALUE(Benchmarkinput!FV6),
   IF(
    Benchmarkinput!FV6="x",
    1,
    Benchmarkinput!FV6)))</f>
        <v>Majoritetssvar</v>
      </c>
      <c r="FV6" t="str">
        <f>IF(
 ISBLANK(Benchmarkinput!FW6),
 "",
 IF(
  ISNUMBER(
   VALUE(Benchmarkinput!FW6)),
   VALUE(Benchmarkinput!FW6),
   IF(
    Benchmarkinput!FW6="x",
    1,
    Benchmarkinput!FW6)))</f>
        <v>N/A</v>
      </c>
      <c r="FW6">
        <f>IF(
 ISBLANK(Benchmarkinput!FX6),
 "",
 IF(
  ISNUMBER(
   VALUE(Benchmarkinput!FX6)),
   VALUE(Benchmarkinput!FX6),
   IF(
    Benchmarkinput!FX6="x",
    1,
    Benchmarkinput!FX6)))</f>
        <v>1</v>
      </c>
      <c r="FX6">
        <f>IF(
 ISBLANK(Benchmarkinput!FY6),
 "",
 IF(
  ISNUMBER(
   VALUE(Benchmarkinput!FY6)),
   VALUE(Benchmarkinput!FY6),
   IF(
    Benchmarkinput!FY6="x",
    1,
    Benchmarkinput!FY6)))</f>
        <v>0</v>
      </c>
      <c r="FY6">
        <f>IF(
 ISBLANK(Benchmarkinput!FZ6),
 "",
 IF(
  ISNUMBER(
   VALUE(Benchmarkinput!FZ6)),
   VALUE(Benchmarkinput!FZ6),
   IF(
    Benchmarkinput!FZ6="x",
    1,
    Benchmarkinput!FZ6)))</f>
        <v>0</v>
      </c>
      <c r="FZ6">
        <f>IF(
 ISBLANK(Benchmarkinput!GA6),
 "",
 IF(
  ISNUMBER(
   VALUE(Benchmarkinput!GA6)),
   VALUE(Benchmarkinput!GA6),
   IF(
    Benchmarkinput!GA6="x",
    1,
    Benchmarkinput!GA6)))</f>
        <v>1</v>
      </c>
      <c r="GA6">
        <f>IF(
 ISBLANK(Benchmarkinput!GB6),
 "",
 IF(
  ISNUMBER(
   VALUE(Benchmarkinput!GB6)),
   VALUE(Benchmarkinput!GB6),
   IF(
    Benchmarkinput!GB6="x",
    1,
    Benchmarkinput!GB6)))</f>
        <v>0</v>
      </c>
      <c r="GB6">
        <f>IF(
 ISBLANK(Benchmarkinput!GC6),
 "",
 IF(
  ISNUMBER(
   VALUE(Benchmarkinput!GC6)),
   VALUE(Benchmarkinput!GC6),
   IF(
    Benchmarkinput!GC6="x",
    1,
    Benchmarkinput!GC6)))</f>
        <v>0</v>
      </c>
      <c r="GC6">
        <f>IF(
 ISBLANK(Benchmarkinput!GD6),
 "",
 IF(
  ISNUMBER(
   VALUE(Benchmarkinput!GD6)),
   VALUE(Benchmarkinput!GD6),
   IF(
    Benchmarkinput!GD6="x",
    1,
    Benchmarkinput!GD6)))</f>
        <v>0</v>
      </c>
      <c r="GD6">
        <f>IF(
 ISBLANK(Benchmarkinput!GE6),
 "",
 IF(
  ISNUMBER(
   VALUE(Benchmarkinput!GE6)),
   VALUE(Benchmarkinput!GE6),
   IF(
    Benchmarkinput!GE6="x",
    1,
    Benchmarkinput!GE6)))</f>
        <v>1</v>
      </c>
      <c r="GE6">
        <f>IF(
 ISBLANK(Benchmarkinput!GF6),
 "",
 IF(
  ISNUMBER(
   VALUE(Benchmarkinput!GF6)),
   VALUE(Benchmarkinput!GF6),
   IF(
    Benchmarkinput!GF6="x",
    1,
    Benchmarkinput!GF6)))</f>
        <v>0</v>
      </c>
      <c r="GF6">
        <f>IF(
 ISBLANK(Benchmarkinput!GG6),
 "",
 IF(
  ISNUMBER(
   VALUE(Benchmarkinput!GG6)),
   VALUE(Benchmarkinput!GG6),
   IF(
    Benchmarkinput!GG6="x",
    1,
    Benchmarkinput!GG6)))</f>
        <v>2</v>
      </c>
      <c r="GG6" t="str">
        <f>IF(
 ISBLANK(Benchmarkinput!GH6),
 "",
 IF(
  ISNUMBER(
   VALUE(Benchmarkinput!GH6)),
   VALUE(Benchmarkinput!GH6),
   IF(
    Benchmarkinput!GH6="x",
    1,
    Benchmarkinput!GH6)))</f>
        <v>Majoritetssvar</v>
      </c>
      <c r="GH6" t="str">
        <f>IF(
 ISBLANK(Benchmarkinput!GI6),
 "",
 IF(
  ISNUMBER(
   VALUE(Benchmarkinput!GI6)),
   VALUE(Benchmarkinput!GI6),
   IF(
    Benchmarkinput!GI6="x",
    1,
    Benchmarkinput!GI6)))</f>
        <v>N/A</v>
      </c>
      <c r="GI6">
        <f>IF(
 ISBLANK(Benchmarkinput!GJ6),
 "",
 IF(
  ISNUMBER(
   VALUE(Benchmarkinput!GJ6)),
   VALUE(Benchmarkinput!GJ6),
   IF(
    Benchmarkinput!GJ6="x",
    1,
    Benchmarkinput!GJ6)))</f>
        <v>1</v>
      </c>
      <c r="GJ6">
        <f>IF(
 ISBLANK(Benchmarkinput!GK6),
 "",
 IF(
  ISNUMBER(
   VALUE(Benchmarkinput!GK6)),
   VALUE(Benchmarkinput!GK6),
   IF(
    Benchmarkinput!GK6="x",
    1,
    Benchmarkinput!GK6)))</f>
        <v>0</v>
      </c>
      <c r="GK6">
        <f>IF(
 ISBLANK(Benchmarkinput!GL6),
 "",
 IF(
  ISNUMBER(
   VALUE(Benchmarkinput!GL6)),
   VALUE(Benchmarkinput!GL6),
   IF(
    Benchmarkinput!GL6="x",
    1,
    Benchmarkinput!GL6)))</f>
        <v>0</v>
      </c>
      <c r="GL6">
        <f>IF(
 ISBLANK(Benchmarkinput!GM6),
 "",
 IF(
  ISNUMBER(
   VALUE(Benchmarkinput!GM6)),
   VALUE(Benchmarkinput!GM6),
   IF(
    Benchmarkinput!GM6="x",
    1,
    Benchmarkinput!GM6)))</f>
        <v>1</v>
      </c>
      <c r="GM6">
        <f>IF(
 ISBLANK(Benchmarkinput!GN6),
 "",
 IF(
  ISNUMBER(
   VALUE(Benchmarkinput!GN6)),
   VALUE(Benchmarkinput!GN6),
   IF(
    Benchmarkinput!GN6="x",
    1,
    Benchmarkinput!GN6)))</f>
        <v>1</v>
      </c>
      <c r="GN6">
        <f>IF(
 ISBLANK(Benchmarkinput!GO6),
 "",
 IF(
  ISNUMBER(
   VALUE(Benchmarkinput!GO6)),
   VALUE(Benchmarkinput!GO6),
   IF(
    Benchmarkinput!GO6="x",
    1,
    Benchmarkinput!GO6)))</f>
        <v>0</v>
      </c>
      <c r="GO6">
        <f>IF(
 ISBLANK(Benchmarkinput!GP6),
 "",
 IF(
  ISNUMBER(
   VALUE(Benchmarkinput!GP6)),
   VALUE(Benchmarkinput!GP6),
   IF(
    Benchmarkinput!GP6="x",
    1,
    Benchmarkinput!GP6)))</f>
        <v>0</v>
      </c>
      <c r="GP6">
        <f>IF(
 ISBLANK(Benchmarkinput!GQ6),
 "",
 IF(
  ISNUMBER(
   VALUE(Benchmarkinput!GQ6)),
   VALUE(Benchmarkinput!GQ6),
   IF(
    Benchmarkinput!GQ6="x",
    1,
    Benchmarkinput!GQ6)))</f>
        <v>1</v>
      </c>
      <c r="GQ6">
        <f>IF(
 ISBLANK(Benchmarkinput!GR6),
 "",
 IF(
  ISNUMBER(
   VALUE(Benchmarkinput!GR6)),
   VALUE(Benchmarkinput!GR6),
   IF(
    Benchmarkinput!GR6="x",
    1,
    Benchmarkinput!GR6)))</f>
        <v>0</v>
      </c>
      <c r="GR6">
        <f>IF(
 ISBLANK(Benchmarkinput!GS6),
 "",
 IF(
  ISNUMBER(
   VALUE(Benchmarkinput!GS6)),
   VALUE(Benchmarkinput!GS6),
   IF(
    Benchmarkinput!GS6="x",
    1,
    Benchmarkinput!GS6)))</f>
        <v>3</v>
      </c>
      <c r="GS6" t="str">
        <f>IF(
 ISBLANK(Benchmarkinput!GT6),
 "",
 IF(
  ISNUMBER(
   VALUE(Benchmarkinput!GT6)),
   VALUE(Benchmarkinput!GT6),
   IF(
    Benchmarkinput!GT6="x",
    1,
    Benchmarkinput!GT6)))</f>
        <v>Minoritetssvar</v>
      </c>
      <c r="GT6" t="str">
        <f>IF(
 ISBLANK(Benchmarkinput!GU6),
 "",
 IF(
  ISNUMBER(
   VALUE(Benchmarkinput!GU6)),
   VALUE(Benchmarkinput!GU6),
   IF(
    Benchmarkinput!GU6="x",
    1,
    Benchmarkinput!GU6)))</f>
        <v>N/A</v>
      </c>
      <c r="GU6">
        <f>IF(
 ISBLANK(Benchmarkinput!GV6),
 "",
 IF(
  ISNUMBER(
   VALUE(Benchmarkinput!GV6)),
   VALUE(Benchmarkinput!GV6),
   IF(
    Benchmarkinput!GV6="x",
    1,
    Benchmarkinput!GV6)))</f>
        <v>0</v>
      </c>
      <c r="GV6">
        <f>IF(
 ISBLANK(Benchmarkinput!GW6),
 "",
 IF(
  ISNUMBER(
   VALUE(Benchmarkinput!GW6)),
   VALUE(Benchmarkinput!GW6),
   IF(
    Benchmarkinput!GW6="x",
    1,
    Benchmarkinput!GW6)))</f>
        <v>0</v>
      </c>
      <c r="GW6">
        <f>IF(
 ISBLANK(Benchmarkinput!GX6),
 "",
 IF(
  ISNUMBER(
   VALUE(Benchmarkinput!GX6)),
   VALUE(Benchmarkinput!GX6),
   IF(
    Benchmarkinput!GX6="x",
    1,
    Benchmarkinput!GX6)))</f>
        <v>0</v>
      </c>
      <c r="GX6">
        <f>IF(
 ISBLANK(Benchmarkinput!GY6),
 "",
 IF(
  ISNUMBER(
   VALUE(Benchmarkinput!GY6)),
   VALUE(Benchmarkinput!GY6),
   IF(
    Benchmarkinput!GY6="x",
    1,
    Benchmarkinput!GY6)))</f>
        <v>1</v>
      </c>
      <c r="GY6">
        <f>IF(
 ISBLANK(Benchmarkinput!GZ6),
 "",
 IF(
  ISNUMBER(
   VALUE(Benchmarkinput!GZ6)),
   VALUE(Benchmarkinput!GZ6),
   IF(
    Benchmarkinput!GZ6="x",
    1,
    Benchmarkinput!GZ6)))</f>
        <v>0</v>
      </c>
      <c r="GZ6">
        <f>IF(
 ISBLANK(Benchmarkinput!HA6),
 "",
 IF(
  ISNUMBER(
   VALUE(Benchmarkinput!HA6)),
   VALUE(Benchmarkinput!HA6),
   IF(
    Benchmarkinput!HA6="x",
    1,
    Benchmarkinput!HA6)))</f>
        <v>0</v>
      </c>
      <c r="HA6">
        <f>IF(
 ISBLANK(Benchmarkinput!HB6),
 "",
 IF(
  ISNUMBER(
   VALUE(Benchmarkinput!HB6)),
   VALUE(Benchmarkinput!HB6),
   IF(
    Benchmarkinput!HB6="x",
    1,
    Benchmarkinput!HB6)))</f>
        <v>1</v>
      </c>
      <c r="HB6">
        <f>IF(
 ISBLANK(Benchmarkinput!HC6),
 "",
 IF(
  ISNUMBER(
   VALUE(Benchmarkinput!HC6)),
   VALUE(Benchmarkinput!HC6),
   IF(
    Benchmarkinput!HC6="x",
    1,
    Benchmarkinput!HC6)))</f>
        <v>0</v>
      </c>
      <c r="HC6">
        <f>IF(
 ISBLANK(Benchmarkinput!HD6),
 "",
 IF(
  ISNUMBER(
   VALUE(Benchmarkinput!HD6)),
   VALUE(Benchmarkinput!HD6),
   IF(
    Benchmarkinput!HD6="x",
    1,
    Benchmarkinput!HD6)))</f>
        <v>2</v>
      </c>
      <c r="HD6" t="str">
        <f>IF(
 ISBLANK(Benchmarkinput!HE6),
 "",
 IF(
  ISNUMBER(
   VALUE(Benchmarkinput!HE6)),
   VALUE(Benchmarkinput!HE6),
   IF(
    Benchmarkinput!HE6="x",
    1,
    Benchmarkinput!HE6)))</f>
        <v>Majoritetssvar</v>
      </c>
      <c r="HE6" t="str">
        <f>IF(
 ISBLANK(Benchmarkinput!HF6),
 "",
 IF(
  ISNUMBER(
   VALUE(Benchmarkinput!HF6)),
   VALUE(Benchmarkinput!HF6),
   IF(
    Benchmarkinput!HF6="x",
    1,
    Benchmarkinput!HF6)))</f>
        <v>N/A</v>
      </c>
      <c r="HF6">
        <f>IF(
 ISBLANK(Benchmarkinput!HG6),
 "",
 IF(
  ISNUMBER(
   VALUE(Benchmarkinput!HG6)),
   VALUE(Benchmarkinput!HG6),
   IF(
    Benchmarkinput!HG6="x",
    1,
    Benchmarkinput!HG6)))</f>
        <v>0</v>
      </c>
      <c r="HG6">
        <f>IF(
 ISBLANK(Benchmarkinput!HH6),
 "",
 IF(
  ISNUMBER(
   VALUE(Benchmarkinput!HH6)),
   VALUE(Benchmarkinput!HH6),
   IF(
    Benchmarkinput!HH6="x",
    1,
    Benchmarkinput!HH6)))</f>
        <v>0</v>
      </c>
      <c r="HH6">
        <f>IF(
 ISBLANK(Benchmarkinput!HI6),
 "",
 IF(
  ISNUMBER(
   VALUE(Benchmarkinput!HI6)),
   VALUE(Benchmarkinput!HI6),
   IF(
    Benchmarkinput!HI6="x",
    1,
    Benchmarkinput!HI6)))</f>
        <v>0</v>
      </c>
      <c r="HI6">
        <f>IF(
 ISBLANK(Benchmarkinput!HJ6),
 "",
 IF(
  ISNUMBER(
   VALUE(Benchmarkinput!HJ6)),
   VALUE(Benchmarkinput!HJ6),
   IF(
    Benchmarkinput!HJ6="x",
    1,
    Benchmarkinput!HJ6)))</f>
        <v>0</v>
      </c>
      <c r="HJ6">
        <f>IF(
 ISBLANK(Benchmarkinput!HK6),
 "",
 IF(
  ISNUMBER(
   VALUE(Benchmarkinput!HK6)),
   VALUE(Benchmarkinput!HK6),
   IF(
    Benchmarkinput!HK6="x",
    1,
    Benchmarkinput!HK6)))</f>
        <v>0</v>
      </c>
      <c r="HK6">
        <f>IF(
 ISBLANK(Benchmarkinput!HL6),
 "",
 IF(
  ISNUMBER(
   VALUE(Benchmarkinput!HL6)),
   VALUE(Benchmarkinput!HL6),
   IF(
    Benchmarkinput!HL6="x",
    1,
    Benchmarkinput!HL6)))</f>
        <v>1</v>
      </c>
      <c r="HL6">
        <f>IF(
 ISBLANK(Benchmarkinput!HM6),
 "",
 IF(
  ISNUMBER(
   VALUE(Benchmarkinput!HM6)),
   VALUE(Benchmarkinput!HM6),
   IF(
    Benchmarkinput!HM6="x",
    1,
    Benchmarkinput!HM6)))</f>
        <v>0</v>
      </c>
      <c r="HM6">
        <f>IF(
 ISBLANK(Benchmarkinput!HN6),
 "",
 IF(
  ISNUMBER(
   VALUE(Benchmarkinput!HN6)),
   VALUE(Benchmarkinput!HN6),
   IF(
    Benchmarkinput!HN6="x",
    1,
    Benchmarkinput!HN6)))</f>
        <v>1</v>
      </c>
      <c r="HN6">
        <f>IF(
 ISBLANK(Benchmarkinput!HO6),
 "",
 IF(
  ISNUMBER(
   VALUE(Benchmarkinput!HO6)),
   VALUE(Benchmarkinput!HO6),
   IF(
    Benchmarkinput!HO6="x",
    1,
    Benchmarkinput!HO6)))</f>
        <v>0</v>
      </c>
      <c r="HO6" t="str">
        <f>IF(
 ISBLANK(Benchmarkinput!HP6),
 "",
 IF(
  ISNUMBER(
   VALUE(Benchmarkinput!HP6)),
   VALUE(Benchmarkinput!HP6),
   IF(
    Benchmarkinput!HP6="x",
    1,
    Benchmarkinput!HP6)))</f>
        <v>Majoritetssvar</v>
      </c>
      <c r="HP6" t="str">
        <f>IF(
 ISBLANK(Benchmarkinput!HQ6),
 "",
 IF(
  ISNUMBER(
   VALUE(Benchmarkinput!HQ6)),
   VALUE(Benchmarkinput!HQ6),
   IF(
    Benchmarkinput!HQ6="x",
    1,
    Benchmarkinput!HQ6)))</f>
        <v>N/A</v>
      </c>
      <c r="HQ6">
        <f>IF(
 ISBLANK(Benchmarkinput!HR6),
 "",
 IF(
  ISNUMBER(
   VALUE(Benchmarkinput!HR6)),
   VALUE(Benchmarkinput!HR6),
   IF(
    Benchmarkinput!HR6="x",
    1,
    Benchmarkinput!HR6)))</f>
        <v>0</v>
      </c>
      <c r="HR6">
        <f>IF(
 ISBLANK(Benchmarkinput!HS6),
 "",
 IF(
  ISNUMBER(
   VALUE(Benchmarkinput!HS6)),
   VALUE(Benchmarkinput!HS6),
   IF(
    Benchmarkinput!HS6="x",
    1,
    Benchmarkinput!HS6)))</f>
        <v>0</v>
      </c>
      <c r="HS6">
        <f>IF(
 ISBLANK(Benchmarkinput!HT6),
 "",
 IF(
  ISNUMBER(
   VALUE(Benchmarkinput!HT6)),
   VALUE(Benchmarkinput!HT6),
   IF(
    Benchmarkinput!HT6="x",
    1,
    Benchmarkinput!HT6)))</f>
        <v>0</v>
      </c>
      <c r="HT6">
        <f>IF(
 ISBLANK(Benchmarkinput!HU6),
 "",
 IF(
  ISNUMBER(
   VALUE(Benchmarkinput!HU6)),
   VALUE(Benchmarkinput!HU6),
   IF(
    Benchmarkinput!HU6="x",
    1,
    Benchmarkinput!HU6)))</f>
        <v>0</v>
      </c>
      <c r="HU6">
        <f>IF(
 ISBLANK(Benchmarkinput!HV6),
 "",
 IF(
  ISNUMBER(
   VALUE(Benchmarkinput!HV6)),
   VALUE(Benchmarkinput!HV6),
   IF(
    Benchmarkinput!HV6="x",
    1,
    Benchmarkinput!HV6)))</f>
        <v>0</v>
      </c>
      <c r="HV6">
        <f>IF(
 ISBLANK(Benchmarkinput!HW6),
 "",
 IF(
  ISNUMBER(
   VALUE(Benchmarkinput!HW6)),
   VALUE(Benchmarkinput!HW6),
   IF(
    Benchmarkinput!HW6="x",
    1,
    Benchmarkinput!HW6)))</f>
        <v>1</v>
      </c>
      <c r="HW6">
        <f>IF(
 ISBLANK(Benchmarkinput!HX6),
 "",
 IF(
  ISNUMBER(
   VALUE(Benchmarkinput!HX6)),
   VALUE(Benchmarkinput!HX6),
   IF(
    Benchmarkinput!HX6="x",
    1,
    Benchmarkinput!HX6)))</f>
        <v>0</v>
      </c>
      <c r="HX6">
        <f>IF(
 ISBLANK(Benchmarkinput!HY6),
 "",
 IF(
  ISNUMBER(
   VALUE(Benchmarkinput!HY6)),
   VALUE(Benchmarkinput!HY6),
   IF(
    Benchmarkinput!HY6="x",
    1,
    Benchmarkinput!HY6)))</f>
        <v>1</v>
      </c>
      <c r="HY6">
        <f>IF(
 ISBLANK(Benchmarkinput!HZ6),
 "",
 IF(
  ISNUMBER(
   VALUE(Benchmarkinput!HZ6)),
   VALUE(Benchmarkinput!HZ6),
   IF(
    Benchmarkinput!HZ6="x",
    1,
    Benchmarkinput!HZ6)))</f>
        <v>0</v>
      </c>
      <c r="HZ6" t="str">
        <f>IF(
 ISBLANK(Benchmarkinput!IA6),
 "",
 IF(
  ISNUMBER(
   VALUE(Benchmarkinput!IA6)),
   VALUE(Benchmarkinput!IA6),
   IF(
    Benchmarkinput!IA6="x",
    1,
    Benchmarkinput!IA6)))</f>
        <v>Minoritetssvar</v>
      </c>
      <c r="IA6" t="str">
        <f>IF(
 ISBLANK(Benchmarkinput!IB6),
 "",
 IF(
  ISNUMBER(
   VALUE(Benchmarkinput!IB6)),
   VALUE(Benchmarkinput!IB6),
   IF(
    Benchmarkinput!IB6="x",
    1,
    Benchmarkinput!IB6)))</f>
        <v>N/A</v>
      </c>
      <c r="IB6">
        <f>IF(
 ISBLANK(Benchmarkinput!IC6),
 "",
 IF(
  ISNUMBER(
   VALUE(Benchmarkinput!IC6)),
   VALUE(Benchmarkinput!IC6),
   IF(
    Benchmarkinput!IC6="x",
    1,
    Benchmarkinput!IC6)))</f>
        <v>0</v>
      </c>
      <c r="IC6">
        <f>IF(
 ISBLANK(Benchmarkinput!ID6),
 "",
 IF(
  ISNUMBER(
   VALUE(Benchmarkinput!ID6)),
   VALUE(Benchmarkinput!ID6),
   IF(
    Benchmarkinput!ID6="x",
    1,
    Benchmarkinput!ID6)))</f>
        <v>0</v>
      </c>
      <c r="ID6">
        <f>IF(
 ISBLANK(Benchmarkinput!IE6),
 "",
 IF(
  ISNUMBER(
   VALUE(Benchmarkinput!IE6)),
   VALUE(Benchmarkinput!IE6),
   IF(
    Benchmarkinput!IE6="x",
    1,
    Benchmarkinput!IE6)))</f>
        <v>0</v>
      </c>
      <c r="IE6">
        <f>IF(
 ISBLANK(Benchmarkinput!IF6),
 "",
 IF(
  ISNUMBER(
   VALUE(Benchmarkinput!IF6)),
   VALUE(Benchmarkinput!IF6),
   IF(
    Benchmarkinput!IF6="x",
    1,
    Benchmarkinput!IF6)))</f>
        <v>0</v>
      </c>
      <c r="IF6">
        <f>IF(
 ISBLANK(Benchmarkinput!IG6),
 "",
 IF(
  ISNUMBER(
   VALUE(Benchmarkinput!IG6)),
   VALUE(Benchmarkinput!IG6),
   IF(
    Benchmarkinput!IG6="x",
    1,
    Benchmarkinput!IG6)))</f>
        <v>1</v>
      </c>
      <c r="IG6">
        <f>IF(
 ISBLANK(Benchmarkinput!IH6),
 "",
 IF(
  ISNUMBER(
   VALUE(Benchmarkinput!IH6)),
   VALUE(Benchmarkinput!IH6),
   IF(
    Benchmarkinput!IH6="x",
    1,
    Benchmarkinput!IH6)))</f>
        <v>0</v>
      </c>
      <c r="IH6">
        <f>IF(
 ISBLANK(Benchmarkinput!II6),
 "",
 IF(
  ISNUMBER(
   VALUE(Benchmarkinput!II6)),
   VALUE(Benchmarkinput!II6),
   IF(
    Benchmarkinput!II6="x",
    1,
    Benchmarkinput!II6)))</f>
        <v>1</v>
      </c>
      <c r="II6">
        <f>IF(
 ISBLANK(Benchmarkinput!IJ6),
 "",
 IF(
  ISNUMBER(
   VALUE(Benchmarkinput!IJ6)),
   VALUE(Benchmarkinput!IJ6),
   IF(
    Benchmarkinput!IJ6="x",
    1,
    Benchmarkinput!IJ6)))</f>
        <v>0</v>
      </c>
      <c r="IJ6">
        <f>IF(
 ISBLANK(Benchmarkinput!IK6),
 "",
 IF(
  ISNUMBER(
   VALUE(Benchmarkinput!IK6)),
   VALUE(Benchmarkinput!IK6),
   IF(
    Benchmarkinput!IK6="x",
    1,
    Benchmarkinput!IK6)))</f>
        <v>1</v>
      </c>
      <c r="IK6" t="str">
        <f>IF(
 ISBLANK(Benchmarkinput!IL6),
 "",
 IF(
  ISNUMBER(
   VALUE(Benchmarkinput!IL6)),
   VALUE(Benchmarkinput!IL6),
   IF(
    Benchmarkinput!IL6="x",
    1,
    Benchmarkinput!IL6)))</f>
        <v>Minoritetssvar</v>
      </c>
      <c r="IL6" t="str">
        <f>IF(
 ISBLANK(Benchmarkinput!IM6),
 "",
 IF(
  ISNUMBER(
   VALUE(Benchmarkinput!IM6)),
   VALUE(Benchmarkinput!IM6),
   IF(
    Benchmarkinput!IM6="x",
    1,
    Benchmarkinput!IM6)))</f>
        <v>N/A</v>
      </c>
      <c r="IM6">
        <f>IF(
 ISBLANK(Benchmarkinput!IN6),
 "",
 IF(
  ISNUMBER(
   VALUE(Benchmarkinput!IN6)),
   VALUE(Benchmarkinput!IN6),
   IF(
    Benchmarkinput!IN6="x",
    1,
    Benchmarkinput!IN6)))</f>
        <v>0</v>
      </c>
      <c r="IN6">
        <f>IF(
 ISBLANK(Benchmarkinput!IO6),
 "",
 IF(
  ISNUMBER(
   VALUE(Benchmarkinput!IO6)),
   VALUE(Benchmarkinput!IO6),
   IF(
    Benchmarkinput!IO6="x",
    1,
    Benchmarkinput!IO6)))</f>
        <v>0</v>
      </c>
      <c r="IO6">
        <f>IF(
 ISBLANK(Benchmarkinput!IP6),
 "",
 IF(
  ISNUMBER(
   VALUE(Benchmarkinput!IP6)),
   VALUE(Benchmarkinput!IP6),
   IF(
    Benchmarkinput!IP6="x",
    1,
    Benchmarkinput!IP6)))</f>
        <v>1</v>
      </c>
      <c r="IP6">
        <f>IF(
 ISBLANK(Benchmarkinput!IQ6),
 "",
 IF(
  ISNUMBER(
   VALUE(Benchmarkinput!IQ6)),
   VALUE(Benchmarkinput!IQ6),
   IF(
    Benchmarkinput!IQ6="x",
    1,
    Benchmarkinput!IQ6)))</f>
        <v>0</v>
      </c>
      <c r="IQ6">
        <f>IF(
 ISBLANK(Benchmarkinput!IR6),
 "",
 IF(
  ISNUMBER(
   VALUE(Benchmarkinput!IR6)),
   VALUE(Benchmarkinput!IR6),
   IF(
    Benchmarkinput!IR6="x",
    1,
    Benchmarkinput!IR6)))</f>
        <v>0</v>
      </c>
      <c r="IR6">
        <f>IF(
 ISBLANK(Benchmarkinput!IS6),
 "",
 IF(
  ISNUMBER(
   VALUE(Benchmarkinput!IS6)),
   VALUE(Benchmarkinput!IS6),
   IF(
    Benchmarkinput!IS6="x",
    1,
    Benchmarkinput!IS6)))</f>
        <v>0</v>
      </c>
      <c r="IS6">
        <f>IF(
 ISBLANK(Benchmarkinput!IT6),
 "",
 IF(
  ISNUMBER(
   VALUE(Benchmarkinput!IT6)),
   VALUE(Benchmarkinput!IT6),
   IF(
    Benchmarkinput!IT6="x",
    1,
    Benchmarkinput!IT6)))</f>
        <v>1</v>
      </c>
      <c r="IT6">
        <f>IF(
 ISBLANK(Benchmarkinput!IU6),
 "",
 IF(
  ISNUMBER(
   VALUE(Benchmarkinput!IU6)),
   VALUE(Benchmarkinput!IU6),
   IF(
    Benchmarkinput!IU6="x",
    1,
    Benchmarkinput!IU6)))</f>
        <v>0</v>
      </c>
      <c r="IU6">
        <f>IF(
 ISBLANK(Benchmarkinput!IV6),
 "",
 IF(
  ISNUMBER(
   VALUE(Benchmarkinput!IV6)),
   VALUE(Benchmarkinput!IV6),
   IF(
    Benchmarkinput!IV6="x",
    1,
    Benchmarkinput!IV6)))</f>
        <v>3</v>
      </c>
      <c r="IV6" t="str">
        <f>IF(
 ISBLANK(Benchmarkinput!IW6),
 "",
 IF(
  ISNUMBER(
   VALUE(Benchmarkinput!IW6)),
   VALUE(Benchmarkinput!IW6),
   IF(
    Benchmarkinput!IW6="x",
    1,
    Benchmarkinput!IW6)))</f>
        <v>Minoritetssvar</v>
      </c>
      <c r="IW6" t="str">
        <f>IF(
 ISBLANK(Benchmarkinput!IX6),
 "",
 IF(
  ISNUMBER(
   VALUE(Benchmarkinput!IX6)),
   VALUE(Benchmarkinput!IX6),
   IF(
    Benchmarkinput!IX6="x",
    1,
    Benchmarkinput!IX6)))</f>
        <v>N/A</v>
      </c>
      <c r="IX6">
        <f>IF(
 ISBLANK(Benchmarkinput!IY6),
 "",
 IF(
  ISNUMBER(
   VALUE(Benchmarkinput!IY6)),
   VALUE(Benchmarkinput!IY6),
   IF(
    Benchmarkinput!IY6="x",
    1,
    Benchmarkinput!IY6)))</f>
        <v>0</v>
      </c>
      <c r="IY6">
        <f>IF(
 ISBLANK(Benchmarkinput!IZ6),
 "",
 IF(
  ISNUMBER(
   VALUE(Benchmarkinput!IZ6)),
   VALUE(Benchmarkinput!IZ6),
   IF(
    Benchmarkinput!IZ6="x",
    1,
    Benchmarkinput!IZ6)))</f>
        <v>0</v>
      </c>
      <c r="IZ6">
        <f>IF(
 ISBLANK(Benchmarkinput!JA6),
 "",
 IF(
  ISNUMBER(
   VALUE(Benchmarkinput!JA6)),
   VALUE(Benchmarkinput!JA6),
   IF(
    Benchmarkinput!JA6="x",
    1,
    Benchmarkinput!JA6)))</f>
        <v>1</v>
      </c>
      <c r="JA6">
        <f>IF(
 ISBLANK(Benchmarkinput!JB6),
 "",
 IF(
  ISNUMBER(
   VALUE(Benchmarkinput!JB6)),
   VALUE(Benchmarkinput!JB6),
   IF(
    Benchmarkinput!JB6="x",
    1,
    Benchmarkinput!JB6)))</f>
        <v>0</v>
      </c>
      <c r="JB6">
        <f>IF(
 ISBLANK(Benchmarkinput!JC6),
 "",
 IF(
  ISNUMBER(
   VALUE(Benchmarkinput!JC6)),
   VALUE(Benchmarkinput!JC6),
   IF(
    Benchmarkinput!JC6="x",
    1,
    Benchmarkinput!JC6)))</f>
        <v>0</v>
      </c>
      <c r="JC6">
        <f>IF(
 ISBLANK(Benchmarkinput!JD6),
 "",
 IF(
  ISNUMBER(
   VALUE(Benchmarkinput!JD6)),
   VALUE(Benchmarkinput!JD6),
   IF(
    Benchmarkinput!JD6="x",
    1,
    Benchmarkinput!JD6)))</f>
        <v>0</v>
      </c>
      <c r="JD6">
        <f>IF(
 ISBLANK(Benchmarkinput!JE6),
 "",
 IF(
  ISNUMBER(
   VALUE(Benchmarkinput!JE6)),
   VALUE(Benchmarkinput!JE6),
   IF(
    Benchmarkinput!JE6="x",
    1,
    Benchmarkinput!JE6)))</f>
        <v>1</v>
      </c>
      <c r="JE6">
        <f>IF(
 ISBLANK(Benchmarkinput!JF6),
 "",
 IF(
  ISNUMBER(
   VALUE(Benchmarkinput!JF6)),
   VALUE(Benchmarkinput!JF6),
   IF(
    Benchmarkinput!JF6="x",
    1,
    Benchmarkinput!JF6)))</f>
        <v>0</v>
      </c>
      <c r="JF6">
        <f>IF(
 ISBLANK(Benchmarkinput!JG6),
 "",
 IF(
  ISNUMBER(
   VALUE(Benchmarkinput!JG6)),
   VALUE(Benchmarkinput!JG6),
   IF(
    Benchmarkinput!JG6="x",
    1,
    Benchmarkinput!JG6)))</f>
        <v>3</v>
      </c>
      <c r="JG6" t="str">
        <f>IF(
 ISBLANK(Benchmarkinput!JH6),
 "",
 IF(
  ISNUMBER(
   VALUE(Benchmarkinput!JH6)),
   VALUE(Benchmarkinput!JH6),
   IF(
    Benchmarkinput!JH6="x",
    1,
    Benchmarkinput!JH6)))</f>
        <v>Minoritetssvar</v>
      </c>
      <c r="JH6" t="str">
        <f>IF(
 ISBLANK(Benchmarkinput!JI6),
 "",
 IF(
  ISNUMBER(
   VALUE(Benchmarkinput!JI6)),
   VALUE(Benchmarkinput!JI6),
   IF(
    Benchmarkinput!JI6="x",
    1,
    Benchmarkinput!JI6)))</f>
        <v>N/A</v>
      </c>
      <c r="JI6">
        <f>IF(
 ISBLANK(Benchmarkinput!JJ6),
 "",
 IF(
  ISNUMBER(
   VALUE(Benchmarkinput!JJ6)),
   VALUE(Benchmarkinput!JJ6),
   IF(
    Benchmarkinput!JJ6="x",
    1,
    Benchmarkinput!JJ6)))</f>
        <v>0</v>
      </c>
      <c r="JJ6">
        <f>IF(
 ISBLANK(Benchmarkinput!JK6),
 "",
 IF(
  ISNUMBER(
   VALUE(Benchmarkinput!JK6)),
   VALUE(Benchmarkinput!JK6),
   IF(
    Benchmarkinput!JK6="x",
    1,
    Benchmarkinput!JK6)))</f>
        <v>0</v>
      </c>
      <c r="JK6">
        <f>IF(
 ISBLANK(Benchmarkinput!JL6),
 "",
 IF(
  ISNUMBER(
   VALUE(Benchmarkinput!JL6)),
   VALUE(Benchmarkinput!JL6),
   IF(
    Benchmarkinput!JL6="x",
    1,
    Benchmarkinput!JL6)))</f>
        <v>0</v>
      </c>
      <c r="JL6">
        <f>IF(
 ISBLANK(Benchmarkinput!JM6),
 "",
 IF(
  ISNUMBER(
   VALUE(Benchmarkinput!JM6)),
   VALUE(Benchmarkinput!JM6),
   IF(
    Benchmarkinput!JM6="x",
    1,
    Benchmarkinput!JM6)))</f>
        <v>1</v>
      </c>
      <c r="JM6">
        <f>IF(
 ISBLANK(Benchmarkinput!JN6),
 "",
 IF(
  ISNUMBER(
   VALUE(Benchmarkinput!JN6)),
   VALUE(Benchmarkinput!JN6),
   IF(
    Benchmarkinput!JN6="x",
    1,
    Benchmarkinput!JN6)))</f>
        <v>0</v>
      </c>
      <c r="JN6">
        <f>IF(
 ISBLANK(Benchmarkinput!JO6),
 "",
 IF(
  ISNUMBER(
   VALUE(Benchmarkinput!JO6)),
   VALUE(Benchmarkinput!JO6),
   IF(
    Benchmarkinput!JO6="x",
    1,
    Benchmarkinput!JO6)))</f>
        <v>0</v>
      </c>
      <c r="JO6">
        <f>IF(
 ISBLANK(Benchmarkinput!JP6),
 "",
 IF(
  ISNUMBER(
   VALUE(Benchmarkinput!JP6)),
   VALUE(Benchmarkinput!JP6),
   IF(
    Benchmarkinput!JP6="x",
    1,
    Benchmarkinput!JP6)))</f>
        <v>1</v>
      </c>
      <c r="JP6">
        <f>IF(
 ISBLANK(Benchmarkinput!JQ6),
 "",
 IF(
  ISNUMBER(
   VALUE(Benchmarkinput!JQ6)),
   VALUE(Benchmarkinput!JQ6),
   IF(
    Benchmarkinput!JQ6="x",
    1,
    Benchmarkinput!JQ6)))</f>
        <v>0</v>
      </c>
      <c r="JQ6">
        <f>IF(
 ISBLANK(Benchmarkinput!JR6),
 "",
 IF(
  ISNUMBER(
   VALUE(Benchmarkinput!JR6)),
   VALUE(Benchmarkinput!JR6),
   IF(
    Benchmarkinput!JR6="x",
    1,
    Benchmarkinput!JR6)))</f>
        <v>2</v>
      </c>
      <c r="JR6" t="str">
        <f>IF(
 ISBLANK(Benchmarkinput!JS6),
 "",
 IF(
  ISNUMBER(
   VALUE(Benchmarkinput!JS6)),
   VALUE(Benchmarkinput!JS6),
   IF(
    Benchmarkinput!JS6="x",
    1,
    Benchmarkinput!JS6)))</f>
        <v>Minoritetssvar</v>
      </c>
      <c r="JS6" t="str">
        <f>IF(
 ISBLANK(Benchmarkinput!JT6),
 "",
 IF(
  ISNUMBER(
   VALUE(Benchmarkinput!JT6)),
   VALUE(Benchmarkinput!JT6),
   IF(
    Benchmarkinput!JT6="x",
    1,
    Benchmarkinput!JT6)))</f>
        <v>N/A</v>
      </c>
      <c r="JT6">
        <f>IF(
 ISBLANK(Benchmarkinput!JU6),
 "",
 IF(
  ISNUMBER(
   VALUE(Benchmarkinput!JU6)),
   VALUE(Benchmarkinput!JU6),
   IF(
    Benchmarkinput!JU6="x",
    1,
    Benchmarkinput!JU6)))</f>
        <v>0</v>
      </c>
      <c r="JU6">
        <f>IF(
 ISBLANK(Benchmarkinput!JV6),
 "",
 IF(
  ISNUMBER(
   VALUE(Benchmarkinput!JV6)),
   VALUE(Benchmarkinput!JV6),
   IF(
    Benchmarkinput!JV6="x",
    1,
    Benchmarkinput!JV6)))</f>
        <v>0</v>
      </c>
      <c r="JV6">
        <f>IF(
 ISBLANK(Benchmarkinput!JW6),
 "",
 IF(
  ISNUMBER(
   VALUE(Benchmarkinput!JW6)),
   VALUE(Benchmarkinput!JW6),
   IF(
    Benchmarkinput!JW6="x",
    1,
    Benchmarkinput!JW6)))</f>
        <v>0</v>
      </c>
      <c r="JW6">
        <f>IF(
 ISBLANK(Benchmarkinput!JX6),
 "",
 IF(
  ISNUMBER(
   VALUE(Benchmarkinput!JX6)),
   VALUE(Benchmarkinput!JX6),
   IF(
    Benchmarkinput!JX6="x",
    1,
    Benchmarkinput!JX6)))</f>
        <v>0</v>
      </c>
      <c r="JX6">
        <f>IF(
 ISBLANK(Benchmarkinput!JY6),
 "",
 IF(
  ISNUMBER(
   VALUE(Benchmarkinput!JY6)),
   VALUE(Benchmarkinput!JY6),
   IF(
    Benchmarkinput!JY6="x",
    1,
    Benchmarkinput!JY6)))</f>
        <v>0</v>
      </c>
      <c r="JY6">
        <f>IF(
 ISBLANK(Benchmarkinput!JZ6),
 "",
 IF(
  ISNUMBER(
   VALUE(Benchmarkinput!JZ6)),
   VALUE(Benchmarkinput!JZ6),
   IF(
    Benchmarkinput!JZ6="x",
    1,
    Benchmarkinput!JZ6)))</f>
        <v>0</v>
      </c>
      <c r="JZ6" t="str">
        <f>IF(
 ISBLANK(Benchmarkinput!KA6),
 "",
 IF(
  ISNUMBER(
   VALUE(Benchmarkinput!KA6)),
   VALUE(Benchmarkinput!KA6),
   IF(
    Benchmarkinput!KA6="x",
    1,
    Benchmarkinput!KA6)))</f>
        <v>N/A</v>
      </c>
      <c r="KA6">
        <f>IF(
 ISBLANK(Benchmarkinput!KB6),
 "",
 IF(
  ISNUMBER(
   VALUE(Benchmarkinput!KB6)),
   VALUE(Benchmarkinput!KB6),
   IF(
    Benchmarkinput!KB6="x",
    1,
    Benchmarkinput!KB6)))</f>
        <v>1</v>
      </c>
      <c r="KB6">
        <f>IF(
 ISBLANK(Benchmarkinput!KC6),
 "",
 IF(
  ISNUMBER(
   VALUE(Benchmarkinput!KC6)),
   VALUE(Benchmarkinput!KC6),
   IF(
    Benchmarkinput!KC6="x",
    1,
    Benchmarkinput!KC6)))</f>
        <v>0</v>
      </c>
      <c r="KC6" t="str">
        <f>IF(
 ISBLANK(Benchmarkinput!KD6),
 "",
 IF(
  ISNUMBER(
   VALUE(Benchmarkinput!KD6)),
   VALUE(Benchmarkinput!KD6),
   IF(
    Benchmarkinput!KD6="x",
    1,
    Benchmarkinput!KD6)))</f>
        <v>Minoritetssvar</v>
      </c>
      <c r="KD6" t="str">
        <f>IF(
 ISBLANK(Benchmarkinput!KE6),
 "",
 IF(
  ISNUMBER(
   VALUE(Benchmarkinput!KE6)),
   VALUE(Benchmarkinput!KE6),
   IF(
    Benchmarkinput!KE6="x",
    1,
    Benchmarkinput!KE6)))</f>
        <v>N/A</v>
      </c>
      <c r="KE6">
        <f>IF(
 ISBLANK(Benchmarkinput!KF6),
 "",
 IF(
  ISNUMBER(
   VALUE(Benchmarkinput!KF6)),
   VALUE(Benchmarkinput!KF6),
   IF(
    Benchmarkinput!KF6="x",
    1,
    Benchmarkinput!KF6)))</f>
        <v>0</v>
      </c>
      <c r="KF6">
        <f>IF(
 ISBLANK(Benchmarkinput!KG6),
 "",
 IF(
  ISNUMBER(
   VALUE(Benchmarkinput!KG6)),
   VALUE(Benchmarkinput!KG6),
   IF(
    Benchmarkinput!KG6="x",
    1,
    Benchmarkinput!KG6)))</f>
        <v>0</v>
      </c>
      <c r="KG6">
        <f>IF(
 ISBLANK(Benchmarkinput!KH6),
 "",
 IF(
  ISNUMBER(
   VALUE(Benchmarkinput!KH6)),
   VALUE(Benchmarkinput!KH6),
   IF(
    Benchmarkinput!KH6="x",
    1,
    Benchmarkinput!KH6)))</f>
        <v>0</v>
      </c>
      <c r="KH6">
        <f>IF(
 ISBLANK(Benchmarkinput!KI6),
 "",
 IF(
  ISNUMBER(
   VALUE(Benchmarkinput!KI6)),
   VALUE(Benchmarkinput!KI6),
   IF(
    Benchmarkinput!KI6="x",
    1,
    Benchmarkinput!KI6)))</f>
        <v>1</v>
      </c>
      <c r="KI6">
        <f>IF(
 ISBLANK(Benchmarkinput!KJ6),
 "",
 IF(
  ISNUMBER(
   VALUE(Benchmarkinput!KJ6)),
   VALUE(Benchmarkinput!KJ6),
   IF(
    Benchmarkinput!KJ6="x",
    1,
    Benchmarkinput!KJ6)))</f>
        <v>0</v>
      </c>
      <c r="KJ6">
        <f>IF(
 ISBLANK(Benchmarkinput!KK6),
 "",
 IF(
  ISNUMBER(
   VALUE(Benchmarkinput!KK6)),
   VALUE(Benchmarkinput!KK6),
   IF(
    Benchmarkinput!KK6="x",
    1,
    Benchmarkinput!KK6)))</f>
        <v>0</v>
      </c>
      <c r="KK6">
        <f>IF(
 ISBLANK(Benchmarkinput!KL6),
 "",
 IF(
  ISNUMBER(
   VALUE(Benchmarkinput!KL6)),
   VALUE(Benchmarkinput!KL6),
   IF(
    Benchmarkinput!KL6="x",
    1,
    Benchmarkinput!KL6)))</f>
        <v>1</v>
      </c>
      <c r="KL6">
        <f>IF(
 ISBLANK(Benchmarkinput!KM6),
 "",
 IF(
  ISNUMBER(
   VALUE(Benchmarkinput!KM6)),
   VALUE(Benchmarkinput!KM6),
   IF(
    Benchmarkinput!KM6="x",
    1,
    Benchmarkinput!KM6)))</f>
        <v>0</v>
      </c>
      <c r="KM6">
        <f>IF(
 ISBLANK(Benchmarkinput!KN6),
 "",
 IF(
  ISNUMBER(
   VALUE(Benchmarkinput!KN6)),
   VALUE(Benchmarkinput!KN6),
   IF(
    Benchmarkinput!KN6="x",
    1,
    Benchmarkinput!KN6)))</f>
        <v>2</v>
      </c>
      <c r="KN6" t="str">
        <f>IF(
 ISBLANK(Benchmarkinput!KO6),
 "",
 IF(
  ISNUMBER(
   VALUE(Benchmarkinput!KO6)),
   VALUE(Benchmarkinput!KO6),
   IF(
    Benchmarkinput!KO6="x",
    1,
    Benchmarkinput!KO6)))</f>
        <v>Minoritetssvar</v>
      </c>
      <c r="KO6" t="str">
        <f>IF(
 ISBLANK(Benchmarkinput!KP6),
 "",
 IF(
  ISNUMBER(
   VALUE(Benchmarkinput!KP6)),
   VALUE(Benchmarkinput!KP6),
   IF(
    Benchmarkinput!KP6="x",
    1,
    Benchmarkinput!KP6)))</f>
        <v>N/A</v>
      </c>
      <c r="KP6">
        <f>IF(
 ISBLANK(Benchmarkinput!KQ6),
 "",
 IF(
  ISNUMBER(
   VALUE(Benchmarkinput!KQ6)),
   VALUE(Benchmarkinput!KQ6),
   IF(
    Benchmarkinput!KQ6="x",
    1,
    Benchmarkinput!KQ6)))</f>
        <v>0</v>
      </c>
      <c r="KQ6">
        <f>IF(
 ISBLANK(Benchmarkinput!KR6),
 "",
 IF(
  ISNUMBER(
   VALUE(Benchmarkinput!KR6)),
   VALUE(Benchmarkinput!KR6),
   IF(
    Benchmarkinput!KR6="x",
    1,
    Benchmarkinput!KR6)))</f>
        <v>1</v>
      </c>
      <c r="KR6">
        <f>IF(
 ISBLANK(Benchmarkinput!KS6),
 "",
 IF(
  ISNUMBER(
   VALUE(Benchmarkinput!KS6)),
   VALUE(Benchmarkinput!KS6),
   IF(
    Benchmarkinput!KS6="x",
    1,
    Benchmarkinput!KS6)))</f>
        <v>0</v>
      </c>
      <c r="KS6">
        <f>IF(
 ISBLANK(Benchmarkinput!KT6),
 "",
 IF(
  ISNUMBER(
   VALUE(Benchmarkinput!KT6)),
   VALUE(Benchmarkinput!KT6),
   IF(
    Benchmarkinput!KT6="x",
    1,
    Benchmarkinput!KT6)))</f>
        <v>0</v>
      </c>
      <c r="KT6">
        <f>IF(
 ISBLANK(Benchmarkinput!KU6),
 "",
 IF(
  ISNUMBER(
   VALUE(Benchmarkinput!KU6)),
   VALUE(Benchmarkinput!KU6),
   IF(
    Benchmarkinput!KU6="x",
    1,
    Benchmarkinput!KU6)))</f>
        <v>0</v>
      </c>
      <c r="KU6">
        <f>IF(
 ISBLANK(Benchmarkinput!KV6),
 "",
 IF(
  ISNUMBER(
   VALUE(Benchmarkinput!KV6)),
   VALUE(Benchmarkinput!KV6),
   IF(
    Benchmarkinput!KV6="x",
    1,
    Benchmarkinput!KV6)))</f>
        <v>0</v>
      </c>
      <c r="KV6">
        <f>IF(
 ISBLANK(Benchmarkinput!KW6),
 "",
 IF(
  ISNUMBER(
   VALUE(Benchmarkinput!KW6)),
   VALUE(Benchmarkinput!KW6),
   IF(
    Benchmarkinput!KW6="x",
    1,
    Benchmarkinput!KW6)))</f>
        <v>1</v>
      </c>
      <c r="KW6">
        <f>IF(
 ISBLANK(Benchmarkinput!KX6),
 "",
 IF(
  ISNUMBER(
   VALUE(Benchmarkinput!KX6)),
   VALUE(Benchmarkinput!KX6),
   IF(
    Benchmarkinput!KX6="x",
    1,
    Benchmarkinput!KX6)))</f>
        <v>0</v>
      </c>
      <c r="KX6">
        <f>IF(
 ISBLANK(Benchmarkinput!KY6),
 "",
 IF(
  ISNUMBER(
   VALUE(Benchmarkinput!KY6)),
   VALUE(Benchmarkinput!KY6),
   IF(
    Benchmarkinput!KY6="x",
    1,
    Benchmarkinput!KY6)))</f>
        <v>4</v>
      </c>
      <c r="KY6" t="str">
        <f>IF(
 ISBLANK(Benchmarkinput!KZ6),
 "",
 IF(
  ISNUMBER(
   VALUE(Benchmarkinput!KZ6)),
   VALUE(Benchmarkinput!KZ6),
   IF(
    Benchmarkinput!KZ6="x",
    1,
    Benchmarkinput!KZ6)))</f>
        <v>Minoritetssvar</v>
      </c>
      <c r="KZ6" t="str">
        <f>IF(
 ISBLANK(Benchmarkinput!LA6),
 "",
 IF(
  ISNUMBER(
   VALUE(Benchmarkinput!LA6)),
   VALUE(Benchmarkinput!LA6),
   IF(
    Benchmarkinput!LA6="x",
    1,
    Benchmarkinput!LA6)))</f>
        <v>N/A</v>
      </c>
      <c r="LA6">
        <f>IF(
 ISBLANK(Benchmarkinput!LB6),
 "",
 IF(
  ISNUMBER(
   VALUE(Benchmarkinput!LB6)),
   VALUE(Benchmarkinput!LB6),
   IF(
    Benchmarkinput!LB6="x",
    1,
    Benchmarkinput!LB6)))</f>
        <v>0</v>
      </c>
      <c r="LB6">
        <f>IF(
 ISBLANK(Benchmarkinput!LC6),
 "",
 IF(
  ISNUMBER(
   VALUE(Benchmarkinput!LC6)),
   VALUE(Benchmarkinput!LC6),
   IF(
    Benchmarkinput!LC6="x",
    1,
    Benchmarkinput!LC6)))</f>
        <v>0</v>
      </c>
      <c r="LC6">
        <f>IF(
 ISBLANK(Benchmarkinput!LD6),
 "",
 IF(
  ISNUMBER(
   VALUE(Benchmarkinput!LD6)),
   VALUE(Benchmarkinput!LD6),
   IF(
    Benchmarkinput!LD6="x",
    1,
    Benchmarkinput!LD6)))</f>
        <v>0</v>
      </c>
      <c r="LD6">
        <f>IF(
 ISBLANK(Benchmarkinput!LE6),
 "",
 IF(
  ISNUMBER(
   VALUE(Benchmarkinput!LE6)),
   VALUE(Benchmarkinput!LE6),
   IF(
    Benchmarkinput!LE6="x",
    1,
    Benchmarkinput!LE6)))</f>
        <v>0</v>
      </c>
      <c r="LE6">
        <f>IF(
 ISBLANK(Benchmarkinput!LF6),
 "",
 IF(
  ISNUMBER(
   VALUE(Benchmarkinput!LF6)),
   VALUE(Benchmarkinput!LF6),
   IF(
    Benchmarkinput!LF6="x",
    1,
    Benchmarkinput!LF6)))</f>
        <v>1</v>
      </c>
      <c r="LF6">
        <f>IF(
 ISBLANK(Benchmarkinput!LG6),
 "",
 IF(
  ISNUMBER(
   VALUE(Benchmarkinput!LG6)),
   VALUE(Benchmarkinput!LG6),
   IF(
    Benchmarkinput!LG6="x",
    1,
    Benchmarkinput!LG6)))</f>
        <v>0</v>
      </c>
      <c r="LG6">
        <f>IF(
 ISBLANK(Benchmarkinput!LH6),
 "",
 IF(
  ISNUMBER(
   VALUE(Benchmarkinput!LH6)),
   VALUE(Benchmarkinput!LH6),
   IF(
    Benchmarkinput!LH6="x",
    1,
    Benchmarkinput!LH6)))</f>
        <v>0</v>
      </c>
      <c r="LH6">
        <f>IF(
 ISBLANK(Benchmarkinput!LI6),
 "",
 IF(
  ISNUMBER(
   VALUE(Benchmarkinput!LI6)),
   VALUE(Benchmarkinput!LI6),
   IF(
    Benchmarkinput!LI6="x",
    1,
    Benchmarkinput!LI6)))</f>
        <v>1</v>
      </c>
      <c r="LI6">
        <f>IF(
 ISBLANK(Benchmarkinput!LJ6),
 "",
 IF(
  ISNUMBER(
   VALUE(Benchmarkinput!LJ6)),
   VALUE(Benchmarkinput!LJ6),
   IF(
    Benchmarkinput!LJ6="x",
    1,
    Benchmarkinput!LJ6)))</f>
        <v>1</v>
      </c>
      <c r="LJ6" t="str">
        <f>IF(
 ISBLANK(Benchmarkinput!LK6),
 "",
 IF(
  ISNUMBER(
   VALUE(Benchmarkinput!LK6)),
   VALUE(Benchmarkinput!LK6),
   IF(
    Benchmarkinput!LK6="x",
    1,
    Benchmarkinput!LK6)))</f>
        <v>Majoritetssvar</v>
      </c>
      <c r="LK6" t="str">
        <f>IF(
 ISBLANK(Benchmarkinput!LL6),
 "",
 IF(
  ISNUMBER(
   VALUE(Benchmarkinput!LL6)),
   VALUE(Benchmarkinput!LL6),
   IF(
    Benchmarkinput!LL6="x",
    1,
    Benchmarkinput!LL6)))</f>
        <v>N/A</v>
      </c>
      <c r="LL6">
        <f>IF(
 ISBLANK(Benchmarkinput!LM6),
 "",
 IF(
  ISNUMBER(
   VALUE(Benchmarkinput!LM6)),
   VALUE(Benchmarkinput!LM6),
   IF(
    Benchmarkinput!LM6="x",
    1,
    Benchmarkinput!LM6)))</f>
        <v>0</v>
      </c>
      <c r="LM6">
        <f>IF(
 ISBLANK(Benchmarkinput!LN6),
 "",
 IF(
  ISNUMBER(
   VALUE(Benchmarkinput!LN6)),
   VALUE(Benchmarkinput!LN6),
   IF(
    Benchmarkinput!LN6="x",
    1,
    Benchmarkinput!LN6)))</f>
        <v>0</v>
      </c>
      <c r="LN6">
        <f>IF(
 ISBLANK(Benchmarkinput!LO6),
 "",
 IF(
  ISNUMBER(
   VALUE(Benchmarkinput!LO6)),
   VALUE(Benchmarkinput!LO6),
   IF(
    Benchmarkinput!LO6="x",
    1,
    Benchmarkinput!LO6)))</f>
        <v>0</v>
      </c>
      <c r="LO6">
        <f>IF(
 ISBLANK(Benchmarkinput!LP6),
 "",
 IF(
  ISNUMBER(
   VALUE(Benchmarkinput!LP6)),
   VALUE(Benchmarkinput!LP6),
   IF(
    Benchmarkinput!LP6="x",
    1,
    Benchmarkinput!LP6)))</f>
        <v>0</v>
      </c>
      <c r="LP6">
        <f>IF(
 ISBLANK(Benchmarkinput!LQ6),
 "",
 IF(
  ISNUMBER(
   VALUE(Benchmarkinput!LQ6)),
   VALUE(Benchmarkinput!LQ6),
   IF(
    Benchmarkinput!LQ6="x",
    1,
    Benchmarkinput!LQ6)))</f>
        <v>0</v>
      </c>
      <c r="LQ6">
        <f>IF(
 ISBLANK(Benchmarkinput!LR6),
 "",
 IF(
  ISNUMBER(
   VALUE(Benchmarkinput!LR6)),
   VALUE(Benchmarkinput!LR6),
   IF(
    Benchmarkinput!LR6="x",
    1,
    Benchmarkinput!LR6)))</f>
        <v>1</v>
      </c>
      <c r="LR6">
        <f>IF(
 ISBLANK(Benchmarkinput!LS6),
 "",
 IF(
  ISNUMBER(
   VALUE(Benchmarkinput!LS6)),
   VALUE(Benchmarkinput!LS6),
   IF(
    Benchmarkinput!LS6="x",
    1,
    Benchmarkinput!LS6)))</f>
        <v>1</v>
      </c>
      <c r="LS6">
        <f>IF(
 ISBLANK(Benchmarkinput!LT6),
 "",
 IF(
  ISNUMBER(
   VALUE(Benchmarkinput!LT6)),
   VALUE(Benchmarkinput!LT6),
   IF(
    Benchmarkinput!LT6="x",
    1,
    Benchmarkinput!LT6)))</f>
        <v>0</v>
      </c>
      <c r="LT6">
        <f>IF(
 ISBLANK(Benchmarkinput!LU6),
 "",
 IF(
  ISNUMBER(
   VALUE(Benchmarkinput!LU6)),
   VALUE(Benchmarkinput!LU6),
   IF(
    Benchmarkinput!LU6="x",
    1,
    Benchmarkinput!LU6)))</f>
        <v>0</v>
      </c>
      <c r="LU6" t="str">
        <f>IF(
 ISBLANK(Benchmarkinput!LV6),
 "",
 IF(
  ISNUMBER(
   VALUE(Benchmarkinput!LV6)),
   VALUE(Benchmarkinput!LV6),
   IF(
    Benchmarkinput!LV6="x",
    1,
    Benchmarkinput!LV6)))</f>
        <v>Minoritetssvar</v>
      </c>
      <c r="LV6" t="str">
        <f>IF(
 ISBLANK(Benchmarkinput!LW6),
 "",
 IF(
  ISNUMBER(
   VALUE(Benchmarkinput!LW6)),
   VALUE(Benchmarkinput!LW6),
   IF(
    Benchmarkinput!LW6="x",
    1,
    Benchmarkinput!LW6)))</f>
        <v>N/A</v>
      </c>
      <c r="LW6">
        <f>IF(
 ISBLANK(Benchmarkinput!LX6),
 "",
 IF(
  ISNUMBER(
   VALUE(Benchmarkinput!LX6)),
   VALUE(Benchmarkinput!LX6),
   IF(
    Benchmarkinput!LX6="x",
    1,
    Benchmarkinput!LX6)))</f>
        <v>0</v>
      </c>
      <c r="LX6">
        <f>IF(
 ISBLANK(Benchmarkinput!LY6),
 "",
 IF(
  ISNUMBER(
   VALUE(Benchmarkinput!LY6)),
   VALUE(Benchmarkinput!LY6),
   IF(
    Benchmarkinput!LY6="x",
    1,
    Benchmarkinput!LY6)))</f>
        <v>1</v>
      </c>
      <c r="LY6">
        <f>IF(
 ISBLANK(Benchmarkinput!LZ6),
 "",
 IF(
  ISNUMBER(
   VALUE(Benchmarkinput!LZ6)),
   VALUE(Benchmarkinput!LZ6),
   IF(
    Benchmarkinput!LZ6="x",
    1,
    Benchmarkinput!LZ6)))</f>
        <v>0</v>
      </c>
      <c r="LZ6">
        <f>IF(
 ISBLANK(Benchmarkinput!MA6),
 "",
 IF(
  ISNUMBER(
   VALUE(Benchmarkinput!MA6)),
   VALUE(Benchmarkinput!MA6),
   IF(
    Benchmarkinput!MA6="x",
    1,
    Benchmarkinput!MA6)))</f>
        <v>0</v>
      </c>
      <c r="MA6">
        <f>IF(
 ISBLANK(Benchmarkinput!MB6),
 "",
 IF(
  ISNUMBER(
   VALUE(Benchmarkinput!MB6)),
   VALUE(Benchmarkinput!MB6),
   IF(
    Benchmarkinput!MB6="x",
    1,
    Benchmarkinput!MB6)))</f>
        <v>0</v>
      </c>
      <c r="MB6">
        <f>IF(
 ISBLANK(Benchmarkinput!MC6),
 "",
 IF(
  ISNUMBER(
   VALUE(Benchmarkinput!MC6)),
   VALUE(Benchmarkinput!MC6),
   IF(
    Benchmarkinput!MC6="x",
    1,
    Benchmarkinput!MC6)))</f>
        <v>0</v>
      </c>
      <c r="MC6">
        <f>IF(
 ISBLANK(Benchmarkinput!MD6),
 "",
 IF(
  ISNUMBER(
   VALUE(Benchmarkinput!MD6)),
   VALUE(Benchmarkinput!MD6),
   IF(
    Benchmarkinput!MD6="x",
    1,
    Benchmarkinput!MD6)))</f>
        <v>1</v>
      </c>
      <c r="MD6">
        <f>IF(
 ISBLANK(Benchmarkinput!ME6),
 "",
 IF(
  ISNUMBER(
   VALUE(Benchmarkinput!ME6)),
   VALUE(Benchmarkinput!ME6),
   IF(
    Benchmarkinput!ME6="x",
    1,
    Benchmarkinput!ME6)))</f>
        <v>0</v>
      </c>
      <c r="ME6">
        <f>IF(
 ISBLANK(Benchmarkinput!MF6),
 "",
 IF(
  ISNUMBER(
   VALUE(Benchmarkinput!MF6)),
   VALUE(Benchmarkinput!MF6),
   IF(
    Benchmarkinput!MF6="x",
    1,
    Benchmarkinput!MF6)))</f>
        <v>4</v>
      </c>
      <c r="MF6" t="str">
        <f>IF(
 ISBLANK(Benchmarkinput!MG6),
 "",
 IF(
  ISNUMBER(
   VALUE(Benchmarkinput!MG6)),
   VALUE(Benchmarkinput!MG6),
   IF(
    Benchmarkinput!MG6="x",
    1,
    Benchmarkinput!MG6)))</f>
        <v>Majoritetssvar</v>
      </c>
      <c r="MG6" t="str">
        <f>IF(
 ISBLANK(Benchmarkinput!MH6),
 "",
 IF(
  ISNUMBER(
   VALUE(Benchmarkinput!MH6)),
   VALUE(Benchmarkinput!MH6),
   IF(
    Benchmarkinput!MH6="x",
    1,
    Benchmarkinput!MH6)))</f>
        <v>N/A</v>
      </c>
      <c r="MH6">
        <f>IF(
 ISBLANK(Benchmarkinput!MI6),
 "",
 IF(
  ISNUMBER(
   VALUE(Benchmarkinput!MI6)),
   VALUE(Benchmarkinput!MI6),
   IF(
    Benchmarkinput!MI6="x",
    1,
    Benchmarkinput!MI6)))</f>
        <v>1</v>
      </c>
      <c r="MI6">
        <f>IF(
 ISBLANK(Benchmarkinput!MJ6),
 "",
 IF(
  ISNUMBER(
   VALUE(Benchmarkinput!MJ6)),
   VALUE(Benchmarkinput!MJ6),
   IF(
    Benchmarkinput!MJ6="x",
    1,
    Benchmarkinput!MJ6)))</f>
        <v>1</v>
      </c>
      <c r="MJ6">
        <f>IF(
 ISBLANK(Benchmarkinput!MK6),
 "",
 IF(
  ISNUMBER(
   VALUE(Benchmarkinput!MK6)),
   VALUE(Benchmarkinput!MK6),
   IF(
    Benchmarkinput!MK6="x",
    1,
    Benchmarkinput!MK6)))</f>
        <v>1</v>
      </c>
      <c r="MK6">
        <f>IF(
 ISBLANK(Benchmarkinput!ML6),
 "",
 IF(
  ISNUMBER(
   VALUE(Benchmarkinput!ML6)),
   VALUE(Benchmarkinput!ML6),
   IF(
    Benchmarkinput!ML6="x",
    1,
    Benchmarkinput!ML6)))</f>
        <v>1</v>
      </c>
      <c r="ML6">
        <f>IF(
 ISBLANK(Benchmarkinput!MM6),
 "",
 IF(
  ISNUMBER(
   VALUE(Benchmarkinput!MM6)),
   VALUE(Benchmarkinput!MM6),
   IF(
    Benchmarkinput!MM6="x",
    1,
    Benchmarkinput!MM6)))</f>
        <v>1</v>
      </c>
      <c r="MM6">
        <f>IF(
 ISBLANK(Benchmarkinput!MN6),
 "",
 IF(
  ISNUMBER(
   VALUE(Benchmarkinput!MN6)),
   VALUE(Benchmarkinput!MN6),
   IF(
    Benchmarkinput!MN6="x",
    1,
    Benchmarkinput!MN6)))</f>
        <v>0</v>
      </c>
      <c r="MN6">
        <f>IF(
 ISBLANK(Benchmarkinput!MO6),
 "",
 IF(
  ISNUMBER(
   VALUE(Benchmarkinput!MO6)),
   VALUE(Benchmarkinput!MO6),
   IF(
    Benchmarkinput!MO6="x",
    1,
    Benchmarkinput!MO6)))</f>
        <v>0</v>
      </c>
      <c r="MO6">
        <f>IF(
 ISBLANK(Benchmarkinput!MP6),
 "",
 IF(
  ISNUMBER(
   VALUE(Benchmarkinput!MP6)),
   VALUE(Benchmarkinput!MP6),
   IF(
    Benchmarkinput!MP6="x",
    1,
    Benchmarkinput!MP6)))</f>
        <v>1</v>
      </c>
      <c r="MP6">
        <f>IF(
 ISBLANK(Benchmarkinput!MQ6),
 "",
 IF(
  ISNUMBER(
   VALUE(Benchmarkinput!MQ6)),
   VALUE(Benchmarkinput!MQ6),
   IF(
    Benchmarkinput!MQ6="x",
    1,
    Benchmarkinput!MQ6)))</f>
        <v>0</v>
      </c>
      <c r="MQ6">
        <f>IF(
 ISBLANK(Benchmarkinput!MR6),
 "",
 IF(
  ISNUMBER(
   VALUE(Benchmarkinput!MR6)),
   VALUE(Benchmarkinput!MR6),
   IF(
    Benchmarkinput!MR6="x",
    1,
    Benchmarkinput!MR6)))</f>
        <v>5</v>
      </c>
      <c r="MR6" t="str">
        <f>IF(
 ISBLANK(Benchmarkinput!MS6),
 "",
 IF(
  ISNUMBER(
   VALUE(Benchmarkinput!MS6)),
   VALUE(Benchmarkinput!MS6),
   IF(
    Benchmarkinput!MS6="x",
    1,
    Benchmarkinput!MS6)))</f>
        <v>Majoritetssvar</v>
      </c>
      <c r="MS6" t="str">
        <f>IF(
 ISBLANK(Benchmarkinput!MT6),
 "",
 IF(
  ISNUMBER(
   VALUE(Benchmarkinput!MT6)),
   VALUE(Benchmarkinput!MT6),
   IF(
    Benchmarkinput!MT6="x",
    1,
    Benchmarkinput!MT6)))</f>
        <v>N/A</v>
      </c>
      <c r="MT6">
        <f>IF(
 ISBLANK(Benchmarkinput!MU6),
 "",
 IF(
  ISNUMBER(
   VALUE(Benchmarkinput!MU6)),
   VALUE(Benchmarkinput!MU6),
   IF(
    Benchmarkinput!MU6="x",
    1,
    Benchmarkinput!MU6)))</f>
        <v>0</v>
      </c>
      <c r="MU6">
        <f>IF(
 ISBLANK(Benchmarkinput!MV6),
 "",
 IF(
  ISNUMBER(
   VALUE(Benchmarkinput!MV6)),
   VALUE(Benchmarkinput!MV6),
   IF(
    Benchmarkinput!MV6="x",
    1,
    Benchmarkinput!MV6)))</f>
        <v>0</v>
      </c>
      <c r="MV6">
        <f>IF(
 ISBLANK(Benchmarkinput!MW6),
 "",
 IF(
  ISNUMBER(
   VALUE(Benchmarkinput!MW6)),
   VALUE(Benchmarkinput!MW6),
   IF(
    Benchmarkinput!MW6="x",
    1,
    Benchmarkinput!MW6)))</f>
        <v>0</v>
      </c>
      <c r="MW6">
        <f>IF(
 ISBLANK(Benchmarkinput!MX6),
 "",
 IF(
  ISNUMBER(
   VALUE(Benchmarkinput!MX6)),
   VALUE(Benchmarkinput!MX6),
   IF(
    Benchmarkinput!MX6="x",
    1,
    Benchmarkinput!MX6)))</f>
        <v>0</v>
      </c>
      <c r="MX6">
        <f>IF(
 ISBLANK(Benchmarkinput!MY6),
 "",
 IF(
  ISNUMBER(
   VALUE(Benchmarkinput!MY6)),
   VALUE(Benchmarkinput!MY6),
   IF(
    Benchmarkinput!MY6="x",
    1,
    Benchmarkinput!MY6)))</f>
        <v>0</v>
      </c>
      <c r="MY6">
        <f>IF(
 ISBLANK(Benchmarkinput!MZ6),
 "",
 IF(
  ISNUMBER(
   VALUE(Benchmarkinput!MZ6)),
   VALUE(Benchmarkinput!MZ6),
   IF(
    Benchmarkinput!MZ6="x",
    1,
    Benchmarkinput!MZ6)))</f>
        <v>0</v>
      </c>
      <c r="MZ6">
        <f>IF(
 ISBLANK(Benchmarkinput!NA6),
 "",
 IF(
  ISNUMBER(
   VALUE(Benchmarkinput!NA6)),
   VALUE(Benchmarkinput!NA6),
   IF(
    Benchmarkinput!NA6="x",
    1,
    Benchmarkinput!NA6)))</f>
        <v>1</v>
      </c>
      <c r="NA6">
        <f>IF(
 ISBLANK(Benchmarkinput!NB6),
 "",
 IF(
  ISNUMBER(
   VALUE(Benchmarkinput!NB6)),
   VALUE(Benchmarkinput!NB6),
   IF(
    Benchmarkinput!NB6="x",
    1,
    Benchmarkinput!NB6)))</f>
        <v>0</v>
      </c>
      <c r="NB6">
        <f>IF(
 ISBLANK(Benchmarkinput!NC6),
 "",
 IF(
  ISNUMBER(
   VALUE(Benchmarkinput!NC6)),
   VALUE(Benchmarkinput!NC6),
   IF(
    Benchmarkinput!NC6="x",
    1,
    Benchmarkinput!NC6)))</f>
        <v>1</v>
      </c>
      <c r="NC6">
        <f>IF(
 ISBLANK(Benchmarkinput!ND6),
 "",
 IF(
  ISNUMBER(
   VALUE(Benchmarkinput!ND6)),
   VALUE(Benchmarkinput!ND6),
   IF(
    Benchmarkinput!ND6="x",
    1,
    Benchmarkinput!ND6)))</f>
        <v>0</v>
      </c>
      <c r="ND6" t="str">
        <f>IF(
 ISBLANK(Benchmarkinput!NE6),
 "",
 IF(
  ISNUMBER(
   VALUE(Benchmarkinput!NE6)),
   VALUE(Benchmarkinput!NE6),
   IF(
    Benchmarkinput!NE6="x",
    1,
    Benchmarkinput!NE6)))</f>
        <v>Majoritetssvar</v>
      </c>
      <c r="NE6" t="str">
        <f>IF(
 ISBLANK(Benchmarkinput!NF6),
 "",
 IF(
  ISNUMBER(
   VALUE(Benchmarkinput!NF6)),
   VALUE(Benchmarkinput!NF6),
   IF(
    Benchmarkinput!NF6="x",
    1,
    Benchmarkinput!NF6)))</f>
        <v>N/A</v>
      </c>
      <c r="NF6">
        <f>IF(
 ISBLANK(Benchmarkinput!NG6),
 "",
 IF(
  ISNUMBER(
   VALUE(Benchmarkinput!NG6)),
   VALUE(Benchmarkinput!NG6),
   IF(
    Benchmarkinput!NG6="x",
    1,
    Benchmarkinput!NG6)))</f>
        <v>1</v>
      </c>
      <c r="NG6">
        <f>IF(
 ISBLANK(Benchmarkinput!NH6),
 "",
 IF(
  ISNUMBER(
   VALUE(Benchmarkinput!NH6)),
   VALUE(Benchmarkinput!NH6),
   IF(
    Benchmarkinput!NH6="x",
    1,
    Benchmarkinput!NH6)))</f>
        <v>1</v>
      </c>
      <c r="NH6">
        <f>IF(
 ISBLANK(Benchmarkinput!NI6),
 "",
 IF(
  ISNUMBER(
   VALUE(Benchmarkinput!NI6)),
   VALUE(Benchmarkinput!NI6),
   IF(
    Benchmarkinput!NI6="x",
    1,
    Benchmarkinput!NI6)))</f>
        <v>1</v>
      </c>
      <c r="NI6">
        <f>IF(
 ISBLANK(Benchmarkinput!NJ6),
 "",
 IF(
  ISNUMBER(
   VALUE(Benchmarkinput!NJ6)),
   VALUE(Benchmarkinput!NJ6),
   IF(
    Benchmarkinput!NJ6="x",
    1,
    Benchmarkinput!NJ6)))</f>
        <v>1</v>
      </c>
      <c r="NJ6">
        <f>IF(
 ISBLANK(Benchmarkinput!NK6),
 "",
 IF(
  ISNUMBER(
   VALUE(Benchmarkinput!NK6)),
   VALUE(Benchmarkinput!NK6),
   IF(
    Benchmarkinput!NK6="x",
    1,
    Benchmarkinput!NK6)))</f>
        <v>0</v>
      </c>
      <c r="NK6">
        <f>IF(
 ISBLANK(Benchmarkinput!NL6),
 "",
 IF(
  ISNUMBER(
   VALUE(Benchmarkinput!NL6)),
   VALUE(Benchmarkinput!NL6),
   IF(
    Benchmarkinput!NL6="x",
    1,
    Benchmarkinput!NL6)))</f>
        <v>0</v>
      </c>
      <c r="NL6">
        <f>IF(
 ISBLANK(Benchmarkinput!NM6),
 "",
 IF(
  ISNUMBER(
   VALUE(Benchmarkinput!NM6)),
   VALUE(Benchmarkinput!NM6),
   IF(
    Benchmarkinput!NM6="x",
    1,
    Benchmarkinput!NM6)))</f>
        <v>0</v>
      </c>
      <c r="NM6">
        <f>IF(
 ISBLANK(Benchmarkinput!NN6),
 "",
 IF(
  ISNUMBER(
   VALUE(Benchmarkinput!NN6)),
   VALUE(Benchmarkinput!NN6),
   IF(
    Benchmarkinput!NN6="x",
    1,
    Benchmarkinput!NN6)))</f>
        <v>1</v>
      </c>
      <c r="NN6">
        <f>IF(
 ISBLANK(Benchmarkinput!NO6),
 "",
 IF(
  ISNUMBER(
   VALUE(Benchmarkinput!NO6)),
   VALUE(Benchmarkinput!NO6),
   IF(
    Benchmarkinput!NO6="x",
    1,
    Benchmarkinput!NO6)))</f>
        <v>0</v>
      </c>
      <c r="NO6">
        <f>IF(
 ISBLANK(Benchmarkinput!NP6),
 "",
 IF(
  ISNUMBER(
   VALUE(Benchmarkinput!NP6)),
   VALUE(Benchmarkinput!NP6),
   IF(
    Benchmarkinput!NP6="x",
    1,
    Benchmarkinput!NP6)))</f>
        <v>4</v>
      </c>
      <c r="NP6" t="str">
        <f>IF(
 ISBLANK(Benchmarkinput!NQ6),
 "",
 IF(
  ISNUMBER(
   VALUE(Benchmarkinput!NQ6)),
   VALUE(Benchmarkinput!NQ6),
   IF(
    Benchmarkinput!NQ6="x",
    1,
    Benchmarkinput!NQ6)))</f>
        <v>Majoritetssvar</v>
      </c>
      <c r="NQ6" t="str">
        <f>IF(
 ISBLANK(Benchmarkinput!NR6),
 "",
 IF(
  ISNUMBER(
   VALUE(Benchmarkinput!NR6)),
   VALUE(Benchmarkinput!NR6),
   IF(
    Benchmarkinput!NR6="x",
    1,
    Benchmarkinput!NR6)))</f>
        <v>N/A</v>
      </c>
      <c r="NR6">
        <f>IF(
 ISBLANK(Benchmarkinput!NS6),
 "",
 IF(
  ISNUMBER(
   VALUE(Benchmarkinput!NS6)),
   VALUE(Benchmarkinput!NS6),
   IF(
    Benchmarkinput!NS6="x",
    1,
    Benchmarkinput!NS6)))</f>
        <v>1</v>
      </c>
      <c r="NS6">
        <f>IF(
 ISBLANK(Benchmarkinput!NT6),
 "",
 IF(
  ISNUMBER(
   VALUE(Benchmarkinput!NT6)),
   VALUE(Benchmarkinput!NT6),
   IF(
    Benchmarkinput!NT6="x",
    1,
    Benchmarkinput!NT6)))</f>
        <v>1</v>
      </c>
      <c r="NT6">
        <f>IF(
 ISBLANK(Benchmarkinput!NU6),
 "",
 IF(
  ISNUMBER(
   VALUE(Benchmarkinput!NU6)),
   VALUE(Benchmarkinput!NU6),
   IF(
    Benchmarkinput!NU6="x",
    1,
    Benchmarkinput!NU6)))</f>
        <v>1</v>
      </c>
      <c r="NU6">
        <f>IF(
 ISBLANK(Benchmarkinput!NV6),
 "",
 IF(
  ISNUMBER(
   VALUE(Benchmarkinput!NV6)),
   VALUE(Benchmarkinput!NV6),
   IF(
    Benchmarkinput!NV6="x",
    1,
    Benchmarkinput!NV6)))</f>
        <v>1</v>
      </c>
      <c r="NV6">
        <f>IF(
 ISBLANK(Benchmarkinput!NW6),
 "",
 IF(
  ISNUMBER(
   VALUE(Benchmarkinput!NW6)),
   VALUE(Benchmarkinput!NW6),
   IF(
    Benchmarkinput!NW6="x",
    1,
    Benchmarkinput!NW6)))</f>
        <v>1</v>
      </c>
      <c r="NW6">
        <f>IF(
 ISBLANK(Benchmarkinput!NX6),
 "",
 IF(
  ISNUMBER(
   VALUE(Benchmarkinput!NX6)),
   VALUE(Benchmarkinput!NX6),
   IF(
    Benchmarkinput!NX6="x",
    1,
    Benchmarkinput!NX6)))</f>
        <v>0</v>
      </c>
      <c r="NX6">
        <f>IF(
 ISBLANK(Benchmarkinput!NY6),
 "",
 IF(
  ISNUMBER(
   VALUE(Benchmarkinput!NY6)),
   VALUE(Benchmarkinput!NY6),
   IF(
    Benchmarkinput!NY6="x",
    1,
    Benchmarkinput!NY6)))</f>
        <v>0</v>
      </c>
      <c r="NY6">
        <f>IF(
 ISBLANK(Benchmarkinput!NZ6),
 "",
 IF(
  ISNUMBER(
   VALUE(Benchmarkinput!NZ6)),
   VALUE(Benchmarkinput!NZ6),
   IF(
    Benchmarkinput!NZ6="x",
    1,
    Benchmarkinput!NZ6)))</f>
        <v>1</v>
      </c>
      <c r="NZ6">
        <f>IF(
 ISBLANK(Benchmarkinput!OA6),
 "",
 IF(
  ISNUMBER(
   VALUE(Benchmarkinput!OA6)),
   VALUE(Benchmarkinput!OA6),
   IF(
    Benchmarkinput!OA6="x",
    1,
    Benchmarkinput!OA6)))</f>
        <v>0</v>
      </c>
      <c r="OA6">
        <f>IF(
 ISBLANK(Benchmarkinput!OB6),
 "",
 IF(
  ISNUMBER(
   VALUE(Benchmarkinput!OB6)),
   VALUE(Benchmarkinput!OB6),
   IF(
    Benchmarkinput!OB6="x",
    1,
    Benchmarkinput!OB6)))</f>
        <v>5</v>
      </c>
      <c r="OB6" t="str">
        <f>IF(
 ISBLANK(Benchmarkinput!OC6),
 "",
 IF(
  ISNUMBER(
   VALUE(Benchmarkinput!OC6)),
   VALUE(Benchmarkinput!OC6),
   IF(
    Benchmarkinput!OC6="x",
    1,
    Benchmarkinput!OC6)))</f>
        <v>Majoritetssvar</v>
      </c>
      <c r="OC6" t="str">
        <f>IF(
 ISBLANK(Benchmarkinput!OD6),
 "",
 IF(
  ISNUMBER(
   VALUE(Benchmarkinput!OD6)),
   VALUE(Benchmarkinput!OD6),
   IF(
    Benchmarkinput!OD6="x",
    1,
    Benchmarkinput!OD6)))</f>
        <v>N/A</v>
      </c>
      <c r="OD6">
        <f>IF(
 ISBLANK(Benchmarkinput!OE6),
 "",
 IF(
  ISNUMBER(
   VALUE(Benchmarkinput!OE6)),
   VALUE(Benchmarkinput!OE6),
   IF(
    Benchmarkinput!OE6="x",
    1,
    Benchmarkinput!OE6)))</f>
        <v>1</v>
      </c>
      <c r="OE6">
        <f>IF(
 ISBLANK(Benchmarkinput!OF6),
 "",
 IF(
  ISNUMBER(
   VALUE(Benchmarkinput!OF6)),
   VALUE(Benchmarkinput!OF6),
   IF(
    Benchmarkinput!OF6="x",
    1,
    Benchmarkinput!OF6)))</f>
        <v>1</v>
      </c>
      <c r="OF6">
        <f>IF(
 ISBLANK(Benchmarkinput!OG6),
 "",
 IF(
  ISNUMBER(
   VALUE(Benchmarkinput!OG6)),
   VALUE(Benchmarkinput!OG6),
   IF(
    Benchmarkinput!OG6="x",
    1,
    Benchmarkinput!OG6)))</f>
        <v>1</v>
      </c>
      <c r="OG6">
        <f>IF(
 ISBLANK(Benchmarkinput!OH6),
 "",
 IF(
  ISNUMBER(
   VALUE(Benchmarkinput!OH6)),
   VALUE(Benchmarkinput!OH6),
   IF(
    Benchmarkinput!OH6="x",
    1,
    Benchmarkinput!OH6)))</f>
        <v>1</v>
      </c>
      <c r="OH6">
        <f>IF(
 ISBLANK(Benchmarkinput!OI6),
 "",
 IF(
  ISNUMBER(
   VALUE(Benchmarkinput!OI6)),
   VALUE(Benchmarkinput!OI6),
   IF(
    Benchmarkinput!OI6="x",
    1,
    Benchmarkinput!OI6)))</f>
        <v>0</v>
      </c>
      <c r="OI6">
        <f>IF(
 ISBLANK(Benchmarkinput!OJ6),
 "",
 IF(
  ISNUMBER(
   VALUE(Benchmarkinput!OJ6)),
   VALUE(Benchmarkinput!OJ6),
   IF(
    Benchmarkinput!OJ6="x",
    1,
    Benchmarkinput!OJ6)))</f>
        <v>0</v>
      </c>
      <c r="OJ6">
        <f>IF(
 ISBLANK(Benchmarkinput!OK6),
 "",
 IF(
  ISNUMBER(
   VALUE(Benchmarkinput!OK6)),
   VALUE(Benchmarkinput!OK6),
   IF(
    Benchmarkinput!OK6="x",
    1,
    Benchmarkinput!OK6)))</f>
        <v>0</v>
      </c>
      <c r="OK6">
        <f>IF(
 ISBLANK(Benchmarkinput!OL6),
 "",
 IF(
  ISNUMBER(
   VALUE(Benchmarkinput!OL6)),
   VALUE(Benchmarkinput!OL6),
   IF(
    Benchmarkinput!OL6="x",
    1,
    Benchmarkinput!OL6)))</f>
        <v>1</v>
      </c>
      <c r="OL6">
        <f>IF(
 ISBLANK(Benchmarkinput!OM6),
 "",
 IF(
  ISNUMBER(
   VALUE(Benchmarkinput!OM6)),
   VALUE(Benchmarkinput!OM6),
   IF(
    Benchmarkinput!OM6="x",
    1,
    Benchmarkinput!OM6)))</f>
        <v>0</v>
      </c>
      <c r="OM6">
        <f>IF(
 ISBLANK(Benchmarkinput!ON6),
 "",
 IF(
  ISNUMBER(
   VALUE(Benchmarkinput!ON6)),
   VALUE(Benchmarkinput!ON6),
   IF(
    Benchmarkinput!ON6="x",
    1,
    Benchmarkinput!ON6)))</f>
        <v>4</v>
      </c>
      <c r="ON6" t="str">
        <f>IF(
 ISBLANK(Benchmarkinput!OO6),
 "",
 IF(
  ISNUMBER(
   VALUE(Benchmarkinput!OO6)),
   VALUE(Benchmarkinput!OO6),
   IF(
    Benchmarkinput!OO6="x",
    1,
    Benchmarkinput!OO6)))</f>
        <v>Majoritetssvar</v>
      </c>
      <c r="OO6" t="str">
        <f>IF(
 ISBLANK(Benchmarkinput!OP6),
 "",
 IF(
  ISNUMBER(
   VALUE(Benchmarkinput!OP6)),
   VALUE(Benchmarkinput!OP6),
   IF(
    Benchmarkinput!OP6="x",
    1,
    Benchmarkinput!OP6)))</f>
        <v>N/A</v>
      </c>
      <c r="OP6">
        <f>IF(
 ISBLANK(Benchmarkinput!OQ6),
 "",
 IF(
  ISNUMBER(
   VALUE(Benchmarkinput!OQ6)),
   VALUE(Benchmarkinput!OQ6),
   IF(
    Benchmarkinput!OQ6="x",
    1,
    Benchmarkinput!OQ6)))</f>
        <v>1</v>
      </c>
      <c r="OQ6">
        <f>IF(
 ISBLANK(Benchmarkinput!OR6),
 "",
 IF(
  ISNUMBER(
   VALUE(Benchmarkinput!OR6)),
   VALUE(Benchmarkinput!OR6),
   IF(
    Benchmarkinput!OR6="x",
    1,
    Benchmarkinput!OR6)))</f>
        <v>1</v>
      </c>
      <c r="OR6">
        <f>IF(
 ISBLANK(Benchmarkinput!OS6),
 "",
 IF(
  ISNUMBER(
   VALUE(Benchmarkinput!OS6)),
   VALUE(Benchmarkinput!OS6),
   IF(
    Benchmarkinput!OS6="x",
    1,
    Benchmarkinput!OS6)))</f>
        <v>1</v>
      </c>
      <c r="OS6">
        <f>IF(
 ISBLANK(Benchmarkinput!OT6),
 "",
 IF(
  ISNUMBER(
   VALUE(Benchmarkinput!OT6)),
   VALUE(Benchmarkinput!OT6),
   IF(
    Benchmarkinput!OT6="x",
    1,
    Benchmarkinput!OT6)))</f>
        <v>1</v>
      </c>
      <c r="OT6">
        <f>IF(
 ISBLANK(Benchmarkinput!OU6),
 "",
 IF(
  ISNUMBER(
   VALUE(Benchmarkinput!OU6)),
   VALUE(Benchmarkinput!OU6),
   IF(
    Benchmarkinput!OU6="x",
    1,
    Benchmarkinput!OU6)))</f>
        <v>1</v>
      </c>
      <c r="OU6">
        <f>IF(
 ISBLANK(Benchmarkinput!OV6),
 "",
 IF(
  ISNUMBER(
   VALUE(Benchmarkinput!OV6)),
   VALUE(Benchmarkinput!OV6),
   IF(
    Benchmarkinput!OV6="x",
    1,
    Benchmarkinput!OV6)))</f>
        <v>0</v>
      </c>
      <c r="OV6">
        <f>IF(
 ISBLANK(Benchmarkinput!OW6),
 "",
 IF(
  ISNUMBER(
   VALUE(Benchmarkinput!OW6)),
   VALUE(Benchmarkinput!OW6),
   IF(
    Benchmarkinput!OW6="x",
    1,
    Benchmarkinput!OW6)))</f>
        <v>0</v>
      </c>
      <c r="OW6">
        <f>IF(
 ISBLANK(Benchmarkinput!OX6),
 "",
 IF(
  ISNUMBER(
   VALUE(Benchmarkinput!OX6)),
   VALUE(Benchmarkinput!OX6),
   IF(
    Benchmarkinput!OX6="x",
    1,
    Benchmarkinput!OX6)))</f>
        <v>1</v>
      </c>
      <c r="OX6">
        <f>IF(
 ISBLANK(Benchmarkinput!OY6),
 "",
 IF(
  ISNUMBER(
   VALUE(Benchmarkinput!OY6)),
   VALUE(Benchmarkinput!OY6),
   IF(
    Benchmarkinput!OY6="x",
    1,
    Benchmarkinput!OY6)))</f>
        <v>0</v>
      </c>
      <c r="OY6">
        <f>IF(
 ISBLANK(Benchmarkinput!OZ6),
 "",
 IF(
  ISNUMBER(
   VALUE(Benchmarkinput!OZ6)),
   VALUE(Benchmarkinput!OZ6),
   IF(
    Benchmarkinput!OZ6="x",
    1,
    Benchmarkinput!OZ6)))</f>
        <v>5</v>
      </c>
      <c r="OZ6" t="str">
        <f>IF(
 ISBLANK(Benchmarkinput!PA6),
 "",
 IF(
  ISNUMBER(
   VALUE(Benchmarkinput!PA6)),
   VALUE(Benchmarkinput!PA6),
   IF(
    Benchmarkinput!PA6="x",
    1,
    Benchmarkinput!PA6)))</f>
        <v>Majoritetssvar</v>
      </c>
      <c r="PA6" t="str">
        <f>IF(
 ISBLANK(Benchmarkinput!PB6),
 "",
 IF(
  ISNUMBER(
   VALUE(Benchmarkinput!PB6)),
   VALUE(Benchmarkinput!PB6),
   IF(
    Benchmarkinput!PB6="x",
    1,
    Benchmarkinput!PB6)))</f>
        <v>N/A</v>
      </c>
      <c r="PB6">
        <f>IF(
 ISBLANK(Benchmarkinput!PC6),
 "",
 IF(
  ISNUMBER(
   VALUE(Benchmarkinput!PC6)),
   VALUE(Benchmarkinput!PC6),
   IF(
    Benchmarkinput!PC6="x",
    1,
    Benchmarkinput!PC6)))</f>
        <v>1</v>
      </c>
      <c r="PC6">
        <f>IF(
 ISBLANK(Benchmarkinput!PD6),
 "",
 IF(
  ISNUMBER(
   VALUE(Benchmarkinput!PD6)),
   VALUE(Benchmarkinput!PD6),
   IF(
    Benchmarkinput!PD6="x",
    1,
    Benchmarkinput!PD6)))</f>
        <v>0</v>
      </c>
      <c r="PD6">
        <f>IF(
 ISBLANK(Benchmarkinput!PE6),
 "",
 IF(
  ISNUMBER(
   VALUE(Benchmarkinput!PE6)),
   VALUE(Benchmarkinput!PE6),
   IF(
    Benchmarkinput!PE6="x",
    1,
    Benchmarkinput!PE6)))</f>
        <v>1</v>
      </c>
      <c r="PE6">
        <f>IF(
 ISBLANK(Benchmarkinput!PF6),
 "",
 IF(
  ISNUMBER(
   VALUE(Benchmarkinput!PF6)),
   VALUE(Benchmarkinput!PF6),
   IF(
    Benchmarkinput!PF6="x",
    1,
    Benchmarkinput!PF6)))</f>
        <v>0</v>
      </c>
      <c r="PF6">
        <f>IF(
 ISBLANK(Benchmarkinput!PG6),
 "",
 IF(
  ISNUMBER(
   VALUE(Benchmarkinput!PG6)),
   VALUE(Benchmarkinput!PG6),
   IF(
    Benchmarkinput!PG6="x",
    1,
    Benchmarkinput!PG6)))</f>
        <v>0</v>
      </c>
      <c r="PG6">
        <f>IF(
 ISBLANK(Benchmarkinput!PH6),
 "",
 IF(
  ISNUMBER(
   VALUE(Benchmarkinput!PH6)),
   VALUE(Benchmarkinput!PH6),
   IF(
    Benchmarkinput!PH6="x",
    1,
    Benchmarkinput!PH6)))</f>
        <v>0</v>
      </c>
      <c r="PH6">
        <f>IF(
 ISBLANK(Benchmarkinput!PI6),
 "",
 IF(
  ISNUMBER(
   VALUE(Benchmarkinput!PI6)),
   VALUE(Benchmarkinput!PI6),
   IF(
    Benchmarkinput!PI6="x",
    1,
    Benchmarkinput!PI6)))</f>
        <v>0</v>
      </c>
      <c r="PI6">
        <f>IF(
 ISBLANK(Benchmarkinput!PJ6),
 "",
 IF(
  ISNUMBER(
   VALUE(Benchmarkinput!PJ6)),
   VALUE(Benchmarkinput!PJ6),
   IF(
    Benchmarkinput!PJ6="x",
    1,
    Benchmarkinput!PJ6)))</f>
        <v>1</v>
      </c>
      <c r="PJ6">
        <f>IF(
 ISBLANK(Benchmarkinput!PK6),
 "",
 IF(
  ISNUMBER(
   VALUE(Benchmarkinput!PK6)),
   VALUE(Benchmarkinput!PK6),
   IF(
    Benchmarkinput!PK6="x",
    1,
    Benchmarkinput!PK6)))</f>
        <v>0</v>
      </c>
      <c r="PK6">
        <f>IF(
 ISBLANK(Benchmarkinput!PL6),
 "",
 IF(
  ISNUMBER(
   VALUE(Benchmarkinput!PL6)),
   VALUE(Benchmarkinput!PL6),
   IF(
    Benchmarkinput!PL6="x",
    1,
    Benchmarkinput!PL6)))</f>
        <v>2</v>
      </c>
      <c r="PL6" t="str">
        <f>IF(
 ISBLANK(Benchmarkinput!PM6),
 "",
 IF(
  ISNUMBER(
   VALUE(Benchmarkinput!PM6)),
   VALUE(Benchmarkinput!PM6),
   IF(
    Benchmarkinput!PM6="x",
    1,
    Benchmarkinput!PM6)))</f>
        <v>Majoritetssvar</v>
      </c>
      <c r="PM6" t="str">
        <f>IF(
 ISBLANK(Benchmarkinput!PN6),
 "",
 IF(
  ISNUMBER(
   VALUE(Benchmarkinput!PN6)),
   VALUE(Benchmarkinput!PN6),
   IF(
    Benchmarkinput!PN6="x",
    1,
    Benchmarkinput!PN6)))</f>
        <v>N/A</v>
      </c>
      <c r="PN6">
        <f>IF(
 ISBLANK(Benchmarkinput!PO6),
 "",
 IF(
  ISNUMBER(
   VALUE(Benchmarkinput!PO6)),
   VALUE(Benchmarkinput!PO6),
   IF(
    Benchmarkinput!PO6="x",
    1,
    Benchmarkinput!PO6)))</f>
        <v>1</v>
      </c>
      <c r="PO6">
        <f>IF(
 ISBLANK(Benchmarkinput!PP6),
 "",
 IF(
  ISNUMBER(
   VALUE(Benchmarkinput!PP6)),
   VALUE(Benchmarkinput!PP6),
   IF(
    Benchmarkinput!PP6="x",
    1,
    Benchmarkinput!PP6)))</f>
        <v>0</v>
      </c>
      <c r="PP6">
        <f>IF(
 ISBLANK(Benchmarkinput!PQ6),
 "",
 IF(
  ISNUMBER(
   VALUE(Benchmarkinput!PQ6)),
   VALUE(Benchmarkinput!PQ6),
   IF(
    Benchmarkinput!PQ6="x",
    1,
    Benchmarkinput!PQ6)))</f>
        <v>0</v>
      </c>
      <c r="PQ6">
        <f>IF(
 ISBLANK(Benchmarkinput!PR6),
 "",
 IF(
  ISNUMBER(
   VALUE(Benchmarkinput!PR6)),
   VALUE(Benchmarkinput!PR6),
   IF(
    Benchmarkinput!PR6="x",
    1,
    Benchmarkinput!PR6)))</f>
        <v>0</v>
      </c>
      <c r="PR6">
        <f>IF(
 ISBLANK(Benchmarkinput!PS6),
 "",
 IF(
  ISNUMBER(
   VALUE(Benchmarkinput!PS6)),
   VALUE(Benchmarkinput!PS6),
   IF(
    Benchmarkinput!PS6="x",
    1,
    Benchmarkinput!PS6)))</f>
        <v>0</v>
      </c>
      <c r="PS6">
        <f>IF(
 ISBLANK(Benchmarkinput!PT6),
 "",
 IF(
  ISNUMBER(
   VALUE(Benchmarkinput!PT6)),
   VALUE(Benchmarkinput!PT6),
   IF(
    Benchmarkinput!PT6="x",
    1,
    Benchmarkinput!PT6)))</f>
        <v>0</v>
      </c>
      <c r="PT6">
        <f>IF(
 ISBLANK(Benchmarkinput!PU6),
 "",
 IF(
  ISNUMBER(
   VALUE(Benchmarkinput!PU6)),
   VALUE(Benchmarkinput!PU6),
   IF(
    Benchmarkinput!PU6="x",
    1,
    Benchmarkinput!PU6)))</f>
        <v>0</v>
      </c>
      <c r="PU6">
        <f>IF(
 ISBLANK(Benchmarkinput!PV6),
 "",
 IF(
  ISNUMBER(
   VALUE(Benchmarkinput!PV6)),
   VALUE(Benchmarkinput!PV6),
   IF(
    Benchmarkinput!PV6="x",
    1,
    Benchmarkinput!PV6)))</f>
        <v>1</v>
      </c>
      <c r="PV6">
        <f>IF(
 ISBLANK(Benchmarkinput!PW6),
 "",
 IF(
  ISNUMBER(
   VALUE(Benchmarkinput!PW6)),
   VALUE(Benchmarkinput!PW6),
   IF(
    Benchmarkinput!PW6="x",
    1,
    Benchmarkinput!PW6)))</f>
        <v>0</v>
      </c>
      <c r="PW6">
        <f>IF(
 ISBLANK(Benchmarkinput!PX6),
 "",
 IF(
  ISNUMBER(
   VALUE(Benchmarkinput!PX6)),
   VALUE(Benchmarkinput!PX6),
   IF(
    Benchmarkinput!PX6="x",
    1,
    Benchmarkinput!PX6)))</f>
        <v>1</v>
      </c>
      <c r="PX6" t="str">
        <f>IF(
 ISBLANK(Benchmarkinput!PY6),
 "",
 IF(
  ISNUMBER(
   VALUE(Benchmarkinput!PY6)),
   VALUE(Benchmarkinput!PY6),
   IF(
    Benchmarkinput!PY6="x",
    1,
    Benchmarkinput!PY6)))</f>
        <v>Majoritetssvar</v>
      </c>
      <c r="PY6" t="str">
        <f>IF(
 ISBLANK(Benchmarkinput!PZ6),
 "",
 IF(
  ISNUMBER(
   VALUE(Benchmarkinput!PZ6)),
   VALUE(Benchmarkinput!PZ6),
   IF(
    Benchmarkinput!PZ6="x",
    1,
    Benchmarkinput!PZ6)))</f>
        <v>N/A</v>
      </c>
      <c r="PZ6">
        <f>IF(
 ISBLANK(Benchmarkinput!QA6),
 "",
 IF(
  ISNUMBER(
   VALUE(Benchmarkinput!QA6)),
   VALUE(Benchmarkinput!QA6),
   IF(
    Benchmarkinput!QA6="x",
    1,
    Benchmarkinput!QA6)))</f>
        <v>1</v>
      </c>
      <c r="QA6">
        <f>IF(
 ISBLANK(Benchmarkinput!QB6),
 "",
 IF(
  ISNUMBER(
   VALUE(Benchmarkinput!QB6)),
   VALUE(Benchmarkinput!QB6),
   IF(
    Benchmarkinput!QB6="x",
    1,
    Benchmarkinput!QB6)))</f>
        <v>1</v>
      </c>
      <c r="QB6">
        <f>IF(
 ISBLANK(Benchmarkinput!QC6),
 "",
 IF(
  ISNUMBER(
   VALUE(Benchmarkinput!QC6)),
   VALUE(Benchmarkinput!QC6),
   IF(
    Benchmarkinput!QC6="x",
    1,
    Benchmarkinput!QC6)))</f>
        <v>1</v>
      </c>
      <c r="QC6">
        <f>IF(
 ISBLANK(Benchmarkinput!QD6),
 "",
 IF(
  ISNUMBER(
   VALUE(Benchmarkinput!QD6)),
   VALUE(Benchmarkinput!QD6),
   IF(
    Benchmarkinput!QD6="x",
    1,
    Benchmarkinput!QD6)))</f>
        <v>1</v>
      </c>
      <c r="QD6">
        <f>IF(
 ISBLANK(Benchmarkinput!QE6),
 "",
 IF(
  ISNUMBER(
   VALUE(Benchmarkinput!QE6)),
   VALUE(Benchmarkinput!QE6),
   IF(
    Benchmarkinput!QE6="x",
    1,
    Benchmarkinput!QE6)))</f>
        <v>0</v>
      </c>
      <c r="QE6">
        <f>IF(
 ISBLANK(Benchmarkinput!QF6),
 "",
 IF(
  ISNUMBER(
   VALUE(Benchmarkinput!QF6)),
   VALUE(Benchmarkinput!QF6),
   IF(
    Benchmarkinput!QF6="x",
    1,
    Benchmarkinput!QF6)))</f>
        <v>0</v>
      </c>
      <c r="QF6">
        <f>IF(
 ISBLANK(Benchmarkinput!QG6),
 "",
 IF(
  ISNUMBER(
   VALUE(Benchmarkinput!QG6)),
   VALUE(Benchmarkinput!QG6),
   IF(
    Benchmarkinput!QG6="x",
    1,
    Benchmarkinput!QG6)))</f>
        <v>0</v>
      </c>
      <c r="QG6">
        <f>IF(
 ISBLANK(Benchmarkinput!QH6),
 "",
 IF(
  ISNUMBER(
   VALUE(Benchmarkinput!QH6)),
   VALUE(Benchmarkinput!QH6),
   IF(
    Benchmarkinput!QH6="x",
    1,
    Benchmarkinput!QH6)))</f>
        <v>1</v>
      </c>
      <c r="QH6">
        <f>IF(
 ISBLANK(Benchmarkinput!QI6),
 "",
 IF(
  ISNUMBER(
   VALUE(Benchmarkinput!QI6)),
   VALUE(Benchmarkinput!QI6),
   IF(
    Benchmarkinput!QI6="x",
    1,
    Benchmarkinput!QI6)))</f>
        <v>0</v>
      </c>
      <c r="QI6">
        <f>IF(
 ISBLANK(Benchmarkinput!QJ6),
 "",
 IF(
  ISNUMBER(
   VALUE(Benchmarkinput!QJ6)),
   VALUE(Benchmarkinput!QJ6),
   IF(
    Benchmarkinput!QJ6="x",
    1,
    Benchmarkinput!QJ6)))</f>
        <v>4</v>
      </c>
      <c r="QJ6" t="str">
        <f>IF(
 ISBLANK(Benchmarkinput!QK6),
 "",
 IF(
  ISNUMBER(
   VALUE(Benchmarkinput!QK6)),
   VALUE(Benchmarkinput!QK6),
   IF(
    Benchmarkinput!QK6="x",
    1,
    Benchmarkinput!QK6)))</f>
        <v>Majoritetssvar</v>
      </c>
      <c r="QK6" t="str">
        <f>IF(
 ISBLANK(Benchmarkinput!QL6),
 "",
 IF(
  ISNUMBER(
   VALUE(Benchmarkinput!QL6)),
   VALUE(Benchmarkinput!QL6),
   IF(
    Benchmarkinput!QL6="x",
    1,
    Benchmarkinput!QL6)))</f>
        <v>N/A</v>
      </c>
      <c r="QL6">
        <f>IF(
 ISBLANK(Benchmarkinput!QM6),
 "",
 IF(
  ISNUMBER(
   VALUE(Benchmarkinput!QM6)),
   VALUE(Benchmarkinput!QM6),
   IF(
    Benchmarkinput!QM6="x",
    1,
    Benchmarkinput!QM6)))</f>
        <v>1</v>
      </c>
      <c r="QM6">
        <f>IF(
 ISBLANK(Benchmarkinput!QN6),
 "",
 IF(
  ISNUMBER(
   VALUE(Benchmarkinput!QN6)),
   VALUE(Benchmarkinput!QN6),
   IF(
    Benchmarkinput!QN6="x",
    1,
    Benchmarkinput!QN6)))</f>
        <v>1</v>
      </c>
      <c r="QN6">
        <f>IF(
 ISBLANK(Benchmarkinput!QO6),
 "",
 IF(
  ISNUMBER(
   VALUE(Benchmarkinput!QO6)),
   VALUE(Benchmarkinput!QO6),
   IF(
    Benchmarkinput!QO6="x",
    1,
    Benchmarkinput!QO6)))</f>
        <v>1</v>
      </c>
      <c r="QO6">
        <f>IF(
 ISBLANK(Benchmarkinput!QP6),
 "",
 IF(
  ISNUMBER(
   VALUE(Benchmarkinput!QP6)),
   VALUE(Benchmarkinput!QP6),
   IF(
    Benchmarkinput!QP6="x",
    1,
    Benchmarkinput!QP6)))</f>
        <v>1</v>
      </c>
      <c r="QP6">
        <f>IF(
 ISBLANK(Benchmarkinput!QQ6),
 "",
 IF(
  ISNUMBER(
   VALUE(Benchmarkinput!QQ6)),
   VALUE(Benchmarkinput!QQ6),
   IF(
    Benchmarkinput!QQ6="x",
    1,
    Benchmarkinput!QQ6)))</f>
        <v>1</v>
      </c>
      <c r="QQ6">
        <f>IF(
 ISBLANK(Benchmarkinput!QR6),
 "",
 IF(
  ISNUMBER(
   VALUE(Benchmarkinput!QR6)),
   VALUE(Benchmarkinput!QR6),
   IF(
    Benchmarkinput!QR6="x",
    1,
    Benchmarkinput!QR6)))</f>
        <v>0</v>
      </c>
      <c r="QR6">
        <f>IF(
 ISBLANK(Benchmarkinput!QS6),
 "",
 IF(
  ISNUMBER(
   VALUE(Benchmarkinput!QS6)),
   VALUE(Benchmarkinput!QS6),
   IF(
    Benchmarkinput!QS6="x",
    1,
    Benchmarkinput!QS6)))</f>
        <v>0</v>
      </c>
      <c r="QS6">
        <f>IF(
 ISBLANK(Benchmarkinput!QT6),
 "",
 IF(
  ISNUMBER(
   VALUE(Benchmarkinput!QT6)),
   VALUE(Benchmarkinput!QT6),
   IF(
    Benchmarkinput!QT6="x",
    1,
    Benchmarkinput!QT6)))</f>
        <v>1</v>
      </c>
      <c r="QT6">
        <f>IF(
 ISBLANK(Benchmarkinput!QU6),
 "",
 IF(
  ISNUMBER(
   VALUE(Benchmarkinput!QU6)),
   VALUE(Benchmarkinput!QU6),
   IF(
    Benchmarkinput!QU6="x",
    1,
    Benchmarkinput!QU6)))</f>
        <v>0</v>
      </c>
      <c r="QU6">
        <f>IF(
 ISBLANK(Benchmarkinput!QV6),
 "",
 IF(
  ISNUMBER(
   VALUE(Benchmarkinput!QV6)),
   VALUE(Benchmarkinput!QV6),
   IF(
    Benchmarkinput!QV6="x",
    1,
    Benchmarkinput!QV6)))</f>
        <v>5</v>
      </c>
      <c r="QV6" t="str">
        <f>IF(
 ISBLANK(Benchmarkinput!QW6),
 "",
 IF(
  ISNUMBER(
   VALUE(Benchmarkinput!QW6)),
   VALUE(Benchmarkinput!QW6),
   IF(
    Benchmarkinput!QW6="x",
    1,
    Benchmarkinput!QW6)))</f>
        <v>Majoritetssvar</v>
      </c>
      <c r="QW6" t="str">
        <f>IF(
 ISBLANK(Benchmarkinput!QX6),
 "",
 IF(
  ISNUMBER(
   VALUE(Benchmarkinput!QX6)),
   VALUE(Benchmarkinput!QX6),
   IF(
    Benchmarkinput!QX6="x",
    1,
    Benchmarkinput!QX6)))</f>
        <v>N/A</v>
      </c>
      <c r="QX6">
        <f>IF(
 ISBLANK(Benchmarkinput!QY6),
 "",
 IF(
  ISNUMBER(
   VALUE(Benchmarkinput!QY6)),
   VALUE(Benchmarkinput!QY6),
   IF(
    Benchmarkinput!QY6="x",
    1,
    Benchmarkinput!QY6)))</f>
        <v>0</v>
      </c>
      <c r="QY6">
        <f>IF(
 ISBLANK(Benchmarkinput!QZ6),
 "",
 IF(
  ISNUMBER(
   VALUE(Benchmarkinput!QZ6)),
   VALUE(Benchmarkinput!QZ6),
   IF(
    Benchmarkinput!QZ6="x",
    1,
    Benchmarkinput!QZ6)))</f>
        <v>0</v>
      </c>
      <c r="QZ6">
        <f>IF(
 ISBLANK(Benchmarkinput!RA6),
 "",
 IF(
  ISNUMBER(
   VALUE(Benchmarkinput!RA6)),
   VALUE(Benchmarkinput!RA6),
   IF(
    Benchmarkinput!RA6="x",
    1,
    Benchmarkinput!RA6)))</f>
        <v>0</v>
      </c>
      <c r="RA6">
        <f>IF(
 ISBLANK(Benchmarkinput!RB6),
 "",
 IF(
  ISNUMBER(
   VALUE(Benchmarkinput!RB6)),
   VALUE(Benchmarkinput!RB6),
   IF(
    Benchmarkinput!RB6="x",
    1,
    Benchmarkinput!RB6)))</f>
        <v>0</v>
      </c>
      <c r="RB6">
        <f>IF(
 ISBLANK(Benchmarkinput!RC6),
 "",
 IF(
  ISNUMBER(
   VALUE(Benchmarkinput!RC6)),
   VALUE(Benchmarkinput!RC6),
   IF(
    Benchmarkinput!RC6="x",
    1,
    Benchmarkinput!RC6)))</f>
        <v>0</v>
      </c>
      <c r="RC6">
        <f>IF(
 ISBLANK(Benchmarkinput!RD6),
 "",
 IF(
  ISNUMBER(
   VALUE(Benchmarkinput!RD6)),
   VALUE(Benchmarkinput!RD6),
   IF(
    Benchmarkinput!RD6="x",
    1,
    Benchmarkinput!RD6)))</f>
        <v>1</v>
      </c>
      <c r="RD6">
        <f>IF(
 ISBLANK(Benchmarkinput!RE6),
 "",
 IF(
  ISNUMBER(
   VALUE(Benchmarkinput!RE6)),
   VALUE(Benchmarkinput!RE6),
   IF(
    Benchmarkinput!RE6="x",
    1,
    Benchmarkinput!RE6)))</f>
        <v>0</v>
      </c>
      <c r="RE6">
        <f>IF(
 ISBLANK(Benchmarkinput!RF6),
 "",
 IF(
  ISNUMBER(
   VALUE(Benchmarkinput!RF6)),
   VALUE(Benchmarkinput!RF6),
   IF(
    Benchmarkinput!RF6="x",
    1,
    Benchmarkinput!RF6)))</f>
        <v>1</v>
      </c>
      <c r="RF6">
        <f>IF(
 ISBLANK(Benchmarkinput!RG6),
 "",
 IF(
  ISNUMBER(
   VALUE(Benchmarkinput!RG6)),
   VALUE(Benchmarkinput!RG6),
   IF(
    Benchmarkinput!RG6="x",
    1,
    Benchmarkinput!RG6)))</f>
        <v>0</v>
      </c>
      <c r="RG6" t="str">
        <f>IF(
 ISBLANK(Benchmarkinput!RH6),
 "",
 IF(
  ISNUMBER(
   VALUE(Benchmarkinput!RH6)),
   VALUE(Benchmarkinput!RH6),
   IF(
    Benchmarkinput!RH6="x",
    1,
    Benchmarkinput!RH6)))</f>
        <v>Majoritetssvar</v>
      </c>
      <c r="RH6" t="str">
        <f>IF(
 ISBLANK(Benchmarkinput!RI6),
 "",
 IF(
  ISNUMBER(
   VALUE(Benchmarkinput!RI6)),
   VALUE(Benchmarkinput!RI6),
   IF(
    Benchmarkinput!RI6="x",
    1,
    Benchmarkinput!RI6)))</f>
        <v>N/A</v>
      </c>
      <c r="RI6">
        <f>IF(
 ISBLANK(Benchmarkinput!RJ6),
 "",
 IF(
  ISNUMBER(
   VALUE(Benchmarkinput!RJ6)),
   VALUE(Benchmarkinput!RJ6),
   IF(
    Benchmarkinput!RJ6="x",
    1,
    Benchmarkinput!RJ6)))</f>
        <v>0</v>
      </c>
      <c r="RJ6">
        <f>IF(
 ISBLANK(Benchmarkinput!RK6),
 "",
 IF(
  ISNUMBER(
   VALUE(Benchmarkinput!RK6)),
   VALUE(Benchmarkinput!RK6),
   IF(
    Benchmarkinput!RK6="x",
    1,
    Benchmarkinput!RK6)))</f>
        <v>1</v>
      </c>
      <c r="RK6">
        <f>IF(
 ISBLANK(Benchmarkinput!RL6),
 "",
 IF(
  ISNUMBER(
   VALUE(Benchmarkinput!RL6)),
   VALUE(Benchmarkinput!RL6),
   IF(
    Benchmarkinput!RL6="x",
    1,
    Benchmarkinput!RL6)))</f>
        <v>1</v>
      </c>
      <c r="RL6">
        <f>IF(
 ISBLANK(Benchmarkinput!RM6),
 "",
 IF(
  ISNUMBER(
   VALUE(Benchmarkinput!RM6)),
   VALUE(Benchmarkinput!RM6),
   IF(
    Benchmarkinput!RM6="x",
    1,
    Benchmarkinput!RM6)))</f>
        <v>0</v>
      </c>
      <c r="RM6">
        <f>IF(
 ISBLANK(Benchmarkinput!RN6),
 "",
 IF(
  ISNUMBER(
   VALUE(Benchmarkinput!RN6)),
   VALUE(Benchmarkinput!RN6),
   IF(
    Benchmarkinput!RN6="x",
    1,
    Benchmarkinput!RN6)))</f>
        <v>1</v>
      </c>
      <c r="RN6">
        <f>IF(
 ISBLANK(Benchmarkinput!RO6),
 "",
 IF(
  ISNUMBER(
   VALUE(Benchmarkinput!RO6)),
   VALUE(Benchmarkinput!RO6),
   IF(
    Benchmarkinput!RO6="x",
    1,
    Benchmarkinput!RO6)))</f>
        <v>0</v>
      </c>
      <c r="RO6">
        <f>IF(
 ISBLANK(Benchmarkinput!RP6),
 "",
 IF(
  ISNUMBER(
   VALUE(Benchmarkinput!RP6)),
   VALUE(Benchmarkinput!RP6),
   IF(
    Benchmarkinput!RP6="x",
    1,
    Benchmarkinput!RP6)))</f>
        <v>0</v>
      </c>
      <c r="RP6">
        <f>IF(
 ISBLANK(Benchmarkinput!RQ6),
 "",
 IF(
  ISNUMBER(
   VALUE(Benchmarkinput!RQ6)),
   VALUE(Benchmarkinput!RQ6),
   IF(
    Benchmarkinput!RQ6="x",
    1,
    Benchmarkinput!RQ6)))</f>
        <v>1</v>
      </c>
      <c r="RQ6">
        <f>IF(
 ISBLANK(Benchmarkinput!RR6),
 "",
 IF(
  ISNUMBER(
   VALUE(Benchmarkinput!RR6)),
   VALUE(Benchmarkinput!RR6),
   IF(
    Benchmarkinput!RR6="x",
    1,
    Benchmarkinput!RR6)))</f>
        <v>0</v>
      </c>
      <c r="RR6">
        <f>IF(
 ISBLANK(Benchmarkinput!RS6),
 "",
 IF(
  ISNUMBER(
   VALUE(Benchmarkinput!RS6)),
   VALUE(Benchmarkinput!RS6),
   IF(
    Benchmarkinput!RS6="x",
    1,
    Benchmarkinput!RS6)))</f>
        <v>3</v>
      </c>
      <c r="RS6">
        <f>IF(
 ISBLANK(Benchmarkinput!RT6),
 "",
 IF(
  ISNUMBER(
   VALUE(Benchmarkinput!RT6)),
   VALUE(Benchmarkinput!RT6),
   IF(
    Benchmarkinput!RT6="x",
    1,
    Benchmarkinput!RT6)))</f>
        <v>117</v>
      </c>
      <c r="RT6">
        <f>IF(
 ISBLANK(Benchmarkinput!RU6),
 "",
 IF(
  ISNUMBER(
   VALUE(Benchmarkinput!RU6)),
   VALUE(Benchmarkinput!RU6),
   IF(
    Benchmarkinput!RU6="x",
    1,
    Benchmarkinput!RU6)))</f>
        <v>40</v>
      </c>
      <c r="RU6">
        <f>IF(
 ISBLANK(Benchmarkinput!RV6),
 "",
 IF(
  ISNUMBER(
   VALUE(Benchmarkinput!RV6)),
   VALUE(Benchmarkinput!RV6),
   IF(
    Benchmarkinput!RV6="x",
    1,
    Benchmarkinput!RV6)))</f>
        <v>34</v>
      </c>
      <c r="RV6" t="str">
        <f>IF(
 ISBLANK(Benchmarkinput!RW6),
 "",
 IF(
  ISNUMBER(
   VALUE(Benchmarkinput!RW6)),
   VALUE(Benchmarkinput!RW6),
   IF(
    Benchmarkinput!RW6="x",
    1,
    Benchmarkinput!RW6)))</f>
        <v>Ja!</v>
      </c>
      <c r="RW6">
        <f>IF(
 ISBLANK(Benchmarkinput!RX6),
 "",
 IF(
  ISNUMBER(
   VALUE(Benchmarkinput!RX6)),
   VALUE(Benchmarkinput!RX6),
   IF(
    Benchmarkinput!RX6="x",
    1,
    Benchmarkinput!RX6)))</f>
        <v>1</v>
      </c>
      <c r="RX6" t="str">
        <f>IF(
 ISBLANK(Benchmarkinput!RY6),
 "",
 IF(
  ISNUMBER(
   VALUE(Benchmarkinput!RY6)),
   VALUE(Benchmarkinput!RY6),
   IF(
    Benchmarkinput!RY6="x",
    1,
    Benchmarkinput!RY6)))</f>
        <v>N/A</v>
      </c>
      <c r="RY6" t="str">
        <f>IF(
 ISBLANK(Benchmarkinput!RZ6),
 "",
 IF(
  ISNUMBER(
   VALUE(Benchmarkinput!RZ6)),
   VALUE(Benchmarkinput!RZ6),
   IF(
    Benchmarkinput!RZ6="x",
    1,
    Benchmarkinput!RZ6)))</f>
        <v>N/A</v>
      </c>
      <c r="RZ6" t="str">
        <f>IF(
 ISBLANK(Benchmarkinput!SA6),
 "",
 IF(
  ISNUMBER(
   VALUE(Benchmarkinput!SA6)),
   VALUE(Benchmarkinput!SA6),
   IF(
    Benchmarkinput!SA6="x",
    1,
    Benchmarkinput!SA6)))</f>
        <v>N/A</v>
      </c>
      <c r="SA6" t="str">
        <f>IF(
 ISBLANK(Benchmarkinput!SB6),
 "",
 IF(
  ISNUMBER(
   VALUE(Benchmarkinput!SB6)),
   VALUE(Benchmarkinput!SB6),
   IF(
    Benchmarkinput!SB6="x",
    1,
    Benchmarkinput!SB6)))</f>
        <v>N/A</v>
      </c>
      <c r="SB6" t="str">
        <f>IF(
 ISBLANK(Benchmarkinput!SC6),
 "",
 IF(
  ISNUMBER(
   VALUE(Benchmarkinput!SC6)),
   VALUE(Benchmarkinput!SC6),
   IF(
    Benchmarkinput!SC6="x",
    1,
    Benchmarkinput!SC6)))</f>
        <v>N/A</v>
      </c>
      <c r="SC6" t="str">
        <f>IF(
 ISBLANK(Benchmarkinput!SD6),
 "",
 IF(
  ISNUMBER(
   VALUE(Benchmarkinput!SD6)),
   VALUE(Benchmarkinput!SD6),
   IF(
    Benchmarkinput!SD6="x",
    1,
    Benchmarkinput!SD6)))</f>
        <v>N/A</v>
      </c>
      <c r="SD6" t="str">
        <f>IF(
 ISBLANK(Benchmarkinput!SE6),
 "",
 IF(
  ISNUMBER(
   VALUE(Benchmarkinput!SE6)),
   VALUE(Benchmarkinput!SE6),
   IF(
    Benchmarkinput!SE6="x",
    1,
    Benchmarkinput!SE6)))</f>
        <v>N/A</v>
      </c>
      <c r="SE6" t="str">
        <f>IF(
 ISBLANK(Benchmarkinput!SF6),
 "",
 IF(
  ISNUMBER(
   VALUE(Benchmarkinput!SF6)),
   VALUE(Benchmarkinput!SF6),
   IF(
    Benchmarkinput!SF6="x",
    1,
    Benchmarkinput!SF6)))</f>
        <v>N/A</v>
      </c>
      <c r="SF6" t="str">
        <f>IF(
 ISBLANK(Benchmarkinput!SG6),
 "",
 IF(
  ISNUMBER(
   VALUE(Benchmarkinput!SG6)),
   VALUE(Benchmarkinput!SG6),
   IF(
    Benchmarkinput!SG6="x",
    1,
    Benchmarkinput!SG6)))</f>
        <v>N/A</v>
      </c>
      <c r="SG6" t="str">
        <f>IF(
 ISBLANK(Benchmarkinput!SH6),
 "",
 IF(
  ISNUMBER(
   VALUE(Benchmarkinput!SH6)),
   VALUE(Benchmarkinput!SH6),
   IF(
    Benchmarkinput!SH6="x",
    1,
    Benchmarkinput!SH6)))</f>
        <v>N/A</v>
      </c>
      <c r="SH6" t="str">
        <f>IF(
 ISBLANK(Benchmarkinput!SI6),
 "",
 IF(
  ISNUMBER(
   VALUE(Benchmarkinput!SI6)),
   VALUE(Benchmarkinput!SI6),
   IF(
    Benchmarkinput!SI6="x",
    1,
    Benchmarkinput!SI6)))</f>
        <v>N/A</v>
      </c>
      <c r="SI6" t="str">
        <f>IF(
 ISBLANK(Benchmarkinput!SJ6),
 "",
 IF(
  ISNUMBER(
   VALUE(Benchmarkinput!SJ6)),
   VALUE(Benchmarkinput!SJ6),
   IF(
    Benchmarkinput!SJ6="x",
    1,
    Benchmarkinput!SJ6)))</f>
        <v>N/A</v>
      </c>
      <c r="SJ6" t="str">
        <f>IF(
 ISBLANK(Benchmarkinput!SK6),
 "",
 IF(
  ISNUMBER(
   VALUE(Benchmarkinput!SK6)),
   VALUE(Benchmarkinput!SK6),
   IF(
    Benchmarkinput!SK6="x",
    1,
    Benchmarkinput!SK6)))</f>
        <v>N/A</v>
      </c>
      <c r="SK6" t="str">
        <f>IF(
 ISBLANK(Benchmarkinput!SL6),
 "",
 IF(
  ISNUMBER(
   VALUE(Benchmarkinput!SL6)),
   VALUE(Benchmarkinput!SL6),
   IF(
    Benchmarkinput!SL6="x",
    1,
    Benchmarkinput!SL6)))</f>
        <v>N/A</v>
      </c>
      <c r="SL6" t="str">
        <f>IF(
 ISBLANK(Benchmarkinput!SM6),
 "",
 IF(
  ISNUMBER(
   VALUE(Benchmarkinput!SM6)),
   VALUE(Benchmarkinput!SM6),
   IF(
    Benchmarkinput!SM6="x",
    1,
    Benchmarkinput!SM6)))</f>
        <v>N/A</v>
      </c>
      <c r="SM6" t="str">
        <f>IF(
 ISBLANK(Benchmarkinput!SN6),
 "",
 IF(
  ISNUMBER(
   VALUE(Benchmarkinput!SN6)),
   VALUE(Benchmarkinput!SN6),
   IF(
    Benchmarkinput!SN6="x",
    1,
    Benchmarkinput!SN6)))</f>
        <v>N/A</v>
      </c>
      <c r="SN6" t="str">
        <f>IF(
 ISBLANK(Benchmarkinput!SO6),
 "",
 IF(
  ISNUMBER(
   VALUE(Benchmarkinput!SO6)),
   VALUE(Benchmarkinput!SO6),
   IF(
    Benchmarkinput!SO6="x",
    1,
    Benchmarkinput!SO6)))</f>
        <v>N/A</v>
      </c>
      <c r="SO6" t="str">
        <f>IF(
 ISBLANK(Benchmarkinput!SP6),
 "",
 IF(
  ISNUMBER(
   VALUE(Benchmarkinput!SP6)),
   VALUE(Benchmarkinput!SP6),
   IF(
    Benchmarkinput!SP6="x",
    1,
    Benchmarkinput!SP6)))</f>
        <v>N/A</v>
      </c>
      <c r="SP6" t="str">
        <f>IF(
 ISBLANK(Benchmarkinput!SQ6),
 "",
 IF(
  ISNUMBER(
   VALUE(Benchmarkinput!SQ6)),
   VALUE(Benchmarkinput!SQ6),
   IF(
    Benchmarkinput!SQ6="x",
    1,
    Benchmarkinput!SQ6)))</f>
        <v>N/A</v>
      </c>
      <c r="SQ6" t="str">
        <f>IF(
 ISBLANK(Benchmarkinput!SR6),
 "",
 IF(
  ISNUMBER(
   VALUE(Benchmarkinput!SR6)),
   VALUE(Benchmarkinput!SR6),
   IF(
    Benchmarkinput!SR6="x",
    1,
    Benchmarkinput!SR6)))</f>
        <v>N/A</v>
      </c>
      <c r="SR6" t="str">
        <f>IF(
 ISBLANK(Benchmarkinput!SS6),
 "",
 IF(
  ISNUMBER(
   VALUE(Benchmarkinput!SS6)),
   VALUE(Benchmarkinput!SS6),
   IF(
    Benchmarkinput!SS6="x",
    1,
    Benchmarkinput!SS6)))</f>
        <v>N/A</v>
      </c>
      <c r="SS6" t="str">
        <f>IF(
 ISBLANK(Benchmarkinput!ST6),
 "",
 IF(
  ISNUMBER(
   VALUE(Benchmarkinput!ST6)),
   VALUE(Benchmarkinput!ST6),
   IF(
    Benchmarkinput!ST6="x",
    1,
    Benchmarkinput!ST6)))</f>
        <v>N/A</v>
      </c>
      <c r="ST6" t="str">
        <f>IF(
 ISBLANK(Benchmarkinput!SU6),
 "",
 IF(
  ISNUMBER(
   VALUE(Benchmarkinput!SU6)),
   VALUE(Benchmarkinput!SU6),
   IF(
    Benchmarkinput!SU6="x",
    1,
    Benchmarkinput!SU6)))</f>
        <v>N/A</v>
      </c>
      <c r="SU6" t="str">
        <f>IF(
 ISBLANK(Benchmarkinput!SV6),
 "",
 IF(
  ISNUMBER(
   VALUE(Benchmarkinput!SV6)),
   VALUE(Benchmarkinput!SV6),
   IF(
    Benchmarkinput!SV6="x",
    1,
    Benchmarkinput!SV6)))</f>
        <v>N/A</v>
      </c>
      <c r="SV6" t="str">
        <f>IF(
 ISBLANK(Benchmarkinput!SW6),
 "",
 IF(
  ISNUMBER(
   VALUE(Benchmarkinput!SW6)),
   VALUE(Benchmarkinput!SW6),
   IF(
    Benchmarkinput!SW6="x",
    1,
    Benchmarkinput!SW6)))</f>
        <v>N/A</v>
      </c>
      <c r="SW6" t="str">
        <f>IF(
 ISBLANK(Benchmarkinput!SX6),
 "",
 IF(
  ISNUMBER(
   VALUE(Benchmarkinput!SX6)),
   VALUE(Benchmarkinput!SX6),
   IF(
    Benchmarkinput!SX6="x",
    1,
    Benchmarkinput!SX6)))</f>
        <v>N/A</v>
      </c>
      <c r="SX6" t="str">
        <f>IF(
 ISBLANK(Benchmarkinput!SY6),
 "",
 IF(
  ISNUMBER(
   VALUE(Benchmarkinput!SY6)),
   VALUE(Benchmarkinput!SY6),
   IF(
    Benchmarkinput!SY6="x",
    1,
    Benchmarkinput!SY6)))</f>
        <v>N/A</v>
      </c>
      <c r="SY6" t="str">
        <f>IF(
 ISBLANK(Benchmarkinput!SZ6),
 "",
 IF(
  ISNUMBER(
   VALUE(Benchmarkinput!SZ6)),
   VALUE(Benchmarkinput!SZ6),
   IF(
    Benchmarkinput!SZ6="x",
    1,
    Benchmarkinput!SZ6)))</f>
        <v>N/A</v>
      </c>
      <c r="SZ6" t="str">
        <f>IF(
 ISBLANK(Benchmarkinput!TA6),
 "",
 IF(
  ISNUMBER(
   VALUE(Benchmarkinput!TA6)),
   VALUE(Benchmarkinput!TA6),
   IF(
    Benchmarkinput!TA6="x",
    1,
    Benchmarkinput!TA6)))</f>
        <v>N/A</v>
      </c>
      <c r="TA6" t="str">
        <f>IF(
 ISBLANK(Benchmarkinput!TB6),
 "",
 IF(
  ISNUMBER(
   VALUE(Benchmarkinput!TB6)),
   VALUE(Benchmarkinput!TB6),
   IF(
    Benchmarkinput!TB6="x",
    1,
    Benchmarkinput!TB6)))</f>
        <v>N/A</v>
      </c>
      <c r="TB6" t="str">
        <f>IF(
 ISBLANK(Benchmarkinput!TC6),
 "",
 IF(
  ISNUMBER(
   VALUE(Benchmarkinput!TC6)),
   VALUE(Benchmarkinput!TC6),
   IF(
    Benchmarkinput!TC6="x",
    1,
    Benchmarkinput!TC6)))</f>
        <v>N/A</v>
      </c>
      <c r="TC6" t="str">
        <f>IF(
 ISBLANK(Benchmarkinput!TD6),
 "",
 IF(
  ISNUMBER(
   VALUE(Benchmarkinput!TD6)),
   VALUE(Benchmarkinput!TD6),
   IF(
    Benchmarkinput!TD6="x",
    1,
    Benchmarkinput!TD6)))</f>
        <v>N/A</v>
      </c>
      <c r="TD6" t="str">
        <f>IF(
 ISBLANK(Benchmarkinput!TE6),
 "",
 IF(
  ISNUMBER(
   VALUE(Benchmarkinput!TE6)),
   VALUE(Benchmarkinput!TE6),
   IF(
    Benchmarkinput!TE6="x",
    1,
    Benchmarkinput!TE6)))</f>
        <v>N/A</v>
      </c>
      <c r="TE6" t="str">
        <f>IF(
 ISBLANK(Benchmarkinput!TF6),
 "",
 IF(
  ISNUMBER(
   VALUE(Benchmarkinput!TF6)),
   VALUE(Benchmarkinput!TF6),
   IF(
    Benchmarkinput!TF6="x",
    1,
    Benchmarkinput!TF6)))</f>
        <v>N/A</v>
      </c>
      <c r="TF6" t="str">
        <f>IF(
 ISBLANK(Benchmarkinput!TG6),
 "",
 IF(
  ISNUMBER(
   VALUE(Benchmarkinput!TG6)),
   VALUE(Benchmarkinput!TG6),
   IF(
    Benchmarkinput!TG6="x",
    1,
    Benchmarkinput!TG6)))</f>
        <v>N/A</v>
      </c>
      <c r="TG6" t="str">
        <f>IF(
 ISBLANK(Benchmarkinput!TH6),
 "",
 IF(
  ISNUMBER(
   VALUE(Benchmarkinput!TH6)),
   VALUE(Benchmarkinput!TH6),
   IF(
    Benchmarkinput!TH6="x",
    1,
    Benchmarkinput!TH6)))</f>
        <v>N/A</v>
      </c>
      <c r="TH6" t="str">
        <f>IF(
 ISBLANK(Benchmarkinput!TI6),
 "",
 IF(
  ISNUMBER(
   VALUE(Benchmarkinput!TI6)),
   VALUE(Benchmarkinput!TI6),
   IF(
    Benchmarkinput!TI6="x",
    1,
    Benchmarkinput!TI6)))</f>
        <v>N/A</v>
      </c>
      <c r="TI6" t="str">
        <f>IF(
 ISBLANK(Benchmarkinput!TJ6),
 "",
 IF(
  ISNUMBER(
   VALUE(Benchmarkinput!TJ6)),
   VALUE(Benchmarkinput!TJ6),
   IF(
    Benchmarkinput!TJ6="x",
    1,
    Benchmarkinput!TJ6)))</f>
        <v>N/A</v>
      </c>
      <c r="TJ6" t="str">
        <f>IF(
 ISBLANK(Benchmarkinput!TK6),
 "",
 IF(
  ISNUMBER(
   VALUE(Benchmarkinput!TK6)),
   VALUE(Benchmarkinput!TK6),
   IF(
    Benchmarkinput!TK6="x",
    1,
    Benchmarkinput!TK6)))</f>
        <v>N/A</v>
      </c>
      <c r="TK6" t="str">
        <f>IF(
 ISBLANK(Benchmarkinput!TL6),
 "",
 IF(
  ISNUMBER(
   VALUE(Benchmarkinput!TL6)),
   VALUE(Benchmarkinput!TL6),
   IF(
    Benchmarkinput!TL6="x",
    1,
    Benchmarkinput!TL6)))</f>
        <v>N/A</v>
      </c>
      <c r="TL6" t="str">
        <f>IF(
 ISBLANK(Benchmarkinput!TM6),
 "",
 IF(
  ISNUMBER(
   VALUE(Benchmarkinput!TM6)),
   VALUE(Benchmarkinput!TM6),
   IF(
    Benchmarkinput!TM6="x",
    1,
    Benchmarkinput!TM6)))</f>
        <v>N/A</v>
      </c>
      <c r="TM6" t="str">
        <f>IF(
 ISBLANK(Benchmarkinput!TN6),
 "",
 IF(
  ISNUMBER(
   VALUE(Benchmarkinput!TN6)),
   VALUE(Benchmarkinput!TN6),
   IF(
    Benchmarkinput!TN6="x",
    1,
    Benchmarkinput!TN6)))</f>
        <v>N/A</v>
      </c>
      <c r="TN6" t="str">
        <f>IF(
 ISBLANK(Benchmarkinput!TO6),
 "",
 IF(
  ISNUMBER(
   VALUE(Benchmarkinput!TO6)),
   VALUE(Benchmarkinput!TO6),
   IF(
    Benchmarkinput!TO6="x",
    1,
    Benchmarkinput!TO6)))</f>
        <v>N/A</v>
      </c>
      <c r="TO6" t="str">
        <f>IF(
 ISBLANK(Benchmarkinput!TP6),
 "",
 IF(
  ISNUMBER(
   VALUE(Benchmarkinput!TP6)),
   VALUE(Benchmarkinput!TP6),
   IF(
    Benchmarkinput!TP6="x",
    1,
    Benchmarkinput!TP6)))</f>
        <v>N/A</v>
      </c>
      <c r="TP6" t="str">
        <f>IF(
 ISBLANK(Benchmarkinput!TQ6),
 "",
 IF(
  ISNUMBER(
   VALUE(Benchmarkinput!TQ6)),
   VALUE(Benchmarkinput!TQ6),
   IF(
    Benchmarkinput!TQ6="x",
    1,
    Benchmarkinput!TQ6)))</f>
        <v>N/A</v>
      </c>
      <c r="TQ6" t="str">
        <f>IF(
 ISBLANK(Benchmarkinput!TR6),
 "",
 IF(
  ISNUMBER(
   VALUE(Benchmarkinput!TR6)),
   VALUE(Benchmarkinput!TR6),
   IF(
    Benchmarkinput!TR6="x",
    1,
    Benchmarkinput!TR6)))</f>
        <v>N/A</v>
      </c>
      <c r="TR6" t="str">
        <f>IF(
 ISBLANK(Benchmarkinput!TS6),
 "",
 IF(
  ISNUMBER(
   VALUE(Benchmarkinput!TS6)),
   VALUE(Benchmarkinput!TS6),
   IF(
    Benchmarkinput!TS6="x",
    1,
    Benchmarkinput!TS6)))</f>
        <v>N/A</v>
      </c>
      <c r="TS6" t="str">
        <f>IF(
 ISBLANK(Benchmarkinput!TT6),
 "",
 IF(
  ISNUMBER(
   VALUE(Benchmarkinput!TT6)),
   VALUE(Benchmarkinput!TT6),
   IF(
    Benchmarkinput!TT6="x",
    1,
    Benchmarkinput!TT6)))</f>
        <v>N/A</v>
      </c>
      <c r="TT6" t="str">
        <f>IF(
 ISBLANK(Benchmarkinput!TU6),
 "",
 IF(
  ISNUMBER(
   VALUE(Benchmarkinput!TU6)),
   VALUE(Benchmarkinput!TU6),
   IF(
    Benchmarkinput!TU6="x",
    1,
    Benchmarkinput!TU6)))</f>
        <v>N/A</v>
      </c>
      <c r="TU6" t="str">
        <f>IF(
 ISBLANK(Benchmarkinput!TV6),
 "",
 IF(
  ISNUMBER(
   VALUE(Benchmarkinput!TV6)),
   VALUE(Benchmarkinput!TV6),
   IF(
    Benchmarkinput!TV6="x",
    1,
    Benchmarkinput!TV6)))</f>
        <v>N/A</v>
      </c>
      <c r="TV6" t="str">
        <f>IF(
 ISBLANK(Benchmarkinput!TW6),
 "",
 IF(
  ISNUMBER(
   VALUE(Benchmarkinput!TW6)),
   VALUE(Benchmarkinput!TW6),
   IF(
    Benchmarkinput!TW6="x",
    1,
    Benchmarkinput!TW6)))</f>
        <v>N/A</v>
      </c>
      <c r="TW6" t="str">
        <f>IF(
 ISBLANK(Benchmarkinput!TX6),
 "",
 IF(
  ISNUMBER(
   VALUE(Benchmarkinput!TX6)),
   VALUE(Benchmarkinput!TX6),
   IF(
    Benchmarkinput!TX6="x",
    1,
    Benchmarkinput!TX6)))</f>
        <v>N/A</v>
      </c>
      <c r="TX6" t="str">
        <f>IF(
 ISBLANK(Benchmarkinput!TY6),
 "",
 IF(
  ISNUMBER(
   VALUE(Benchmarkinput!TY6)),
   VALUE(Benchmarkinput!TY6),
   IF(
    Benchmarkinput!TY6="x",
    1,
    Benchmarkinput!TY6)))</f>
        <v>N/A</v>
      </c>
      <c r="TY6" t="str">
        <f>IF(
 ISBLANK(Benchmarkinput!TZ6),
 "",
 IF(
  ISNUMBER(
   VALUE(Benchmarkinput!TZ6)),
   VALUE(Benchmarkinput!TZ6),
   IF(
    Benchmarkinput!TZ6="x",
    1,
    Benchmarkinput!TZ6)))</f>
        <v>N/A</v>
      </c>
      <c r="TZ6" t="str">
        <f>IF(
 ISBLANK(Benchmarkinput!UA6),
 "",
 IF(
  ISNUMBER(
   VALUE(Benchmarkinput!UA6)),
   VALUE(Benchmarkinput!UA6),
   IF(
    Benchmarkinput!UA6="x",
    1,
    Benchmarkinput!UA6)))</f>
        <v>N/A</v>
      </c>
      <c r="UA6" t="str">
        <f>IF(
 ISBLANK(Benchmarkinput!UB6),
 "",
 IF(
  ISNUMBER(
   VALUE(Benchmarkinput!UB6)),
   VALUE(Benchmarkinput!UB6),
   IF(
    Benchmarkinput!UB6="x",
    1,
    Benchmarkinput!UB6)))</f>
        <v>N/A</v>
      </c>
      <c r="UB6" t="str">
        <f>IF(
 ISBLANK(Benchmarkinput!UC6),
 "",
 IF(
  ISNUMBER(
   VALUE(Benchmarkinput!UC6)),
   VALUE(Benchmarkinput!UC6),
   IF(
    Benchmarkinput!UC6="x",
    1,
    Benchmarkinput!UC6)))</f>
        <v>N/A</v>
      </c>
      <c r="UC6" t="str">
        <f>IF(
 ISBLANK(Benchmarkinput!UD6),
 "",
 IF(
  ISNUMBER(
   VALUE(Benchmarkinput!UD6)),
   VALUE(Benchmarkinput!UD6),
   IF(
    Benchmarkinput!UD6="x",
    1,
    Benchmarkinput!UD6)))</f>
        <v>N/A</v>
      </c>
    </row>
    <row r="7" spans="1:549" x14ac:dyDescent="0.35">
      <c r="A7" t="str">
        <f>IF(
 ISBLANK(Benchmarkinput!B7),
 "",
 IF(
  ISNUMBER(
   VALUE(Benchmarkinput!B7)),
   VALUE(Benchmarkinput!B7),
   IF(
    Benchmarkinput!B7="x",
    1,
    Benchmarkinput!B7)))</f>
        <v>N/A</v>
      </c>
      <c r="B7" t="str">
        <f>IF(
 ISBLANK(Benchmarkinput!C7),
 "",
 IF(
  ISNUMBER(
   VALUE(Benchmarkinput!C7)),
   VALUE(Benchmarkinput!C7),
   IF(
    Benchmarkinput!C7="x",
    1,
    Benchmarkinput!C7)))</f>
        <v>N/A</v>
      </c>
      <c r="C7" t="str">
        <f>IF(
 ISBLANK(Benchmarkinput!D7),
 "",
 IF(
  ISNUMBER(
   VALUE(Benchmarkinput!D7)),
   VALUE(Benchmarkinput!D7),
   IF(
    Benchmarkinput!D7="x",
    1,
    Benchmarkinput!D7)))</f>
        <v>N/A</v>
      </c>
      <c r="D7" t="str">
        <f>IF(
 ISBLANK(Benchmarkinput!E7),
 "",
 IF(
  ISNUMBER(
   VALUE(Benchmarkinput!E7)),
   VALUE(Benchmarkinput!E7),
   IF(
    Benchmarkinput!E7="x",
    1,
    Benchmarkinput!E7)))</f>
        <v>N/A</v>
      </c>
      <c r="E7" t="str">
        <f>IF(
 ISBLANK(Benchmarkinput!F7),
 "",
 IF(
  ISNUMBER(
   VALUE(Benchmarkinput!F7)),
   VALUE(Benchmarkinput!F7),
   IF(
    Benchmarkinput!F7="x",
    1,
    Benchmarkinput!F7)))</f>
        <v>N/A</v>
      </c>
      <c r="F7" t="str">
        <f>IF(
 ISBLANK(Benchmarkinput!G7),
 "",
 IF(
  ISNUMBER(
   VALUE(Benchmarkinput!G7)),
   VALUE(Benchmarkinput!G7),
   IF(
    Benchmarkinput!G7="x",
    1,
    Benchmarkinput!G7)))</f>
        <v>N/A</v>
      </c>
      <c r="G7" t="str">
        <f>IF(
 ISBLANK(Benchmarkinput!H7),
 "",
 IF(
  ISNUMBER(
   VALUE(Benchmarkinput!H7)),
   VALUE(Benchmarkinput!H7),
   IF(
    Benchmarkinput!H7="x",
    1,
    Benchmarkinput!H7)))</f>
        <v>N/A</v>
      </c>
      <c r="H7" t="str">
        <f>IF(
 ISBLANK(Benchmarkinput!I7),
 "",
 IF(
  ISNUMBER(
   VALUE(Benchmarkinput!I7)),
   VALUE(Benchmarkinput!I7),
   IF(
    Benchmarkinput!I7="x",
    1,
    Benchmarkinput!I7)))</f>
        <v>N/A</v>
      </c>
      <c r="I7" t="str">
        <f>IF(
 ISBLANK(Benchmarkinput!J7),
 "",
 IF(
  ISNUMBER(
   VALUE(Benchmarkinput!J7)),
   VALUE(Benchmarkinput!J7),
   IF(
    Benchmarkinput!J7="x",
    1,
    Benchmarkinput!J7)))</f>
        <v>N/A</v>
      </c>
      <c r="J7" t="str">
        <f>IF(
 ISBLANK(Benchmarkinput!K7),
 "",
 IF(
  ISNUMBER(
   VALUE(Benchmarkinput!K7)),
   VALUE(Benchmarkinput!K7),
   IF(
    Benchmarkinput!K7="x",
    1,
    Benchmarkinput!K7)))</f>
        <v>N/A</v>
      </c>
      <c r="K7" t="str">
        <f>IF(
 ISBLANK(Benchmarkinput!L7),
 "",
 IF(
  ISNUMBER(
   VALUE(Benchmarkinput!L7)),
   VALUE(Benchmarkinput!L7),
   IF(
    Benchmarkinput!L7="x",
    1,
    Benchmarkinput!L7)))</f>
        <v>N/A</v>
      </c>
      <c r="L7" t="str">
        <f>IF(
 ISBLANK(Benchmarkinput!M7),
 "",
 IF(
  ISNUMBER(
   VALUE(Benchmarkinput!M7)),
   VALUE(Benchmarkinput!M7),
   IF(
    Benchmarkinput!M7="x",
    1,
    Benchmarkinput!M7)))</f>
        <v>N/A</v>
      </c>
      <c r="M7" t="str">
        <f>IF(
 ISBLANK(Benchmarkinput!N7),
 "",
 IF(
  ISNUMBER(
   VALUE(Benchmarkinput!N7)),
   VALUE(Benchmarkinput!N7),
   IF(
    Benchmarkinput!N7="x",
    1,
    Benchmarkinput!N7)))</f>
        <v>N/A</v>
      </c>
      <c r="N7" t="str">
        <f>IF(
 ISBLANK(Benchmarkinput!O7),
 "",
 IF(
  ISNUMBER(
   VALUE(Benchmarkinput!O7)),
   VALUE(Benchmarkinput!O7),
   IF(
    Benchmarkinput!O7="x",
    1,
    Benchmarkinput!O7)))</f>
        <v>N/A</v>
      </c>
      <c r="O7" t="str">
        <f>IF(
 ISBLANK(Benchmarkinput!P7),
 "",
 IF(
  ISNUMBER(
   VALUE(Benchmarkinput!P7)),
   VALUE(Benchmarkinput!P7),
   IF(
    Benchmarkinput!P7="x",
    1,
    Benchmarkinput!P7)))</f>
        <v>Majoritetssvar</v>
      </c>
      <c r="P7" t="str">
        <f>IF(
 ISBLANK(Benchmarkinput!Q7),
 "",
 IF(
  ISNUMBER(
   VALUE(Benchmarkinput!Q7)),
   VALUE(Benchmarkinput!Q7),
   IF(
    Benchmarkinput!Q7="x",
    1,
    Benchmarkinput!Q7)))</f>
        <v>N/A</v>
      </c>
      <c r="Q7">
        <f>IF(
 ISBLANK(Benchmarkinput!R7),
 "",
 IF(
  ISNUMBER(
   VALUE(Benchmarkinput!R7)),
   VALUE(Benchmarkinput!R7),
   IF(
    Benchmarkinput!R7="x",
    1,
    Benchmarkinput!R7)))</f>
        <v>1</v>
      </c>
      <c r="R7">
        <f>IF(
 ISBLANK(Benchmarkinput!S7),
 "",
 IF(
  ISNUMBER(
   VALUE(Benchmarkinput!S7)),
   VALUE(Benchmarkinput!S7),
   IF(
    Benchmarkinput!S7="x",
    1,
    Benchmarkinput!S7)))</f>
        <v>1</v>
      </c>
      <c r="S7">
        <f>IF(
 ISBLANK(Benchmarkinput!T7),
 "",
 IF(
  ISNUMBER(
   VALUE(Benchmarkinput!T7)),
   VALUE(Benchmarkinput!T7),
   IF(
    Benchmarkinput!T7="x",
    1,
    Benchmarkinput!T7)))</f>
        <v>1</v>
      </c>
      <c r="T7">
        <f>IF(
 ISBLANK(Benchmarkinput!U7),
 "",
 IF(
  ISNUMBER(
   VALUE(Benchmarkinput!U7)),
   VALUE(Benchmarkinput!U7),
   IF(
    Benchmarkinput!U7="x",
    1,
    Benchmarkinput!U7)))</f>
        <v>1</v>
      </c>
      <c r="U7">
        <f>IF(
 ISBLANK(Benchmarkinput!V7),
 "",
 IF(
  ISNUMBER(
   VALUE(Benchmarkinput!V7)),
   VALUE(Benchmarkinput!V7),
   IF(
    Benchmarkinput!V7="x",
    1,
    Benchmarkinput!V7)))</f>
        <v>1</v>
      </c>
      <c r="V7">
        <f>IF(
 ISBLANK(Benchmarkinput!W7),
 "",
 IF(
  ISNUMBER(
   VALUE(Benchmarkinput!W7)),
   VALUE(Benchmarkinput!W7),
   IF(
    Benchmarkinput!W7="x",
    1,
    Benchmarkinput!W7)))</f>
        <v>0</v>
      </c>
      <c r="W7">
        <f>IF(
 ISBLANK(Benchmarkinput!X7),
 "",
 IF(
  ISNUMBER(
   VALUE(Benchmarkinput!X7)),
   VALUE(Benchmarkinput!X7),
   IF(
    Benchmarkinput!X7="x",
    1,
    Benchmarkinput!X7)))</f>
        <v>0</v>
      </c>
      <c r="X7">
        <f>IF(
 ISBLANK(Benchmarkinput!Y7),
 "",
 IF(
  ISNUMBER(
   VALUE(Benchmarkinput!Y7)),
   VALUE(Benchmarkinput!Y7),
   IF(
    Benchmarkinput!Y7="x",
    1,
    Benchmarkinput!Y7)))</f>
        <v>1</v>
      </c>
      <c r="Y7">
        <f>IF(
 ISBLANK(Benchmarkinput!Z7),
 "",
 IF(
  ISNUMBER(
   VALUE(Benchmarkinput!Z7)),
   VALUE(Benchmarkinput!Z7),
   IF(
    Benchmarkinput!Z7="x",
    1,
    Benchmarkinput!Z7)))</f>
        <v>0</v>
      </c>
      <c r="Z7">
        <f>IF(
 ISBLANK(Benchmarkinput!AA7),
 "",
 IF(
  ISNUMBER(
   VALUE(Benchmarkinput!AA7)),
   VALUE(Benchmarkinput!AA7),
   IF(
    Benchmarkinput!AA7="x",
    1,
    Benchmarkinput!AA7)))</f>
        <v>5</v>
      </c>
      <c r="AA7" t="str">
        <f>IF(
 ISBLANK(Benchmarkinput!AB7),
 "",
 IF(
  ISNUMBER(
   VALUE(Benchmarkinput!AB7)),
   VALUE(Benchmarkinput!AB7),
   IF(
    Benchmarkinput!AB7="x",
    1,
    Benchmarkinput!AB7)))</f>
        <v>Majoritetssvar</v>
      </c>
      <c r="AB7" t="str">
        <f>IF(
 ISBLANK(Benchmarkinput!AC7),
 "",
 IF(
  ISNUMBER(
   VALUE(Benchmarkinput!AC7)),
   VALUE(Benchmarkinput!AC7),
   IF(
    Benchmarkinput!AC7="x",
    1,
    Benchmarkinput!AC7)))</f>
        <v>N/A</v>
      </c>
      <c r="AC7">
        <f>IF(
 ISBLANK(Benchmarkinput!AD7),
 "",
 IF(
  ISNUMBER(
   VALUE(Benchmarkinput!AD7)),
   VALUE(Benchmarkinput!AD7),
   IF(
    Benchmarkinput!AD7="x",
    1,
    Benchmarkinput!AD7)))</f>
        <v>1</v>
      </c>
      <c r="AD7">
        <f>IF(
 ISBLANK(Benchmarkinput!AE7),
 "",
 IF(
  ISNUMBER(
   VALUE(Benchmarkinput!AE7)),
   VALUE(Benchmarkinput!AE7),
   IF(
    Benchmarkinput!AE7="x",
    1,
    Benchmarkinput!AE7)))</f>
        <v>1</v>
      </c>
      <c r="AE7">
        <f>IF(
 ISBLANK(Benchmarkinput!AF7),
 "",
 IF(
  ISNUMBER(
   VALUE(Benchmarkinput!AF7)),
   VALUE(Benchmarkinput!AF7),
   IF(
    Benchmarkinput!AF7="x",
    1,
    Benchmarkinput!AF7)))</f>
        <v>1</v>
      </c>
      <c r="AF7">
        <f>IF(
 ISBLANK(Benchmarkinput!AG7),
 "",
 IF(
  ISNUMBER(
   VALUE(Benchmarkinput!AG7)),
   VALUE(Benchmarkinput!AG7),
   IF(
    Benchmarkinput!AG7="x",
    1,
    Benchmarkinput!AG7)))</f>
        <v>1</v>
      </c>
      <c r="AG7">
        <f>IF(
 ISBLANK(Benchmarkinput!AH7),
 "",
 IF(
  ISNUMBER(
   VALUE(Benchmarkinput!AH7)),
   VALUE(Benchmarkinput!AH7),
   IF(
    Benchmarkinput!AH7="x",
    1,
    Benchmarkinput!AH7)))</f>
        <v>1</v>
      </c>
      <c r="AH7">
        <f>IF(
 ISBLANK(Benchmarkinput!AI7),
 "",
 IF(
  ISNUMBER(
   VALUE(Benchmarkinput!AI7)),
   VALUE(Benchmarkinput!AI7),
   IF(
    Benchmarkinput!AI7="x",
    1,
    Benchmarkinput!AI7)))</f>
        <v>0</v>
      </c>
      <c r="AI7">
        <f>IF(
 ISBLANK(Benchmarkinput!AJ7),
 "",
 IF(
  ISNUMBER(
   VALUE(Benchmarkinput!AJ7)),
   VALUE(Benchmarkinput!AJ7),
   IF(
    Benchmarkinput!AJ7="x",
    1,
    Benchmarkinput!AJ7)))</f>
        <v>0</v>
      </c>
      <c r="AJ7">
        <f>IF(
 ISBLANK(Benchmarkinput!AK7),
 "",
 IF(
  ISNUMBER(
   VALUE(Benchmarkinput!AK7)),
   VALUE(Benchmarkinput!AK7),
   IF(
    Benchmarkinput!AK7="x",
    1,
    Benchmarkinput!AK7)))</f>
        <v>0</v>
      </c>
      <c r="AK7">
        <f>IF(
 ISBLANK(Benchmarkinput!AL7),
 "",
 IF(
  ISNUMBER(
   VALUE(Benchmarkinput!AL7)),
   VALUE(Benchmarkinput!AL7),
   IF(
    Benchmarkinput!AL7="x",
    1,
    Benchmarkinput!AL7)))</f>
        <v>1</v>
      </c>
      <c r="AL7">
        <f>IF(
 ISBLANK(Benchmarkinput!AM7),
 "",
 IF(
  ISNUMBER(
   VALUE(Benchmarkinput!AM7)),
   VALUE(Benchmarkinput!AM7),
   IF(
    Benchmarkinput!AM7="x",
    1,
    Benchmarkinput!AM7)))</f>
        <v>0</v>
      </c>
      <c r="AM7">
        <f>IF(
 ISBLANK(Benchmarkinput!AN7),
 "",
 IF(
  ISNUMBER(
   VALUE(Benchmarkinput!AN7)),
   VALUE(Benchmarkinput!AN7),
   IF(
    Benchmarkinput!AN7="x",
    1,
    Benchmarkinput!AN7)))</f>
        <v>5</v>
      </c>
      <c r="AN7" t="str">
        <f>IF(
 ISBLANK(Benchmarkinput!AO7),
 "",
 IF(
  ISNUMBER(
   VALUE(Benchmarkinput!AO7)),
   VALUE(Benchmarkinput!AO7),
   IF(
    Benchmarkinput!AO7="x",
    1,
    Benchmarkinput!AO7)))</f>
        <v>Minoritetssvar</v>
      </c>
      <c r="AO7" t="str">
        <f>IF(
 ISBLANK(Benchmarkinput!AP7),
 "",
 IF(
  ISNUMBER(
   VALUE(Benchmarkinput!AP7)),
   VALUE(Benchmarkinput!AP7),
   IF(
    Benchmarkinput!AP7="x",
    1,
    Benchmarkinput!AP7)))</f>
        <v>N/A</v>
      </c>
      <c r="AP7">
        <f>IF(
 ISBLANK(Benchmarkinput!AQ7),
 "",
 IF(
  ISNUMBER(
   VALUE(Benchmarkinput!AQ7)),
   VALUE(Benchmarkinput!AQ7),
   IF(
    Benchmarkinput!AQ7="x",
    1,
    Benchmarkinput!AQ7)))</f>
        <v>0</v>
      </c>
      <c r="AQ7">
        <f>IF(
 ISBLANK(Benchmarkinput!AR7),
 "",
 IF(
  ISNUMBER(
   VALUE(Benchmarkinput!AR7)),
   VALUE(Benchmarkinput!AR7),
   IF(
    Benchmarkinput!AR7="x",
    1,
    Benchmarkinput!AR7)))</f>
        <v>1</v>
      </c>
      <c r="AR7">
        <f>IF(
 ISBLANK(Benchmarkinput!AS7),
 "",
 IF(
  ISNUMBER(
   VALUE(Benchmarkinput!AS7)),
   VALUE(Benchmarkinput!AS7),
   IF(
    Benchmarkinput!AS7="x",
    1,
    Benchmarkinput!AS7)))</f>
        <v>0</v>
      </c>
      <c r="AS7">
        <f>IF(
 ISBLANK(Benchmarkinput!AT7),
 "",
 IF(
  ISNUMBER(
   VALUE(Benchmarkinput!AT7)),
   VALUE(Benchmarkinput!AT7),
   IF(
    Benchmarkinput!AT7="x",
    1,
    Benchmarkinput!AT7)))</f>
        <v>0</v>
      </c>
      <c r="AT7">
        <f>IF(
 ISBLANK(Benchmarkinput!AU7),
 "",
 IF(
  ISNUMBER(
   VALUE(Benchmarkinput!AU7)),
   VALUE(Benchmarkinput!AU7),
   IF(
    Benchmarkinput!AU7="x",
    1,
    Benchmarkinput!AU7)))</f>
        <v>0</v>
      </c>
      <c r="AU7">
        <f>IF(
 ISBLANK(Benchmarkinput!AV7),
 "",
 IF(
  ISNUMBER(
   VALUE(Benchmarkinput!AV7)),
   VALUE(Benchmarkinput!AV7),
   IF(
    Benchmarkinput!AV7="x",
    1,
    Benchmarkinput!AV7)))</f>
        <v>0</v>
      </c>
      <c r="AV7">
        <f>IF(
 ISBLANK(Benchmarkinput!AW7),
 "",
 IF(
  ISNUMBER(
   VALUE(Benchmarkinput!AW7)),
   VALUE(Benchmarkinput!AW7),
   IF(
    Benchmarkinput!AW7="x",
    1,
    Benchmarkinput!AW7)))</f>
        <v>1</v>
      </c>
      <c r="AW7">
        <f>IF(
 ISBLANK(Benchmarkinput!AX7),
 "",
 IF(
  ISNUMBER(
   VALUE(Benchmarkinput!AX7)),
   VALUE(Benchmarkinput!AX7),
   IF(
    Benchmarkinput!AX7="x",
    1,
    Benchmarkinput!AX7)))</f>
        <v>0</v>
      </c>
      <c r="AX7">
        <f>IF(
 ISBLANK(Benchmarkinput!AY7),
 "",
 IF(
  ISNUMBER(
   VALUE(Benchmarkinput!AY7)),
   VALUE(Benchmarkinput!AY7),
   IF(
    Benchmarkinput!AY7="x",
    1,
    Benchmarkinput!AY7)))</f>
        <v>4</v>
      </c>
      <c r="AY7" t="str">
        <f>IF(
 ISBLANK(Benchmarkinput!AZ7),
 "",
 IF(
  ISNUMBER(
   VALUE(Benchmarkinput!AZ7)),
   VALUE(Benchmarkinput!AZ7),
   IF(
    Benchmarkinput!AZ7="x",
    1,
    Benchmarkinput!AZ7)))</f>
        <v>Majoritetssvar</v>
      </c>
      <c r="AZ7" t="str">
        <f>IF(
 ISBLANK(Benchmarkinput!BA7),
 "",
 IF(
  ISNUMBER(
   VALUE(Benchmarkinput!BA7)),
   VALUE(Benchmarkinput!BA7),
   IF(
    Benchmarkinput!BA7="x",
    1,
    Benchmarkinput!BA7)))</f>
        <v>N/A</v>
      </c>
      <c r="BA7">
        <f>IF(
 ISBLANK(Benchmarkinput!BB7),
 "",
 IF(
  ISNUMBER(
   VALUE(Benchmarkinput!BB7)),
   VALUE(Benchmarkinput!BB7),
   IF(
    Benchmarkinput!BB7="x",
    1,
    Benchmarkinput!BB7)))</f>
        <v>1</v>
      </c>
      <c r="BB7">
        <f>IF(
 ISBLANK(Benchmarkinput!BC7),
 "",
 IF(
  ISNUMBER(
   VALUE(Benchmarkinput!BC7)),
   VALUE(Benchmarkinput!BC7),
   IF(
    Benchmarkinput!BC7="x",
    1,
    Benchmarkinput!BC7)))</f>
        <v>0</v>
      </c>
      <c r="BC7">
        <f>IF(
 ISBLANK(Benchmarkinput!BD7),
 "",
 IF(
  ISNUMBER(
   VALUE(Benchmarkinput!BD7)),
   VALUE(Benchmarkinput!BD7),
   IF(
    Benchmarkinput!BD7="x",
    1,
    Benchmarkinput!BD7)))</f>
        <v>0</v>
      </c>
      <c r="BD7">
        <f>IF(
 ISBLANK(Benchmarkinput!BE7),
 "",
 IF(
  ISNUMBER(
   VALUE(Benchmarkinput!BE7)),
   VALUE(Benchmarkinput!BE7),
   IF(
    Benchmarkinput!BE7="x",
    1,
    Benchmarkinput!BE7)))</f>
        <v>0</v>
      </c>
      <c r="BE7">
        <f>IF(
 ISBLANK(Benchmarkinput!BF7),
 "",
 IF(
  ISNUMBER(
   VALUE(Benchmarkinput!BF7)),
   VALUE(Benchmarkinput!BF7),
   IF(
    Benchmarkinput!BF7="x",
    1,
    Benchmarkinput!BF7)))</f>
        <v>0</v>
      </c>
      <c r="BF7">
        <f>IF(
 ISBLANK(Benchmarkinput!BG7),
 "",
 IF(
  ISNUMBER(
   VALUE(Benchmarkinput!BG7)),
   VALUE(Benchmarkinput!BG7),
   IF(
    Benchmarkinput!BG7="x",
    1,
    Benchmarkinput!BG7)))</f>
        <v>0</v>
      </c>
      <c r="BG7">
        <f>IF(
 ISBLANK(Benchmarkinput!BH7),
 "",
 IF(
  ISNUMBER(
   VALUE(Benchmarkinput!BH7)),
   VALUE(Benchmarkinput!BH7),
   IF(
    Benchmarkinput!BH7="x",
    1,
    Benchmarkinput!BH7)))</f>
        <v>1</v>
      </c>
      <c r="BH7">
        <f>IF(
 ISBLANK(Benchmarkinput!BI7),
 "",
 IF(
  ISNUMBER(
   VALUE(Benchmarkinput!BI7)),
   VALUE(Benchmarkinput!BI7),
   IF(
    Benchmarkinput!BI7="x",
    1,
    Benchmarkinput!BI7)))</f>
        <v>0</v>
      </c>
      <c r="BI7">
        <f>IF(
 ISBLANK(Benchmarkinput!BJ7),
 "",
 IF(
  ISNUMBER(
   VALUE(Benchmarkinput!BJ7)),
   VALUE(Benchmarkinput!BJ7),
   IF(
    Benchmarkinput!BJ7="x",
    1,
    Benchmarkinput!BJ7)))</f>
        <v>5</v>
      </c>
      <c r="BJ7" t="str">
        <f>IF(
 ISBLANK(Benchmarkinput!BK7),
 "",
 IF(
  ISNUMBER(
   VALUE(Benchmarkinput!BK7)),
   VALUE(Benchmarkinput!BK7),
   IF(
    Benchmarkinput!BK7="x",
    1,
    Benchmarkinput!BK7)))</f>
        <v>Minoritetssvar</v>
      </c>
      <c r="BK7" t="str">
        <f>IF(
 ISBLANK(Benchmarkinput!BL7),
 "",
 IF(
  ISNUMBER(
   VALUE(Benchmarkinput!BL7)),
   VALUE(Benchmarkinput!BL7),
   IF(
    Benchmarkinput!BL7="x",
    1,
    Benchmarkinput!BL7)))</f>
        <v>N/A</v>
      </c>
      <c r="BL7">
        <f>IF(
 ISBLANK(Benchmarkinput!BM7),
 "",
 IF(
  ISNUMBER(
   VALUE(Benchmarkinput!BM7)),
   VALUE(Benchmarkinput!BM7),
   IF(
    Benchmarkinput!BM7="x",
    1,
    Benchmarkinput!BM7)))</f>
        <v>1</v>
      </c>
      <c r="BM7">
        <f>IF(
 ISBLANK(Benchmarkinput!BN7),
 "",
 IF(
  ISNUMBER(
   VALUE(Benchmarkinput!BN7)),
   VALUE(Benchmarkinput!BN7),
   IF(
    Benchmarkinput!BN7="x",
    1,
    Benchmarkinput!BN7)))</f>
        <v>0</v>
      </c>
      <c r="BN7">
        <f>IF(
 ISBLANK(Benchmarkinput!BO7),
 "",
 IF(
  ISNUMBER(
   VALUE(Benchmarkinput!BO7)),
   VALUE(Benchmarkinput!BO7),
   IF(
    Benchmarkinput!BO7="x",
    1,
    Benchmarkinput!BO7)))</f>
        <v>0</v>
      </c>
      <c r="BO7">
        <f>IF(
 ISBLANK(Benchmarkinput!BP7),
 "",
 IF(
  ISNUMBER(
   VALUE(Benchmarkinput!BP7)),
   VALUE(Benchmarkinput!BP7),
   IF(
    Benchmarkinput!BP7="x",
    1,
    Benchmarkinput!BP7)))</f>
        <v>0</v>
      </c>
      <c r="BP7">
        <f>IF(
 ISBLANK(Benchmarkinput!BQ7),
 "",
 IF(
  ISNUMBER(
   VALUE(Benchmarkinput!BQ7)),
   VALUE(Benchmarkinput!BQ7),
   IF(
    Benchmarkinput!BQ7="x",
    1,
    Benchmarkinput!BQ7)))</f>
        <v>0</v>
      </c>
      <c r="BQ7">
        <f>IF(
 ISBLANK(Benchmarkinput!BR7),
 "",
 IF(
  ISNUMBER(
   VALUE(Benchmarkinput!BR7)),
   VALUE(Benchmarkinput!BR7),
   IF(
    Benchmarkinput!BR7="x",
    1,
    Benchmarkinput!BR7)))</f>
        <v>0</v>
      </c>
      <c r="BR7">
        <f>IF(
 ISBLANK(Benchmarkinput!BS7),
 "",
 IF(
  ISNUMBER(
   VALUE(Benchmarkinput!BS7)),
   VALUE(Benchmarkinput!BS7),
   IF(
    Benchmarkinput!BS7="x",
    1,
    Benchmarkinput!BS7)))</f>
        <v>1</v>
      </c>
      <c r="BS7">
        <f>IF(
 ISBLANK(Benchmarkinput!BT7),
 "",
 IF(
  ISNUMBER(
   VALUE(Benchmarkinput!BT7)),
   VALUE(Benchmarkinput!BT7),
   IF(
    Benchmarkinput!BT7="x",
    1,
    Benchmarkinput!BT7)))</f>
        <v>0</v>
      </c>
      <c r="BT7">
        <f>IF(
 ISBLANK(Benchmarkinput!BU7),
 "",
 IF(
  ISNUMBER(
   VALUE(Benchmarkinput!BU7)),
   VALUE(Benchmarkinput!BU7),
   IF(
    Benchmarkinput!BU7="x",
    1,
    Benchmarkinput!BU7)))</f>
        <v>5</v>
      </c>
      <c r="BU7" t="str">
        <f>IF(
 ISBLANK(Benchmarkinput!BV7),
 "",
 IF(
  ISNUMBER(
   VALUE(Benchmarkinput!BV7)),
   VALUE(Benchmarkinput!BV7),
   IF(
    Benchmarkinput!BV7="x",
    1,
    Benchmarkinput!BV7)))</f>
        <v>Majoritetssvar</v>
      </c>
      <c r="BV7" t="str">
        <f>IF(
 ISBLANK(Benchmarkinput!BW7),
 "",
 IF(
  ISNUMBER(
   VALUE(Benchmarkinput!BW7)),
   VALUE(Benchmarkinput!BW7),
   IF(
    Benchmarkinput!BW7="x",
    1,
    Benchmarkinput!BW7)))</f>
        <v>N/A</v>
      </c>
      <c r="BW7">
        <f>IF(
 ISBLANK(Benchmarkinput!BX7),
 "",
 IF(
  ISNUMBER(
   VALUE(Benchmarkinput!BX7)),
   VALUE(Benchmarkinput!BX7),
   IF(
    Benchmarkinput!BX7="x",
    1,
    Benchmarkinput!BX7)))</f>
        <v>1</v>
      </c>
      <c r="BX7">
        <f>IF(
 ISBLANK(Benchmarkinput!BY7),
 "",
 IF(
  ISNUMBER(
   VALUE(Benchmarkinput!BY7)),
   VALUE(Benchmarkinput!BY7),
   IF(
    Benchmarkinput!BY7="x",
    1,
    Benchmarkinput!BY7)))</f>
        <v>1</v>
      </c>
      <c r="BY7">
        <f>IF(
 ISBLANK(Benchmarkinput!BZ7),
 "",
 IF(
  ISNUMBER(
   VALUE(Benchmarkinput!BZ7)),
   VALUE(Benchmarkinput!BZ7),
   IF(
    Benchmarkinput!BZ7="x",
    1,
    Benchmarkinput!BZ7)))</f>
        <v>1</v>
      </c>
      <c r="BZ7">
        <f>IF(
 ISBLANK(Benchmarkinput!CA7),
 "",
 IF(
  ISNUMBER(
   VALUE(Benchmarkinput!CA7)),
   VALUE(Benchmarkinput!CA7),
   IF(
    Benchmarkinput!CA7="x",
    1,
    Benchmarkinput!CA7)))</f>
        <v>1</v>
      </c>
      <c r="CA7">
        <f>IF(
 ISBLANK(Benchmarkinput!CB7),
 "",
 IF(
  ISNUMBER(
   VALUE(Benchmarkinput!CB7)),
   VALUE(Benchmarkinput!CB7),
   IF(
    Benchmarkinput!CB7="x",
    1,
    Benchmarkinput!CB7)))</f>
        <v>1</v>
      </c>
      <c r="CB7">
        <f>IF(
 ISBLANK(Benchmarkinput!CC7),
 "",
 IF(
  ISNUMBER(
   VALUE(Benchmarkinput!CC7)),
   VALUE(Benchmarkinput!CC7),
   IF(
    Benchmarkinput!CC7="x",
    1,
    Benchmarkinput!CC7)))</f>
        <v>0</v>
      </c>
      <c r="CC7">
        <f>IF(
 ISBLANK(Benchmarkinput!CD7),
 "",
 IF(
  ISNUMBER(
   VALUE(Benchmarkinput!CD7)),
   VALUE(Benchmarkinput!CD7),
   IF(
    Benchmarkinput!CD7="x",
    1,
    Benchmarkinput!CD7)))</f>
        <v>0</v>
      </c>
      <c r="CD7">
        <f>IF(
 ISBLANK(Benchmarkinput!CE7),
 "",
 IF(
  ISNUMBER(
   VALUE(Benchmarkinput!CE7)),
   VALUE(Benchmarkinput!CE7),
   IF(
    Benchmarkinput!CE7="x",
    1,
    Benchmarkinput!CE7)))</f>
        <v>0</v>
      </c>
      <c r="CE7">
        <f>IF(
 ISBLANK(Benchmarkinput!CF7),
 "",
 IF(
  ISNUMBER(
   VALUE(Benchmarkinput!CF7)),
   VALUE(Benchmarkinput!CF7),
   IF(
    Benchmarkinput!CF7="x",
    1,
    Benchmarkinput!CF7)))</f>
        <v>1</v>
      </c>
      <c r="CF7">
        <f>IF(
 ISBLANK(Benchmarkinput!CG7),
 "",
 IF(
  ISNUMBER(
   VALUE(Benchmarkinput!CG7)),
   VALUE(Benchmarkinput!CG7),
   IF(
    Benchmarkinput!CG7="x",
    1,
    Benchmarkinput!CG7)))</f>
        <v>0</v>
      </c>
      <c r="CG7">
        <f>IF(
 ISBLANK(Benchmarkinput!CH7),
 "",
 IF(
  ISNUMBER(
   VALUE(Benchmarkinput!CH7)),
   VALUE(Benchmarkinput!CH7),
   IF(
    Benchmarkinput!CH7="x",
    1,
    Benchmarkinput!CH7)))</f>
        <v>5</v>
      </c>
      <c r="CH7" t="str">
        <f>IF(
 ISBLANK(Benchmarkinput!CI7),
 "",
 IF(
  ISNUMBER(
   VALUE(Benchmarkinput!CI7)),
   VALUE(Benchmarkinput!CI7),
   IF(
    Benchmarkinput!CI7="x",
    1,
    Benchmarkinput!CI7)))</f>
        <v>Majoritetssvar</v>
      </c>
      <c r="CI7" t="str">
        <f>IF(
 ISBLANK(Benchmarkinput!CJ7),
 "",
 IF(
  ISNUMBER(
   VALUE(Benchmarkinput!CJ7)),
   VALUE(Benchmarkinput!CJ7),
   IF(
    Benchmarkinput!CJ7="x",
    1,
    Benchmarkinput!CJ7)))</f>
        <v>N/A</v>
      </c>
      <c r="CJ7">
        <f>IF(
 ISBLANK(Benchmarkinput!CK7),
 "",
 IF(
  ISNUMBER(
   VALUE(Benchmarkinput!CK7)),
   VALUE(Benchmarkinput!CK7),
   IF(
    Benchmarkinput!CK7="x",
    1,
    Benchmarkinput!CK7)))</f>
        <v>1</v>
      </c>
      <c r="CK7">
        <f>IF(
 ISBLANK(Benchmarkinput!CL7),
 "",
 IF(
  ISNUMBER(
   VALUE(Benchmarkinput!CL7)),
   VALUE(Benchmarkinput!CL7),
   IF(
    Benchmarkinput!CL7="x",
    1,
    Benchmarkinput!CL7)))</f>
        <v>1</v>
      </c>
      <c r="CL7">
        <f>IF(
 ISBLANK(Benchmarkinput!CM7),
 "",
 IF(
  ISNUMBER(
   VALUE(Benchmarkinput!CM7)),
   VALUE(Benchmarkinput!CM7),
   IF(
    Benchmarkinput!CM7="x",
    1,
    Benchmarkinput!CM7)))</f>
        <v>1</v>
      </c>
      <c r="CM7">
        <f>IF(
 ISBLANK(Benchmarkinput!CN7),
 "",
 IF(
  ISNUMBER(
   VALUE(Benchmarkinput!CN7)),
   VALUE(Benchmarkinput!CN7),
   IF(
    Benchmarkinput!CN7="x",
    1,
    Benchmarkinput!CN7)))</f>
        <v>1</v>
      </c>
      <c r="CN7">
        <f>IF(
 ISBLANK(Benchmarkinput!CO7),
 "",
 IF(
  ISNUMBER(
   VALUE(Benchmarkinput!CO7)),
   VALUE(Benchmarkinput!CO7),
   IF(
    Benchmarkinput!CO7="x",
    1,
    Benchmarkinput!CO7)))</f>
        <v>1</v>
      </c>
      <c r="CO7">
        <f>IF(
 ISBLANK(Benchmarkinput!CP7),
 "",
 IF(
  ISNUMBER(
   VALUE(Benchmarkinput!CP7)),
   VALUE(Benchmarkinput!CP7),
   IF(
    Benchmarkinput!CP7="x",
    1,
    Benchmarkinput!CP7)))</f>
        <v>0</v>
      </c>
      <c r="CP7">
        <f>IF(
 ISBLANK(Benchmarkinput!CQ7),
 "",
 IF(
  ISNUMBER(
   VALUE(Benchmarkinput!CQ7)),
   VALUE(Benchmarkinput!CQ7),
   IF(
    Benchmarkinput!CQ7="x",
    1,
    Benchmarkinput!CQ7)))</f>
        <v>0</v>
      </c>
      <c r="CQ7">
        <f>IF(
 ISBLANK(Benchmarkinput!CR7),
 "",
 IF(
  ISNUMBER(
   VALUE(Benchmarkinput!CR7)),
   VALUE(Benchmarkinput!CR7),
   IF(
    Benchmarkinput!CR7="x",
    1,
    Benchmarkinput!CR7)))</f>
        <v>0</v>
      </c>
      <c r="CR7">
        <f>IF(
 ISBLANK(Benchmarkinput!CS7),
 "",
 IF(
  ISNUMBER(
   VALUE(Benchmarkinput!CS7)),
   VALUE(Benchmarkinput!CS7),
   IF(
    Benchmarkinput!CS7="x",
    1,
    Benchmarkinput!CS7)))</f>
        <v>1</v>
      </c>
      <c r="CS7">
        <f>IF(
 ISBLANK(Benchmarkinput!CT7),
 "",
 IF(
  ISNUMBER(
   VALUE(Benchmarkinput!CT7)),
   VALUE(Benchmarkinput!CT7),
   IF(
    Benchmarkinput!CT7="x",
    1,
    Benchmarkinput!CT7)))</f>
        <v>0</v>
      </c>
      <c r="CT7">
        <f>IF(
 ISBLANK(Benchmarkinput!CU7),
 "",
 IF(
  ISNUMBER(
   VALUE(Benchmarkinput!CU7)),
   VALUE(Benchmarkinput!CU7),
   IF(
    Benchmarkinput!CU7="x",
    1,
    Benchmarkinput!CU7)))</f>
        <v>5</v>
      </c>
      <c r="CU7" t="str">
        <f>IF(
 ISBLANK(Benchmarkinput!CV7),
 "",
 IF(
  ISNUMBER(
   VALUE(Benchmarkinput!CV7)),
   VALUE(Benchmarkinput!CV7),
   IF(
    Benchmarkinput!CV7="x",
    1,
    Benchmarkinput!CV7)))</f>
        <v>Majoritetssvar</v>
      </c>
      <c r="CV7" t="str">
        <f>IF(
 ISBLANK(Benchmarkinput!CW7),
 "",
 IF(
  ISNUMBER(
   VALUE(Benchmarkinput!CW7)),
   VALUE(Benchmarkinput!CW7),
   IF(
    Benchmarkinput!CW7="x",
    1,
    Benchmarkinput!CW7)))</f>
        <v>N/A</v>
      </c>
      <c r="CW7">
        <f>IF(
 ISBLANK(Benchmarkinput!CX7),
 "",
 IF(
  ISNUMBER(
   VALUE(Benchmarkinput!CX7)),
   VALUE(Benchmarkinput!CX7),
   IF(
    Benchmarkinput!CX7="x",
    1,
    Benchmarkinput!CX7)))</f>
        <v>1</v>
      </c>
      <c r="CX7">
        <f>IF(
 ISBLANK(Benchmarkinput!CY7),
 "",
 IF(
  ISNUMBER(
   VALUE(Benchmarkinput!CY7)),
   VALUE(Benchmarkinput!CY7),
   IF(
    Benchmarkinput!CY7="x",
    1,
    Benchmarkinput!CY7)))</f>
        <v>1</v>
      </c>
      <c r="CY7">
        <f>IF(
 ISBLANK(Benchmarkinput!CZ7),
 "",
 IF(
  ISNUMBER(
   VALUE(Benchmarkinput!CZ7)),
   VALUE(Benchmarkinput!CZ7),
   IF(
    Benchmarkinput!CZ7="x",
    1,
    Benchmarkinput!CZ7)))</f>
        <v>1</v>
      </c>
      <c r="CZ7">
        <f>IF(
 ISBLANK(Benchmarkinput!DA7),
 "",
 IF(
  ISNUMBER(
   VALUE(Benchmarkinput!DA7)),
   VALUE(Benchmarkinput!DA7),
   IF(
    Benchmarkinput!DA7="x",
    1,
    Benchmarkinput!DA7)))</f>
        <v>1</v>
      </c>
      <c r="DA7">
        <f>IF(
 ISBLANK(Benchmarkinput!DB7),
 "",
 IF(
  ISNUMBER(
   VALUE(Benchmarkinput!DB7)),
   VALUE(Benchmarkinput!DB7),
   IF(
    Benchmarkinput!DB7="x",
    1,
    Benchmarkinput!DB7)))</f>
        <v>1</v>
      </c>
      <c r="DB7">
        <f>IF(
 ISBLANK(Benchmarkinput!DC7),
 "",
 IF(
  ISNUMBER(
   VALUE(Benchmarkinput!DC7)),
   VALUE(Benchmarkinput!DC7),
   IF(
    Benchmarkinput!DC7="x",
    1,
    Benchmarkinput!DC7)))</f>
        <v>0</v>
      </c>
      <c r="DC7">
        <f>IF(
 ISBLANK(Benchmarkinput!DD7),
 "",
 IF(
  ISNUMBER(
   VALUE(Benchmarkinput!DD7)),
   VALUE(Benchmarkinput!DD7),
   IF(
    Benchmarkinput!DD7="x",
    1,
    Benchmarkinput!DD7)))</f>
        <v>0</v>
      </c>
      <c r="DD7">
        <f>IF(
 ISBLANK(Benchmarkinput!DE7),
 "",
 IF(
  ISNUMBER(
   VALUE(Benchmarkinput!DE7)),
   VALUE(Benchmarkinput!DE7),
   IF(
    Benchmarkinput!DE7="x",
    1,
    Benchmarkinput!DE7)))</f>
        <v>0</v>
      </c>
      <c r="DE7">
        <f>IF(
 ISBLANK(Benchmarkinput!DF7),
 "",
 IF(
  ISNUMBER(
   VALUE(Benchmarkinput!DF7)),
   VALUE(Benchmarkinput!DF7),
   IF(
    Benchmarkinput!DF7="x",
    1,
    Benchmarkinput!DF7)))</f>
        <v>1</v>
      </c>
      <c r="DF7">
        <f>IF(
 ISBLANK(Benchmarkinput!DG7),
 "",
 IF(
  ISNUMBER(
   VALUE(Benchmarkinput!DG7)),
   VALUE(Benchmarkinput!DG7),
   IF(
    Benchmarkinput!DG7="x",
    1,
    Benchmarkinput!DG7)))</f>
        <v>0</v>
      </c>
      <c r="DG7">
        <f>IF(
 ISBLANK(Benchmarkinput!DH7),
 "",
 IF(
  ISNUMBER(
   VALUE(Benchmarkinput!DH7)),
   VALUE(Benchmarkinput!DH7),
   IF(
    Benchmarkinput!DH7="x",
    1,
    Benchmarkinput!DH7)))</f>
        <v>5</v>
      </c>
      <c r="DH7" t="str">
        <f>IF(
 ISBLANK(Benchmarkinput!DI7),
 "",
 IF(
  ISNUMBER(
   VALUE(Benchmarkinput!DI7)),
   VALUE(Benchmarkinput!DI7),
   IF(
    Benchmarkinput!DI7="x",
    1,
    Benchmarkinput!DI7)))</f>
        <v>Majoritetssvar</v>
      </c>
      <c r="DI7" t="str">
        <f>IF(
 ISBLANK(Benchmarkinput!DJ7),
 "",
 IF(
  ISNUMBER(
   VALUE(Benchmarkinput!DJ7)),
   VALUE(Benchmarkinput!DJ7),
   IF(
    Benchmarkinput!DJ7="x",
    1,
    Benchmarkinput!DJ7)))</f>
        <v>N/A</v>
      </c>
      <c r="DJ7">
        <f>IF(
 ISBLANK(Benchmarkinput!DK7),
 "",
 IF(
  ISNUMBER(
   VALUE(Benchmarkinput!DK7)),
   VALUE(Benchmarkinput!DK7),
   IF(
    Benchmarkinput!DK7="x",
    1,
    Benchmarkinput!DK7)))</f>
        <v>1</v>
      </c>
      <c r="DK7">
        <f>IF(
 ISBLANK(Benchmarkinput!DL7),
 "",
 IF(
  ISNUMBER(
   VALUE(Benchmarkinput!DL7)),
   VALUE(Benchmarkinput!DL7),
   IF(
    Benchmarkinput!DL7="x",
    1,
    Benchmarkinput!DL7)))</f>
        <v>1</v>
      </c>
      <c r="DL7">
        <f>IF(
 ISBLANK(Benchmarkinput!DM7),
 "",
 IF(
  ISNUMBER(
   VALUE(Benchmarkinput!DM7)),
   VALUE(Benchmarkinput!DM7),
   IF(
    Benchmarkinput!DM7="x",
    1,
    Benchmarkinput!DM7)))</f>
        <v>1</v>
      </c>
      <c r="DM7">
        <f>IF(
 ISBLANK(Benchmarkinput!DN7),
 "",
 IF(
  ISNUMBER(
   VALUE(Benchmarkinput!DN7)),
   VALUE(Benchmarkinput!DN7),
   IF(
    Benchmarkinput!DN7="x",
    1,
    Benchmarkinput!DN7)))</f>
        <v>1</v>
      </c>
      <c r="DN7">
        <f>IF(
 ISBLANK(Benchmarkinput!DO7),
 "",
 IF(
  ISNUMBER(
   VALUE(Benchmarkinput!DO7)),
   VALUE(Benchmarkinput!DO7),
   IF(
    Benchmarkinput!DO7="x",
    1,
    Benchmarkinput!DO7)))</f>
        <v>1</v>
      </c>
      <c r="DO7">
        <f>IF(
 ISBLANK(Benchmarkinput!DP7),
 "",
 IF(
  ISNUMBER(
   VALUE(Benchmarkinput!DP7)),
   VALUE(Benchmarkinput!DP7),
   IF(
    Benchmarkinput!DP7="x",
    1,
    Benchmarkinput!DP7)))</f>
        <v>0</v>
      </c>
      <c r="DP7">
        <f>IF(
 ISBLANK(Benchmarkinput!DQ7),
 "",
 IF(
  ISNUMBER(
   VALUE(Benchmarkinput!DQ7)),
   VALUE(Benchmarkinput!DQ7),
   IF(
    Benchmarkinput!DQ7="x",
    1,
    Benchmarkinput!DQ7)))</f>
        <v>0</v>
      </c>
      <c r="DQ7">
        <f>IF(
 ISBLANK(Benchmarkinput!DR7),
 "",
 IF(
  ISNUMBER(
   VALUE(Benchmarkinput!DR7)),
   VALUE(Benchmarkinput!DR7),
   IF(
    Benchmarkinput!DR7="x",
    1,
    Benchmarkinput!DR7)))</f>
        <v>0</v>
      </c>
      <c r="DR7">
        <f>IF(
 ISBLANK(Benchmarkinput!DS7),
 "",
 IF(
  ISNUMBER(
   VALUE(Benchmarkinput!DS7)),
   VALUE(Benchmarkinput!DS7),
   IF(
    Benchmarkinput!DS7="x",
    1,
    Benchmarkinput!DS7)))</f>
        <v>1</v>
      </c>
      <c r="DS7">
        <f>IF(
 ISBLANK(Benchmarkinput!DT7),
 "",
 IF(
  ISNUMBER(
   VALUE(Benchmarkinput!DT7)),
   VALUE(Benchmarkinput!DT7),
   IF(
    Benchmarkinput!DT7="x",
    1,
    Benchmarkinput!DT7)))</f>
        <v>0</v>
      </c>
      <c r="DT7">
        <f>IF(
 ISBLANK(Benchmarkinput!DU7),
 "",
 IF(
  ISNUMBER(
   VALUE(Benchmarkinput!DU7)),
   VALUE(Benchmarkinput!DU7),
   IF(
    Benchmarkinput!DU7="x",
    1,
    Benchmarkinput!DU7)))</f>
        <v>5</v>
      </c>
      <c r="DU7" t="str">
        <f>IF(
 ISBLANK(Benchmarkinput!DV7),
 "",
 IF(
  ISNUMBER(
   VALUE(Benchmarkinput!DV7)),
   VALUE(Benchmarkinput!DV7),
   IF(
    Benchmarkinput!DV7="x",
    1,
    Benchmarkinput!DV7)))</f>
        <v>Majoritetssvar</v>
      </c>
      <c r="DV7" t="str">
        <f>IF(
 ISBLANK(Benchmarkinput!DW7),
 "",
 IF(
  ISNUMBER(
   VALUE(Benchmarkinput!DW7)),
   VALUE(Benchmarkinput!DW7),
   IF(
    Benchmarkinput!DW7="x",
    1,
    Benchmarkinput!DW7)))</f>
        <v>N/A</v>
      </c>
      <c r="DW7">
        <f>IF(
 ISBLANK(Benchmarkinput!DX7),
 "",
 IF(
  ISNUMBER(
   VALUE(Benchmarkinput!DX7)),
   VALUE(Benchmarkinput!DX7),
   IF(
    Benchmarkinput!DX7="x",
    1,
    Benchmarkinput!DX7)))</f>
        <v>1</v>
      </c>
      <c r="DX7">
        <f>IF(
 ISBLANK(Benchmarkinput!DY7),
 "",
 IF(
  ISNUMBER(
   VALUE(Benchmarkinput!DY7)),
   VALUE(Benchmarkinput!DY7),
   IF(
    Benchmarkinput!DY7="x",
    1,
    Benchmarkinput!DY7)))</f>
        <v>1</v>
      </c>
      <c r="DY7">
        <f>IF(
 ISBLANK(Benchmarkinput!DZ7),
 "",
 IF(
  ISNUMBER(
   VALUE(Benchmarkinput!DZ7)),
   VALUE(Benchmarkinput!DZ7),
   IF(
    Benchmarkinput!DZ7="x",
    1,
    Benchmarkinput!DZ7)))</f>
        <v>0</v>
      </c>
      <c r="DZ7">
        <f>IF(
 ISBLANK(Benchmarkinput!EA7),
 "",
 IF(
  ISNUMBER(
   VALUE(Benchmarkinput!EA7)),
   VALUE(Benchmarkinput!EA7),
   IF(
    Benchmarkinput!EA7="x",
    1,
    Benchmarkinput!EA7)))</f>
        <v>0</v>
      </c>
      <c r="EA7">
        <f>IF(
 ISBLANK(Benchmarkinput!EB7),
 "",
 IF(
  ISNUMBER(
   VALUE(Benchmarkinput!EB7)),
   VALUE(Benchmarkinput!EB7),
   IF(
    Benchmarkinput!EB7="x",
    1,
    Benchmarkinput!EB7)))</f>
        <v>0</v>
      </c>
      <c r="EB7">
        <f>IF(
 ISBLANK(Benchmarkinput!EC7),
 "",
 IF(
  ISNUMBER(
   VALUE(Benchmarkinput!EC7)),
   VALUE(Benchmarkinput!EC7),
   IF(
    Benchmarkinput!EC7="x",
    1,
    Benchmarkinput!EC7)))</f>
        <v>0</v>
      </c>
      <c r="EC7">
        <f>IF(
 ISBLANK(Benchmarkinput!ED7),
 "",
 IF(
  ISNUMBER(
   VALUE(Benchmarkinput!ED7)),
   VALUE(Benchmarkinput!ED7),
   IF(
    Benchmarkinput!ED7="x",
    1,
    Benchmarkinput!ED7)))</f>
        <v>0</v>
      </c>
      <c r="ED7">
        <f>IF(
 ISBLANK(Benchmarkinput!EE7),
 "",
 IF(
  ISNUMBER(
   VALUE(Benchmarkinput!EE7)),
   VALUE(Benchmarkinput!EE7),
   IF(
    Benchmarkinput!EE7="x",
    1,
    Benchmarkinput!EE7)))</f>
        <v>0</v>
      </c>
      <c r="EE7">
        <f>IF(
 ISBLANK(Benchmarkinput!EF7),
 "",
 IF(
  ISNUMBER(
   VALUE(Benchmarkinput!EF7)),
   VALUE(Benchmarkinput!EF7),
   IF(
    Benchmarkinput!EF7="x",
    1,
    Benchmarkinput!EF7)))</f>
        <v>1</v>
      </c>
      <c r="EF7">
        <f>IF(
 ISBLANK(Benchmarkinput!EG7),
 "",
 IF(
  ISNUMBER(
   VALUE(Benchmarkinput!EG7)),
   VALUE(Benchmarkinput!EG7),
   IF(
    Benchmarkinput!EG7="x",
    1,
    Benchmarkinput!EG7)))</f>
        <v>0</v>
      </c>
      <c r="EG7">
        <f>IF(
 ISBLANK(Benchmarkinput!EH7),
 "",
 IF(
  ISNUMBER(
   VALUE(Benchmarkinput!EH7)),
   VALUE(Benchmarkinput!EH7),
   IF(
    Benchmarkinput!EH7="x",
    1,
    Benchmarkinput!EH7)))</f>
        <v>2</v>
      </c>
      <c r="EH7" t="str">
        <f>IF(
 ISBLANK(Benchmarkinput!EI7),
 "",
 IF(
  ISNUMBER(
   VALUE(Benchmarkinput!EI7)),
   VALUE(Benchmarkinput!EI7),
   IF(
    Benchmarkinput!EI7="x",
    1,
    Benchmarkinput!EI7)))</f>
        <v>Majoritetssvar</v>
      </c>
      <c r="EI7" t="str">
        <f>IF(
 ISBLANK(Benchmarkinput!EJ7),
 "",
 IF(
  ISNUMBER(
   VALUE(Benchmarkinput!EJ7)),
   VALUE(Benchmarkinput!EJ7),
   IF(
    Benchmarkinput!EJ7="x",
    1,
    Benchmarkinput!EJ7)))</f>
        <v>N/A</v>
      </c>
      <c r="EJ7">
        <f>IF(
 ISBLANK(Benchmarkinput!EK7),
 "",
 IF(
  ISNUMBER(
   VALUE(Benchmarkinput!EK7)),
   VALUE(Benchmarkinput!EK7),
   IF(
    Benchmarkinput!EK7="x",
    1,
    Benchmarkinput!EK7)))</f>
        <v>1</v>
      </c>
      <c r="EK7">
        <f>IF(
 ISBLANK(Benchmarkinput!EL7),
 "",
 IF(
  ISNUMBER(
   VALUE(Benchmarkinput!EL7)),
   VALUE(Benchmarkinput!EL7),
   IF(
    Benchmarkinput!EL7="x",
    1,
    Benchmarkinput!EL7)))</f>
        <v>1</v>
      </c>
      <c r="EL7">
        <f>IF(
 ISBLANK(Benchmarkinput!EM7),
 "",
 IF(
  ISNUMBER(
   VALUE(Benchmarkinput!EM7)),
   VALUE(Benchmarkinput!EM7),
   IF(
    Benchmarkinput!EM7="x",
    1,
    Benchmarkinput!EM7)))</f>
        <v>0</v>
      </c>
      <c r="EM7">
        <f>IF(
 ISBLANK(Benchmarkinput!EN7),
 "",
 IF(
  ISNUMBER(
   VALUE(Benchmarkinput!EN7)),
   VALUE(Benchmarkinput!EN7),
   IF(
    Benchmarkinput!EN7="x",
    1,
    Benchmarkinput!EN7)))</f>
        <v>0</v>
      </c>
      <c r="EN7">
        <f>IF(
 ISBLANK(Benchmarkinput!EO7),
 "",
 IF(
  ISNUMBER(
   VALUE(Benchmarkinput!EO7)),
   VALUE(Benchmarkinput!EO7),
   IF(
    Benchmarkinput!EO7="x",
    1,
    Benchmarkinput!EO7)))</f>
        <v>0</v>
      </c>
      <c r="EO7">
        <f>IF(
 ISBLANK(Benchmarkinput!EP7),
 "",
 IF(
  ISNUMBER(
   VALUE(Benchmarkinput!EP7)),
   VALUE(Benchmarkinput!EP7),
   IF(
    Benchmarkinput!EP7="x",
    1,
    Benchmarkinput!EP7)))</f>
        <v>0</v>
      </c>
      <c r="EP7">
        <f>IF(
 ISBLANK(Benchmarkinput!EQ7),
 "",
 IF(
  ISNUMBER(
   VALUE(Benchmarkinput!EQ7)),
   VALUE(Benchmarkinput!EQ7),
   IF(
    Benchmarkinput!EQ7="x",
    1,
    Benchmarkinput!EQ7)))</f>
        <v>0</v>
      </c>
      <c r="EQ7">
        <f>IF(
 ISBLANK(Benchmarkinput!ER7),
 "",
 IF(
  ISNUMBER(
   VALUE(Benchmarkinput!ER7)),
   VALUE(Benchmarkinput!ER7),
   IF(
    Benchmarkinput!ER7="x",
    1,
    Benchmarkinput!ER7)))</f>
        <v>0</v>
      </c>
      <c r="ER7">
        <f>IF(
 ISBLANK(Benchmarkinput!ES7),
 "",
 IF(
  ISNUMBER(
   VALUE(Benchmarkinput!ES7)),
   VALUE(Benchmarkinput!ES7),
   IF(
    Benchmarkinput!ES7="x",
    1,
    Benchmarkinput!ES7)))</f>
        <v>1</v>
      </c>
      <c r="ES7">
        <f>IF(
 ISBLANK(Benchmarkinput!ET7),
 "",
 IF(
  ISNUMBER(
   VALUE(Benchmarkinput!ET7)),
   VALUE(Benchmarkinput!ET7),
   IF(
    Benchmarkinput!ET7="x",
    1,
    Benchmarkinput!ET7)))</f>
        <v>0</v>
      </c>
      <c r="ET7">
        <f>IF(
 ISBLANK(Benchmarkinput!EU7),
 "",
 IF(
  ISNUMBER(
   VALUE(Benchmarkinput!EU7)),
   VALUE(Benchmarkinput!EU7),
   IF(
    Benchmarkinput!EU7="x",
    1,
    Benchmarkinput!EU7)))</f>
        <v>2</v>
      </c>
      <c r="EU7" t="str">
        <f>IF(
 ISBLANK(Benchmarkinput!EV7),
 "",
 IF(
  ISNUMBER(
   VALUE(Benchmarkinput!EV7)),
   VALUE(Benchmarkinput!EV7),
   IF(
    Benchmarkinput!EV7="x",
    1,
    Benchmarkinput!EV7)))</f>
        <v>Majoritetssvar</v>
      </c>
      <c r="EV7" t="str">
        <f>IF(
 ISBLANK(Benchmarkinput!EW7),
 "",
 IF(
  ISNUMBER(
   VALUE(Benchmarkinput!EW7)),
   VALUE(Benchmarkinput!EW7),
   IF(
    Benchmarkinput!EW7="x",
    1,
    Benchmarkinput!EW7)))</f>
        <v>N/A</v>
      </c>
      <c r="EW7">
        <f>IF(
 ISBLANK(Benchmarkinput!EX7),
 "",
 IF(
  ISNUMBER(
   VALUE(Benchmarkinput!EX7)),
   VALUE(Benchmarkinput!EX7),
   IF(
    Benchmarkinput!EX7="x",
    1,
    Benchmarkinput!EX7)))</f>
        <v>1</v>
      </c>
      <c r="EX7">
        <f>IF(
 ISBLANK(Benchmarkinput!EY7),
 "",
 IF(
  ISNUMBER(
   VALUE(Benchmarkinput!EY7)),
   VALUE(Benchmarkinput!EY7),
   IF(
    Benchmarkinput!EY7="x",
    1,
    Benchmarkinput!EY7)))</f>
        <v>1</v>
      </c>
      <c r="EY7">
        <f>IF(
 ISBLANK(Benchmarkinput!EZ7),
 "",
 IF(
  ISNUMBER(
   VALUE(Benchmarkinput!EZ7)),
   VALUE(Benchmarkinput!EZ7),
   IF(
    Benchmarkinput!EZ7="x",
    1,
    Benchmarkinput!EZ7)))</f>
        <v>1</v>
      </c>
      <c r="EZ7">
        <f>IF(
 ISBLANK(Benchmarkinput!FA7),
 "",
 IF(
  ISNUMBER(
   VALUE(Benchmarkinput!FA7)),
   VALUE(Benchmarkinput!FA7),
   IF(
    Benchmarkinput!FA7="x",
    1,
    Benchmarkinput!FA7)))</f>
        <v>1</v>
      </c>
      <c r="FA7">
        <f>IF(
 ISBLANK(Benchmarkinput!FB7),
 "",
 IF(
  ISNUMBER(
   VALUE(Benchmarkinput!FB7)),
   VALUE(Benchmarkinput!FB7),
   IF(
    Benchmarkinput!FB7="x",
    1,
    Benchmarkinput!FB7)))</f>
        <v>1</v>
      </c>
      <c r="FB7">
        <f>IF(
 ISBLANK(Benchmarkinput!FC7),
 "",
 IF(
  ISNUMBER(
   VALUE(Benchmarkinput!FC7)),
   VALUE(Benchmarkinput!FC7),
   IF(
    Benchmarkinput!FC7="x",
    1,
    Benchmarkinput!FC7)))</f>
        <v>0</v>
      </c>
      <c r="FC7">
        <f>IF(
 ISBLANK(Benchmarkinput!FD7),
 "",
 IF(
  ISNUMBER(
   VALUE(Benchmarkinput!FD7)),
   VALUE(Benchmarkinput!FD7),
   IF(
    Benchmarkinput!FD7="x",
    1,
    Benchmarkinput!FD7)))</f>
        <v>0</v>
      </c>
      <c r="FD7">
        <f>IF(
 ISBLANK(Benchmarkinput!FE7),
 "",
 IF(
  ISNUMBER(
   VALUE(Benchmarkinput!FE7)),
   VALUE(Benchmarkinput!FE7),
   IF(
    Benchmarkinput!FE7="x",
    1,
    Benchmarkinput!FE7)))</f>
        <v>0</v>
      </c>
      <c r="FE7">
        <f>IF(
 ISBLANK(Benchmarkinput!FF7),
 "",
 IF(
  ISNUMBER(
   VALUE(Benchmarkinput!FF7)),
   VALUE(Benchmarkinput!FF7),
   IF(
    Benchmarkinput!FF7="x",
    1,
    Benchmarkinput!FF7)))</f>
        <v>1</v>
      </c>
      <c r="FF7">
        <f>IF(
 ISBLANK(Benchmarkinput!FG7),
 "",
 IF(
  ISNUMBER(
   VALUE(Benchmarkinput!FG7)),
   VALUE(Benchmarkinput!FG7),
   IF(
    Benchmarkinput!FG7="x",
    1,
    Benchmarkinput!FG7)))</f>
        <v>0</v>
      </c>
      <c r="FG7">
        <f>IF(
 ISBLANK(Benchmarkinput!FH7),
 "",
 IF(
  ISNUMBER(
   VALUE(Benchmarkinput!FH7)),
   VALUE(Benchmarkinput!FH7),
   IF(
    Benchmarkinput!FH7="x",
    1,
    Benchmarkinput!FH7)))</f>
        <v>5</v>
      </c>
      <c r="FH7" t="str">
        <f>IF(
 ISBLANK(Benchmarkinput!FI7),
 "",
 IF(
  ISNUMBER(
   VALUE(Benchmarkinput!FI7)),
   VALUE(Benchmarkinput!FI7),
   IF(
    Benchmarkinput!FI7="x",
    1,
    Benchmarkinput!FI7)))</f>
        <v>Majoritetssvar</v>
      </c>
      <c r="FI7" t="str">
        <f>IF(
 ISBLANK(Benchmarkinput!FJ7),
 "",
 IF(
  ISNUMBER(
   VALUE(Benchmarkinput!FJ7)),
   VALUE(Benchmarkinput!FJ7),
   IF(
    Benchmarkinput!FJ7="x",
    1,
    Benchmarkinput!FJ7)))</f>
        <v>N/A</v>
      </c>
      <c r="FJ7">
        <f>IF(
 ISBLANK(Benchmarkinput!FK7),
 "",
 IF(
  ISNUMBER(
   VALUE(Benchmarkinput!FK7)),
   VALUE(Benchmarkinput!FK7),
   IF(
    Benchmarkinput!FK7="x",
    1,
    Benchmarkinput!FK7)))</f>
        <v>1</v>
      </c>
      <c r="FK7">
        <f>IF(
 ISBLANK(Benchmarkinput!FL7),
 "",
 IF(
  ISNUMBER(
   VALUE(Benchmarkinput!FL7)),
   VALUE(Benchmarkinput!FL7),
   IF(
    Benchmarkinput!FL7="x",
    1,
    Benchmarkinput!FL7)))</f>
        <v>1</v>
      </c>
      <c r="FL7">
        <f>IF(
 ISBLANK(Benchmarkinput!FM7),
 "",
 IF(
  ISNUMBER(
   VALUE(Benchmarkinput!FM7)),
   VALUE(Benchmarkinput!FM7),
   IF(
    Benchmarkinput!FM7="x",
    1,
    Benchmarkinput!FM7)))</f>
        <v>1</v>
      </c>
      <c r="FM7">
        <f>IF(
 ISBLANK(Benchmarkinput!FN7),
 "",
 IF(
  ISNUMBER(
   VALUE(Benchmarkinput!FN7)),
   VALUE(Benchmarkinput!FN7),
   IF(
    Benchmarkinput!FN7="x",
    1,
    Benchmarkinput!FN7)))</f>
        <v>1</v>
      </c>
      <c r="FN7">
        <f>IF(
 ISBLANK(Benchmarkinput!FO7),
 "",
 IF(
  ISNUMBER(
   VALUE(Benchmarkinput!FO7)),
   VALUE(Benchmarkinput!FO7),
   IF(
    Benchmarkinput!FO7="x",
    1,
    Benchmarkinput!FO7)))</f>
        <v>0</v>
      </c>
      <c r="FO7">
        <f>IF(
 ISBLANK(Benchmarkinput!FP7),
 "",
 IF(
  ISNUMBER(
   VALUE(Benchmarkinput!FP7)),
   VALUE(Benchmarkinput!FP7),
   IF(
    Benchmarkinput!FP7="x",
    1,
    Benchmarkinput!FP7)))</f>
        <v>0</v>
      </c>
      <c r="FP7">
        <f>IF(
 ISBLANK(Benchmarkinput!FQ7),
 "",
 IF(
  ISNUMBER(
   VALUE(Benchmarkinput!FQ7)),
   VALUE(Benchmarkinput!FQ7),
   IF(
    Benchmarkinput!FQ7="x",
    1,
    Benchmarkinput!FQ7)))</f>
        <v>0</v>
      </c>
      <c r="FQ7">
        <f>IF(
 ISBLANK(Benchmarkinput!FR7),
 "",
 IF(
  ISNUMBER(
   VALUE(Benchmarkinput!FR7)),
   VALUE(Benchmarkinput!FR7),
   IF(
    Benchmarkinput!FR7="x",
    1,
    Benchmarkinput!FR7)))</f>
        <v>0</v>
      </c>
      <c r="FR7">
        <f>IF(
 ISBLANK(Benchmarkinput!FS7),
 "",
 IF(
  ISNUMBER(
   VALUE(Benchmarkinput!FS7)),
   VALUE(Benchmarkinput!FS7),
   IF(
    Benchmarkinput!FS7="x",
    1,
    Benchmarkinput!FS7)))</f>
        <v>1</v>
      </c>
      <c r="FS7">
        <f>IF(
 ISBLANK(Benchmarkinput!FT7),
 "",
 IF(
  ISNUMBER(
   VALUE(Benchmarkinput!FT7)),
   VALUE(Benchmarkinput!FT7),
   IF(
    Benchmarkinput!FT7="x",
    1,
    Benchmarkinput!FT7)))</f>
        <v>0</v>
      </c>
      <c r="FT7">
        <f>IF(
 ISBLANK(Benchmarkinput!FU7),
 "",
 IF(
  ISNUMBER(
   VALUE(Benchmarkinput!FU7)),
   VALUE(Benchmarkinput!FU7),
   IF(
    Benchmarkinput!FU7="x",
    1,
    Benchmarkinput!FU7)))</f>
        <v>4</v>
      </c>
      <c r="FU7" t="str">
        <f>IF(
 ISBLANK(Benchmarkinput!FV7),
 "",
 IF(
  ISNUMBER(
   VALUE(Benchmarkinput!FV7)),
   VALUE(Benchmarkinput!FV7),
   IF(
    Benchmarkinput!FV7="x",
    1,
    Benchmarkinput!FV7)))</f>
        <v>Majoritetssvar</v>
      </c>
      <c r="FV7" t="str">
        <f>IF(
 ISBLANK(Benchmarkinput!FW7),
 "",
 IF(
  ISNUMBER(
   VALUE(Benchmarkinput!FW7)),
   VALUE(Benchmarkinput!FW7),
   IF(
    Benchmarkinput!FW7="x",
    1,
    Benchmarkinput!FW7)))</f>
        <v>N/A</v>
      </c>
      <c r="FW7">
        <f>IF(
 ISBLANK(Benchmarkinput!FX7),
 "",
 IF(
  ISNUMBER(
   VALUE(Benchmarkinput!FX7)),
   VALUE(Benchmarkinput!FX7),
   IF(
    Benchmarkinput!FX7="x",
    1,
    Benchmarkinput!FX7)))</f>
        <v>1</v>
      </c>
      <c r="FX7">
        <f>IF(
 ISBLANK(Benchmarkinput!FY7),
 "",
 IF(
  ISNUMBER(
   VALUE(Benchmarkinput!FY7)),
   VALUE(Benchmarkinput!FY7),
   IF(
    Benchmarkinput!FY7="x",
    1,
    Benchmarkinput!FY7)))</f>
        <v>1</v>
      </c>
      <c r="FY7">
        <f>IF(
 ISBLANK(Benchmarkinput!FZ7),
 "",
 IF(
  ISNUMBER(
   VALUE(Benchmarkinput!FZ7)),
   VALUE(Benchmarkinput!FZ7),
   IF(
    Benchmarkinput!FZ7="x",
    1,
    Benchmarkinput!FZ7)))</f>
        <v>0</v>
      </c>
      <c r="FZ7">
        <f>IF(
 ISBLANK(Benchmarkinput!GA7),
 "",
 IF(
  ISNUMBER(
   VALUE(Benchmarkinput!GA7)),
   VALUE(Benchmarkinput!GA7),
   IF(
    Benchmarkinput!GA7="x",
    1,
    Benchmarkinput!GA7)))</f>
        <v>1</v>
      </c>
      <c r="GA7">
        <f>IF(
 ISBLANK(Benchmarkinput!GB7),
 "",
 IF(
  ISNUMBER(
   VALUE(Benchmarkinput!GB7)),
   VALUE(Benchmarkinput!GB7),
   IF(
    Benchmarkinput!GB7="x",
    1,
    Benchmarkinput!GB7)))</f>
        <v>0</v>
      </c>
      <c r="GB7">
        <f>IF(
 ISBLANK(Benchmarkinput!GC7),
 "",
 IF(
  ISNUMBER(
   VALUE(Benchmarkinput!GC7)),
   VALUE(Benchmarkinput!GC7),
   IF(
    Benchmarkinput!GC7="x",
    1,
    Benchmarkinput!GC7)))</f>
        <v>0</v>
      </c>
      <c r="GC7">
        <f>IF(
 ISBLANK(Benchmarkinput!GD7),
 "",
 IF(
  ISNUMBER(
   VALUE(Benchmarkinput!GD7)),
   VALUE(Benchmarkinput!GD7),
   IF(
    Benchmarkinput!GD7="x",
    1,
    Benchmarkinput!GD7)))</f>
        <v>0</v>
      </c>
      <c r="GD7">
        <f>IF(
 ISBLANK(Benchmarkinput!GE7),
 "",
 IF(
  ISNUMBER(
   VALUE(Benchmarkinput!GE7)),
   VALUE(Benchmarkinput!GE7),
   IF(
    Benchmarkinput!GE7="x",
    1,
    Benchmarkinput!GE7)))</f>
        <v>1</v>
      </c>
      <c r="GE7">
        <f>IF(
 ISBLANK(Benchmarkinput!GF7),
 "",
 IF(
  ISNUMBER(
   VALUE(Benchmarkinput!GF7)),
   VALUE(Benchmarkinput!GF7),
   IF(
    Benchmarkinput!GF7="x",
    1,
    Benchmarkinput!GF7)))</f>
        <v>0</v>
      </c>
      <c r="GF7">
        <f>IF(
 ISBLANK(Benchmarkinput!GG7),
 "",
 IF(
  ISNUMBER(
   VALUE(Benchmarkinput!GG7)),
   VALUE(Benchmarkinput!GG7),
   IF(
    Benchmarkinput!GG7="x",
    1,
    Benchmarkinput!GG7)))</f>
        <v>3</v>
      </c>
      <c r="GG7" t="str">
        <f>IF(
 ISBLANK(Benchmarkinput!GH7),
 "",
 IF(
  ISNUMBER(
   VALUE(Benchmarkinput!GH7)),
   VALUE(Benchmarkinput!GH7),
   IF(
    Benchmarkinput!GH7="x",
    1,
    Benchmarkinput!GH7)))</f>
        <v>Majoritetssvar</v>
      </c>
      <c r="GH7" t="str">
        <f>IF(
 ISBLANK(Benchmarkinput!GI7),
 "",
 IF(
  ISNUMBER(
   VALUE(Benchmarkinput!GI7)),
   VALUE(Benchmarkinput!GI7),
   IF(
    Benchmarkinput!GI7="x",
    1,
    Benchmarkinput!GI7)))</f>
        <v>N/A</v>
      </c>
      <c r="GI7">
        <f>IF(
 ISBLANK(Benchmarkinput!GJ7),
 "",
 IF(
  ISNUMBER(
   VALUE(Benchmarkinput!GJ7)),
   VALUE(Benchmarkinput!GJ7),
   IF(
    Benchmarkinput!GJ7="x",
    1,
    Benchmarkinput!GJ7)))</f>
        <v>1</v>
      </c>
      <c r="GJ7">
        <f>IF(
 ISBLANK(Benchmarkinput!GK7),
 "",
 IF(
  ISNUMBER(
   VALUE(Benchmarkinput!GK7)),
   VALUE(Benchmarkinput!GK7),
   IF(
    Benchmarkinput!GK7="x",
    1,
    Benchmarkinput!GK7)))</f>
        <v>0</v>
      </c>
      <c r="GK7">
        <f>IF(
 ISBLANK(Benchmarkinput!GL7),
 "",
 IF(
  ISNUMBER(
   VALUE(Benchmarkinput!GL7)),
   VALUE(Benchmarkinput!GL7),
   IF(
    Benchmarkinput!GL7="x",
    1,
    Benchmarkinput!GL7)))</f>
        <v>1</v>
      </c>
      <c r="GL7">
        <f>IF(
 ISBLANK(Benchmarkinput!GM7),
 "",
 IF(
  ISNUMBER(
   VALUE(Benchmarkinput!GM7)),
   VALUE(Benchmarkinput!GM7),
   IF(
    Benchmarkinput!GM7="x",
    1,
    Benchmarkinput!GM7)))</f>
        <v>1</v>
      </c>
      <c r="GM7">
        <f>IF(
 ISBLANK(Benchmarkinput!GN7),
 "",
 IF(
  ISNUMBER(
   VALUE(Benchmarkinput!GN7)),
   VALUE(Benchmarkinput!GN7),
   IF(
    Benchmarkinput!GN7="x",
    1,
    Benchmarkinput!GN7)))</f>
        <v>1</v>
      </c>
      <c r="GN7">
        <f>IF(
 ISBLANK(Benchmarkinput!GO7),
 "",
 IF(
  ISNUMBER(
   VALUE(Benchmarkinput!GO7)),
   VALUE(Benchmarkinput!GO7),
   IF(
    Benchmarkinput!GO7="x",
    1,
    Benchmarkinput!GO7)))</f>
        <v>0</v>
      </c>
      <c r="GO7">
        <f>IF(
 ISBLANK(Benchmarkinput!GP7),
 "",
 IF(
  ISNUMBER(
   VALUE(Benchmarkinput!GP7)),
   VALUE(Benchmarkinput!GP7),
   IF(
    Benchmarkinput!GP7="x",
    1,
    Benchmarkinput!GP7)))</f>
        <v>0</v>
      </c>
      <c r="GP7">
        <f>IF(
 ISBLANK(Benchmarkinput!GQ7),
 "",
 IF(
  ISNUMBER(
   VALUE(Benchmarkinput!GQ7)),
   VALUE(Benchmarkinput!GQ7),
   IF(
    Benchmarkinput!GQ7="x",
    1,
    Benchmarkinput!GQ7)))</f>
        <v>1</v>
      </c>
      <c r="GQ7">
        <f>IF(
 ISBLANK(Benchmarkinput!GR7),
 "",
 IF(
  ISNUMBER(
   VALUE(Benchmarkinput!GR7)),
   VALUE(Benchmarkinput!GR7),
   IF(
    Benchmarkinput!GR7="x",
    1,
    Benchmarkinput!GR7)))</f>
        <v>0</v>
      </c>
      <c r="GR7">
        <f>IF(
 ISBLANK(Benchmarkinput!GS7),
 "",
 IF(
  ISNUMBER(
   VALUE(Benchmarkinput!GS7)),
   VALUE(Benchmarkinput!GS7),
   IF(
    Benchmarkinput!GS7="x",
    1,
    Benchmarkinput!GS7)))</f>
        <v>4</v>
      </c>
      <c r="GS7" t="str">
        <f>IF(
 ISBLANK(Benchmarkinput!GT7),
 "",
 IF(
  ISNUMBER(
   VALUE(Benchmarkinput!GT7)),
   VALUE(Benchmarkinput!GT7),
   IF(
    Benchmarkinput!GT7="x",
    1,
    Benchmarkinput!GT7)))</f>
        <v>Minoritetssvar</v>
      </c>
      <c r="GT7" t="str">
        <f>IF(
 ISBLANK(Benchmarkinput!GU7),
 "",
 IF(
  ISNUMBER(
   VALUE(Benchmarkinput!GU7)),
   VALUE(Benchmarkinput!GU7),
   IF(
    Benchmarkinput!GU7="x",
    1,
    Benchmarkinput!GU7)))</f>
        <v>N/A</v>
      </c>
      <c r="GU7">
        <f>IF(
 ISBLANK(Benchmarkinput!GV7),
 "",
 IF(
  ISNUMBER(
   VALUE(Benchmarkinput!GV7)),
   VALUE(Benchmarkinput!GV7),
   IF(
    Benchmarkinput!GV7="x",
    1,
    Benchmarkinput!GV7)))</f>
        <v>1</v>
      </c>
      <c r="GV7">
        <f>IF(
 ISBLANK(Benchmarkinput!GW7),
 "",
 IF(
  ISNUMBER(
   VALUE(Benchmarkinput!GW7)),
   VALUE(Benchmarkinput!GW7),
   IF(
    Benchmarkinput!GW7="x",
    1,
    Benchmarkinput!GW7)))</f>
        <v>0</v>
      </c>
      <c r="GW7">
        <f>IF(
 ISBLANK(Benchmarkinput!GX7),
 "",
 IF(
  ISNUMBER(
   VALUE(Benchmarkinput!GX7)),
   VALUE(Benchmarkinput!GX7),
   IF(
    Benchmarkinput!GX7="x",
    1,
    Benchmarkinput!GX7)))</f>
        <v>0</v>
      </c>
      <c r="GX7">
        <f>IF(
 ISBLANK(Benchmarkinput!GY7),
 "",
 IF(
  ISNUMBER(
   VALUE(Benchmarkinput!GY7)),
   VALUE(Benchmarkinput!GY7),
   IF(
    Benchmarkinput!GY7="x",
    1,
    Benchmarkinput!GY7)))</f>
        <v>0</v>
      </c>
      <c r="GY7">
        <f>IF(
 ISBLANK(Benchmarkinput!GZ7),
 "",
 IF(
  ISNUMBER(
   VALUE(Benchmarkinput!GZ7)),
   VALUE(Benchmarkinput!GZ7),
   IF(
    Benchmarkinput!GZ7="x",
    1,
    Benchmarkinput!GZ7)))</f>
        <v>0</v>
      </c>
      <c r="GZ7">
        <f>IF(
 ISBLANK(Benchmarkinput!HA7),
 "",
 IF(
  ISNUMBER(
   VALUE(Benchmarkinput!HA7)),
   VALUE(Benchmarkinput!HA7),
   IF(
    Benchmarkinput!HA7="x",
    1,
    Benchmarkinput!HA7)))</f>
        <v>0</v>
      </c>
      <c r="HA7">
        <f>IF(
 ISBLANK(Benchmarkinput!HB7),
 "",
 IF(
  ISNUMBER(
   VALUE(Benchmarkinput!HB7)),
   VALUE(Benchmarkinput!HB7),
   IF(
    Benchmarkinput!HB7="x",
    1,
    Benchmarkinput!HB7)))</f>
        <v>1</v>
      </c>
      <c r="HB7">
        <f>IF(
 ISBLANK(Benchmarkinput!HC7),
 "",
 IF(
  ISNUMBER(
   VALUE(Benchmarkinput!HC7)),
   VALUE(Benchmarkinput!HC7),
   IF(
    Benchmarkinput!HC7="x",
    1,
    Benchmarkinput!HC7)))</f>
        <v>0</v>
      </c>
      <c r="HC7">
        <f>IF(
 ISBLANK(Benchmarkinput!HD7),
 "",
 IF(
  ISNUMBER(
   VALUE(Benchmarkinput!HD7)),
   VALUE(Benchmarkinput!HD7),
   IF(
    Benchmarkinput!HD7="x",
    1,
    Benchmarkinput!HD7)))</f>
        <v>5</v>
      </c>
      <c r="HD7" t="str">
        <f>IF(
 ISBLANK(Benchmarkinput!HE7),
 "",
 IF(
  ISNUMBER(
   VALUE(Benchmarkinput!HE7)),
   VALUE(Benchmarkinput!HE7),
   IF(
    Benchmarkinput!HE7="x",
    1,
    Benchmarkinput!HE7)))</f>
        <v>Minoritetssvar</v>
      </c>
      <c r="HE7" t="str">
        <f>IF(
 ISBLANK(Benchmarkinput!HF7),
 "",
 IF(
  ISNUMBER(
   VALUE(Benchmarkinput!HF7)),
   VALUE(Benchmarkinput!HF7),
   IF(
    Benchmarkinput!HF7="x",
    1,
    Benchmarkinput!HF7)))</f>
        <v>N/A</v>
      </c>
      <c r="HF7">
        <f>IF(
 ISBLANK(Benchmarkinput!HG7),
 "",
 IF(
  ISNUMBER(
   VALUE(Benchmarkinput!HG7)),
   VALUE(Benchmarkinput!HG7),
   IF(
    Benchmarkinput!HG7="x",
    1,
    Benchmarkinput!HG7)))</f>
        <v>1</v>
      </c>
      <c r="HG7">
        <f>IF(
 ISBLANK(Benchmarkinput!HH7),
 "",
 IF(
  ISNUMBER(
   VALUE(Benchmarkinput!HH7)),
   VALUE(Benchmarkinput!HH7),
   IF(
    Benchmarkinput!HH7="x",
    1,
    Benchmarkinput!HH7)))</f>
        <v>0</v>
      </c>
      <c r="HH7">
        <f>IF(
 ISBLANK(Benchmarkinput!HI7),
 "",
 IF(
  ISNUMBER(
   VALUE(Benchmarkinput!HI7)),
   VALUE(Benchmarkinput!HI7),
   IF(
    Benchmarkinput!HI7="x",
    1,
    Benchmarkinput!HI7)))</f>
        <v>0</v>
      </c>
      <c r="HI7">
        <f>IF(
 ISBLANK(Benchmarkinput!HJ7),
 "",
 IF(
  ISNUMBER(
   VALUE(Benchmarkinput!HJ7)),
   VALUE(Benchmarkinput!HJ7),
   IF(
    Benchmarkinput!HJ7="x",
    1,
    Benchmarkinput!HJ7)))</f>
        <v>0</v>
      </c>
      <c r="HJ7">
        <f>IF(
 ISBLANK(Benchmarkinput!HK7),
 "",
 IF(
  ISNUMBER(
   VALUE(Benchmarkinput!HK7)),
   VALUE(Benchmarkinput!HK7),
   IF(
    Benchmarkinput!HK7="x",
    1,
    Benchmarkinput!HK7)))</f>
        <v>0</v>
      </c>
      <c r="HK7">
        <f>IF(
 ISBLANK(Benchmarkinput!HL7),
 "",
 IF(
  ISNUMBER(
   VALUE(Benchmarkinput!HL7)),
   VALUE(Benchmarkinput!HL7),
   IF(
    Benchmarkinput!HL7="x",
    1,
    Benchmarkinput!HL7)))</f>
        <v>0</v>
      </c>
      <c r="HL7">
        <f>IF(
 ISBLANK(Benchmarkinput!HM7),
 "",
 IF(
  ISNUMBER(
   VALUE(Benchmarkinput!HM7)),
   VALUE(Benchmarkinput!HM7),
   IF(
    Benchmarkinput!HM7="x",
    1,
    Benchmarkinput!HM7)))</f>
        <v>1</v>
      </c>
      <c r="HM7">
        <f>IF(
 ISBLANK(Benchmarkinput!HN7),
 "",
 IF(
  ISNUMBER(
   VALUE(Benchmarkinput!HN7)),
   VALUE(Benchmarkinput!HN7),
   IF(
    Benchmarkinput!HN7="x",
    1,
    Benchmarkinput!HN7)))</f>
        <v>0</v>
      </c>
      <c r="HN7">
        <f>IF(
 ISBLANK(Benchmarkinput!HO7),
 "",
 IF(
  ISNUMBER(
   VALUE(Benchmarkinput!HO7)),
   VALUE(Benchmarkinput!HO7),
   IF(
    Benchmarkinput!HO7="x",
    1,
    Benchmarkinput!HO7)))</f>
        <v>5</v>
      </c>
      <c r="HO7" t="str">
        <f>IF(
 ISBLANK(Benchmarkinput!HP7),
 "",
 IF(
  ISNUMBER(
   VALUE(Benchmarkinput!HP7)),
   VALUE(Benchmarkinput!HP7),
   IF(
    Benchmarkinput!HP7="x",
    1,
    Benchmarkinput!HP7)))</f>
        <v>Majoritetssvar</v>
      </c>
      <c r="HP7" t="str">
        <f>IF(
 ISBLANK(Benchmarkinput!HQ7),
 "",
 IF(
  ISNUMBER(
   VALUE(Benchmarkinput!HQ7)),
   VALUE(Benchmarkinput!HQ7),
   IF(
    Benchmarkinput!HQ7="x",
    1,
    Benchmarkinput!HQ7)))</f>
        <v>N/A</v>
      </c>
      <c r="HQ7">
        <f>IF(
 ISBLANK(Benchmarkinput!HR7),
 "",
 IF(
  ISNUMBER(
   VALUE(Benchmarkinput!HR7)),
   VALUE(Benchmarkinput!HR7),
   IF(
    Benchmarkinput!HR7="x",
    1,
    Benchmarkinput!HR7)))</f>
        <v>0</v>
      </c>
      <c r="HR7">
        <f>IF(
 ISBLANK(Benchmarkinput!HS7),
 "",
 IF(
  ISNUMBER(
   VALUE(Benchmarkinput!HS7)),
   VALUE(Benchmarkinput!HS7),
   IF(
    Benchmarkinput!HS7="x",
    1,
    Benchmarkinput!HS7)))</f>
        <v>0</v>
      </c>
      <c r="HS7">
        <f>IF(
 ISBLANK(Benchmarkinput!HT7),
 "",
 IF(
  ISNUMBER(
   VALUE(Benchmarkinput!HT7)),
   VALUE(Benchmarkinput!HT7),
   IF(
    Benchmarkinput!HT7="x",
    1,
    Benchmarkinput!HT7)))</f>
        <v>0</v>
      </c>
      <c r="HT7">
        <f>IF(
 ISBLANK(Benchmarkinput!HU7),
 "",
 IF(
  ISNUMBER(
   VALUE(Benchmarkinput!HU7)),
   VALUE(Benchmarkinput!HU7),
   IF(
    Benchmarkinput!HU7="x",
    1,
    Benchmarkinput!HU7)))</f>
        <v>0</v>
      </c>
      <c r="HU7">
        <f>IF(
 ISBLANK(Benchmarkinput!HV7),
 "",
 IF(
  ISNUMBER(
   VALUE(Benchmarkinput!HV7)),
   VALUE(Benchmarkinput!HV7),
   IF(
    Benchmarkinput!HV7="x",
    1,
    Benchmarkinput!HV7)))</f>
        <v>0</v>
      </c>
      <c r="HV7">
        <f>IF(
 ISBLANK(Benchmarkinput!HW7),
 "",
 IF(
  ISNUMBER(
   VALUE(Benchmarkinput!HW7)),
   VALUE(Benchmarkinput!HW7),
   IF(
    Benchmarkinput!HW7="x",
    1,
    Benchmarkinput!HW7)))</f>
        <v>1</v>
      </c>
      <c r="HW7">
        <f>IF(
 ISBLANK(Benchmarkinput!HX7),
 "",
 IF(
  ISNUMBER(
   VALUE(Benchmarkinput!HX7)),
   VALUE(Benchmarkinput!HX7),
   IF(
    Benchmarkinput!HX7="x",
    1,
    Benchmarkinput!HX7)))</f>
        <v>0</v>
      </c>
      <c r="HX7">
        <f>IF(
 ISBLANK(Benchmarkinput!HY7),
 "",
 IF(
  ISNUMBER(
   VALUE(Benchmarkinput!HY7)),
   VALUE(Benchmarkinput!HY7),
   IF(
    Benchmarkinput!HY7="x",
    1,
    Benchmarkinput!HY7)))</f>
        <v>1</v>
      </c>
      <c r="HY7">
        <f>IF(
 ISBLANK(Benchmarkinput!HZ7),
 "",
 IF(
  ISNUMBER(
   VALUE(Benchmarkinput!HZ7)),
   VALUE(Benchmarkinput!HZ7),
   IF(
    Benchmarkinput!HZ7="x",
    1,
    Benchmarkinput!HZ7)))</f>
        <v>0</v>
      </c>
      <c r="HZ7" t="str">
        <f>IF(
 ISBLANK(Benchmarkinput!IA7),
 "",
 IF(
  ISNUMBER(
   VALUE(Benchmarkinput!IA7)),
   VALUE(Benchmarkinput!IA7),
   IF(
    Benchmarkinput!IA7="x",
    1,
    Benchmarkinput!IA7)))</f>
        <v>Majoritetssvar</v>
      </c>
      <c r="IA7" t="str">
        <f>IF(
 ISBLANK(Benchmarkinput!IB7),
 "",
 IF(
  ISNUMBER(
   VALUE(Benchmarkinput!IB7)),
   VALUE(Benchmarkinput!IB7),
   IF(
    Benchmarkinput!IB7="x",
    1,
    Benchmarkinput!IB7)))</f>
        <v>N/A</v>
      </c>
      <c r="IB7">
        <f>IF(
 ISBLANK(Benchmarkinput!IC7),
 "",
 IF(
  ISNUMBER(
   VALUE(Benchmarkinput!IC7)),
   VALUE(Benchmarkinput!IC7),
   IF(
    Benchmarkinput!IC7="x",
    1,
    Benchmarkinput!IC7)))</f>
        <v>1</v>
      </c>
      <c r="IC7">
        <f>IF(
 ISBLANK(Benchmarkinput!ID7),
 "",
 IF(
  ISNUMBER(
   VALUE(Benchmarkinput!ID7)),
   VALUE(Benchmarkinput!ID7),
   IF(
    Benchmarkinput!ID7="x",
    1,
    Benchmarkinput!ID7)))</f>
        <v>0</v>
      </c>
      <c r="ID7">
        <f>IF(
 ISBLANK(Benchmarkinput!IE7),
 "",
 IF(
  ISNUMBER(
   VALUE(Benchmarkinput!IE7)),
   VALUE(Benchmarkinput!IE7),
   IF(
    Benchmarkinput!IE7="x",
    1,
    Benchmarkinput!IE7)))</f>
        <v>0</v>
      </c>
      <c r="IE7">
        <f>IF(
 ISBLANK(Benchmarkinput!IF7),
 "",
 IF(
  ISNUMBER(
   VALUE(Benchmarkinput!IF7)),
   VALUE(Benchmarkinput!IF7),
   IF(
    Benchmarkinput!IF7="x",
    1,
    Benchmarkinput!IF7)))</f>
        <v>0</v>
      </c>
      <c r="IF7">
        <f>IF(
 ISBLANK(Benchmarkinput!IG7),
 "",
 IF(
  ISNUMBER(
   VALUE(Benchmarkinput!IG7)),
   VALUE(Benchmarkinput!IG7),
   IF(
    Benchmarkinput!IG7="x",
    1,
    Benchmarkinput!IG7)))</f>
        <v>0</v>
      </c>
      <c r="IG7">
        <f>IF(
 ISBLANK(Benchmarkinput!IH7),
 "",
 IF(
  ISNUMBER(
   VALUE(Benchmarkinput!IH7)),
   VALUE(Benchmarkinput!IH7),
   IF(
    Benchmarkinput!IH7="x",
    1,
    Benchmarkinput!IH7)))</f>
        <v>0</v>
      </c>
      <c r="IH7">
        <f>IF(
 ISBLANK(Benchmarkinput!II7),
 "",
 IF(
  ISNUMBER(
   VALUE(Benchmarkinput!II7)),
   VALUE(Benchmarkinput!II7),
   IF(
    Benchmarkinput!II7="x",
    1,
    Benchmarkinput!II7)))</f>
        <v>1</v>
      </c>
      <c r="II7">
        <f>IF(
 ISBLANK(Benchmarkinput!IJ7),
 "",
 IF(
  ISNUMBER(
   VALUE(Benchmarkinput!IJ7)),
   VALUE(Benchmarkinput!IJ7),
   IF(
    Benchmarkinput!IJ7="x",
    1,
    Benchmarkinput!IJ7)))</f>
        <v>0</v>
      </c>
      <c r="IJ7">
        <f>IF(
 ISBLANK(Benchmarkinput!IK7),
 "",
 IF(
  ISNUMBER(
   VALUE(Benchmarkinput!IK7)),
   VALUE(Benchmarkinput!IK7),
   IF(
    Benchmarkinput!IK7="x",
    1,
    Benchmarkinput!IK7)))</f>
        <v>5</v>
      </c>
      <c r="IK7" t="str">
        <f>IF(
 ISBLANK(Benchmarkinput!IL7),
 "",
 IF(
  ISNUMBER(
   VALUE(Benchmarkinput!IL7)),
   VALUE(Benchmarkinput!IL7),
   IF(
    Benchmarkinput!IL7="x",
    1,
    Benchmarkinput!IL7)))</f>
        <v>Minoritetssvar</v>
      </c>
      <c r="IL7" t="str">
        <f>IF(
 ISBLANK(Benchmarkinput!IM7),
 "",
 IF(
  ISNUMBER(
   VALUE(Benchmarkinput!IM7)),
   VALUE(Benchmarkinput!IM7),
   IF(
    Benchmarkinput!IM7="x",
    1,
    Benchmarkinput!IM7)))</f>
        <v>N/A</v>
      </c>
      <c r="IM7">
        <f>IF(
 ISBLANK(Benchmarkinput!IN7),
 "",
 IF(
  ISNUMBER(
   VALUE(Benchmarkinput!IN7)),
   VALUE(Benchmarkinput!IN7),
   IF(
    Benchmarkinput!IN7="x",
    1,
    Benchmarkinput!IN7)))</f>
        <v>1</v>
      </c>
      <c r="IN7">
        <f>IF(
 ISBLANK(Benchmarkinput!IO7),
 "",
 IF(
  ISNUMBER(
   VALUE(Benchmarkinput!IO7)),
   VALUE(Benchmarkinput!IO7),
   IF(
    Benchmarkinput!IO7="x",
    1,
    Benchmarkinput!IO7)))</f>
        <v>0</v>
      </c>
      <c r="IO7">
        <f>IF(
 ISBLANK(Benchmarkinput!IP7),
 "",
 IF(
  ISNUMBER(
   VALUE(Benchmarkinput!IP7)),
   VALUE(Benchmarkinput!IP7),
   IF(
    Benchmarkinput!IP7="x",
    1,
    Benchmarkinput!IP7)))</f>
        <v>0</v>
      </c>
      <c r="IP7">
        <f>IF(
 ISBLANK(Benchmarkinput!IQ7),
 "",
 IF(
  ISNUMBER(
   VALUE(Benchmarkinput!IQ7)),
   VALUE(Benchmarkinput!IQ7),
   IF(
    Benchmarkinput!IQ7="x",
    1,
    Benchmarkinput!IQ7)))</f>
        <v>0</v>
      </c>
      <c r="IQ7">
        <f>IF(
 ISBLANK(Benchmarkinput!IR7),
 "",
 IF(
  ISNUMBER(
   VALUE(Benchmarkinput!IR7)),
   VALUE(Benchmarkinput!IR7),
   IF(
    Benchmarkinput!IR7="x",
    1,
    Benchmarkinput!IR7)))</f>
        <v>0</v>
      </c>
      <c r="IR7">
        <f>IF(
 ISBLANK(Benchmarkinput!IS7),
 "",
 IF(
  ISNUMBER(
   VALUE(Benchmarkinput!IS7)),
   VALUE(Benchmarkinput!IS7),
   IF(
    Benchmarkinput!IS7="x",
    1,
    Benchmarkinput!IS7)))</f>
        <v>0</v>
      </c>
      <c r="IS7">
        <f>IF(
 ISBLANK(Benchmarkinput!IT7),
 "",
 IF(
  ISNUMBER(
   VALUE(Benchmarkinput!IT7)),
   VALUE(Benchmarkinput!IT7),
   IF(
    Benchmarkinput!IT7="x",
    1,
    Benchmarkinput!IT7)))</f>
        <v>1</v>
      </c>
      <c r="IT7">
        <f>IF(
 ISBLANK(Benchmarkinput!IU7),
 "",
 IF(
  ISNUMBER(
   VALUE(Benchmarkinput!IU7)),
   VALUE(Benchmarkinput!IU7),
   IF(
    Benchmarkinput!IU7="x",
    1,
    Benchmarkinput!IU7)))</f>
        <v>0</v>
      </c>
      <c r="IU7">
        <f>IF(
 ISBLANK(Benchmarkinput!IV7),
 "",
 IF(
  ISNUMBER(
   VALUE(Benchmarkinput!IV7)),
   VALUE(Benchmarkinput!IV7),
   IF(
    Benchmarkinput!IV7="x",
    1,
    Benchmarkinput!IV7)))</f>
        <v>5</v>
      </c>
      <c r="IV7" t="str">
        <f>IF(
 ISBLANK(Benchmarkinput!IW7),
 "",
 IF(
  ISNUMBER(
   VALUE(Benchmarkinput!IW7)),
   VALUE(Benchmarkinput!IW7),
   IF(
    Benchmarkinput!IW7="x",
    1,
    Benchmarkinput!IW7)))</f>
        <v>Minoritetssvar</v>
      </c>
      <c r="IW7" t="str">
        <f>IF(
 ISBLANK(Benchmarkinput!IX7),
 "",
 IF(
  ISNUMBER(
   VALUE(Benchmarkinput!IX7)),
   VALUE(Benchmarkinput!IX7),
   IF(
    Benchmarkinput!IX7="x",
    1,
    Benchmarkinput!IX7)))</f>
        <v>N/A</v>
      </c>
      <c r="IX7">
        <f>IF(
 ISBLANK(Benchmarkinput!IY7),
 "",
 IF(
  ISNUMBER(
   VALUE(Benchmarkinput!IY7)),
   VALUE(Benchmarkinput!IY7),
   IF(
    Benchmarkinput!IY7="x",
    1,
    Benchmarkinput!IY7)))</f>
        <v>1</v>
      </c>
      <c r="IY7">
        <f>IF(
 ISBLANK(Benchmarkinput!IZ7),
 "",
 IF(
  ISNUMBER(
   VALUE(Benchmarkinput!IZ7)),
   VALUE(Benchmarkinput!IZ7),
   IF(
    Benchmarkinput!IZ7="x",
    1,
    Benchmarkinput!IZ7)))</f>
        <v>0</v>
      </c>
      <c r="IZ7">
        <f>IF(
 ISBLANK(Benchmarkinput!JA7),
 "",
 IF(
  ISNUMBER(
   VALUE(Benchmarkinput!JA7)),
   VALUE(Benchmarkinput!JA7),
   IF(
    Benchmarkinput!JA7="x",
    1,
    Benchmarkinput!JA7)))</f>
        <v>0</v>
      </c>
      <c r="JA7">
        <f>IF(
 ISBLANK(Benchmarkinput!JB7),
 "",
 IF(
  ISNUMBER(
   VALUE(Benchmarkinput!JB7)),
   VALUE(Benchmarkinput!JB7),
   IF(
    Benchmarkinput!JB7="x",
    1,
    Benchmarkinput!JB7)))</f>
        <v>0</v>
      </c>
      <c r="JB7">
        <f>IF(
 ISBLANK(Benchmarkinput!JC7),
 "",
 IF(
  ISNUMBER(
   VALUE(Benchmarkinput!JC7)),
   VALUE(Benchmarkinput!JC7),
   IF(
    Benchmarkinput!JC7="x",
    1,
    Benchmarkinput!JC7)))</f>
        <v>0</v>
      </c>
      <c r="JC7">
        <f>IF(
 ISBLANK(Benchmarkinput!JD7),
 "",
 IF(
  ISNUMBER(
   VALUE(Benchmarkinput!JD7)),
   VALUE(Benchmarkinput!JD7),
   IF(
    Benchmarkinput!JD7="x",
    1,
    Benchmarkinput!JD7)))</f>
        <v>0</v>
      </c>
      <c r="JD7">
        <f>IF(
 ISBLANK(Benchmarkinput!JE7),
 "",
 IF(
  ISNUMBER(
   VALUE(Benchmarkinput!JE7)),
   VALUE(Benchmarkinput!JE7),
   IF(
    Benchmarkinput!JE7="x",
    1,
    Benchmarkinput!JE7)))</f>
        <v>1</v>
      </c>
      <c r="JE7">
        <f>IF(
 ISBLANK(Benchmarkinput!JF7),
 "",
 IF(
  ISNUMBER(
   VALUE(Benchmarkinput!JF7)),
   VALUE(Benchmarkinput!JF7),
   IF(
    Benchmarkinput!JF7="x",
    1,
    Benchmarkinput!JF7)))</f>
        <v>0</v>
      </c>
      <c r="JF7">
        <f>IF(
 ISBLANK(Benchmarkinput!JG7),
 "",
 IF(
  ISNUMBER(
   VALUE(Benchmarkinput!JG7)),
   VALUE(Benchmarkinput!JG7),
   IF(
    Benchmarkinput!JG7="x",
    1,
    Benchmarkinput!JG7)))</f>
        <v>5</v>
      </c>
      <c r="JG7" t="str">
        <f>IF(
 ISBLANK(Benchmarkinput!JH7),
 "",
 IF(
  ISNUMBER(
   VALUE(Benchmarkinput!JH7)),
   VALUE(Benchmarkinput!JH7),
   IF(
    Benchmarkinput!JH7="x",
    1,
    Benchmarkinput!JH7)))</f>
        <v>Minoritetssvar</v>
      </c>
      <c r="JH7" t="str">
        <f>IF(
 ISBLANK(Benchmarkinput!JI7),
 "",
 IF(
  ISNUMBER(
   VALUE(Benchmarkinput!JI7)),
   VALUE(Benchmarkinput!JI7),
   IF(
    Benchmarkinput!JI7="x",
    1,
    Benchmarkinput!JI7)))</f>
        <v>N/A</v>
      </c>
      <c r="JI7">
        <f>IF(
 ISBLANK(Benchmarkinput!JJ7),
 "",
 IF(
  ISNUMBER(
   VALUE(Benchmarkinput!JJ7)),
   VALUE(Benchmarkinput!JJ7),
   IF(
    Benchmarkinput!JJ7="x",
    1,
    Benchmarkinput!JJ7)))</f>
        <v>1</v>
      </c>
      <c r="JJ7">
        <f>IF(
 ISBLANK(Benchmarkinput!JK7),
 "",
 IF(
  ISNUMBER(
   VALUE(Benchmarkinput!JK7)),
   VALUE(Benchmarkinput!JK7),
   IF(
    Benchmarkinput!JK7="x",
    1,
    Benchmarkinput!JK7)))</f>
        <v>0</v>
      </c>
      <c r="JK7">
        <f>IF(
 ISBLANK(Benchmarkinput!JL7),
 "",
 IF(
  ISNUMBER(
   VALUE(Benchmarkinput!JL7)),
   VALUE(Benchmarkinput!JL7),
   IF(
    Benchmarkinput!JL7="x",
    1,
    Benchmarkinput!JL7)))</f>
        <v>0</v>
      </c>
      <c r="JL7">
        <f>IF(
 ISBLANK(Benchmarkinput!JM7),
 "",
 IF(
  ISNUMBER(
   VALUE(Benchmarkinput!JM7)),
   VALUE(Benchmarkinput!JM7),
   IF(
    Benchmarkinput!JM7="x",
    1,
    Benchmarkinput!JM7)))</f>
        <v>0</v>
      </c>
      <c r="JM7">
        <f>IF(
 ISBLANK(Benchmarkinput!JN7),
 "",
 IF(
  ISNUMBER(
   VALUE(Benchmarkinput!JN7)),
   VALUE(Benchmarkinput!JN7),
   IF(
    Benchmarkinput!JN7="x",
    1,
    Benchmarkinput!JN7)))</f>
        <v>0</v>
      </c>
      <c r="JN7">
        <f>IF(
 ISBLANK(Benchmarkinput!JO7),
 "",
 IF(
  ISNUMBER(
   VALUE(Benchmarkinput!JO7)),
   VALUE(Benchmarkinput!JO7),
   IF(
    Benchmarkinput!JO7="x",
    1,
    Benchmarkinput!JO7)))</f>
        <v>0</v>
      </c>
      <c r="JO7">
        <f>IF(
 ISBLANK(Benchmarkinput!JP7),
 "",
 IF(
  ISNUMBER(
   VALUE(Benchmarkinput!JP7)),
   VALUE(Benchmarkinput!JP7),
   IF(
    Benchmarkinput!JP7="x",
    1,
    Benchmarkinput!JP7)))</f>
        <v>0</v>
      </c>
      <c r="JP7">
        <f>IF(
 ISBLANK(Benchmarkinput!JQ7),
 "",
 IF(
  ISNUMBER(
   VALUE(Benchmarkinput!JQ7)),
   VALUE(Benchmarkinput!JQ7),
   IF(
    Benchmarkinput!JQ7="x",
    1,
    Benchmarkinput!JQ7)))</f>
        <v>1</v>
      </c>
      <c r="JQ7">
        <f>IF(
 ISBLANK(Benchmarkinput!JR7),
 "",
 IF(
  ISNUMBER(
   VALUE(Benchmarkinput!JR7)),
   VALUE(Benchmarkinput!JR7),
   IF(
    Benchmarkinput!JR7="x",
    1,
    Benchmarkinput!JR7)))</f>
        <v>5</v>
      </c>
      <c r="JR7" t="str">
        <f>IF(
 ISBLANK(Benchmarkinput!JS7),
 "",
 IF(
  ISNUMBER(
   VALUE(Benchmarkinput!JS7)),
   VALUE(Benchmarkinput!JS7),
   IF(
    Benchmarkinput!JS7="x",
    1,
    Benchmarkinput!JS7)))</f>
        <v>Minoritetssvar</v>
      </c>
      <c r="JS7" t="str">
        <f>IF(
 ISBLANK(Benchmarkinput!JT7),
 "",
 IF(
  ISNUMBER(
   VALUE(Benchmarkinput!JT7)),
   VALUE(Benchmarkinput!JT7),
   IF(
    Benchmarkinput!JT7="x",
    1,
    Benchmarkinput!JT7)))</f>
        <v>N/A</v>
      </c>
      <c r="JT7">
        <f>IF(
 ISBLANK(Benchmarkinput!JU7),
 "",
 IF(
  ISNUMBER(
   VALUE(Benchmarkinput!JU7)),
   VALUE(Benchmarkinput!JU7),
   IF(
    Benchmarkinput!JU7="x",
    1,
    Benchmarkinput!JU7)))</f>
        <v>1</v>
      </c>
      <c r="JU7">
        <f>IF(
 ISBLANK(Benchmarkinput!JV7),
 "",
 IF(
  ISNUMBER(
   VALUE(Benchmarkinput!JV7)),
   VALUE(Benchmarkinput!JV7),
   IF(
    Benchmarkinput!JV7="x",
    1,
    Benchmarkinput!JV7)))</f>
        <v>0</v>
      </c>
      <c r="JV7">
        <f>IF(
 ISBLANK(Benchmarkinput!JW7),
 "",
 IF(
  ISNUMBER(
   VALUE(Benchmarkinput!JW7)),
   VALUE(Benchmarkinput!JW7),
   IF(
    Benchmarkinput!JW7="x",
    1,
    Benchmarkinput!JW7)))</f>
        <v>0</v>
      </c>
      <c r="JW7">
        <f>IF(
 ISBLANK(Benchmarkinput!JX7),
 "",
 IF(
  ISNUMBER(
   VALUE(Benchmarkinput!JX7)),
   VALUE(Benchmarkinput!JX7),
   IF(
    Benchmarkinput!JX7="x",
    1,
    Benchmarkinput!JX7)))</f>
        <v>0</v>
      </c>
      <c r="JX7">
        <f>IF(
 ISBLANK(Benchmarkinput!JY7),
 "",
 IF(
  ISNUMBER(
   VALUE(Benchmarkinput!JY7)),
   VALUE(Benchmarkinput!JY7),
   IF(
    Benchmarkinput!JY7="x",
    1,
    Benchmarkinput!JY7)))</f>
        <v>0</v>
      </c>
      <c r="JY7">
        <f>IF(
 ISBLANK(Benchmarkinput!JZ7),
 "",
 IF(
  ISNUMBER(
   VALUE(Benchmarkinput!JZ7)),
   VALUE(Benchmarkinput!JZ7),
   IF(
    Benchmarkinput!JZ7="x",
    1,
    Benchmarkinput!JZ7)))</f>
        <v>0</v>
      </c>
      <c r="JZ7">
        <f>IF(
 ISBLANK(Benchmarkinput!KA7),
 "",
 IF(
  ISNUMBER(
   VALUE(Benchmarkinput!KA7)),
   VALUE(Benchmarkinput!KA7),
   IF(
    Benchmarkinput!KA7="x",
    1,
    Benchmarkinput!KA7)))</f>
        <v>1</v>
      </c>
      <c r="KA7">
        <f>IF(
 ISBLANK(Benchmarkinput!KB7),
 "",
 IF(
  ISNUMBER(
   VALUE(Benchmarkinput!KB7)),
   VALUE(Benchmarkinput!KB7),
   IF(
    Benchmarkinput!KB7="x",
    1,
    Benchmarkinput!KB7)))</f>
        <v>0</v>
      </c>
      <c r="KB7">
        <f>IF(
 ISBLANK(Benchmarkinput!KC7),
 "",
 IF(
  ISNUMBER(
   VALUE(Benchmarkinput!KC7)),
   VALUE(Benchmarkinput!KC7),
   IF(
    Benchmarkinput!KC7="x",
    1,
    Benchmarkinput!KC7)))</f>
        <v>5</v>
      </c>
      <c r="KC7" t="str">
        <f>IF(
 ISBLANK(Benchmarkinput!KD7),
 "",
 IF(
  ISNUMBER(
   VALUE(Benchmarkinput!KD7)),
   VALUE(Benchmarkinput!KD7),
   IF(
    Benchmarkinput!KD7="x",
    1,
    Benchmarkinput!KD7)))</f>
        <v>Minoritetssvar</v>
      </c>
      <c r="KD7" t="str">
        <f>IF(
 ISBLANK(Benchmarkinput!KE7),
 "",
 IF(
  ISNUMBER(
   VALUE(Benchmarkinput!KE7)),
   VALUE(Benchmarkinput!KE7),
   IF(
    Benchmarkinput!KE7="x",
    1,
    Benchmarkinput!KE7)))</f>
        <v>N/A</v>
      </c>
      <c r="KE7">
        <f>IF(
 ISBLANK(Benchmarkinput!KF7),
 "",
 IF(
  ISNUMBER(
   VALUE(Benchmarkinput!KF7)),
   VALUE(Benchmarkinput!KF7),
   IF(
    Benchmarkinput!KF7="x",
    1,
    Benchmarkinput!KF7)))</f>
        <v>1</v>
      </c>
      <c r="KF7">
        <f>IF(
 ISBLANK(Benchmarkinput!KG7),
 "",
 IF(
  ISNUMBER(
   VALUE(Benchmarkinput!KG7)),
   VALUE(Benchmarkinput!KG7),
   IF(
    Benchmarkinput!KG7="x",
    1,
    Benchmarkinput!KG7)))</f>
        <v>0</v>
      </c>
      <c r="KG7">
        <f>IF(
 ISBLANK(Benchmarkinput!KH7),
 "",
 IF(
  ISNUMBER(
   VALUE(Benchmarkinput!KH7)),
   VALUE(Benchmarkinput!KH7),
   IF(
    Benchmarkinput!KH7="x",
    1,
    Benchmarkinput!KH7)))</f>
        <v>0</v>
      </c>
      <c r="KH7">
        <f>IF(
 ISBLANK(Benchmarkinput!KI7),
 "",
 IF(
  ISNUMBER(
   VALUE(Benchmarkinput!KI7)),
   VALUE(Benchmarkinput!KI7),
   IF(
    Benchmarkinput!KI7="x",
    1,
    Benchmarkinput!KI7)))</f>
        <v>0</v>
      </c>
      <c r="KI7">
        <f>IF(
 ISBLANK(Benchmarkinput!KJ7),
 "",
 IF(
  ISNUMBER(
   VALUE(Benchmarkinput!KJ7)),
   VALUE(Benchmarkinput!KJ7),
   IF(
    Benchmarkinput!KJ7="x",
    1,
    Benchmarkinput!KJ7)))</f>
        <v>0</v>
      </c>
      <c r="KJ7">
        <f>IF(
 ISBLANK(Benchmarkinput!KK7),
 "",
 IF(
  ISNUMBER(
   VALUE(Benchmarkinput!KK7)),
   VALUE(Benchmarkinput!KK7),
   IF(
    Benchmarkinput!KK7="x",
    1,
    Benchmarkinput!KK7)))</f>
        <v>0</v>
      </c>
      <c r="KK7">
        <f>IF(
 ISBLANK(Benchmarkinput!KL7),
 "",
 IF(
  ISNUMBER(
   VALUE(Benchmarkinput!KL7)),
   VALUE(Benchmarkinput!KL7),
   IF(
    Benchmarkinput!KL7="x",
    1,
    Benchmarkinput!KL7)))</f>
        <v>1</v>
      </c>
      <c r="KL7">
        <f>IF(
 ISBLANK(Benchmarkinput!KM7),
 "",
 IF(
  ISNUMBER(
   VALUE(Benchmarkinput!KM7)),
   VALUE(Benchmarkinput!KM7),
   IF(
    Benchmarkinput!KM7="x",
    1,
    Benchmarkinput!KM7)))</f>
        <v>0</v>
      </c>
      <c r="KM7">
        <f>IF(
 ISBLANK(Benchmarkinput!KN7),
 "",
 IF(
  ISNUMBER(
   VALUE(Benchmarkinput!KN7)),
   VALUE(Benchmarkinput!KN7),
   IF(
    Benchmarkinput!KN7="x",
    1,
    Benchmarkinput!KN7)))</f>
        <v>5</v>
      </c>
      <c r="KN7" t="str">
        <f>IF(
 ISBLANK(Benchmarkinput!KO7),
 "",
 IF(
  ISNUMBER(
   VALUE(Benchmarkinput!KO7)),
   VALUE(Benchmarkinput!KO7),
   IF(
    Benchmarkinput!KO7="x",
    1,
    Benchmarkinput!KO7)))</f>
        <v>Minoritetssvar</v>
      </c>
      <c r="KO7" t="str">
        <f>IF(
 ISBLANK(Benchmarkinput!KP7),
 "",
 IF(
  ISNUMBER(
   VALUE(Benchmarkinput!KP7)),
   VALUE(Benchmarkinput!KP7),
   IF(
    Benchmarkinput!KP7="x",
    1,
    Benchmarkinput!KP7)))</f>
        <v>N/A</v>
      </c>
      <c r="KP7">
        <f>IF(
 ISBLANK(Benchmarkinput!KQ7),
 "",
 IF(
  ISNUMBER(
   VALUE(Benchmarkinput!KQ7)),
   VALUE(Benchmarkinput!KQ7),
   IF(
    Benchmarkinput!KQ7="x",
    1,
    Benchmarkinput!KQ7)))</f>
        <v>0</v>
      </c>
      <c r="KQ7">
        <f>IF(
 ISBLANK(Benchmarkinput!KR7),
 "",
 IF(
  ISNUMBER(
   VALUE(Benchmarkinput!KR7)),
   VALUE(Benchmarkinput!KR7),
   IF(
    Benchmarkinput!KR7="x",
    1,
    Benchmarkinput!KR7)))</f>
        <v>0</v>
      </c>
      <c r="KR7">
        <f>IF(
 ISBLANK(Benchmarkinput!KS7),
 "",
 IF(
  ISNUMBER(
   VALUE(Benchmarkinput!KS7)),
   VALUE(Benchmarkinput!KS7),
   IF(
    Benchmarkinput!KS7="x",
    1,
    Benchmarkinput!KS7)))</f>
        <v>1</v>
      </c>
      <c r="KS7">
        <f>IF(
 ISBLANK(Benchmarkinput!KT7),
 "",
 IF(
  ISNUMBER(
   VALUE(Benchmarkinput!KT7)),
   VALUE(Benchmarkinput!KT7),
   IF(
    Benchmarkinput!KT7="x",
    1,
    Benchmarkinput!KT7)))</f>
        <v>0</v>
      </c>
      <c r="KT7">
        <f>IF(
 ISBLANK(Benchmarkinput!KU7),
 "",
 IF(
  ISNUMBER(
   VALUE(Benchmarkinput!KU7)),
   VALUE(Benchmarkinput!KU7),
   IF(
    Benchmarkinput!KU7="x",
    1,
    Benchmarkinput!KU7)))</f>
        <v>0</v>
      </c>
      <c r="KU7">
        <f>IF(
 ISBLANK(Benchmarkinput!KV7),
 "",
 IF(
  ISNUMBER(
   VALUE(Benchmarkinput!KV7)),
   VALUE(Benchmarkinput!KV7),
   IF(
    Benchmarkinput!KV7="x",
    1,
    Benchmarkinput!KV7)))</f>
        <v>0</v>
      </c>
      <c r="KV7">
        <f>IF(
 ISBLANK(Benchmarkinput!KW7),
 "",
 IF(
  ISNUMBER(
   VALUE(Benchmarkinput!KW7)),
   VALUE(Benchmarkinput!KW7),
   IF(
    Benchmarkinput!KW7="x",
    1,
    Benchmarkinput!KW7)))</f>
        <v>1</v>
      </c>
      <c r="KW7">
        <f>IF(
 ISBLANK(Benchmarkinput!KX7),
 "",
 IF(
  ISNUMBER(
   VALUE(Benchmarkinput!KX7)),
   VALUE(Benchmarkinput!KX7),
   IF(
    Benchmarkinput!KX7="x",
    1,
    Benchmarkinput!KX7)))</f>
        <v>0</v>
      </c>
      <c r="KX7">
        <f>IF(
 ISBLANK(Benchmarkinput!KY7),
 "",
 IF(
  ISNUMBER(
   VALUE(Benchmarkinput!KY7)),
   VALUE(Benchmarkinput!KY7),
   IF(
    Benchmarkinput!KY7="x",
    1,
    Benchmarkinput!KY7)))</f>
        <v>3</v>
      </c>
      <c r="KY7" t="str">
        <f>IF(
 ISBLANK(Benchmarkinput!KZ7),
 "",
 IF(
  ISNUMBER(
   VALUE(Benchmarkinput!KZ7)),
   VALUE(Benchmarkinput!KZ7),
   IF(
    Benchmarkinput!KZ7="x",
    1,
    Benchmarkinput!KZ7)))</f>
        <v>Minoritetssvar</v>
      </c>
      <c r="KZ7" t="str">
        <f>IF(
 ISBLANK(Benchmarkinput!LA7),
 "",
 IF(
  ISNUMBER(
   VALUE(Benchmarkinput!LA7)),
   VALUE(Benchmarkinput!LA7),
   IF(
    Benchmarkinput!LA7="x",
    1,
    Benchmarkinput!LA7)))</f>
        <v>N/A</v>
      </c>
      <c r="LA7">
        <f>IF(
 ISBLANK(Benchmarkinput!LB7),
 "",
 IF(
  ISNUMBER(
   VALUE(Benchmarkinput!LB7)),
   VALUE(Benchmarkinput!LB7),
   IF(
    Benchmarkinput!LB7="x",
    1,
    Benchmarkinput!LB7)))</f>
        <v>0</v>
      </c>
      <c r="LB7">
        <f>IF(
 ISBLANK(Benchmarkinput!LC7),
 "",
 IF(
  ISNUMBER(
   VALUE(Benchmarkinput!LC7)),
   VALUE(Benchmarkinput!LC7),
   IF(
    Benchmarkinput!LC7="x",
    1,
    Benchmarkinput!LC7)))</f>
        <v>0</v>
      </c>
      <c r="LC7">
        <f>IF(
 ISBLANK(Benchmarkinput!LD7),
 "",
 IF(
  ISNUMBER(
   VALUE(Benchmarkinput!LD7)),
   VALUE(Benchmarkinput!LD7),
   IF(
    Benchmarkinput!LD7="x",
    1,
    Benchmarkinput!LD7)))</f>
        <v>1</v>
      </c>
      <c r="LD7">
        <f>IF(
 ISBLANK(Benchmarkinput!LE7),
 "",
 IF(
  ISNUMBER(
   VALUE(Benchmarkinput!LE7)),
   VALUE(Benchmarkinput!LE7),
   IF(
    Benchmarkinput!LE7="x",
    1,
    Benchmarkinput!LE7)))</f>
        <v>0</v>
      </c>
      <c r="LE7">
        <f>IF(
 ISBLANK(Benchmarkinput!LF7),
 "",
 IF(
  ISNUMBER(
   VALUE(Benchmarkinput!LF7)),
   VALUE(Benchmarkinput!LF7),
   IF(
    Benchmarkinput!LF7="x",
    1,
    Benchmarkinput!LF7)))</f>
        <v>0</v>
      </c>
      <c r="LF7">
        <f>IF(
 ISBLANK(Benchmarkinput!LG7),
 "",
 IF(
  ISNUMBER(
   VALUE(Benchmarkinput!LG7)),
   VALUE(Benchmarkinput!LG7),
   IF(
    Benchmarkinput!LG7="x",
    1,
    Benchmarkinput!LG7)))</f>
        <v>0</v>
      </c>
      <c r="LG7">
        <f>IF(
 ISBLANK(Benchmarkinput!LH7),
 "",
 IF(
  ISNUMBER(
   VALUE(Benchmarkinput!LH7)),
   VALUE(Benchmarkinput!LH7),
   IF(
    Benchmarkinput!LH7="x",
    1,
    Benchmarkinput!LH7)))</f>
        <v>0</v>
      </c>
      <c r="LH7">
        <f>IF(
 ISBLANK(Benchmarkinput!LI7),
 "",
 IF(
  ISNUMBER(
   VALUE(Benchmarkinput!LI7)),
   VALUE(Benchmarkinput!LI7),
   IF(
    Benchmarkinput!LI7="x",
    1,
    Benchmarkinput!LI7)))</f>
        <v>1</v>
      </c>
      <c r="LI7">
        <f>IF(
 ISBLANK(Benchmarkinput!LJ7),
 "",
 IF(
  ISNUMBER(
   VALUE(Benchmarkinput!LJ7)),
   VALUE(Benchmarkinput!LJ7),
   IF(
    Benchmarkinput!LJ7="x",
    1,
    Benchmarkinput!LJ7)))</f>
        <v>3</v>
      </c>
      <c r="LJ7" t="str">
        <f>IF(
 ISBLANK(Benchmarkinput!LK7),
 "",
 IF(
  ISNUMBER(
   VALUE(Benchmarkinput!LK7)),
   VALUE(Benchmarkinput!LK7),
   IF(
    Benchmarkinput!LK7="x",
    1,
    Benchmarkinput!LK7)))</f>
        <v>Minoritetssvar</v>
      </c>
      <c r="LK7" t="str">
        <f>IF(
 ISBLANK(Benchmarkinput!LL7),
 "",
 IF(
  ISNUMBER(
   VALUE(Benchmarkinput!LL7)),
   VALUE(Benchmarkinput!LL7),
   IF(
    Benchmarkinput!LL7="x",
    1,
    Benchmarkinput!LL7)))</f>
        <v>N/A</v>
      </c>
      <c r="LL7">
        <f>IF(
 ISBLANK(Benchmarkinput!LM7),
 "",
 IF(
  ISNUMBER(
   VALUE(Benchmarkinput!LM7)),
   VALUE(Benchmarkinput!LM7),
   IF(
    Benchmarkinput!LM7="x",
    1,
    Benchmarkinput!LM7)))</f>
        <v>0</v>
      </c>
      <c r="LM7">
        <f>IF(
 ISBLANK(Benchmarkinput!LN7),
 "",
 IF(
  ISNUMBER(
   VALUE(Benchmarkinput!LN7)),
   VALUE(Benchmarkinput!LN7),
   IF(
    Benchmarkinput!LN7="x",
    1,
    Benchmarkinput!LN7)))</f>
        <v>0</v>
      </c>
      <c r="LN7">
        <f>IF(
 ISBLANK(Benchmarkinput!LO7),
 "",
 IF(
  ISNUMBER(
   VALUE(Benchmarkinput!LO7)),
   VALUE(Benchmarkinput!LO7),
   IF(
    Benchmarkinput!LO7="x",
    1,
    Benchmarkinput!LO7)))</f>
        <v>0</v>
      </c>
      <c r="LO7">
        <f>IF(
 ISBLANK(Benchmarkinput!LP7),
 "",
 IF(
  ISNUMBER(
   VALUE(Benchmarkinput!LP7)),
   VALUE(Benchmarkinput!LP7),
   IF(
    Benchmarkinput!LP7="x",
    1,
    Benchmarkinput!LP7)))</f>
        <v>0</v>
      </c>
      <c r="LP7">
        <f>IF(
 ISBLANK(Benchmarkinput!LQ7),
 "",
 IF(
  ISNUMBER(
   VALUE(Benchmarkinput!LQ7)),
   VALUE(Benchmarkinput!LQ7),
   IF(
    Benchmarkinput!LQ7="x",
    1,
    Benchmarkinput!LQ7)))</f>
        <v>1</v>
      </c>
      <c r="LQ7">
        <f>IF(
 ISBLANK(Benchmarkinput!LR7),
 "",
 IF(
  ISNUMBER(
   VALUE(Benchmarkinput!LR7)),
   VALUE(Benchmarkinput!LR7),
   IF(
    Benchmarkinput!LR7="x",
    1,
    Benchmarkinput!LR7)))</f>
        <v>0</v>
      </c>
      <c r="LR7">
        <f>IF(
 ISBLANK(Benchmarkinput!LS7),
 "",
 IF(
  ISNUMBER(
   VALUE(Benchmarkinput!LS7)),
   VALUE(Benchmarkinput!LS7),
   IF(
    Benchmarkinput!LS7="x",
    1,
    Benchmarkinput!LS7)))</f>
        <v>1</v>
      </c>
      <c r="LS7">
        <f>IF(
 ISBLANK(Benchmarkinput!LT7),
 "",
 IF(
  ISNUMBER(
   VALUE(Benchmarkinput!LT7)),
   VALUE(Benchmarkinput!LT7),
   IF(
    Benchmarkinput!LT7="x",
    1,
    Benchmarkinput!LT7)))</f>
        <v>0</v>
      </c>
      <c r="LT7">
        <f>IF(
 ISBLANK(Benchmarkinput!LU7),
 "",
 IF(
  ISNUMBER(
   VALUE(Benchmarkinput!LU7)),
   VALUE(Benchmarkinput!LU7),
   IF(
    Benchmarkinput!LU7="x",
    1,
    Benchmarkinput!LU7)))</f>
        <v>1</v>
      </c>
      <c r="LU7" t="str">
        <f>IF(
 ISBLANK(Benchmarkinput!LV7),
 "",
 IF(
  ISNUMBER(
   VALUE(Benchmarkinput!LV7)),
   VALUE(Benchmarkinput!LV7),
   IF(
    Benchmarkinput!LV7="x",
    1,
    Benchmarkinput!LV7)))</f>
        <v>Minoritetssvar</v>
      </c>
      <c r="LV7" t="str">
        <f>IF(
 ISBLANK(Benchmarkinput!LW7),
 "",
 IF(
  ISNUMBER(
   VALUE(Benchmarkinput!LW7)),
   VALUE(Benchmarkinput!LW7),
   IF(
    Benchmarkinput!LW7="x",
    1,
    Benchmarkinput!LW7)))</f>
        <v>N/A</v>
      </c>
      <c r="LW7">
        <f>IF(
 ISBLANK(Benchmarkinput!LX7),
 "",
 IF(
  ISNUMBER(
   VALUE(Benchmarkinput!LX7)),
   VALUE(Benchmarkinput!LX7),
   IF(
    Benchmarkinput!LX7="x",
    1,
    Benchmarkinput!LX7)))</f>
        <v>0</v>
      </c>
      <c r="LX7">
        <f>IF(
 ISBLANK(Benchmarkinput!LY7),
 "",
 IF(
  ISNUMBER(
   VALUE(Benchmarkinput!LY7)),
   VALUE(Benchmarkinput!LY7),
   IF(
    Benchmarkinput!LY7="x",
    1,
    Benchmarkinput!LY7)))</f>
        <v>0</v>
      </c>
      <c r="LY7">
        <f>IF(
 ISBLANK(Benchmarkinput!LZ7),
 "",
 IF(
  ISNUMBER(
   VALUE(Benchmarkinput!LZ7)),
   VALUE(Benchmarkinput!LZ7),
   IF(
    Benchmarkinput!LZ7="x",
    1,
    Benchmarkinput!LZ7)))</f>
        <v>1</v>
      </c>
      <c r="LZ7">
        <f>IF(
 ISBLANK(Benchmarkinput!MA7),
 "",
 IF(
  ISNUMBER(
   VALUE(Benchmarkinput!MA7)),
   VALUE(Benchmarkinput!MA7),
   IF(
    Benchmarkinput!MA7="x",
    1,
    Benchmarkinput!MA7)))</f>
        <v>0</v>
      </c>
      <c r="MA7">
        <f>IF(
 ISBLANK(Benchmarkinput!MB7),
 "",
 IF(
  ISNUMBER(
   VALUE(Benchmarkinput!MB7)),
   VALUE(Benchmarkinput!MB7),
   IF(
    Benchmarkinput!MB7="x",
    1,
    Benchmarkinput!MB7)))</f>
        <v>0</v>
      </c>
      <c r="MB7">
        <f>IF(
 ISBLANK(Benchmarkinput!MC7),
 "",
 IF(
  ISNUMBER(
   VALUE(Benchmarkinput!MC7)),
   VALUE(Benchmarkinput!MC7),
   IF(
    Benchmarkinput!MC7="x",
    1,
    Benchmarkinput!MC7)))</f>
        <v>0</v>
      </c>
      <c r="MC7">
        <f>IF(
 ISBLANK(Benchmarkinput!MD7),
 "",
 IF(
  ISNUMBER(
   VALUE(Benchmarkinput!MD7)),
   VALUE(Benchmarkinput!MD7),
   IF(
    Benchmarkinput!MD7="x",
    1,
    Benchmarkinput!MD7)))</f>
        <v>1</v>
      </c>
      <c r="MD7">
        <f>IF(
 ISBLANK(Benchmarkinput!ME7),
 "",
 IF(
  ISNUMBER(
   VALUE(Benchmarkinput!ME7)),
   VALUE(Benchmarkinput!ME7),
   IF(
    Benchmarkinput!ME7="x",
    1,
    Benchmarkinput!ME7)))</f>
        <v>0</v>
      </c>
      <c r="ME7">
        <f>IF(
 ISBLANK(Benchmarkinput!MF7),
 "",
 IF(
  ISNUMBER(
   VALUE(Benchmarkinput!MF7)),
   VALUE(Benchmarkinput!MF7),
   IF(
    Benchmarkinput!MF7="x",
    1,
    Benchmarkinput!MF7)))</f>
        <v>3</v>
      </c>
      <c r="MF7" t="str">
        <f>IF(
 ISBLANK(Benchmarkinput!MG7),
 "",
 IF(
  ISNUMBER(
   VALUE(Benchmarkinput!MG7)),
   VALUE(Benchmarkinput!MG7),
   IF(
    Benchmarkinput!MG7="x",
    1,
    Benchmarkinput!MG7)))</f>
        <v>Majoritetssvar</v>
      </c>
      <c r="MG7" t="str">
        <f>IF(
 ISBLANK(Benchmarkinput!MH7),
 "",
 IF(
  ISNUMBER(
   VALUE(Benchmarkinput!MH7)),
   VALUE(Benchmarkinput!MH7),
   IF(
    Benchmarkinput!MH7="x",
    1,
    Benchmarkinput!MH7)))</f>
        <v>N/A</v>
      </c>
      <c r="MH7">
        <f>IF(
 ISBLANK(Benchmarkinput!MI7),
 "",
 IF(
  ISNUMBER(
   VALUE(Benchmarkinput!MI7)),
   VALUE(Benchmarkinput!MI7),
   IF(
    Benchmarkinput!MI7="x",
    1,
    Benchmarkinput!MI7)))</f>
        <v>1</v>
      </c>
      <c r="MI7">
        <f>IF(
 ISBLANK(Benchmarkinput!MJ7),
 "",
 IF(
  ISNUMBER(
   VALUE(Benchmarkinput!MJ7)),
   VALUE(Benchmarkinput!MJ7),
   IF(
    Benchmarkinput!MJ7="x",
    1,
    Benchmarkinput!MJ7)))</f>
        <v>1</v>
      </c>
      <c r="MJ7">
        <f>IF(
 ISBLANK(Benchmarkinput!MK7),
 "",
 IF(
  ISNUMBER(
   VALUE(Benchmarkinput!MK7)),
   VALUE(Benchmarkinput!MK7),
   IF(
    Benchmarkinput!MK7="x",
    1,
    Benchmarkinput!MK7)))</f>
        <v>1</v>
      </c>
      <c r="MK7">
        <f>IF(
 ISBLANK(Benchmarkinput!ML7),
 "",
 IF(
  ISNUMBER(
   VALUE(Benchmarkinput!ML7)),
   VALUE(Benchmarkinput!ML7),
   IF(
    Benchmarkinput!ML7="x",
    1,
    Benchmarkinput!ML7)))</f>
        <v>1</v>
      </c>
      <c r="ML7">
        <f>IF(
 ISBLANK(Benchmarkinput!MM7),
 "",
 IF(
  ISNUMBER(
   VALUE(Benchmarkinput!MM7)),
   VALUE(Benchmarkinput!MM7),
   IF(
    Benchmarkinput!MM7="x",
    1,
    Benchmarkinput!MM7)))</f>
        <v>1</v>
      </c>
      <c r="MM7">
        <f>IF(
 ISBLANK(Benchmarkinput!MN7),
 "",
 IF(
  ISNUMBER(
   VALUE(Benchmarkinput!MN7)),
   VALUE(Benchmarkinput!MN7),
   IF(
    Benchmarkinput!MN7="x",
    1,
    Benchmarkinput!MN7)))</f>
        <v>0</v>
      </c>
      <c r="MN7">
        <f>IF(
 ISBLANK(Benchmarkinput!MO7),
 "",
 IF(
  ISNUMBER(
   VALUE(Benchmarkinput!MO7)),
   VALUE(Benchmarkinput!MO7),
   IF(
    Benchmarkinput!MO7="x",
    1,
    Benchmarkinput!MO7)))</f>
        <v>0</v>
      </c>
      <c r="MO7">
        <f>IF(
 ISBLANK(Benchmarkinput!MP7),
 "",
 IF(
  ISNUMBER(
   VALUE(Benchmarkinput!MP7)),
   VALUE(Benchmarkinput!MP7),
   IF(
    Benchmarkinput!MP7="x",
    1,
    Benchmarkinput!MP7)))</f>
        <v>1</v>
      </c>
      <c r="MP7">
        <f>IF(
 ISBLANK(Benchmarkinput!MQ7),
 "",
 IF(
  ISNUMBER(
   VALUE(Benchmarkinput!MQ7)),
   VALUE(Benchmarkinput!MQ7),
   IF(
    Benchmarkinput!MQ7="x",
    1,
    Benchmarkinput!MQ7)))</f>
        <v>0</v>
      </c>
      <c r="MQ7">
        <f>IF(
 ISBLANK(Benchmarkinput!MR7),
 "",
 IF(
  ISNUMBER(
   VALUE(Benchmarkinput!MR7)),
   VALUE(Benchmarkinput!MR7),
   IF(
    Benchmarkinput!MR7="x",
    1,
    Benchmarkinput!MR7)))</f>
        <v>5</v>
      </c>
      <c r="MR7" t="str">
        <f>IF(
 ISBLANK(Benchmarkinput!MS7),
 "",
 IF(
  ISNUMBER(
   VALUE(Benchmarkinput!MS7)),
   VALUE(Benchmarkinput!MS7),
   IF(
    Benchmarkinput!MS7="x",
    1,
    Benchmarkinput!MS7)))</f>
        <v>Majoritetssvar</v>
      </c>
      <c r="MS7" t="str">
        <f>IF(
 ISBLANK(Benchmarkinput!MT7),
 "",
 IF(
  ISNUMBER(
   VALUE(Benchmarkinput!MT7)),
   VALUE(Benchmarkinput!MT7),
   IF(
    Benchmarkinput!MT7="x",
    1,
    Benchmarkinput!MT7)))</f>
        <v>N/A</v>
      </c>
      <c r="MT7">
        <f>IF(
 ISBLANK(Benchmarkinput!MU7),
 "",
 IF(
  ISNUMBER(
   VALUE(Benchmarkinput!MU7)),
   VALUE(Benchmarkinput!MU7),
   IF(
    Benchmarkinput!MU7="x",
    1,
    Benchmarkinput!MU7)))</f>
        <v>0</v>
      </c>
      <c r="MU7">
        <f>IF(
 ISBLANK(Benchmarkinput!MV7),
 "",
 IF(
  ISNUMBER(
   VALUE(Benchmarkinput!MV7)),
   VALUE(Benchmarkinput!MV7),
   IF(
    Benchmarkinput!MV7="x",
    1,
    Benchmarkinput!MV7)))</f>
        <v>0</v>
      </c>
      <c r="MV7">
        <f>IF(
 ISBLANK(Benchmarkinput!MW7),
 "",
 IF(
  ISNUMBER(
   VALUE(Benchmarkinput!MW7)),
   VALUE(Benchmarkinput!MW7),
   IF(
    Benchmarkinput!MW7="x",
    1,
    Benchmarkinput!MW7)))</f>
        <v>0</v>
      </c>
      <c r="MW7">
        <f>IF(
 ISBLANK(Benchmarkinput!MX7),
 "",
 IF(
  ISNUMBER(
   VALUE(Benchmarkinput!MX7)),
   VALUE(Benchmarkinput!MX7),
   IF(
    Benchmarkinput!MX7="x",
    1,
    Benchmarkinput!MX7)))</f>
        <v>0</v>
      </c>
      <c r="MX7">
        <f>IF(
 ISBLANK(Benchmarkinput!MY7),
 "",
 IF(
  ISNUMBER(
   VALUE(Benchmarkinput!MY7)),
   VALUE(Benchmarkinput!MY7),
   IF(
    Benchmarkinput!MY7="x",
    1,
    Benchmarkinput!MY7)))</f>
        <v>0</v>
      </c>
      <c r="MY7">
        <f>IF(
 ISBLANK(Benchmarkinput!MZ7),
 "",
 IF(
  ISNUMBER(
   VALUE(Benchmarkinput!MZ7)),
   VALUE(Benchmarkinput!MZ7),
   IF(
    Benchmarkinput!MZ7="x",
    1,
    Benchmarkinput!MZ7)))</f>
        <v>0</v>
      </c>
      <c r="MZ7">
        <f>IF(
 ISBLANK(Benchmarkinput!NA7),
 "",
 IF(
  ISNUMBER(
   VALUE(Benchmarkinput!NA7)),
   VALUE(Benchmarkinput!NA7),
   IF(
    Benchmarkinput!NA7="x",
    1,
    Benchmarkinput!NA7)))</f>
        <v>1</v>
      </c>
      <c r="NA7">
        <f>IF(
 ISBLANK(Benchmarkinput!NB7),
 "",
 IF(
  ISNUMBER(
   VALUE(Benchmarkinput!NB7)),
   VALUE(Benchmarkinput!NB7),
   IF(
    Benchmarkinput!NB7="x",
    1,
    Benchmarkinput!NB7)))</f>
        <v>0</v>
      </c>
      <c r="NB7">
        <f>IF(
 ISBLANK(Benchmarkinput!NC7),
 "",
 IF(
  ISNUMBER(
   VALUE(Benchmarkinput!NC7)),
   VALUE(Benchmarkinput!NC7),
   IF(
    Benchmarkinput!NC7="x",
    1,
    Benchmarkinput!NC7)))</f>
        <v>1</v>
      </c>
      <c r="NC7">
        <f>IF(
 ISBLANK(Benchmarkinput!ND7),
 "",
 IF(
  ISNUMBER(
   VALUE(Benchmarkinput!ND7)),
   VALUE(Benchmarkinput!ND7),
   IF(
    Benchmarkinput!ND7="x",
    1,
    Benchmarkinput!ND7)))</f>
        <v>0</v>
      </c>
      <c r="ND7" t="str">
        <f>IF(
 ISBLANK(Benchmarkinput!NE7),
 "",
 IF(
  ISNUMBER(
   VALUE(Benchmarkinput!NE7)),
   VALUE(Benchmarkinput!NE7),
   IF(
    Benchmarkinput!NE7="x",
    1,
    Benchmarkinput!NE7)))</f>
        <v>Majoritetssvar</v>
      </c>
      <c r="NE7" t="str">
        <f>IF(
 ISBLANK(Benchmarkinput!NF7),
 "",
 IF(
  ISNUMBER(
   VALUE(Benchmarkinput!NF7)),
   VALUE(Benchmarkinput!NF7),
   IF(
    Benchmarkinput!NF7="x",
    1,
    Benchmarkinput!NF7)))</f>
        <v>N/A</v>
      </c>
      <c r="NF7">
        <f>IF(
 ISBLANK(Benchmarkinput!NG7),
 "",
 IF(
  ISNUMBER(
   VALUE(Benchmarkinput!NG7)),
   VALUE(Benchmarkinput!NG7),
   IF(
    Benchmarkinput!NG7="x",
    1,
    Benchmarkinput!NG7)))</f>
        <v>1</v>
      </c>
      <c r="NG7">
        <f>IF(
 ISBLANK(Benchmarkinput!NH7),
 "",
 IF(
  ISNUMBER(
   VALUE(Benchmarkinput!NH7)),
   VALUE(Benchmarkinput!NH7),
   IF(
    Benchmarkinput!NH7="x",
    1,
    Benchmarkinput!NH7)))</f>
        <v>1</v>
      </c>
      <c r="NH7">
        <f>IF(
 ISBLANK(Benchmarkinput!NI7),
 "",
 IF(
  ISNUMBER(
   VALUE(Benchmarkinput!NI7)),
   VALUE(Benchmarkinput!NI7),
   IF(
    Benchmarkinput!NI7="x",
    1,
    Benchmarkinput!NI7)))</f>
        <v>1</v>
      </c>
      <c r="NI7">
        <f>IF(
 ISBLANK(Benchmarkinput!NJ7),
 "",
 IF(
  ISNUMBER(
   VALUE(Benchmarkinput!NJ7)),
   VALUE(Benchmarkinput!NJ7),
   IF(
    Benchmarkinput!NJ7="x",
    1,
    Benchmarkinput!NJ7)))</f>
        <v>1</v>
      </c>
      <c r="NJ7">
        <f>IF(
 ISBLANK(Benchmarkinput!NK7),
 "",
 IF(
  ISNUMBER(
   VALUE(Benchmarkinput!NK7)),
   VALUE(Benchmarkinput!NK7),
   IF(
    Benchmarkinput!NK7="x",
    1,
    Benchmarkinput!NK7)))</f>
        <v>1</v>
      </c>
      <c r="NK7">
        <f>IF(
 ISBLANK(Benchmarkinput!NL7),
 "",
 IF(
  ISNUMBER(
   VALUE(Benchmarkinput!NL7)),
   VALUE(Benchmarkinput!NL7),
   IF(
    Benchmarkinput!NL7="x",
    1,
    Benchmarkinput!NL7)))</f>
        <v>0</v>
      </c>
      <c r="NL7">
        <f>IF(
 ISBLANK(Benchmarkinput!NM7),
 "",
 IF(
  ISNUMBER(
   VALUE(Benchmarkinput!NM7)),
   VALUE(Benchmarkinput!NM7),
   IF(
    Benchmarkinput!NM7="x",
    1,
    Benchmarkinput!NM7)))</f>
        <v>0</v>
      </c>
      <c r="NM7">
        <f>IF(
 ISBLANK(Benchmarkinput!NN7),
 "",
 IF(
  ISNUMBER(
   VALUE(Benchmarkinput!NN7)),
   VALUE(Benchmarkinput!NN7),
   IF(
    Benchmarkinput!NN7="x",
    1,
    Benchmarkinput!NN7)))</f>
        <v>1</v>
      </c>
      <c r="NN7">
        <f>IF(
 ISBLANK(Benchmarkinput!NO7),
 "",
 IF(
  ISNUMBER(
   VALUE(Benchmarkinput!NO7)),
   VALUE(Benchmarkinput!NO7),
   IF(
    Benchmarkinput!NO7="x",
    1,
    Benchmarkinput!NO7)))</f>
        <v>0</v>
      </c>
      <c r="NO7">
        <f>IF(
 ISBLANK(Benchmarkinput!NP7),
 "",
 IF(
  ISNUMBER(
   VALUE(Benchmarkinput!NP7)),
   VALUE(Benchmarkinput!NP7),
   IF(
    Benchmarkinput!NP7="x",
    1,
    Benchmarkinput!NP7)))</f>
        <v>5</v>
      </c>
      <c r="NP7" t="str">
        <f>IF(
 ISBLANK(Benchmarkinput!NQ7),
 "",
 IF(
  ISNUMBER(
   VALUE(Benchmarkinput!NQ7)),
   VALUE(Benchmarkinput!NQ7),
   IF(
    Benchmarkinput!NQ7="x",
    1,
    Benchmarkinput!NQ7)))</f>
        <v>Majoritetssvar</v>
      </c>
      <c r="NQ7" t="str">
        <f>IF(
 ISBLANK(Benchmarkinput!NR7),
 "",
 IF(
  ISNUMBER(
   VALUE(Benchmarkinput!NR7)),
   VALUE(Benchmarkinput!NR7),
   IF(
    Benchmarkinput!NR7="x",
    1,
    Benchmarkinput!NR7)))</f>
        <v>N/A</v>
      </c>
      <c r="NR7">
        <f>IF(
 ISBLANK(Benchmarkinput!NS7),
 "",
 IF(
  ISNUMBER(
   VALUE(Benchmarkinput!NS7)),
   VALUE(Benchmarkinput!NS7),
   IF(
    Benchmarkinput!NS7="x",
    1,
    Benchmarkinput!NS7)))</f>
        <v>1</v>
      </c>
      <c r="NS7">
        <f>IF(
 ISBLANK(Benchmarkinput!NT7),
 "",
 IF(
  ISNUMBER(
   VALUE(Benchmarkinput!NT7)),
   VALUE(Benchmarkinput!NT7),
   IF(
    Benchmarkinput!NT7="x",
    1,
    Benchmarkinput!NT7)))</f>
        <v>1</v>
      </c>
      <c r="NT7">
        <f>IF(
 ISBLANK(Benchmarkinput!NU7),
 "",
 IF(
  ISNUMBER(
   VALUE(Benchmarkinput!NU7)),
   VALUE(Benchmarkinput!NU7),
   IF(
    Benchmarkinput!NU7="x",
    1,
    Benchmarkinput!NU7)))</f>
        <v>1</v>
      </c>
      <c r="NU7">
        <f>IF(
 ISBLANK(Benchmarkinput!NV7),
 "",
 IF(
  ISNUMBER(
   VALUE(Benchmarkinput!NV7)),
   VALUE(Benchmarkinput!NV7),
   IF(
    Benchmarkinput!NV7="x",
    1,
    Benchmarkinput!NV7)))</f>
        <v>1</v>
      </c>
      <c r="NV7">
        <f>IF(
 ISBLANK(Benchmarkinput!NW7),
 "",
 IF(
  ISNUMBER(
   VALUE(Benchmarkinput!NW7)),
   VALUE(Benchmarkinput!NW7),
   IF(
    Benchmarkinput!NW7="x",
    1,
    Benchmarkinput!NW7)))</f>
        <v>1</v>
      </c>
      <c r="NW7">
        <f>IF(
 ISBLANK(Benchmarkinput!NX7),
 "",
 IF(
  ISNUMBER(
   VALUE(Benchmarkinput!NX7)),
   VALUE(Benchmarkinput!NX7),
   IF(
    Benchmarkinput!NX7="x",
    1,
    Benchmarkinput!NX7)))</f>
        <v>0</v>
      </c>
      <c r="NX7">
        <f>IF(
 ISBLANK(Benchmarkinput!NY7),
 "",
 IF(
  ISNUMBER(
   VALUE(Benchmarkinput!NY7)),
   VALUE(Benchmarkinput!NY7),
   IF(
    Benchmarkinput!NY7="x",
    1,
    Benchmarkinput!NY7)))</f>
        <v>0</v>
      </c>
      <c r="NY7">
        <f>IF(
 ISBLANK(Benchmarkinput!NZ7),
 "",
 IF(
  ISNUMBER(
   VALUE(Benchmarkinput!NZ7)),
   VALUE(Benchmarkinput!NZ7),
   IF(
    Benchmarkinput!NZ7="x",
    1,
    Benchmarkinput!NZ7)))</f>
        <v>1</v>
      </c>
      <c r="NZ7">
        <f>IF(
 ISBLANK(Benchmarkinput!OA7),
 "",
 IF(
  ISNUMBER(
   VALUE(Benchmarkinput!OA7)),
   VALUE(Benchmarkinput!OA7),
   IF(
    Benchmarkinput!OA7="x",
    1,
    Benchmarkinput!OA7)))</f>
        <v>0</v>
      </c>
      <c r="OA7">
        <f>IF(
 ISBLANK(Benchmarkinput!OB7),
 "",
 IF(
  ISNUMBER(
   VALUE(Benchmarkinput!OB7)),
   VALUE(Benchmarkinput!OB7),
   IF(
    Benchmarkinput!OB7="x",
    1,
    Benchmarkinput!OB7)))</f>
        <v>5</v>
      </c>
      <c r="OB7" t="str">
        <f>IF(
 ISBLANK(Benchmarkinput!OC7),
 "",
 IF(
  ISNUMBER(
   VALUE(Benchmarkinput!OC7)),
   VALUE(Benchmarkinput!OC7),
   IF(
    Benchmarkinput!OC7="x",
    1,
    Benchmarkinput!OC7)))</f>
        <v>Majoritetssvar</v>
      </c>
      <c r="OC7" t="str">
        <f>IF(
 ISBLANK(Benchmarkinput!OD7),
 "",
 IF(
  ISNUMBER(
   VALUE(Benchmarkinput!OD7)),
   VALUE(Benchmarkinput!OD7),
   IF(
    Benchmarkinput!OD7="x",
    1,
    Benchmarkinput!OD7)))</f>
        <v>N/A</v>
      </c>
      <c r="OD7">
        <f>IF(
 ISBLANK(Benchmarkinput!OE7),
 "",
 IF(
  ISNUMBER(
   VALUE(Benchmarkinput!OE7)),
   VALUE(Benchmarkinput!OE7),
   IF(
    Benchmarkinput!OE7="x",
    1,
    Benchmarkinput!OE7)))</f>
        <v>1</v>
      </c>
      <c r="OE7">
        <f>IF(
 ISBLANK(Benchmarkinput!OF7),
 "",
 IF(
  ISNUMBER(
   VALUE(Benchmarkinput!OF7)),
   VALUE(Benchmarkinput!OF7),
   IF(
    Benchmarkinput!OF7="x",
    1,
    Benchmarkinput!OF7)))</f>
        <v>1</v>
      </c>
      <c r="OF7">
        <f>IF(
 ISBLANK(Benchmarkinput!OG7),
 "",
 IF(
  ISNUMBER(
   VALUE(Benchmarkinput!OG7)),
   VALUE(Benchmarkinput!OG7),
   IF(
    Benchmarkinput!OG7="x",
    1,
    Benchmarkinput!OG7)))</f>
        <v>1</v>
      </c>
      <c r="OG7">
        <f>IF(
 ISBLANK(Benchmarkinput!OH7),
 "",
 IF(
  ISNUMBER(
   VALUE(Benchmarkinput!OH7)),
   VALUE(Benchmarkinput!OH7),
   IF(
    Benchmarkinput!OH7="x",
    1,
    Benchmarkinput!OH7)))</f>
        <v>1</v>
      </c>
      <c r="OH7">
        <f>IF(
 ISBLANK(Benchmarkinput!OI7),
 "",
 IF(
  ISNUMBER(
   VALUE(Benchmarkinput!OI7)),
   VALUE(Benchmarkinput!OI7),
   IF(
    Benchmarkinput!OI7="x",
    1,
    Benchmarkinput!OI7)))</f>
        <v>1</v>
      </c>
      <c r="OI7">
        <f>IF(
 ISBLANK(Benchmarkinput!OJ7),
 "",
 IF(
  ISNUMBER(
   VALUE(Benchmarkinput!OJ7)),
   VALUE(Benchmarkinput!OJ7),
   IF(
    Benchmarkinput!OJ7="x",
    1,
    Benchmarkinput!OJ7)))</f>
        <v>0</v>
      </c>
      <c r="OJ7">
        <f>IF(
 ISBLANK(Benchmarkinput!OK7),
 "",
 IF(
  ISNUMBER(
   VALUE(Benchmarkinput!OK7)),
   VALUE(Benchmarkinput!OK7),
   IF(
    Benchmarkinput!OK7="x",
    1,
    Benchmarkinput!OK7)))</f>
        <v>0</v>
      </c>
      <c r="OK7">
        <f>IF(
 ISBLANK(Benchmarkinput!OL7),
 "",
 IF(
  ISNUMBER(
   VALUE(Benchmarkinput!OL7)),
   VALUE(Benchmarkinput!OL7),
   IF(
    Benchmarkinput!OL7="x",
    1,
    Benchmarkinput!OL7)))</f>
        <v>1</v>
      </c>
      <c r="OL7">
        <f>IF(
 ISBLANK(Benchmarkinput!OM7),
 "",
 IF(
  ISNUMBER(
   VALUE(Benchmarkinput!OM7)),
   VALUE(Benchmarkinput!OM7),
   IF(
    Benchmarkinput!OM7="x",
    1,
    Benchmarkinput!OM7)))</f>
        <v>0</v>
      </c>
      <c r="OM7">
        <f>IF(
 ISBLANK(Benchmarkinput!ON7),
 "",
 IF(
  ISNUMBER(
   VALUE(Benchmarkinput!ON7)),
   VALUE(Benchmarkinput!ON7),
   IF(
    Benchmarkinput!ON7="x",
    1,
    Benchmarkinput!ON7)))</f>
        <v>5</v>
      </c>
      <c r="ON7" t="str">
        <f>IF(
 ISBLANK(Benchmarkinput!OO7),
 "",
 IF(
  ISNUMBER(
   VALUE(Benchmarkinput!OO7)),
   VALUE(Benchmarkinput!OO7),
   IF(
    Benchmarkinput!OO7="x",
    1,
    Benchmarkinput!OO7)))</f>
        <v>Majoritetssvar</v>
      </c>
      <c r="OO7" t="str">
        <f>IF(
 ISBLANK(Benchmarkinput!OP7),
 "",
 IF(
  ISNUMBER(
   VALUE(Benchmarkinput!OP7)),
   VALUE(Benchmarkinput!OP7),
   IF(
    Benchmarkinput!OP7="x",
    1,
    Benchmarkinput!OP7)))</f>
        <v>N/A</v>
      </c>
      <c r="OP7">
        <f>IF(
 ISBLANK(Benchmarkinput!OQ7),
 "",
 IF(
  ISNUMBER(
   VALUE(Benchmarkinput!OQ7)),
   VALUE(Benchmarkinput!OQ7),
   IF(
    Benchmarkinput!OQ7="x",
    1,
    Benchmarkinput!OQ7)))</f>
        <v>1</v>
      </c>
      <c r="OQ7">
        <f>IF(
 ISBLANK(Benchmarkinput!OR7),
 "",
 IF(
  ISNUMBER(
   VALUE(Benchmarkinput!OR7)),
   VALUE(Benchmarkinput!OR7),
   IF(
    Benchmarkinput!OR7="x",
    1,
    Benchmarkinput!OR7)))</f>
        <v>1</v>
      </c>
      <c r="OR7">
        <f>IF(
 ISBLANK(Benchmarkinput!OS7),
 "",
 IF(
  ISNUMBER(
   VALUE(Benchmarkinput!OS7)),
   VALUE(Benchmarkinput!OS7),
   IF(
    Benchmarkinput!OS7="x",
    1,
    Benchmarkinput!OS7)))</f>
        <v>1</v>
      </c>
      <c r="OS7">
        <f>IF(
 ISBLANK(Benchmarkinput!OT7),
 "",
 IF(
  ISNUMBER(
   VALUE(Benchmarkinput!OT7)),
   VALUE(Benchmarkinput!OT7),
   IF(
    Benchmarkinput!OT7="x",
    1,
    Benchmarkinput!OT7)))</f>
        <v>1</v>
      </c>
      <c r="OT7">
        <f>IF(
 ISBLANK(Benchmarkinput!OU7),
 "",
 IF(
  ISNUMBER(
   VALUE(Benchmarkinput!OU7)),
   VALUE(Benchmarkinput!OU7),
   IF(
    Benchmarkinput!OU7="x",
    1,
    Benchmarkinput!OU7)))</f>
        <v>1</v>
      </c>
      <c r="OU7">
        <f>IF(
 ISBLANK(Benchmarkinput!OV7),
 "",
 IF(
  ISNUMBER(
   VALUE(Benchmarkinput!OV7)),
   VALUE(Benchmarkinput!OV7),
   IF(
    Benchmarkinput!OV7="x",
    1,
    Benchmarkinput!OV7)))</f>
        <v>0</v>
      </c>
      <c r="OV7">
        <f>IF(
 ISBLANK(Benchmarkinput!OW7),
 "",
 IF(
  ISNUMBER(
   VALUE(Benchmarkinput!OW7)),
   VALUE(Benchmarkinput!OW7),
   IF(
    Benchmarkinput!OW7="x",
    1,
    Benchmarkinput!OW7)))</f>
        <v>0</v>
      </c>
      <c r="OW7">
        <f>IF(
 ISBLANK(Benchmarkinput!OX7),
 "",
 IF(
  ISNUMBER(
   VALUE(Benchmarkinput!OX7)),
   VALUE(Benchmarkinput!OX7),
   IF(
    Benchmarkinput!OX7="x",
    1,
    Benchmarkinput!OX7)))</f>
        <v>1</v>
      </c>
      <c r="OX7">
        <f>IF(
 ISBLANK(Benchmarkinput!OY7),
 "",
 IF(
  ISNUMBER(
   VALUE(Benchmarkinput!OY7)),
   VALUE(Benchmarkinput!OY7),
   IF(
    Benchmarkinput!OY7="x",
    1,
    Benchmarkinput!OY7)))</f>
        <v>0</v>
      </c>
      <c r="OY7">
        <f>IF(
 ISBLANK(Benchmarkinput!OZ7),
 "",
 IF(
  ISNUMBER(
   VALUE(Benchmarkinput!OZ7)),
   VALUE(Benchmarkinput!OZ7),
   IF(
    Benchmarkinput!OZ7="x",
    1,
    Benchmarkinput!OZ7)))</f>
        <v>5</v>
      </c>
      <c r="OZ7" t="str">
        <f>IF(
 ISBLANK(Benchmarkinput!PA7),
 "",
 IF(
  ISNUMBER(
   VALUE(Benchmarkinput!PA7)),
   VALUE(Benchmarkinput!PA7),
   IF(
    Benchmarkinput!PA7="x",
    1,
    Benchmarkinput!PA7)))</f>
        <v>Majoritetssvar</v>
      </c>
      <c r="PA7" t="str">
        <f>IF(
 ISBLANK(Benchmarkinput!PB7),
 "",
 IF(
  ISNUMBER(
   VALUE(Benchmarkinput!PB7)),
   VALUE(Benchmarkinput!PB7),
   IF(
    Benchmarkinput!PB7="x",
    1,
    Benchmarkinput!PB7)))</f>
        <v>N/A</v>
      </c>
      <c r="PB7">
        <f>IF(
 ISBLANK(Benchmarkinput!PC7),
 "",
 IF(
  ISNUMBER(
   VALUE(Benchmarkinput!PC7)),
   VALUE(Benchmarkinput!PC7),
   IF(
    Benchmarkinput!PC7="x",
    1,
    Benchmarkinput!PC7)))</f>
        <v>1</v>
      </c>
      <c r="PC7">
        <f>IF(
 ISBLANK(Benchmarkinput!PD7),
 "",
 IF(
  ISNUMBER(
   VALUE(Benchmarkinput!PD7)),
   VALUE(Benchmarkinput!PD7),
   IF(
    Benchmarkinput!PD7="x",
    1,
    Benchmarkinput!PD7)))</f>
        <v>0</v>
      </c>
      <c r="PD7">
        <f>IF(
 ISBLANK(Benchmarkinput!PE7),
 "",
 IF(
  ISNUMBER(
   VALUE(Benchmarkinput!PE7)),
   VALUE(Benchmarkinput!PE7),
   IF(
    Benchmarkinput!PE7="x",
    1,
    Benchmarkinput!PE7)))</f>
        <v>0</v>
      </c>
      <c r="PE7">
        <f>IF(
 ISBLANK(Benchmarkinput!PF7),
 "",
 IF(
  ISNUMBER(
   VALUE(Benchmarkinput!PF7)),
   VALUE(Benchmarkinput!PF7),
   IF(
    Benchmarkinput!PF7="x",
    1,
    Benchmarkinput!PF7)))</f>
        <v>0</v>
      </c>
      <c r="PF7">
        <f>IF(
 ISBLANK(Benchmarkinput!PG7),
 "",
 IF(
  ISNUMBER(
   VALUE(Benchmarkinput!PG7)),
   VALUE(Benchmarkinput!PG7),
   IF(
    Benchmarkinput!PG7="x",
    1,
    Benchmarkinput!PG7)))</f>
        <v>0</v>
      </c>
      <c r="PG7">
        <f>IF(
 ISBLANK(Benchmarkinput!PH7),
 "",
 IF(
  ISNUMBER(
   VALUE(Benchmarkinput!PH7)),
   VALUE(Benchmarkinput!PH7),
   IF(
    Benchmarkinput!PH7="x",
    1,
    Benchmarkinput!PH7)))</f>
        <v>0</v>
      </c>
      <c r="PH7">
        <f>IF(
 ISBLANK(Benchmarkinput!PI7),
 "",
 IF(
  ISNUMBER(
   VALUE(Benchmarkinput!PI7)),
   VALUE(Benchmarkinput!PI7),
   IF(
    Benchmarkinput!PI7="x",
    1,
    Benchmarkinput!PI7)))</f>
        <v>0</v>
      </c>
      <c r="PI7">
        <f>IF(
 ISBLANK(Benchmarkinput!PJ7),
 "",
 IF(
  ISNUMBER(
   VALUE(Benchmarkinput!PJ7)),
   VALUE(Benchmarkinput!PJ7),
   IF(
    Benchmarkinput!PJ7="x",
    1,
    Benchmarkinput!PJ7)))</f>
        <v>1</v>
      </c>
      <c r="PJ7">
        <f>IF(
 ISBLANK(Benchmarkinput!PK7),
 "",
 IF(
  ISNUMBER(
   VALUE(Benchmarkinput!PK7)),
   VALUE(Benchmarkinput!PK7),
   IF(
    Benchmarkinput!PK7="x",
    1,
    Benchmarkinput!PK7)))</f>
        <v>0</v>
      </c>
      <c r="PK7">
        <f>IF(
 ISBLANK(Benchmarkinput!PL7),
 "",
 IF(
  ISNUMBER(
   VALUE(Benchmarkinput!PL7)),
   VALUE(Benchmarkinput!PL7),
   IF(
    Benchmarkinput!PL7="x",
    1,
    Benchmarkinput!PL7)))</f>
        <v>1</v>
      </c>
      <c r="PL7" t="str">
        <f>IF(
 ISBLANK(Benchmarkinput!PM7),
 "",
 IF(
  ISNUMBER(
   VALUE(Benchmarkinput!PM7)),
   VALUE(Benchmarkinput!PM7),
   IF(
    Benchmarkinput!PM7="x",
    1,
    Benchmarkinput!PM7)))</f>
        <v>Majoritetssvar</v>
      </c>
      <c r="PM7" t="str">
        <f>IF(
 ISBLANK(Benchmarkinput!PN7),
 "",
 IF(
  ISNUMBER(
   VALUE(Benchmarkinput!PN7)),
   VALUE(Benchmarkinput!PN7),
   IF(
    Benchmarkinput!PN7="x",
    1,
    Benchmarkinput!PN7)))</f>
        <v>N/A</v>
      </c>
      <c r="PN7">
        <f>IF(
 ISBLANK(Benchmarkinput!PO7),
 "",
 IF(
  ISNUMBER(
   VALUE(Benchmarkinput!PO7)),
   VALUE(Benchmarkinput!PO7),
   IF(
    Benchmarkinput!PO7="x",
    1,
    Benchmarkinput!PO7)))</f>
        <v>1</v>
      </c>
      <c r="PO7">
        <f>IF(
 ISBLANK(Benchmarkinput!PP7),
 "",
 IF(
  ISNUMBER(
   VALUE(Benchmarkinput!PP7)),
   VALUE(Benchmarkinput!PP7),
   IF(
    Benchmarkinput!PP7="x",
    1,
    Benchmarkinput!PP7)))</f>
        <v>0</v>
      </c>
      <c r="PP7">
        <f>IF(
 ISBLANK(Benchmarkinput!PQ7),
 "",
 IF(
  ISNUMBER(
   VALUE(Benchmarkinput!PQ7)),
   VALUE(Benchmarkinput!PQ7),
   IF(
    Benchmarkinput!PQ7="x",
    1,
    Benchmarkinput!PQ7)))</f>
        <v>0</v>
      </c>
      <c r="PQ7">
        <f>IF(
 ISBLANK(Benchmarkinput!PR7),
 "",
 IF(
  ISNUMBER(
   VALUE(Benchmarkinput!PR7)),
   VALUE(Benchmarkinput!PR7),
   IF(
    Benchmarkinput!PR7="x",
    1,
    Benchmarkinput!PR7)))</f>
        <v>1</v>
      </c>
      <c r="PR7">
        <f>IF(
 ISBLANK(Benchmarkinput!PS7),
 "",
 IF(
  ISNUMBER(
   VALUE(Benchmarkinput!PS7)),
   VALUE(Benchmarkinput!PS7),
   IF(
    Benchmarkinput!PS7="x",
    1,
    Benchmarkinput!PS7)))</f>
        <v>0</v>
      </c>
      <c r="PS7">
        <f>IF(
 ISBLANK(Benchmarkinput!PT7),
 "",
 IF(
  ISNUMBER(
   VALUE(Benchmarkinput!PT7)),
   VALUE(Benchmarkinput!PT7),
   IF(
    Benchmarkinput!PT7="x",
    1,
    Benchmarkinput!PT7)))</f>
        <v>0</v>
      </c>
      <c r="PT7">
        <f>IF(
 ISBLANK(Benchmarkinput!PU7),
 "",
 IF(
  ISNUMBER(
   VALUE(Benchmarkinput!PU7)),
   VALUE(Benchmarkinput!PU7),
   IF(
    Benchmarkinput!PU7="x",
    1,
    Benchmarkinput!PU7)))</f>
        <v>0</v>
      </c>
      <c r="PU7">
        <f>IF(
 ISBLANK(Benchmarkinput!PV7),
 "",
 IF(
  ISNUMBER(
   VALUE(Benchmarkinput!PV7)),
   VALUE(Benchmarkinput!PV7),
   IF(
    Benchmarkinput!PV7="x",
    1,
    Benchmarkinput!PV7)))</f>
        <v>1</v>
      </c>
      <c r="PV7">
        <f>IF(
 ISBLANK(Benchmarkinput!PW7),
 "",
 IF(
  ISNUMBER(
   VALUE(Benchmarkinput!PW7)),
   VALUE(Benchmarkinput!PW7),
   IF(
    Benchmarkinput!PW7="x",
    1,
    Benchmarkinput!PW7)))</f>
        <v>0</v>
      </c>
      <c r="PW7">
        <f>IF(
 ISBLANK(Benchmarkinput!PX7),
 "",
 IF(
  ISNUMBER(
   VALUE(Benchmarkinput!PX7)),
   VALUE(Benchmarkinput!PX7),
   IF(
    Benchmarkinput!PX7="x",
    1,
    Benchmarkinput!PX7)))</f>
        <v>2</v>
      </c>
      <c r="PX7" t="str">
        <f>IF(
 ISBLANK(Benchmarkinput!PY7),
 "",
 IF(
  ISNUMBER(
   VALUE(Benchmarkinput!PY7)),
   VALUE(Benchmarkinput!PY7),
   IF(
    Benchmarkinput!PY7="x",
    1,
    Benchmarkinput!PY7)))</f>
        <v>Majoritetssvar</v>
      </c>
      <c r="PY7" t="str">
        <f>IF(
 ISBLANK(Benchmarkinput!PZ7),
 "",
 IF(
  ISNUMBER(
   VALUE(Benchmarkinput!PZ7)),
   VALUE(Benchmarkinput!PZ7),
   IF(
    Benchmarkinput!PZ7="x",
    1,
    Benchmarkinput!PZ7)))</f>
        <v>N/A</v>
      </c>
      <c r="PZ7">
        <f>IF(
 ISBLANK(Benchmarkinput!QA7),
 "",
 IF(
  ISNUMBER(
   VALUE(Benchmarkinput!QA7)),
   VALUE(Benchmarkinput!QA7),
   IF(
    Benchmarkinput!QA7="x",
    1,
    Benchmarkinput!QA7)))</f>
        <v>1</v>
      </c>
      <c r="QA7">
        <f>IF(
 ISBLANK(Benchmarkinput!QB7),
 "",
 IF(
  ISNUMBER(
   VALUE(Benchmarkinput!QB7)),
   VALUE(Benchmarkinput!QB7),
   IF(
    Benchmarkinput!QB7="x",
    1,
    Benchmarkinput!QB7)))</f>
        <v>1</v>
      </c>
      <c r="QB7">
        <f>IF(
 ISBLANK(Benchmarkinput!QC7),
 "",
 IF(
  ISNUMBER(
   VALUE(Benchmarkinput!QC7)),
   VALUE(Benchmarkinput!QC7),
   IF(
    Benchmarkinput!QC7="x",
    1,
    Benchmarkinput!QC7)))</f>
        <v>1</v>
      </c>
      <c r="QC7">
        <f>IF(
 ISBLANK(Benchmarkinput!QD7),
 "",
 IF(
  ISNUMBER(
   VALUE(Benchmarkinput!QD7)),
   VALUE(Benchmarkinput!QD7),
   IF(
    Benchmarkinput!QD7="x",
    1,
    Benchmarkinput!QD7)))</f>
        <v>1</v>
      </c>
      <c r="QD7">
        <f>IF(
 ISBLANK(Benchmarkinput!QE7),
 "",
 IF(
  ISNUMBER(
   VALUE(Benchmarkinput!QE7)),
   VALUE(Benchmarkinput!QE7),
   IF(
    Benchmarkinput!QE7="x",
    1,
    Benchmarkinput!QE7)))</f>
        <v>0</v>
      </c>
      <c r="QE7">
        <f>IF(
 ISBLANK(Benchmarkinput!QF7),
 "",
 IF(
  ISNUMBER(
   VALUE(Benchmarkinput!QF7)),
   VALUE(Benchmarkinput!QF7),
   IF(
    Benchmarkinput!QF7="x",
    1,
    Benchmarkinput!QF7)))</f>
        <v>0</v>
      </c>
      <c r="QF7">
        <f>IF(
 ISBLANK(Benchmarkinput!QG7),
 "",
 IF(
  ISNUMBER(
   VALUE(Benchmarkinput!QG7)),
   VALUE(Benchmarkinput!QG7),
   IF(
    Benchmarkinput!QG7="x",
    1,
    Benchmarkinput!QG7)))</f>
        <v>0</v>
      </c>
      <c r="QG7">
        <f>IF(
 ISBLANK(Benchmarkinput!QH7),
 "",
 IF(
  ISNUMBER(
   VALUE(Benchmarkinput!QH7)),
   VALUE(Benchmarkinput!QH7),
   IF(
    Benchmarkinput!QH7="x",
    1,
    Benchmarkinput!QH7)))</f>
        <v>1</v>
      </c>
      <c r="QH7">
        <f>IF(
 ISBLANK(Benchmarkinput!QI7),
 "",
 IF(
  ISNUMBER(
   VALUE(Benchmarkinput!QI7)),
   VALUE(Benchmarkinput!QI7),
   IF(
    Benchmarkinput!QI7="x",
    1,
    Benchmarkinput!QI7)))</f>
        <v>0</v>
      </c>
      <c r="QI7">
        <f>IF(
 ISBLANK(Benchmarkinput!QJ7),
 "",
 IF(
  ISNUMBER(
   VALUE(Benchmarkinput!QJ7)),
   VALUE(Benchmarkinput!QJ7),
   IF(
    Benchmarkinput!QJ7="x",
    1,
    Benchmarkinput!QJ7)))</f>
        <v>4</v>
      </c>
      <c r="QJ7" t="str">
        <f>IF(
 ISBLANK(Benchmarkinput!QK7),
 "",
 IF(
  ISNUMBER(
   VALUE(Benchmarkinput!QK7)),
   VALUE(Benchmarkinput!QK7),
   IF(
    Benchmarkinput!QK7="x",
    1,
    Benchmarkinput!QK7)))</f>
        <v>Majoritetssvar</v>
      </c>
      <c r="QK7" t="str">
        <f>IF(
 ISBLANK(Benchmarkinput!QL7),
 "",
 IF(
  ISNUMBER(
   VALUE(Benchmarkinput!QL7)),
   VALUE(Benchmarkinput!QL7),
   IF(
    Benchmarkinput!QL7="x",
    1,
    Benchmarkinput!QL7)))</f>
        <v>N/A</v>
      </c>
      <c r="QL7">
        <f>IF(
 ISBLANK(Benchmarkinput!QM7),
 "",
 IF(
  ISNUMBER(
   VALUE(Benchmarkinput!QM7)),
   VALUE(Benchmarkinput!QM7),
   IF(
    Benchmarkinput!QM7="x",
    1,
    Benchmarkinput!QM7)))</f>
        <v>1</v>
      </c>
      <c r="QM7">
        <f>IF(
 ISBLANK(Benchmarkinput!QN7),
 "",
 IF(
  ISNUMBER(
   VALUE(Benchmarkinput!QN7)),
   VALUE(Benchmarkinput!QN7),
   IF(
    Benchmarkinput!QN7="x",
    1,
    Benchmarkinput!QN7)))</f>
        <v>1</v>
      </c>
      <c r="QN7">
        <f>IF(
 ISBLANK(Benchmarkinput!QO7),
 "",
 IF(
  ISNUMBER(
   VALUE(Benchmarkinput!QO7)),
   VALUE(Benchmarkinput!QO7),
   IF(
    Benchmarkinput!QO7="x",
    1,
    Benchmarkinput!QO7)))</f>
        <v>1</v>
      </c>
      <c r="QO7">
        <f>IF(
 ISBLANK(Benchmarkinput!QP7),
 "",
 IF(
  ISNUMBER(
   VALUE(Benchmarkinput!QP7)),
   VALUE(Benchmarkinput!QP7),
   IF(
    Benchmarkinput!QP7="x",
    1,
    Benchmarkinput!QP7)))</f>
        <v>1</v>
      </c>
      <c r="QP7">
        <f>IF(
 ISBLANK(Benchmarkinput!QQ7),
 "",
 IF(
  ISNUMBER(
   VALUE(Benchmarkinput!QQ7)),
   VALUE(Benchmarkinput!QQ7),
   IF(
    Benchmarkinput!QQ7="x",
    1,
    Benchmarkinput!QQ7)))</f>
        <v>1</v>
      </c>
      <c r="QQ7">
        <f>IF(
 ISBLANK(Benchmarkinput!QR7),
 "",
 IF(
  ISNUMBER(
   VALUE(Benchmarkinput!QR7)),
   VALUE(Benchmarkinput!QR7),
   IF(
    Benchmarkinput!QR7="x",
    1,
    Benchmarkinput!QR7)))</f>
        <v>0</v>
      </c>
      <c r="QR7">
        <f>IF(
 ISBLANK(Benchmarkinput!QS7),
 "",
 IF(
  ISNUMBER(
   VALUE(Benchmarkinput!QS7)),
   VALUE(Benchmarkinput!QS7),
   IF(
    Benchmarkinput!QS7="x",
    1,
    Benchmarkinput!QS7)))</f>
        <v>0</v>
      </c>
      <c r="QS7">
        <f>IF(
 ISBLANK(Benchmarkinput!QT7),
 "",
 IF(
  ISNUMBER(
   VALUE(Benchmarkinput!QT7)),
   VALUE(Benchmarkinput!QT7),
   IF(
    Benchmarkinput!QT7="x",
    1,
    Benchmarkinput!QT7)))</f>
        <v>1</v>
      </c>
      <c r="QT7">
        <f>IF(
 ISBLANK(Benchmarkinput!QU7),
 "",
 IF(
  ISNUMBER(
   VALUE(Benchmarkinput!QU7)),
   VALUE(Benchmarkinput!QU7),
   IF(
    Benchmarkinput!QU7="x",
    1,
    Benchmarkinput!QU7)))</f>
        <v>0</v>
      </c>
      <c r="QU7">
        <f>IF(
 ISBLANK(Benchmarkinput!QV7),
 "",
 IF(
  ISNUMBER(
   VALUE(Benchmarkinput!QV7)),
   VALUE(Benchmarkinput!QV7),
   IF(
    Benchmarkinput!QV7="x",
    1,
    Benchmarkinput!QV7)))</f>
        <v>5</v>
      </c>
      <c r="QV7" t="str">
        <f>IF(
 ISBLANK(Benchmarkinput!QW7),
 "",
 IF(
  ISNUMBER(
   VALUE(Benchmarkinput!QW7)),
   VALUE(Benchmarkinput!QW7),
   IF(
    Benchmarkinput!QW7="x",
    1,
    Benchmarkinput!QW7)))</f>
        <v>Majoritetssvar</v>
      </c>
      <c r="QW7" t="str">
        <f>IF(
 ISBLANK(Benchmarkinput!QX7),
 "",
 IF(
  ISNUMBER(
   VALUE(Benchmarkinput!QX7)),
   VALUE(Benchmarkinput!QX7),
   IF(
    Benchmarkinput!QX7="x",
    1,
    Benchmarkinput!QX7)))</f>
        <v>N/A</v>
      </c>
      <c r="QX7">
        <f>IF(
 ISBLANK(Benchmarkinput!QY7),
 "",
 IF(
  ISNUMBER(
   VALUE(Benchmarkinput!QY7)),
   VALUE(Benchmarkinput!QY7),
   IF(
    Benchmarkinput!QY7="x",
    1,
    Benchmarkinput!QY7)))</f>
        <v>0</v>
      </c>
      <c r="QY7">
        <f>IF(
 ISBLANK(Benchmarkinput!QZ7),
 "",
 IF(
  ISNUMBER(
   VALUE(Benchmarkinput!QZ7)),
   VALUE(Benchmarkinput!QZ7),
   IF(
    Benchmarkinput!QZ7="x",
    1,
    Benchmarkinput!QZ7)))</f>
        <v>0</v>
      </c>
      <c r="QZ7">
        <f>IF(
 ISBLANK(Benchmarkinput!RA7),
 "",
 IF(
  ISNUMBER(
   VALUE(Benchmarkinput!RA7)),
   VALUE(Benchmarkinput!RA7),
   IF(
    Benchmarkinput!RA7="x",
    1,
    Benchmarkinput!RA7)))</f>
        <v>0</v>
      </c>
      <c r="RA7">
        <f>IF(
 ISBLANK(Benchmarkinput!RB7),
 "",
 IF(
  ISNUMBER(
   VALUE(Benchmarkinput!RB7)),
   VALUE(Benchmarkinput!RB7),
   IF(
    Benchmarkinput!RB7="x",
    1,
    Benchmarkinput!RB7)))</f>
        <v>0</v>
      </c>
      <c r="RB7">
        <f>IF(
 ISBLANK(Benchmarkinput!RC7),
 "",
 IF(
  ISNUMBER(
   VALUE(Benchmarkinput!RC7)),
   VALUE(Benchmarkinput!RC7),
   IF(
    Benchmarkinput!RC7="x",
    1,
    Benchmarkinput!RC7)))</f>
        <v>0</v>
      </c>
      <c r="RC7">
        <f>IF(
 ISBLANK(Benchmarkinput!RD7),
 "",
 IF(
  ISNUMBER(
   VALUE(Benchmarkinput!RD7)),
   VALUE(Benchmarkinput!RD7),
   IF(
    Benchmarkinput!RD7="x",
    1,
    Benchmarkinput!RD7)))</f>
        <v>1</v>
      </c>
      <c r="RD7">
        <f>IF(
 ISBLANK(Benchmarkinput!RE7),
 "",
 IF(
  ISNUMBER(
   VALUE(Benchmarkinput!RE7)),
   VALUE(Benchmarkinput!RE7),
   IF(
    Benchmarkinput!RE7="x",
    1,
    Benchmarkinput!RE7)))</f>
        <v>0</v>
      </c>
      <c r="RE7">
        <f>IF(
 ISBLANK(Benchmarkinput!RF7),
 "",
 IF(
  ISNUMBER(
   VALUE(Benchmarkinput!RF7)),
   VALUE(Benchmarkinput!RF7),
   IF(
    Benchmarkinput!RF7="x",
    1,
    Benchmarkinput!RF7)))</f>
        <v>1</v>
      </c>
      <c r="RF7">
        <f>IF(
 ISBLANK(Benchmarkinput!RG7),
 "",
 IF(
  ISNUMBER(
   VALUE(Benchmarkinput!RG7)),
   VALUE(Benchmarkinput!RG7),
   IF(
    Benchmarkinput!RG7="x",
    1,
    Benchmarkinput!RG7)))</f>
        <v>0</v>
      </c>
      <c r="RG7" t="str">
        <f>IF(
 ISBLANK(Benchmarkinput!RH7),
 "",
 IF(
  ISNUMBER(
   VALUE(Benchmarkinput!RH7)),
   VALUE(Benchmarkinput!RH7),
   IF(
    Benchmarkinput!RH7="x",
    1,
    Benchmarkinput!RH7)))</f>
        <v>Majoritetssvar</v>
      </c>
      <c r="RH7" t="str">
        <f>IF(
 ISBLANK(Benchmarkinput!RI7),
 "",
 IF(
  ISNUMBER(
   VALUE(Benchmarkinput!RI7)),
   VALUE(Benchmarkinput!RI7),
   IF(
    Benchmarkinput!RI7="x",
    1,
    Benchmarkinput!RI7)))</f>
        <v>N/A</v>
      </c>
      <c r="RI7">
        <f>IF(
 ISBLANK(Benchmarkinput!RJ7),
 "",
 IF(
  ISNUMBER(
   VALUE(Benchmarkinput!RJ7)),
   VALUE(Benchmarkinput!RJ7),
   IF(
    Benchmarkinput!RJ7="x",
    1,
    Benchmarkinput!RJ7)))</f>
        <v>1</v>
      </c>
      <c r="RJ7">
        <f>IF(
 ISBLANK(Benchmarkinput!RK7),
 "",
 IF(
  ISNUMBER(
   VALUE(Benchmarkinput!RK7)),
   VALUE(Benchmarkinput!RK7),
   IF(
    Benchmarkinput!RK7="x",
    1,
    Benchmarkinput!RK7)))</f>
        <v>1</v>
      </c>
      <c r="RK7">
        <f>IF(
 ISBLANK(Benchmarkinput!RL7),
 "",
 IF(
  ISNUMBER(
   VALUE(Benchmarkinput!RL7)),
   VALUE(Benchmarkinput!RL7),
   IF(
    Benchmarkinput!RL7="x",
    1,
    Benchmarkinput!RL7)))</f>
        <v>0</v>
      </c>
      <c r="RL7">
        <f>IF(
 ISBLANK(Benchmarkinput!RM7),
 "",
 IF(
  ISNUMBER(
   VALUE(Benchmarkinput!RM7)),
   VALUE(Benchmarkinput!RM7),
   IF(
    Benchmarkinput!RM7="x",
    1,
    Benchmarkinput!RM7)))</f>
        <v>0</v>
      </c>
      <c r="RM7">
        <f>IF(
 ISBLANK(Benchmarkinput!RN7),
 "",
 IF(
  ISNUMBER(
   VALUE(Benchmarkinput!RN7)),
   VALUE(Benchmarkinput!RN7),
   IF(
    Benchmarkinput!RN7="x",
    1,
    Benchmarkinput!RN7)))</f>
        <v>1</v>
      </c>
      <c r="RN7">
        <f>IF(
 ISBLANK(Benchmarkinput!RO7),
 "",
 IF(
  ISNUMBER(
   VALUE(Benchmarkinput!RO7)),
   VALUE(Benchmarkinput!RO7),
   IF(
    Benchmarkinput!RO7="x",
    1,
    Benchmarkinput!RO7)))</f>
        <v>0</v>
      </c>
      <c r="RO7">
        <f>IF(
 ISBLANK(Benchmarkinput!RP7),
 "",
 IF(
  ISNUMBER(
   VALUE(Benchmarkinput!RP7)),
   VALUE(Benchmarkinput!RP7),
   IF(
    Benchmarkinput!RP7="x",
    1,
    Benchmarkinput!RP7)))</f>
        <v>0</v>
      </c>
      <c r="RP7">
        <f>IF(
 ISBLANK(Benchmarkinput!RQ7),
 "",
 IF(
  ISNUMBER(
   VALUE(Benchmarkinput!RQ7)),
   VALUE(Benchmarkinput!RQ7),
   IF(
    Benchmarkinput!RQ7="x",
    1,
    Benchmarkinput!RQ7)))</f>
        <v>1</v>
      </c>
      <c r="RQ7">
        <f>IF(
 ISBLANK(Benchmarkinput!RR7),
 "",
 IF(
  ISNUMBER(
   VALUE(Benchmarkinput!RR7)),
   VALUE(Benchmarkinput!RR7),
   IF(
    Benchmarkinput!RR7="x",
    1,
    Benchmarkinput!RR7)))</f>
        <v>0</v>
      </c>
      <c r="RR7">
        <f>IF(
 ISBLANK(Benchmarkinput!RS7),
 "",
 IF(
  ISNUMBER(
   VALUE(Benchmarkinput!RS7)),
   VALUE(Benchmarkinput!RS7),
   IF(
    Benchmarkinput!RS7="x",
    1,
    Benchmarkinput!RS7)))</f>
        <v>3</v>
      </c>
      <c r="RS7">
        <f>IF(
 ISBLANK(Benchmarkinput!RT7),
 "",
 IF(
  ISNUMBER(
   VALUE(Benchmarkinput!RT7)),
   VALUE(Benchmarkinput!RT7),
   IF(
    Benchmarkinput!RT7="x",
    1,
    Benchmarkinput!RT7)))</f>
        <v>154</v>
      </c>
      <c r="RT7">
        <f>IF(
 ISBLANK(Benchmarkinput!RU7),
 "",
 IF(
  ISNUMBER(
   VALUE(Benchmarkinput!RU7)),
   VALUE(Benchmarkinput!RU7),
   IF(
    Benchmarkinput!RU7="x",
    1,
    Benchmarkinput!RU7)))</f>
        <v>40</v>
      </c>
      <c r="RU7">
        <f>IF(
 ISBLANK(Benchmarkinput!RV7),
 "",
 IF(
  ISNUMBER(
   VALUE(Benchmarkinput!RV7)),
   VALUE(Benchmarkinput!RV7),
   IF(
    Benchmarkinput!RV7="x",
    1,
    Benchmarkinput!RV7)))</f>
        <v>35</v>
      </c>
      <c r="RV7" t="str">
        <f>IF(
 ISBLANK(Benchmarkinput!RW7),
 "",
 IF(
  ISNUMBER(
   VALUE(Benchmarkinput!RW7)),
   VALUE(Benchmarkinput!RW7),
   IF(
    Benchmarkinput!RW7="x",
    1,
    Benchmarkinput!RW7)))</f>
        <v>Ja!</v>
      </c>
      <c r="RW7">
        <f>IF(
 ISBLANK(Benchmarkinput!RX7),
 "",
 IF(
  ISNUMBER(
   VALUE(Benchmarkinput!RX7)),
   VALUE(Benchmarkinput!RX7),
   IF(
    Benchmarkinput!RX7="x",
    1,
    Benchmarkinput!RX7)))</f>
        <v>1</v>
      </c>
      <c r="RX7" t="str">
        <f>IF(
 ISBLANK(Benchmarkinput!RY7),
 "",
 IF(
  ISNUMBER(
   VALUE(Benchmarkinput!RY7)),
   VALUE(Benchmarkinput!RY7),
   IF(
    Benchmarkinput!RY7="x",
    1,
    Benchmarkinput!RY7)))</f>
        <v>N/A</v>
      </c>
      <c r="RY7" t="str">
        <f>IF(
 ISBLANK(Benchmarkinput!RZ7),
 "",
 IF(
  ISNUMBER(
   VALUE(Benchmarkinput!RZ7)),
   VALUE(Benchmarkinput!RZ7),
   IF(
    Benchmarkinput!RZ7="x",
    1,
    Benchmarkinput!RZ7)))</f>
        <v>N/A</v>
      </c>
      <c r="RZ7" t="str">
        <f>IF(
 ISBLANK(Benchmarkinput!SA7),
 "",
 IF(
  ISNUMBER(
   VALUE(Benchmarkinput!SA7)),
   VALUE(Benchmarkinput!SA7),
   IF(
    Benchmarkinput!SA7="x",
    1,
    Benchmarkinput!SA7)))</f>
        <v>N/A</v>
      </c>
      <c r="SA7" t="str">
        <f>IF(
 ISBLANK(Benchmarkinput!SB7),
 "",
 IF(
  ISNUMBER(
   VALUE(Benchmarkinput!SB7)),
   VALUE(Benchmarkinput!SB7),
   IF(
    Benchmarkinput!SB7="x",
    1,
    Benchmarkinput!SB7)))</f>
        <v>N/A</v>
      </c>
      <c r="SB7" t="str">
        <f>IF(
 ISBLANK(Benchmarkinput!SC7),
 "",
 IF(
  ISNUMBER(
   VALUE(Benchmarkinput!SC7)),
   VALUE(Benchmarkinput!SC7),
   IF(
    Benchmarkinput!SC7="x",
    1,
    Benchmarkinput!SC7)))</f>
        <v>N/A</v>
      </c>
      <c r="SC7" t="str">
        <f>IF(
 ISBLANK(Benchmarkinput!SD7),
 "",
 IF(
  ISNUMBER(
   VALUE(Benchmarkinput!SD7)),
   VALUE(Benchmarkinput!SD7),
   IF(
    Benchmarkinput!SD7="x",
    1,
    Benchmarkinput!SD7)))</f>
        <v>N/A</v>
      </c>
      <c r="SD7" t="str">
        <f>IF(
 ISBLANK(Benchmarkinput!SE7),
 "",
 IF(
  ISNUMBER(
   VALUE(Benchmarkinput!SE7)),
   VALUE(Benchmarkinput!SE7),
   IF(
    Benchmarkinput!SE7="x",
    1,
    Benchmarkinput!SE7)))</f>
        <v>N/A</v>
      </c>
      <c r="SE7" t="str">
        <f>IF(
 ISBLANK(Benchmarkinput!SF7),
 "",
 IF(
  ISNUMBER(
   VALUE(Benchmarkinput!SF7)),
   VALUE(Benchmarkinput!SF7),
   IF(
    Benchmarkinput!SF7="x",
    1,
    Benchmarkinput!SF7)))</f>
        <v>N/A</v>
      </c>
      <c r="SF7" t="str">
        <f>IF(
 ISBLANK(Benchmarkinput!SG7),
 "",
 IF(
  ISNUMBER(
   VALUE(Benchmarkinput!SG7)),
   VALUE(Benchmarkinput!SG7),
   IF(
    Benchmarkinput!SG7="x",
    1,
    Benchmarkinput!SG7)))</f>
        <v>N/A</v>
      </c>
      <c r="SG7" t="str">
        <f>IF(
 ISBLANK(Benchmarkinput!SH7),
 "",
 IF(
  ISNUMBER(
   VALUE(Benchmarkinput!SH7)),
   VALUE(Benchmarkinput!SH7),
   IF(
    Benchmarkinput!SH7="x",
    1,
    Benchmarkinput!SH7)))</f>
        <v>N/A</v>
      </c>
      <c r="SH7" t="str">
        <f>IF(
 ISBLANK(Benchmarkinput!SI7),
 "",
 IF(
  ISNUMBER(
   VALUE(Benchmarkinput!SI7)),
   VALUE(Benchmarkinput!SI7),
   IF(
    Benchmarkinput!SI7="x",
    1,
    Benchmarkinput!SI7)))</f>
        <v>N/A</v>
      </c>
      <c r="SI7" t="str">
        <f>IF(
 ISBLANK(Benchmarkinput!SJ7),
 "",
 IF(
  ISNUMBER(
   VALUE(Benchmarkinput!SJ7)),
   VALUE(Benchmarkinput!SJ7),
   IF(
    Benchmarkinput!SJ7="x",
    1,
    Benchmarkinput!SJ7)))</f>
        <v>N/A</v>
      </c>
      <c r="SJ7" t="str">
        <f>IF(
 ISBLANK(Benchmarkinput!SK7),
 "",
 IF(
  ISNUMBER(
   VALUE(Benchmarkinput!SK7)),
   VALUE(Benchmarkinput!SK7),
   IF(
    Benchmarkinput!SK7="x",
    1,
    Benchmarkinput!SK7)))</f>
        <v>N/A</v>
      </c>
      <c r="SK7" t="str">
        <f>IF(
 ISBLANK(Benchmarkinput!SL7),
 "",
 IF(
  ISNUMBER(
   VALUE(Benchmarkinput!SL7)),
   VALUE(Benchmarkinput!SL7),
   IF(
    Benchmarkinput!SL7="x",
    1,
    Benchmarkinput!SL7)))</f>
        <v>N/A</v>
      </c>
      <c r="SL7" t="str">
        <f>IF(
 ISBLANK(Benchmarkinput!SM7),
 "",
 IF(
  ISNUMBER(
   VALUE(Benchmarkinput!SM7)),
   VALUE(Benchmarkinput!SM7),
   IF(
    Benchmarkinput!SM7="x",
    1,
    Benchmarkinput!SM7)))</f>
        <v>N/A</v>
      </c>
      <c r="SM7" t="str">
        <f>IF(
 ISBLANK(Benchmarkinput!SN7),
 "",
 IF(
  ISNUMBER(
   VALUE(Benchmarkinput!SN7)),
   VALUE(Benchmarkinput!SN7),
   IF(
    Benchmarkinput!SN7="x",
    1,
    Benchmarkinput!SN7)))</f>
        <v>N/A</v>
      </c>
      <c r="SN7" t="str">
        <f>IF(
 ISBLANK(Benchmarkinput!SO7),
 "",
 IF(
  ISNUMBER(
   VALUE(Benchmarkinput!SO7)),
   VALUE(Benchmarkinput!SO7),
   IF(
    Benchmarkinput!SO7="x",
    1,
    Benchmarkinput!SO7)))</f>
        <v>N/A</v>
      </c>
      <c r="SO7" t="str">
        <f>IF(
 ISBLANK(Benchmarkinput!SP7),
 "",
 IF(
  ISNUMBER(
   VALUE(Benchmarkinput!SP7)),
   VALUE(Benchmarkinput!SP7),
   IF(
    Benchmarkinput!SP7="x",
    1,
    Benchmarkinput!SP7)))</f>
        <v>N/A</v>
      </c>
      <c r="SP7" t="str">
        <f>IF(
 ISBLANK(Benchmarkinput!SQ7),
 "",
 IF(
  ISNUMBER(
   VALUE(Benchmarkinput!SQ7)),
   VALUE(Benchmarkinput!SQ7),
   IF(
    Benchmarkinput!SQ7="x",
    1,
    Benchmarkinput!SQ7)))</f>
        <v>N/A</v>
      </c>
      <c r="SQ7" t="str">
        <f>IF(
 ISBLANK(Benchmarkinput!SR7),
 "",
 IF(
  ISNUMBER(
   VALUE(Benchmarkinput!SR7)),
   VALUE(Benchmarkinput!SR7),
   IF(
    Benchmarkinput!SR7="x",
    1,
    Benchmarkinput!SR7)))</f>
        <v>N/A</v>
      </c>
      <c r="SR7" t="str">
        <f>IF(
 ISBLANK(Benchmarkinput!SS7),
 "",
 IF(
  ISNUMBER(
   VALUE(Benchmarkinput!SS7)),
   VALUE(Benchmarkinput!SS7),
   IF(
    Benchmarkinput!SS7="x",
    1,
    Benchmarkinput!SS7)))</f>
        <v>N/A</v>
      </c>
      <c r="SS7" t="str">
        <f>IF(
 ISBLANK(Benchmarkinput!ST7),
 "",
 IF(
  ISNUMBER(
   VALUE(Benchmarkinput!ST7)),
   VALUE(Benchmarkinput!ST7),
   IF(
    Benchmarkinput!ST7="x",
    1,
    Benchmarkinput!ST7)))</f>
        <v>N/A</v>
      </c>
      <c r="ST7" t="str">
        <f>IF(
 ISBLANK(Benchmarkinput!SU7),
 "",
 IF(
  ISNUMBER(
   VALUE(Benchmarkinput!SU7)),
   VALUE(Benchmarkinput!SU7),
   IF(
    Benchmarkinput!SU7="x",
    1,
    Benchmarkinput!SU7)))</f>
        <v>N/A</v>
      </c>
      <c r="SU7" t="str">
        <f>IF(
 ISBLANK(Benchmarkinput!SV7),
 "",
 IF(
  ISNUMBER(
   VALUE(Benchmarkinput!SV7)),
   VALUE(Benchmarkinput!SV7),
   IF(
    Benchmarkinput!SV7="x",
    1,
    Benchmarkinput!SV7)))</f>
        <v>N/A</v>
      </c>
      <c r="SV7" t="str">
        <f>IF(
 ISBLANK(Benchmarkinput!SW7),
 "",
 IF(
  ISNUMBER(
   VALUE(Benchmarkinput!SW7)),
   VALUE(Benchmarkinput!SW7),
   IF(
    Benchmarkinput!SW7="x",
    1,
    Benchmarkinput!SW7)))</f>
        <v>N/A</v>
      </c>
      <c r="SW7" t="str">
        <f>IF(
 ISBLANK(Benchmarkinput!SX7),
 "",
 IF(
  ISNUMBER(
   VALUE(Benchmarkinput!SX7)),
   VALUE(Benchmarkinput!SX7),
   IF(
    Benchmarkinput!SX7="x",
    1,
    Benchmarkinput!SX7)))</f>
        <v>N/A</v>
      </c>
      <c r="SX7" t="str">
        <f>IF(
 ISBLANK(Benchmarkinput!SY7),
 "",
 IF(
  ISNUMBER(
   VALUE(Benchmarkinput!SY7)),
   VALUE(Benchmarkinput!SY7),
   IF(
    Benchmarkinput!SY7="x",
    1,
    Benchmarkinput!SY7)))</f>
        <v>N/A</v>
      </c>
      <c r="SY7" t="str">
        <f>IF(
 ISBLANK(Benchmarkinput!SZ7),
 "",
 IF(
  ISNUMBER(
   VALUE(Benchmarkinput!SZ7)),
   VALUE(Benchmarkinput!SZ7),
   IF(
    Benchmarkinput!SZ7="x",
    1,
    Benchmarkinput!SZ7)))</f>
        <v>N/A</v>
      </c>
      <c r="SZ7" t="str">
        <f>IF(
 ISBLANK(Benchmarkinput!TA7),
 "",
 IF(
  ISNUMBER(
   VALUE(Benchmarkinput!TA7)),
   VALUE(Benchmarkinput!TA7),
   IF(
    Benchmarkinput!TA7="x",
    1,
    Benchmarkinput!TA7)))</f>
        <v>N/A</v>
      </c>
      <c r="TA7" t="str">
        <f>IF(
 ISBLANK(Benchmarkinput!TB7),
 "",
 IF(
  ISNUMBER(
   VALUE(Benchmarkinput!TB7)),
   VALUE(Benchmarkinput!TB7),
   IF(
    Benchmarkinput!TB7="x",
    1,
    Benchmarkinput!TB7)))</f>
        <v>N/A</v>
      </c>
      <c r="TB7" t="str">
        <f>IF(
 ISBLANK(Benchmarkinput!TC7),
 "",
 IF(
  ISNUMBER(
   VALUE(Benchmarkinput!TC7)),
   VALUE(Benchmarkinput!TC7),
   IF(
    Benchmarkinput!TC7="x",
    1,
    Benchmarkinput!TC7)))</f>
        <v>N/A</v>
      </c>
      <c r="TC7" t="str">
        <f>IF(
 ISBLANK(Benchmarkinput!TD7),
 "",
 IF(
  ISNUMBER(
   VALUE(Benchmarkinput!TD7)),
   VALUE(Benchmarkinput!TD7),
   IF(
    Benchmarkinput!TD7="x",
    1,
    Benchmarkinput!TD7)))</f>
        <v>N/A</v>
      </c>
      <c r="TD7" t="str">
        <f>IF(
 ISBLANK(Benchmarkinput!TE7),
 "",
 IF(
  ISNUMBER(
   VALUE(Benchmarkinput!TE7)),
   VALUE(Benchmarkinput!TE7),
   IF(
    Benchmarkinput!TE7="x",
    1,
    Benchmarkinput!TE7)))</f>
        <v>N/A</v>
      </c>
      <c r="TE7" t="str">
        <f>IF(
 ISBLANK(Benchmarkinput!TF7),
 "",
 IF(
  ISNUMBER(
   VALUE(Benchmarkinput!TF7)),
   VALUE(Benchmarkinput!TF7),
   IF(
    Benchmarkinput!TF7="x",
    1,
    Benchmarkinput!TF7)))</f>
        <v>N/A</v>
      </c>
      <c r="TF7" t="str">
        <f>IF(
 ISBLANK(Benchmarkinput!TG7),
 "",
 IF(
  ISNUMBER(
   VALUE(Benchmarkinput!TG7)),
   VALUE(Benchmarkinput!TG7),
   IF(
    Benchmarkinput!TG7="x",
    1,
    Benchmarkinput!TG7)))</f>
        <v>N/A</v>
      </c>
      <c r="TG7" t="str">
        <f>IF(
 ISBLANK(Benchmarkinput!TH7),
 "",
 IF(
  ISNUMBER(
   VALUE(Benchmarkinput!TH7)),
   VALUE(Benchmarkinput!TH7),
   IF(
    Benchmarkinput!TH7="x",
    1,
    Benchmarkinput!TH7)))</f>
        <v>N/A</v>
      </c>
      <c r="TH7" t="str">
        <f>IF(
 ISBLANK(Benchmarkinput!TI7),
 "",
 IF(
  ISNUMBER(
   VALUE(Benchmarkinput!TI7)),
   VALUE(Benchmarkinput!TI7),
   IF(
    Benchmarkinput!TI7="x",
    1,
    Benchmarkinput!TI7)))</f>
        <v>N/A</v>
      </c>
      <c r="TI7" t="str">
        <f>IF(
 ISBLANK(Benchmarkinput!TJ7),
 "",
 IF(
  ISNUMBER(
   VALUE(Benchmarkinput!TJ7)),
   VALUE(Benchmarkinput!TJ7),
   IF(
    Benchmarkinput!TJ7="x",
    1,
    Benchmarkinput!TJ7)))</f>
        <v>N/A</v>
      </c>
      <c r="TJ7" t="str">
        <f>IF(
 ISBLANK(Benchmarkinput!TK7),
 "",
 IF(
  ISNUMBER(
   VALUE(Benchmarkinput!TK7)),
   VALUE(Benchmarkinput!TK7),
   IF(
    Benchmarkinput!TK7="x",
    1,
    Benchmarkinput!TK7)))</f>
        <v>N/A</v>
      </c>
      <c r="TK7" t="str">
        <f>IF(
 ISBLANK(Benchmarkinput!TL7),
 "",
 IF(
  ISNUMBER(
   VALUE(Benchmarkinput!TL7)),
   VALUE(Benchmarkinput!TL7),
   IF(
    Benchmarkinput!TL7="x",
    1,
    Benchmarkinput!TL7)))</f>
        <v>N/A</v>
      </c>
      <c r="TL7" t="str">
        <f>IF(
 ISBLANK(Benchmarkinput!TM7),
 "",
 IF(
  ISNUMBER(
   VALUE(Benchmarkinput!TM7)),
   VALUE(Benchmarkinput!TM7),
   IF(
    Benchmarkinput!TM7="x",
    1,
    Benchmarkinput!TM7)))</f>
        <v>N/A</v>
      </c>
      <c r="TM7" t="str">
        <f>IF(
 ISBLANK(Benchmarkinput!TN7),
 "",
 IF(
  ISNUMBER(
   VALUE(Benchmarkinput!TN7)),
   VALUE(Benchmarkinput!TN7),
   IF(
    Benchmarkinput!TN7="x",
    1,
    Benchmarkinput!TN7)))</f>
        <v>N/A</v>
      </c>
      <c r="TN7" t="str">
        <f>IF(
 ISBLANK(Benchmarkinput!TO7),
 "",
 IF(
  ISNUMBER(
   VALUE(Benchmarkinput!TO7)),
   VALUE(Benchmarkinput!TO7),
   IF(
    Benchmarkinput!TO7="x",
    1,
    Benchmarkinput!TO7)))</f>
        <v>N/A</v>
      </c>
      <c r="TO7" t="str">
        <f>IF(
 ISBLANK(Benchmarkinput!TP7),
 "",
 IF(
  ISNUMBER(
   VALUE(Benchmarkinput!TP7)),
   VALUE(Benchmarkinput!TP7),
   IF(
    Benchmarkinput!TP7="x",
    1,
    Benchmarkinput!TP7)))</f>
        <v>N/A</v>
      </c>
      <c r="TP7" t="str">
        <f>IF(
 ISBLANK(Benchmarkinput!TQ7),
 "",
 IF(
  ISNUMBER(
   VALUE(Benchmarkinput!TQ7)),
   VALUE(Benchmarkinput!TQ7),
   IF(
    Benchmarkinput!TQ7="x",
    1,
    Benchmarkinput!TQ7)))</f>
        <v>N/A</v>
      </c>
      <c r="TQ7" t="str">
        <f>IF(
 ISBLANK(Benchmarkinput!TR7),
 "",
 IF(
  ISNUMBER(
   VALUE(Benchmarkinput!TR7)),
   VALUE(Benchmarkinput!TR7),
   IF(
    Benchmarkinput!TR7="x",
    1,
    Benchmarkinput!TR7)))</f>
        <v>N/A</v>
      </c>
      <c r="TR7" t="str">
        <f>IF(
 ISBLANK(Benchmarkinput!TS7),
 "",
 IF(
  ISNUMBER(
   VALUE(Benchmarkinput!TS7)),
   VALUE(Benchmarkinput!TS7),
   IF(
    Benchmarkinput!TS7="x",
    1,
    Benchmarkinput!TS7)))</f>
        <v>N/A</v>
      </c>
      <c r="TS7" t="str">
        <f>IF(
 ISBLANK(Benchmarkinput!TT7),
 "",
 IF(
  ISNUMBER(
   VALUE(Benchmarkinput!TT7)),
   VALUE(Benchmarkinput!TT7),
   IF(
    Benchmarkinput!TT7="x",
    1,
    Benchmarkinput!TT7)))</f>
        <v>N/A</v>
      </c>
      <c r="TT7" t="str">
        <f>IF(
 ISBLANK(Benchmarkinput!TU7),
 "",
 IF(
  ISNUMBER(
   VALUE(Benchmarkinput!TU7)),
   VALUE(Benchmarkinput!TU7),
   IF(
    Benchmarkinput!TU7="x",
    1,
    Benchmarkinput!TU7)))</f>
        <v>N/A</v>
      </c>
      <c r="TU7" t="str">
        <f>IF(
 ISBLANK(Benchmarkinput!TV7),
 "",
 IF(
  ISNUMBER(
   VALUE(Benchmarkinput!TV7)),
   VALUE(Benchmarkinput!TV7),
   IF(
    Benchmarkinput!TV7="x",
    1,
    Benchmarkinput!TV7)))</f>
        <v>N/A</v>
      </c>
      <c r="TV7" t="str">
        <f>IF(
 ISBLANK(Benchmarkinput!TW7),
 "",
 IF(
  ISNUMBER(
   VALUE(Benchmarkinput!TW7)),
   VALUE(Benchmarkinput!TW7),
   IF(
    Benchmarkinput!TW7="x",
    1,
    Benchmarkinput!TW7)))</f>
        <v>N/A</v>
      </c>
      <c r="TW7" t="str">
        <f>IF(
 ISBLANK(Benchmarkinput!TX7),
 "",
 IF(
  ISNUMBER(
   VALUE(Benchmarkinput!TX7)),
   VALUE(Benchmarkinput!TX7),
   IF(
    Benchmarkinput!TX7="x",
    1,
    Benchmarkinput!TX7)))</f>
        <v>N/A</v>
      </c>
      <c r="TX7" t="str">
        <f>IF(
 ISBLANK(Benchmarkinput!TY7),
 "",
 IF(
  ISNUMBER(
   VALUE(Benchmarkinput!TY7)),
   VALUE(Benchmarkinput!TY7),
   IF(
    Benchmarkinput!TY7="x",
    1,
    Benchmarkinput!TY7)))</f>
        <v>N/A</v>
      </c>
      <c r="TY7" t="str">
        <f>IF(
 ISBLANK(Benchmarkinput!TZ7),
 "",
 IF(
  ISNUMBER(
   VALUE(Benchmarkinput!TZ7)),
   VALUE(Benchmarkinput!TZ7),
   IF(
    Benchmarkinput!TZ7="x",
    1,
    Benchmarkinput!TZ7)))</f>
        <v>N/A</v>
      </c>
      <c r="TZ7" t="str">
        <f>IF(
 ISBLANK(Benchmarkinput!UA7),
 "",
 IF(
  ISNUMBER(
   VALUE(Benchmarkinput!UA7)),
   VALUE(Benchmarkinput!UA7),
   IF(
    Benchmarkinput!UA7="x",
    1,
    Benchmarkinput!UA7)))</f>
        <v>N/A</v>
      </c>
      <c r="UA7" t="str">
        <f>IF(
 ISBLANK(Benchmarkinput!UB7),
 "",
 IF(
  ISNUMBER(
   VALUE(Benchmarkinput!UB7)),
   VALUE(Benchmarkinput!UB7),
   IF(
    Benchmarkinput!UB7="x",
    1,
    Benchmarkinput!UB7)))</f>
        <v>N/A</v>
      </c>
      <c r="UB7" t="str">
        <f>IF(
 ISBLANK(Benchmarkinput!UC7),
 "",
 IF(
  ISNUMBER(
   VALUE(Benchmarkinput!UC7)),
   VALUE(Benchmarkinput!UC7),
   IF(
    Benchmarkinput!UC7="x",
    1,
    Benchmarkinput!UC7)))</f>
        <v>N/A</v>
      </c>
      <c r="UC7" t="str">
        <f>IF(
 ISBLANK(Benchmarkinput!UD7),
 "",
 IF(
  ISNUMBER(
   VALUE(Benchmarkinput!UD7)),
   VALUE(Benchmarkinput!UD7),
   IF(
    Benchmarkinput!UD7="x",
    1,
    Benchmarkinput!UD7)))</f>
        <v>N/A</v>
      </c>
    </row>
    <row r="8" spans="1:549" x14ac:dyDescent="0.35">
      <c r="A8" t="str">
        <f>IF(
 ISBLANK(Benchmarkinput!B8),
 "",
 IF(
  ISNUMBER(
   VALUE(Benchmarkinput!B8)),
   VALUE(Benchmarkinput!B8),
   IF(
    Benchmarkinput!B8="x",
    1,
    Benchmarkinput!B8)))</f>
        <v>N/A</v>
      </c>
      <c r="B8" t="str">
        <f>IF(
 ISBLANK(Benchmarkinput!C8),
 "",
 IF(
  ISNUMBER(
   VALUE(Benchmarkinput!C8)),
   VALUE(Benchmarkinput!C8),
   IF(
    Benchmarkinput!C8="x",
    1,
    Benchmarkinput!C8)))</f>
        <v>N/A</v>
      </c>
      <c r="C8" t="str">
        <f>IF(
 ISBLANK(Benchmarkinput!D8),
 "",
 IF(
  ISNUMBER(
   VALUE(Benchmarkinput!D8)),
   VALUE(Benchmarkinput!D8),
   IF(
    Benchmarkinput!D8="x",
    1,
    Benchmarkinput!D8)))</f>
        <v>N/A</v>
      </c>
      <c r="D8" t="str">
        <f>IF(
 ISBLANK(Benchmarkinput!E8),
 "",
 IF(
  ISNUMBER(
   VALUE(Benchmarkinput!E8)),
   VALUE(Benchmarkinput!E8),
   IF(
    Benchmarkinput!E8="x",
    1,
    Benchmarkinput!E8)))</f>
        <v>N/A</v>
      </c>
      <c r="E8" t="str">
        <f>IF(
 ISBLANK(Benchmarkinput!F8),
 "",
 IF(
  ISNUMBER(
   VALUE(Benchmarkinput!F8)),
   VALUE(Benchmarkinput!F8),
   IF(
    Benchmarkinput!F8="x",
    1,
    Benchmarkinput!F8)))</f>
        <v>N/A</v>
      </c>
      <c r="F8" t="str">
        <f>IF(
 ISBLANK(Benchmarkinput!G8),
 "",
 IF(
  ISNUMBER(
   VALUE(Benchmarkinput!G8)),
   VALUE(Benchmarkinput!G8),
   IF(
    Benchmarkinput!G8="x",
    1,
    Benchmarkinput!G8)))</f>
        <v>N/A</v>
      </c>
      <c r="G8" t="str">
        <f>IF(
 ISBLANK(Benchmarkinput!H8),
 "",
 IF(
  ISNUMBER(
   VALUE(Benchmarkinput!H8)),
   VALUE(Benchmarkinput!H8),
   IF(
    Benchmarkinput!H8="x",
    1,
    Benchmarkinput!H8)))</f>
        <v>N/A</v>
      </c>
      <c r="H8" t="str">
        <f>IF(
 ISBLANK(Benchmarkinput!I8),
 "",
 IF(
  ISNUMBER(
   VALUE(Benchmarkinput!I8)),
   VALUE(Benchmarkinput!I8),
   IF(
    Benchmarkinput!I8="x",
    1,
    Benchmarkinput!I8)))</f>
        <v>N/A</v>
      </c>
      <c r="I8" t="str">
        <f>IF(
 ISBLANK(Benchmarkinput!J8),
 "",
 IF(
  ISNUMBER(
   VALUE(Benchmarkinput!J8)),
   VALUE(Benchmarkinput!J8),
   IF(
    Benchmarkinput!J8="x",
    1,
    Benchmarkinput!J8)))</f>
        <v>N/A</v>
      </c>
      <c r="J8" t="str">
        <f>IF(
 ISBLANK(Benchmarkinput!K8),
 "",
 IF(
  ISNUMBER(
   VALUE(Benchmarkinput!K8)),
   VALUE(Benchmarkinput!K8),
   IF(
    Benchmarkinput!K8="x",
    1,
    Benchmarkinput!K8)))</f>
        <v>N/A</v>
      </c>
      <c r="K8" t="str">
        <f>IF(
 ISBLANK(Benchmarkinput!L8),
 "",
 IF(
  ISNUMBER(
   VALUE(Benchmarkinput!L8)),
   VALUE(Benchmarkinput!L8),
   IF(
    Benchmarkinput!L8="x",
    1,
    Benchmarkinput!L8)))</f>
        <v>N/A</v>
      </c>
      <c r="L8" t="str">
        <f>IF(
 ISBLANK(Benchmarkinput!M8),
 "",
 IF(
  ISNUMBER(
   VALUE(Benchmarkinput!M8)),
   VALUE(Benchmarkinput!M8),
   IF(
    Benchmarkinput!M8="x",
    1,
    Benchmarkinput!M8)))</f>
        <v>N/A</v>
      </c>
      <c r="M8" t="str">
        <f>IF(
 ISBLANK(Benchmarkinput!N8),
 "",
 IF(
  ISNUMBER(
   VALUE(Benchmarkinput!N8)),
   VALUE(Benchmarkinput!N8),
   IF(
    Benchmarkinput!N8="x",
    1,
    Benchmarkinput!N8)))</f>
        <v>N/A</v>
      </c>
      <c r="N8" t="str">
        <f>IF(
 ISBLANK(Benchmarkinput!O8),
 "",
 IF(
  ISNUMBER(
   VALUE(Benchmarkinput!O8)),
   VALUE(Benchmarkinput!O8),
   IF(
    Benchmarkinput!O8="x",
    1,
    Benchmarkinput!O8)))</f>
        <v>N/A</v>
      </c>
      <c r="O8" t="str">
        <f>IF(
 ISBLANK(Benchmarkinput!P8),
 "",
 IF(
  ISNUMBER(
   VALUE(Benchmarkinput!P8)),
   VALUE(Benchmarkinput!P8),
   IF(
    Benchmarkinput!P8="x",
    1,
    Benchmarkinput!P8)))</f>
        <v>Majoritetssvar</v>
      </c>
      <c r="P8" t="str">
        <f>IF(
 ISBLANK(Benchmarkinput!Q8),
 "",
 IF(
  ISNUMBER(
   VALUE(Benchmarkinput!Q8)),
   VALUE(Benchmarkinput!Q8),
   IF(
    Benchmarkinput!Q8="x",
    1,
    Benchmarkinput!Q8)))</f>
        <v>N/A</v>
      </c>
      <c r="Q8">
        <f>IF(
 ISBLANK(Benchmarkinput!R8),
 "",
 IF(
  ISNUMBER(
   VALUE(Benchmarkinput!R8)),
   VALUE(Benchmarkinput!R8),
   IF(
    Benchmarkinput!R8="x",
    1,
    Benchmarkinput!R8)))</f>
        <v>1</v>
      </c>
      <c r="R8">
        <f>IF(
 ISBLANK(Benchmarkinput!S8),
 "",
 IF(
  ISNUMBER(
   VALUE(Benchmarkinput!S8)),
   VALUE(Benchmarkinput!S8),
   IF(
    Benchmarkinput!S8="x",
    1,
    Benchmarkinput!S8)))</f>
        <v>1</v>
      </c>
      <c r="S8">
        <f>IF(
 ISBLANK(Benchmarkinput!T8),
 "",
 IF(
  ISNUMBER(
   VALUE(Benchmarkinput!T8)),
   VALUE(Benchmarkinput!T8),
   IF(
    Benchmarkinput!T8="x",
    1,
    Benchmarkinput!T8)))</f>
        <v>1</v>
      </c>
      <c r="T8">
        <f>IF(
 ISBLANK(Benchmarkinput!U8),
 "",
 IF(
  ISNUMBER(
   VALUE(Benchmarkinput!U8)),
   VALUE(Benchmarkinput!U8),
   IF(
    Benchmarkinput!U8="x",
    1,
    Benchmarkinput!U8)))</f>
        <v>1</v>
      </c>
      <c r="U8">
        <f>IF(
 ISBLANK(Benchmarkinput!V8),
 "",
 IF(
  ISNUMBER(
   VALUE(Benchmarkinput!V8)),
   VALUE(Benchmarkinput!V8),
   IF(
    Benchmarkinput!V8="x",
    1,
    Benchmarkinput!V8)))</f>
        <v>1</v>
      </c>
      <c r="V8">
        <f>IF(
 ISBLANK(Benchmarkinput!W8),
 "",
 IF(
  ISNUMBER(
   VALUE(Benchmarkinput!W8)),
   VALUE(Benchmarkinput!W8),
   IF(
    Benchmarkinput!W8="x",
    1,
    Benchmarkinput!W8)))</f>
        <v>0</v>
      </c>
      <c r="W8">
        <f>IF(
 ISBLANK(Benchmarkinput!X8),
 "",
 IF(
  ISNUMBER(
   VALUE(Benchmarkinput!X8)),
   VALUE(Benchmarkinput!X8),
   IF(
    Benchmarkinput!X8="x",
    1,
    Benchmarkinput!X8)))</f>
        <v>0</v>
      </c>
      <c r="X8">
        <f>IF(
 ISBLANK(Benchmarkinput!Y8),
 "",
 IF(
  ISNUMBER(
   VALUE(Benchmarkinput!Y8)),
   VALUE(Benchmarkinput!Y8),
   IF(
    Benchmarkinput!Y8="x",
    1,
    Benchmarkinput!Y8)))</f>
        <v>1</v>
      </c>
      <c r="Y8">
        <f>IF(
 ISBLANK(Benchmarkinput!Z8),
 "",
 IF(
  ISNUMBER(
   VALUE(Benchmarkinput!Z8)),
   VALUE(Benchmarkinput!Z8),
   IF(
    Benchmarkinput!Z8="x",
    1,
    Benchmarkinput!Z8)))</f>
        <v>0</v>
      </c>
      <c r="Z8">
        <f>IF(
 ISBLANK(Benchmarkinput!AA8),
 "",
 IF(
  ISNUMBER(
   VALUE(Benchmarkinput!AA8)),
   VALUE(Benchmarkinput!AA8),
   IF(
    Benchmarkinput!AA8="x",
    1,
    Benchmarkinput!AA8)))</f>
        <v>5</v>
      </c>
      <c r="AA8" t="str">
        <f>IF(
 ISBLANK(Benchmarkinput!AB8),
 "",
 IF(
  ISNUMBER(
   VALUE(Benchmarkinput!AB8)),
   VALUE(Benchmarkinput!AB8),
   IF(
    Benchmarkinput!AB8="x",
    1,
    Benchmarkinput!AB8)))</f>
        <v>Majoritetssvar</v>
      </c>
      <c r="AB8" t="str">
        <f>IF(
 ISBLANK(Benchmarkinput!AC8),
 "",
 IF(
  ISNUMBER(
   VALUE(Benchmarkinput!AC8)),
   VALUE(Benchmarkinput!AC8),
   IF(
    Benchmarkinput!AC8="x",
    1,
    Benchmarkinput!AC8)))</f>
        <v>N/A</v>
      </c>
      <c r="AC8">
        <f>IF(
 ISBLANK(Benchmarkinput!AD8),
 "",
 IF(
  ISNUMBER(
   VALUE(Benchmarkinput!AD8)),
   VALUE(Benchmarkinput!AD8),
   IF(
    Benchmarkinput!AD8="x",
    1,
    Benchmarkinput!AD8)))</f>
        <v>1</v>
      </c>
      <c r="AD8">
        <f>IF(
 ISBLANK(Benchmarkinput!AE8),
 "",
 IF(
  ISNUMBER(
   VALUE(Benchmarkinput!AE8)),
   VALUE(Benchmarkinput!AE8),
   IF(
    Benchmarkinput!AE8="x",
    1,
    Benchmarkinput!AE8)))</f>
        <v>1</v>
      </c>
      <c r="AE8">
        <f>IF(
 ISBLANK(Benchmarkinput!AF8),
 "",
 IF(
  ISNUMBER(
   VALUE(Benchmarkinput!AF8)),
   VALUE(Benchmarkinput!AF8),
   IF(
    Benchmarkinput!AF8="x",
    1,
    Benchmarkinput!AF8)))</f>
        <v>1</v>
      </c>
      <c r="AF8">
        <f>IF(
 ISBLANK(Benchmarkinput!AG8),
 "",
 IF(
  ISNUMBER(
   VALUE(Benchmarkinput!AG8)),
   VALUE(Benchmarkinput!AG8),
   IF(
    Benchmarkinput!AG8="x",
    1,
    Benchmarkinput!AG8)))</f>
        <v>1</v>
      </c>
      <c r="AG8">
        <f>IF(
 ISBLANK(Benchmarkinput!AH8),
 "",
 IF(
  ISNUMBER(
   VALUE(Benchmarkinput!AH8)),
   VALUE(Benchmarkinput!AH8),
   IF(
    Benchmarkinput!AH8="x",
    1,
    Benchmarkinput!AH8)))</f>
        <v>1</v>
      </c>
      <c r="AH8">
        <f>IF(
 ISBLANK(Benchmarkinput!AI8),
 "",
 IF(
  ISNUMBER(
   VALUE(Benchmarkinput!AI8)),
   VALUE(Benchmarkinput!AI8),
   IF(
    Benchmarkinput!AI8="x",
    1,
    Benchmarkinput!AI8)))</f>
        <v>0</v>
      </c>
      <c r="AI8">
        <f>IF(
 ISBLANK(Benchmarkinput!AJ8),
 "",
 IF(
  ISNUMBER(
   VALUE(Benchmarkinput!AJ8)),
   VALUE(Benchmarkinput!AJ8),
   IF(
    Benchmarkinput!AJ8="x",
    1,
    Benchmarkinput!AJ8)))</f>
        <v>0</v>
      </c>
      <c r="AJ8">
        <f>IF(
 ISBLANK(Benchmarkinput!AK8),
 "",
 IF(
  ISNUMBER(
   VALUE(Benchmarkinput!AK8)),
   VALUE(Benchmarkinput!AK8),
   IF(
    Benchmarkinput!AK8="x",
    1,
    Benchmarkinput!AK8)))</f>
        <v>0</v>
      </c>
      <c r="AK8">
        <f>IF(
 ISBLANK(Benchmarkinput!AL8),
 "",
 IF(
  ISNUMBER(
   VALUE(Benchmarkinput!AL8)),
   VALUE(Benchmarkinput!AL8),
   IF(
    Benchmarkinput!AL8="x",
    1,
    Benchmarkinput!AL8)))</f>
        <v>1</v>
      </c>
      <c r="AL8">
        <f>IF(
 ISBLANK(Benchmarkinput!AM8),
 "",
 IF(
  ISNUMBER(
   VALUE(Benchmarkinput!AM8)),
   VALUE(Benchmarkinput!AM8),
   IF(
    Benchmarkinput!AM8="x",
    1,
    Benchmarkinput!AM8)))</f>
        <v>0</v>
      </c>
      <c r="AM8">
        <f>IF(
 ISBLANK(Benchmarkinput!AN8),
 "",
 IF(
  ISNUMBER(
   VALUE(Benchmarkinput!AN8)),
   VALUE(Benchmarkinput!AN8),
   IF(
    Benchmarkinput!AN8="x",
    1,
    Benchmarkinput!AN8)))</f>
        <v>5</v>
      </c>
      <c r="AN8" t="str">
        <f>IF(
 ISBLANK(Benchmarkinput!AO8),
 "",
 IF(
  ISNUMBER(
   VALUE(Benchmarkinput!AO8)),
   VALUE(Benchmarkinput!AO8),
   IF(
    Benchmarkinput!AO8="x",
    1,
    Benchmarkinput!AO8)))</f>
        <v>Minoritetssvar</v>
      </c>
      <c r="AO8" t="str">
        <f>IF(
 ISBLANK(Benchmarkinput!AP8),
 "",
 IF(
  ISNUMBER(
   VALUE(Benchmarkinput!AP8)),
   VALUE(Benchmarkinput!AP8),
   IF(
    Benchmarkinput!AP8="x",
    1,
    Benchmarkinput!AP8)))</f>
        <v>N/A</v>
      </c>
      <c r="AP8">
        <f>IF(
 ISBLANK(Benchmarkinput!AQ8),
 "",
 IF(
  ISNUMBER(
   VALUE(Benchmarkinput!AQ8)),
   VALUE(Benchmarkinput!AQ8),
   IF(
    Benchmarkinput!AQ8="x",
    1,
    Benchmarkinput!AQ8)))</f>
        <v>0</v>
      </c>
      <c r="AQ8">
        <f>IF(
 ISBLANK(Benchmarkinput!AR8),
 "",
 IF(
  ISNUMBER(
   VALUE(Benchmarkinput!AR8)),
   VALUE(Benchmarkinput!AR8),
   IF(
    Benchmarkinput!AR8="x",
    1,
    Benchmarkinput!AR8)))</f>
        <v>1</v>
      </c>
      <c r="AR8">
        <f>IF(
 ISBLANK(Benchmarkinput!AS8),
 "",
 IF(
  ISNUMBER(
   VALUE(Benchmarkinput!AS8)),
   VALUE(Benchmarkinput!AS8),
   IF(
    Benchmarkinput!AS8="x",
    1,
    Benchmarkinput!AS8)))</f>
        <v>0</v>
      </c>
      <c r="AS8">
        <f>IF(
 ISBLANK(Benchmarkinput!AT8),
 "",
 IF(
  ISNUMBER(
   VALUE(Benchmarkinput!AT8)),
   VALUE(Benchmarkinput!AT8),
   IF(
    Benchmarkinput!AT8="x",
    1,
    Benchmarkinput!AT8)))</f>
        <v>0</v>
      </c>
      <c r="AT8">
        <f>IF(
 ISBLANK(Benchmarkinput!AU8),
 "",
 IF(
  ISNUMBER(
   VALUE(Benchmarkinput!AU8)),
   VALUE(Benchmarkinput!AU8),
   IF(
    Benchmarkinput!AU8="x",
    1,
    Benchmarkinput!AU8)))</f>
        <v>0</v>
      </c>
      <c r="AU8">
        <f>IF(
 ISBLANK(Benchmarkinput!AV8),
 "",
 IF(
  ISNUMBER(
   VALUE(Benchmarkinput!AV8)),
   VALUE(Benchmarkinput!AV8),
   IF(
    Benchmarkinput!AV8="x",
    1,
    Benchmarkinput!AV8)))</f>
        <v>0</v>
      </c>
      <c r="AV8">
        <f>IF(
 ISBLANK(Benchmarkinput!AW8),
 "",
 IF(
  ISNUMBER(
   VALUE(Benchmarkinput!AW8)),
   VALUE(Benchmarkinput!AW8),
   IF(
    Benchmarkinput!AW8="x",
    1,
    Benchmarkinput!AW8)))</f>
        <v>1</v>
      </c>
      <c r="AW8">
        <f>IF(
 ISBLANK(Benchmarkinput!AX8),
 "",
 IF(
  ISNUMBER(
   VALUE(Benchmarkinput!AX8)),
   VALUE(Benchmarkinput!AX8),
   IF(
    Benchmarkinput!AX8="x",
    1,
    Benchmarkinput!AX8)))</f>
        <v>0</v>
      </c>
      <c r="AX8">
        <f>IF(
 ISBLANK(Benchmarkinput!AY8),
 "",
 IF(
  ISNUMBER(
   VALUE(Benchmarkinput!AY8)),
   VALUE(Benchmarkinput!AY8),
   IF(
    Benchmarkinput!AY8="x",
    1,
    Benchmarkinput!AY8)))</f>
        <v>4</v>
      </c>
      <c r="AY8" t="str">
        <f>IF(
 ISBLANK(Benchmarkinput!AZ8),
 "",
 IF(
  ISNUMBER(
   VALUE(Benchmarkinput!AZ8)),
   VALUE(Benchmarkinput!AZ8),
   IF(
    Benchmarkinput!AZ8="x",
    1,
    Benchmarkinput!AZ8)))</f>
        <v>Majoritetssvar</v>
      </c>
      <c r="AZ8" t="str">
        <f>IF(
 ISBLANK(Benchmarkinput!BA8),
 "",
 IF(
  ISNUMBER(
   VALUE(Benchmarkinput!BA8)),
   VALUE(Benchmarkinput!BA8),
   IF(
    Benchmarkinput!BA8="x",
    1,
    Benchmarkinput!BA8)))</f>
        <v>N/A</v>
      </c>
      <c r="BA8">
        <f>IF(
 ISBLANK(Benchmarkinput!BB8),
 "",
 IF(
  ISNUMBER(
   VALUE(Benchmarkinput!BB8)),
   VALUE(Benchmarkinput!BB8),
   IF(
    Benchmarkinput!BB8="x",
    1,
    Benchmarkinput!BB8)))</f>
        <v>1</v>
      </c>
      <c r="BB8">
        <f>IF(
 ISBLANK(Benchmarkinput!BC8),
 "",
 IF(
  ISNUMBER(
   VALUE(Benchmarkinput!BC8)),
   VALUE(Benchmarkinput!BC8),
   IF(
    Benchmarkinput!BC8="x",
    1,
    Benchmarkinput!BC8)))</f>
        <v>0</v>
      </c>
      <c r="BC8">
        <f>IF(
 ISBLANK(Benchmarkinput!BD8),
 "",
 IF(
  ISNUMBER(
   VALUE(Benchmarkinput!BD8)),
   VALUE(Benchmarkinput!BD8),
   IF(
    Benchmarkinput!BD8="x",
    1,
    Benchmarkinput!BD8)))</f>
        <v>0</v>
      </c>
      <c r="BD8">
        <f>IF(
 ISBLANK(Benchmarkinput!BE8),
 "",
 IF(
  ISNUMBER(
   VALUE(Benchmarkinput!BE8)),
   VALUE(Benchmarkinput!BE8),
   IF(
    Benchmarkinput!BE8="x",
    1,
    Benchmarkinput!BE8)))</f>
        <v>0</v>
      </c>
      <c r="BE8">
        <f>IF(
 ISBLANK(Benchmarkinput!BF8),
 "",
 IF(
  ISNUMBER(
   VALUE(Benchmarkinput!BF8)),
   VALUE(Benchmarkinput!BF8),
   IF(
    Benchmarkinput!BF8="x",
    1,
    Benchmarkinput!BF8)))</f>
        <v>0</v>
      </c>
      <c r="BF8">
        <f>IF(
 ISBLANK(Benchmarkinput!BG8),
 "",
 IF(
  ISNUMBER(
   VALUE(Benchmarkinput!BG8)),
   VALUE(Benchmarkinput!BG8),
   IF(
    Benchmarkinput!BG8="x",
    1,
    Benchmarkinput!BG8)))</f>
        <v>0</v>
      </c>
      <c r="BG8">
        <f>IF(
 ISBLANK(Benchmarkinput!BH8),
 "",
 IF(
  ISNUMBER(
   VALUE(Benchmarkinput!BH8)),
   VALUE(Benchmarkinput!BH8),
   IF(
    Benchmarkinput!BH8="x",
    1,
    Benchmarkinput!BH8)))</f>
        <v>1</v>
      </c>
      <c r="BH8">
        <f>IF(
 ISBLANK(Benchmarkinput!BI8),
 "",
 IF(
  ISNUMBER(
   VALUE(Benchmarkinput!BI8)),
   VALUE(Benchmarkinput!BI8),
   IF(
    Benchmarkinput!BI8="x",
    1,
    Benchmarkinput!BI8)))</f>
        <v>0</v>
      </c>
      <c r="BI8">
        <f>IF(
 ISBLANK(Benchmarkinput!BJ8),
 "",
 IF(
  ISNUMBER(
   VALUE(Benchmarkinput!BJ8)),
   VALUE(Benchmarkinput!BJ8),
   IF(
    Benchmarkinput!BJ8="x",
    1,
    Benchmarkinput!BJ8)))</f>
        <v>5</v>
      </c>
      <c r="BJ8" t="str">
        <f>IF(
 ISBLANK(Benchmarkinput!BK8),
 "",
 IF(
  ISNUMBER(
   VALUE(Benchmarkinput!BK8)),
   VALUE(Benchmarkinput!BK8),
   IF(
    Benchmarkinput!BK8="x",
    1,
    Benchmarkinput!BK8)))</f>
        <v>Majoritetssvar</v>
      </c>
      <c r="BK8" t="str">
        <f>IF(
 ISBLANK(Benchmarkinput!BL8),
 "",
 IF(
  ISNUMBER(
   VALUE(Benchmarkinput!BL8)),
   VALUE(Benchmarkinput!BL8),
   IF(
    Benchmarkinput!BL8="x",
    1,
    Benchmarkinput!BL8)))</f>
        <v>N/A</v>
      </c>
      <c r="BL8">
        <f>IF(
 ISBLANK(Benchmarkinput!BM8),
 "",
 IF(
  ISNUMBER(
   VALUE(Benchmarkinput!BM8)),
   VALUE(Benchmarkinput!BM8),
   IF(
    Benchmarkinput!BM8="x",
    1,
    Benchmarkinput!BM8)))</f>
        <v>1</v>
      </c>
      <c r="BM8">
        <f>IF(
 ISBLANK(Benchmarkinput!BN8),
 "",
 IF(
  ISNUMBER(
   VALUE(Benchmarkinput!BN8)),
   VALUE(Benchmarkinput!BN8),
   IF(
    Benchmarkinput!BN8="x",
    1,
    Benchmarkinput!BN8)))</f>
        <v>0</v>
      </c>
      <c r="BN8">
        <f>IF(
 ISBLANK(Benchmarkinput!BO8),
 "",
 IF(
  ISNUMBER(
   VALUE(Benchmarkinput!BO8)),
   VALUE(Benchmarkinput!BO8),
   IF(
    Benchmarkinput!BO8="x",
    1,
    Benchmarkinput!BO8)))</f>
        <v>0</v>
      </c>
      <c r="BO8">
        <f>IF(
 ISBLANK(Benchmarkinput!BP8),
 "",
 IF(
  ISNUMBER(
   VALUE(Benchmarkinput!BP8)),
   VALUE(Benchmarkinput!BP8),
   IF(
    Benchmarkinput!BP8="x",
    1,
    Benchmarkinput!BP8)))</f>
        <v>0</v>
      </c>
      <c r="BP8">
        <f>IF(
 ISBLANK(Benchmarkinput!BQ8),
 "",
 IF(
  ISNUMBER(
   VALUE(Benchmarkinput!BQ8)),
   VALUE(Benchmarkinput!BQ8),
   IF(
    Benchmarkinput!BQ8="x",
    1,
    Benchmarkinput!BQ8)))</f>
        <v>0</v>
      </c>
      <c r="BQ8">
        <f>IF(
 ISBLANK(Benchmarkinput!BR8),
 "",
 IF(
  ISNUMBER(
   VALUE(Benchmarkinput!BR8)),
   VALUE(Benchmarkinput!BR8),
   IF(
    Benchmarkinput!BR8="x",
    1,
    Benchmarkinput!BR8)))</f>
        <v>0</v>
      </c>
      <c r="BR8">
        <f>IF(
 ISBLANK(Benchmarkinput!BS8),
 "",
 IF(
  ISNUMBER(
   VALUE(Benchmarkinput!BS8)),
   VALUE(Benchmarkinput!BS8),
   IF(
    Benchmarkinput!BS8="x",
    1,
    Benchmarkinput!BS8)))</f>
        <v>1</v>
      </c>
      <c r="BS8">
        <f>IF(
 ISBLANK(Benchmarkinput!BT8),
 "",
 IF(
  ISNUMBER(
   VALUE(Benchmarkinput!BT8)),
   VALUE(Benchmarkinput!BT8),
   IF(
    Benchmarkinput!BT8="x",
    1,
    Benchmarkinput!BT8)))</f>
        <v>0</v>
      </c>
      <c r="BT8">
        <f>IF(
 ISBLANK(Benchmarkinput!BU8),
 "",
 IF(
  ISNUMBER(
   VALUE(Benchmarkinput!BU8)),
   VALUE(Benchmarkinput!BU8),
   IF(
    Benchmarkinput!BU8="x",
    1,
    Benchmarkinput!BU8)))</f>
        <v>5</v>
      </c>
      <c r="BU8" t="str">
        <f>IF(
 ISBLANK(Benchmarkinput!BV8),
 "",
 IF(
  ISNUMBER(
   VALUE(Benchmarkinput!BV8)),
   VALUE(Benchmarkinput!BV8),
   IF(
    Benchmarkinput!BV8="x",
    1,
    Benchmarkinput!BV8)))</f>
        <v>Majoritetssvar</v>
      </c>
      <c r="BV8" t="str">
        <f>IF(
 ISBLANK(Benchmarkinput!BW8),
 "",
 IF(
  ISNUMBER(
   VALUE(Benchmarkinput!BW8)),
   VALUE(Benchmarkinput!BW8),
   IF(
    Benchmarkinput!BW8="x",
    1,
    Benchmarkinput!BW8)))</f>
        <v>N/A</v>
      </c>
      <c r="BW8">
        <f>IF(
 ISBLANK(Benchmarkinput!BX8),
 "",
 IF(
  ISNUMBER(
   VALUE(Benchmarkinput!BX8)),
   VALUE(Benchmarkinput!BX8),
   IF(
    Benchmarkinput!BX8="x",
    1,
    Benchmarkinput!BX8)))</f>
        <v>1</v>
      </c>
      <c r="BX8">
        <f>IF(
 ISBLANK(Benchmarkinput!BY8),
 "",
 IF(
  ISNUMBER(
   VALUE(Benchmarkinput!BY8)),
   VALUE(Benchmarkinput!BY8),
   IF(
    Benchmarkinput!BY8="x",
    1,
    Benchmarkinput!BY8)))</f>
        <v>1</v>
      </c>
      <c r="BY8">
        <f>IF(
 ISBLANK(Benchmarkinput!BZ8),
 "",
 IF(
  ISNUMBER(
   VALUE(Benchmarkinput!BZ8)),
   VALUE(Benchmarkinput!BZ8),
   IF(
    Benchmarkinput!BZ8="x",
    1,
    Benchmarkinput!BZ8)))</f>
        <v>1</v>
      </c>
      <c r="BZ8">
        <f>IF(
 ISBLANK(Benchmarkinput!CA8),
 "",
 IF(
  ISNUMBER(
   VALUE(Benchmarkinput!CA8)),
   VALUE(Benchmarkinput!CA8),
   IF(
    Benchmarkinput!CA8="x",
    1,
    Benchmarkinput!CA8)))</f>
        <v>1</v>
      </c>
      <c r="CA8">
        <f>IF(
 ISBLANK(Benchmarkinput!CB8),
 "",
 IF(
  ISNUMBER(
   VALUE(Benchmarkinput!CB8)),
   VALUE(Benchmarkinput!CB8),
   IF(
    Benchmarkinput!CB8="x",
    1,
    Benchmarkinput!CB8)))</f>
        <v>1</v>
      </c>
      <c r="CB8">
        <f>IF(
 ISBLANK(Benchmarkinput!CC8),
 "",
 IF(
  ISNUMBER(
   VALUE(Benchmarkinput!CC8)),
   VALUE(Benchmarkinput!CC8),
   IF(
    Benchmarkinput!CC8="x",
    1,
    Benchmarkinput!CC8)))</f>
        <v>0</v>
      </c>
      <c r="CC8">
        <f>IF(
 ISBLANK(Benchmarkinput!CD8),
 "",
 IF(
  ISNUMBER(
   VALUE(Benchmarkinput!CD8)),
   VALUE(Benchmarkinput!CD8),
   IF(
    Benchmarkinput!CD8="x",
    1,
    Benchmarkinput!CD8)))</f>
        <v>0</v>
      </c>
      <c r="CD8">
        <f>IF(
 ISBLANK(Benchmarkinput!CE8),
 "",
 IF(
  ISNUMBER(
   VALUE(Benchmarkinput!CE8)),
   VALUE(Benchmarkinput!CE8),
   IF(
    Benchmarkinput!CE8="x",
    1,
    Benchmarkinput!CE8)))</f>
        <v>0</v>
      </c>
      <c r="CE8">
        <f>IF(
 ISBLANK(Benchmarkinput!CF8),
 "",
 IF(
  ISNUMBER(
   VALUE(Benchmarkinput!CF8)),
   VALUE(Benchmarkinput!CF8),
   IF(
    Benchmarkinput!CF8="x",
    1,
    Benchmarkinput!CF8)))</f>
        <v>1</v>
      </c>
      <c r="CF8">
        <f>IF(
 ISBLANK(Benchmarkinput!CG8),
 "",
 IF(
  ISNUMBER(
   VALUE(Benchmarkinput!CG8)),
   VALUE(Benchmarkinput!CG8),
   IF(
    Benchmarkinput!CG8="x",
    1,
    Benchmarkinput!CG8)))</f>
        <v>0</v>
      </c>
      <c r="CG8">
        <f>IF(
 ISBLANK(Benchmarkinput!CH8),
 "",
 IF(
  ISNUMBER(
   VALUE(Benchmarkinput!CH8)),
   VALUE(Benchmarkinput!CH8),
   IF(
    Benchmarkinput!CH8="x",
    1,
    Benchmarkinput!CH8)))</f>
        <v>5</v>
      </c>
      <c r="CH8" t="str">
        <f>IF(
 ISBLANK(Benchmarkinput!CI8),
 "",
 IF(
  ISNUMBER(
   VALUE(Benchmarkinput!CI8)),
   VALUE(Benchmarkinput!CI8),
   IF(
    Benchmarkinput!CI8="x",
    1,
    Benchmarkinput!CI8)))</f>
        <v>Majoritetssvar</v>
      </c>
      <c r="CI8" t="str">
        <f>IF(
 ISBLANK(Benchmarkinput!CJ8),
 "",
 IF(
  ISNUMBER(
   VALUE(Benchmarkinput!CJ8)),
   VALUE(Benchmarkinput!CJ8),
   IF(
    Benchmarkinput!CJ8="x",
    1,
    Benchmarkinput!CJ8)))</f>
        <v>N/A</v>
      </c>
      <c r="CJ8">
        <f>IF(
 ISBLANK(Benchmarkinput!CK8),
 "",
 IF(
  ISNUMBER(
   VALUE(Benchmarkinput!CK8)),
   VALUE(Benchmarkinput!CK8),
   IF(
    Benchmarkinput!CK8="x",
    1,
    Benchmarkinput!CK8)))</f>
        <v>1</v>
      </c>
      <c r="CK8">
        <f>IF(
 ISBLANK(Benchmarkinput!CL8),
 "",
 IF(
  ISNUMBER(
   VALUE(Benchmarkinput!CL8)),
   VALUE(Benchmarkinput!CL8),
   IF(
    Benchmarkinput!CL8="x",
    1,
    Benchmarkinput!CL8)))</f>
        <v>1</v>
      </c>
      <c r="CL8">
        <f>IF(
 ISBLANK(Benchmarkinput!CM8),
 "",
 IF(
  ISNUMBER(
   VALUE(Benchmarkinput!CM8)),
   VALUE(Benchmarkinput!CM8),
   IF(
    Benchmarkinput!CM8="x",
    1,
    Benchmarkinput!CM8)))</f>
        <v>1</v>
      </c>
      <c r="CM8">
        <f>IF(
 ISBLANK(Benchmarkinput!CN8),
 "",
 IF(
  ISNUMBER(
   VALUE(Benchmarkinput!CN8)),
   VALUE(Benchmarkinput!CN8),
   IF(
    Benchmarkinput!CN8="x",
    1,
    Benchmarkinput!CN8)))</f>
        <v>1</v>
      </c>
      <c r="CN8">
        <f>IF(
 ISBLANK(Benchmarkinput!CO8),
 "",
 IF(
  ISNUMBER(
   VALUE(Benchmarkinput!CO8)),
   VALUE(Benchmarkinput!CO8),
   IF(
    Benchmarkinput!CO8="x",
    1,
    Benchmarkinput!CO8)))</f>
        <v>1</v>
      </c>
      <c r="CO8">
        <f>IF(
 ISBLANK(Benchmarkinput!CP8),
 "",
 IF(
  ISNUMBER(
   VALUE(Benchmarkinput!CP8)),
   VALUE(Benchmarkinput!CP8),
   IF(
    Benchmarkinput!CP8="x",
    1,
    Benchmarkinput!CP8)))</f>
        <v>0</v>
      </c>
      <c r="CP8">
        <f>IF(
 ISBLANK(Benchmarkinput!CQ8),
 "",
 IF(
  ISNUMBER(
   VALUE(Benchmarkinput!CQ8)),
   VALUE(Benchmarkinput!CQ8),
   IF(
    Benchmarkinput!CQ8="x",
    1,
    Benchmarkinput!CQ8)))</f>
        <v>0</v>
      </c>
      <c r="CQ8">
        <f>IF(
 ISBLANK(Benchmarkinput!CR8),
 "",
 IF(
  ISNUMBER(
   VALUE(Benchmarkinput!CR8)),
   VALUE(Benchmarkinput!CR8),
   IF(
    Benchmarkinput!CR8="x",
    1,
    Benchmarkinput!CR8)))</f>
        <v>0</v>
      </c>
      <c r="CR8">
        <f>IF(
 ISBLANK(Benchmarkinput!CS8),
 "",
 IF(
  ISNUMBER(
   VALUE(Benchmarkinput!CS8)),
   VALUE(Benchmarkinput!CS8),
   IF(
    Benchmarkinput!CS8="x",
    1,
    Benchmarkinput!CS8)))</f>
        <v>1</v>
      </c>
      <c r="CS8">
        <f>IF(
 ISBLANK(Benchmarkinput!CT8),
 "",
 IF(
  ISNUMBER(
   VALUE(Benchmarkinput!CT8)),
   VALUE(Benchmarkinput!CT8),
   IF(
    Benchmarkinput!CT8="x",
    1,
    Benchmarkinput!CT8)))</f>
        <v>0</v>
      </c>
      <c r="CT8">
        <f>IF(
 ISBLANK(Benchmarkinput!CU8),
 "",
 IF(
  ISNUMBER(
   VALUE(Benchmarkinput!CU8)),
   VALUE(Benchmarkinput!CU8),
   IF(
    Benchmarkinput!CU8="x",
    1,
    Benchmarkinput!CU8)))</f>
        <v>5</v>
      </c>
      <c r="CU8" t="str">
        <f>IF(
 ISBLANK(Benchmarkinput!CV8),
 "",
 IF(
  ISNUMBER(
   VALUE(Benchmarkinput!CV8)),
   VALUE(Benchmarkinput!CV8),
   IF(
    Benchmarkinput!CV8="x",
    1,
    Benchmarkinput!CV8)))</f>
        <v>Majoritetssvar</v>
      </c>
      <c r="CV8" t="str">
        <f>IF(
 ISBLANK(Benchmarkinput!CW8),
 "",
 IF(
  ISNUMBER(
   VALUE(Benchmarkinput!CW8)),
   VALUE(Benchmarkinput!CW8),
   IF(
    Benchmarkinput!CW8="x",
    1,
    Benchmarkinput!CW8)))</f>
        <v>N/A</v>
      </c>
      <c r="CW8">
        <f>IF(
 ISBLANK(Benchmarkinput!CX8),
 "",
 IF(
  ISNUMBER(
   VALUE(Benchmarkinput!CX8)),
   VALUE(Benchmarkinput!CX8),
   IF(
    Benchmarkinput!CX8="x",
    1,
    Benchmarkinput!CX8)))</f>
        <v>1</v>
      </c>
      <c r="CX8">
        <f>IF(
 ISBLANK(Benchmarkinput!CY8),
 "",
 IF(
  ISNUMBER(
   VALUE(Benchmarkinput!CY8)),
   VALUE(Benchmarkinput!CY8),
   IF(
    Benchmarkinput!CY8="x",
    1,
    Benchmarkinput!CY8)))</f>
        <v>1</v>
      </c>
      <c r="CY8">
        <f>IF(
 ISBLANK(Benchmarkinput!CZ8),
 "",
 IF(
  ISNUMBER(
   VALUE(Benchmarkinput!CZ8)),
   VALUE(Benchmarkinput!CZ8),
   IF(
    Benchmarkinput!CZ8="x",
    1,
    Benchmarkinput!CZ8)))</f>
        <v>1</v>
      </c>
      <c r="CZ8">
        <f>IF(
 ISBLANK(Benchmarkinput!DA8),
 "",
 IF(
  ISNUMBER(
   VALUE(Benchmarkinput!DA8)),
   VALUE(Benchmarkinput!DA8),
   IF(
    Benchmarkinput!DA8="x",
    1,
    Benchmarkinput!DA8)))</f>
        <v>1</v>
      </c>
      <c r="DA8">
        <f>IF(
 ISBLANK(Benchmarkinput!DB8),
 "",
 IF(
  ISNUMBER(
   VALUE(Benchmarkinput!DB8)),
   VALUE(Benchmarkinput!DB8),
   IF(
    Benchmarkinput!DB8="x",
    1,
    Benchmarkinput!DB8)))</f>
        <v>1</v>
      </c>
      <c r="DB8">
        <f>IF(
 ISBLANK(Benchmarkinput!DC8),
 "",
 IF(
  ISNUMBER(
   VALUE(Benchmarkinput!DC8)),
   VALUE(Benchmarkinput!DC8),
   IF(
    Benchmarkinput!DC8="x",
    1,
    Benchmarkinput!DC8)))</f>
        <v>0</v>
      </c>
      <c r="DC8">
        <f>IF(
 ISBLANK(Benchmarkinput!DD8),
 "",
 IF(
  ISNUMBER(
   VALUE(Benchmarkinput!DD8)),
   VALUE(Benchmarkinput!DD8),
   IF(
    Benchmarkinput!DD8="x",
    1,
    Benchmarkinput!DD8)))</f>
        <v>0</v>
      </c>
      <c r="DD8">
        <f>IF(
 ISBLANK(Benchmarkinput!DE8),
 "",
 IF(
  ISNUMBER(
   VALUE(Benchmarkinput!DE8)),
   VALUE(Benchmarkinput!DE8),
   IF(
    Benchmarkinput!DE8="x",
    1,
    Benchmarkinput!DE8)))</f>
        <v>0</v>
      </c>
      <c r="DE8">
        <f>IF(
 ISBLANK(Benchmarkinput!DF8),
 "",
 IF(
  ISNUMBER(
   VALUE(Benchmarkinput!DF8)),
   VALUE(Benchmarkinput!DF8),
   IF(
    Benchmarkinput!DF8="x",
    1,
    Benchmarkinput!DF8)))</f>
        <v>1</v>
      </c>
      <c r="DF8">
        <f>IF(
 ISBLANK(Benchmarkinput!DG8),
 "",
 IF(
  ISNUMBER(
   VALUE(Benchmarkinput!DG8)),
   VALUE(Benchmarkinput!DG8),
   IF(
    Benchmarkinput!DG8="x",
    1,
    Benchmarkinput!DG8)))</f>
        <v>0</v>
      </c>
      <c r="DG8">
        <f>IF(
 ISBLANK(Benchmarkinput!DH8),
 "",
 IF(
  ISNUMBER(
   VALUE(Benchmarkinput!DH8)),
   VALUE(Benchmarkinput!DH8),
   IF(
    Benchmarkinput!DH8="x",
    1,
    Benchmarkinput!DH8)))</f>
        <v>5</v>
      </c>
      <c r="DH8" t="str">
        <f>IF(
 ISBLANK(Benchmarkinput!DI8),
 "",
 IF(
  ISNUMBER(
   VALUE(Benchmarkinput!DI8)),
   VALUE(Benchmarkinput!DI8),
   IF(
    Benchmarkinput!DI8="x",
    1,
    Benchmarkinput!DI8)))</f>
        <v>Majoritetssvar</v>
      </c>
      <c r="DI8" t="str">
        <f>IF(
 ISBLANK(Benchmarkinput!DJ8),
 "",
 IF(
  ISNUMBER(
   VALUE(Benchmarkinput!DJ8)),
   VALUE(Benchmarkinput!DJ8),
   IF(
    Benchmarkinput!DJ8="x",
    1,
    Benchmarkinput!DJ8)))</f>
        <v>N/A</v>
      </c>
      <c r="DJ8">
        <f>IF(
 ISBLANK(Benchmarkinput!DK8),
 "",
 IF(
  ISNUMBER(
   VALUE(Benchmarkinput!DK8)),
   VALUE(Benchmarkinput!DK8),
   IF(
    Benchmarkinput!DK8="x",
    1,
    Benchmarkinput!DK8)))</f>
        <v>1</v>
      </c>
      <c r="DK8">
        <f>IF(
 ISBLANK(Benchmarkinput!DL8),
 "",
 IF(
  ISNUMBER(
   VALUE(Benchmarkinput!DL8)),
   VALUE(Benchmarkinput!DL8),
   IF(
    Benchmarkinput!DL8="x",
    1,
    Benchmarkinput!DL8)))</f>
        <v>1</v>
      </c>
      <c r="DL8">
        <f>IF(
 ISBLANK(Benchmarkinput!DM8),
 "",
 IF(
  ISNUMBER(
   VALUE(Benchmarkinput!DM8)),
   VALUE(Benchmarkinput!DM8),
   IF(
    Benchmarkinput!DM8="x",
    1,
    Benchmarkinput!DM8)))</f>
        <v>1</v>
      </c>
      <c r="DM8">
        <f>IF(
 ISBLANK(Benchmarkinput!DN8),
 "",
 IF(
  ISNUMBER(
   VALUE(Benchmarkinput!DN8)),
   VALUE(Benchmarkinput!DN8),
   IF(
    Benchmarkinput!DN8="x",
    1,
    Benchmarkinput!DN8)))</f>
        <v>1</v>
      </c>
      <c r="DN8">
        <f>IF(
 ISBLANK(Benchmarkinput!DO8),
 "",
 IF(
  ISNUMBER(
   VALUE(Benchmarkinput!DO8)),
   VALUE(Benchmarkinput!DO8),
   IF(
    Benchmarkinput!DO8="x",
    1,
    Benchmarkinput!DO8)))</f>
        <v>1</v>
      </c>
      <c r="DO8">
        <f>IF(
 ISBLANK(Benchmarkinput!DP8),
 "",
 IF(
  ISNUMBER(
   VALUE(Benchmarkinput!DP8)),
   VALUE(Benchmarkinput!DP8),
   IF(
    Benchmarkinput!DP8="x",
    1,
    Benchmarkinput!DP8)))</f>
        <v>0</v>
      </c>
      <c r="DP8">
        <f>IF(
 ISBLANK(Benchmarkinput!DQ8),
 "",
 IF(
  ISNUMBER(
   VALUE(Benchmarkinput!DQ8)),
   VALUE(Benchmarkinput!DQ8),
   IF(
    Benchmarkinput!DQ8="x",
    1,
    Benchmarkinput!DQ8)))</f>
        <v>0</v>
      </c>
      <c r="DQ8">
        <f>IF(
 ISBLANK(Benchmarkinput!DR8),
 "",
 IF(
  ISNUMBER(
   VALUE(Benchmarkinput!DR8)),
   VALUE(Benchmarkinput!DR8),
   IF(
    Benchmarkinput!DR8="x",
    1,
    Benchmarkinput!DR8)))</f>
        <v>0</v>
      </c>
      <c r="DR8">
        <f>IF(
 ISBLANK(Benchmarkinput!DS8),
 "",
 IF(
  ISNUMBER(
   VALUE(Benchmarkinput!DS8)),
   VALUE(Benchmarkinput!DS8),
   IF(
    Benchmarkinput!DS8="x",
    1,
    Benchmarkinput!DS8)))</f>
        <v>1</v>
      </c>
      <c r="DS8">
        <f>IF(
 ISBLANK(Benchmarkinput!DT8),
 "",
 IF(
  ISNUMBER(
   VALUE(Benchmarkinput!DT8)),
   VALUE(Benchmarkinput!DT8),
   IF(
    Benchmarkinput!DT8="x",
    1,
    Benchmarkinput!DT8)))</f>
        <v>0</v>
      </c>
      <c r="DT8">
        <f>IF(
 ISBLANK(Benchmarkinput!DU8),
 "",
 IF(
  ISNUMBER(
   VALUE(Benchmarkinput!DU8)),
   VALUE(Benchmarkinput!DU8),
   IF(
    Benchmarkinput!DU8="x",
    1,
    Benchmarkinput!DU8)))</f>
        <v>5</v>
      </c>
      <c r="DU8" t="str">
        <f>IF(
 ISBLANK(Benchmarkinput!DV8),
 "",
 IF(
  ISNUMBER(
   VALUE(Benchmarkinput!DV8)),
   VALUE(Benchmarkinput!DV8),
   IF(
    Benchmarkinput!DV8="x",
    1,
    Benchmarkinput!DV8)))</f>
        <v>Majoritetssvar</v>
      </c>
      <c r="DV8" t="str">
        <f>IF(
 ISBLANK(Benchmarkinput!DW8),
 "",
 IF(
  ISNUMBER(
   VALUE(Benchmarkinput!DW8)),
   VALUE(Benchmarkinput!DW8),
   IF(
    Benchmarkinput!DW8="x",
    1,
    Benchmarkinput!DW8)))</f>
        <v>N/A</v>
      </c>
      <c r="DW8">
        <f>IF(
 ISBLANK(Benchmarkinput!DX8),
 "",
 IF(
  ISNUMBER(
   VALUE(Benchmarkinput!DX8)),
   VALUE(Benchmarkinput!DX8),
   IF(
    Benchmarkinput!DX8="x",
    1,
    Benchmarkinput!DX8)))</f>
        <v>1</v>
      </c>
      <c r="DX8">
        <f>IF(
 ISBLANK(Benchmarkinput!DY8),
 "",
 IF(
  ISNUMBER(
   VALUE(Benchmarkinput!DY8)),
   VALUE(Benchmarkinput!DY8),
   IF(
    Benchmarkinput!DY8="x",
    1,
    Benchmarkinput!DY8)))</f>
        <v>1</v>
      </c>
      <c r="DY8">
        <f>IF(
 ISBLANK(Benchmarkinput!DZ8),
 "",
 IF(
  ISNUMBER(
   VALUE(Benchmarkinput!DZ8)),
   VALUE(Benchmarkinput!DZ8),
   IF(
    Benchmarkinput!DZ8="x",
    1,
    Benchmarkinput!DZ8)))</f>
        <v>1</v>
      </c>
      <c r="DZ8">
        <f>IF(
 ISBLANK(Benchmarkinput!EA8),
 "",
 IF(
  ISNUMBER(
   VALUE(Benchmarkinput!EA8)),
   VALUE(Benchmarkinput!EA8),
   IF(
    Benchmarkinput!EA8="x",
    1,
    Benchmarkinput!EA8)))</f>
        <v>1</v>
      </c>
      <c r="EA8">
        <f>IF(
 ISBLANK(Benchmarkinput!EB8),
 "",
 IF(
  ISNUMBER(
   VALUE(Benchmarkinput!EB8)),
   VALUE(Benchmarkinput!EB8),
   IF(
    Benchmarkinput!EB8="x",
    1,
    Benchmarkinput!EB8)))</f>
        <v>1</v>
      </c>
      <c r="EB8">
        <f>IF(
 ISBLANK(Benchmarkinput!EC8),
 "",
 IF(
  ISNUMBER(
   VALUE(Benchmarkinput!EC8)),
   VALUE(Benchmarkinput!EC8),
   IF(
    Benchmarkinput!EC8="x",
    1,
    Benchmarkinput!EC8)))</f>
        <v>0</v>
      </c>
      <c r="EC8">
        <f>IF(
 ISBLANK(Benchmarkinput!ED8),
 "",
 IF(
  ISNUMBER(
   VALUE(Benchmarkinput!ED8)),
   VALUE(Benchmarkinput!ED8),
   IF(
    Benchmarkinput!ED8="x",
    1,
    Benchmarkinput!ED8)))</f>
        <v>0</v>
      </c>
      <c r="ED8">
        <f>IF(
 ISBLANK(Benchmarkinput!EE8),
 "",
 IF(
  ISNUMBER(
   VALUE(Benchmarkinput!EE8)),
   VALUE(Benchmarkinput!EE8),
   IF(
    Benchmarkinput!EE8="x",
    1,
    Benchmarkinput!EE8)))</f>
        <v>0</v>
      </c>
      <c r="EE8">
        <f>IF(
 ISBLANK(Benchmarkinput!EF8),
 "",
 IF(
  ISNUMBER(
   VALUE(Benchmarkinput!EF8)),
   VALUE(Benchmarkinput!EF8),
   IF(
    Benchmarkinput!EF8="x",
    1,
    Benchmarkinput!EF8)))</f>
        <v>1</v>
      </c>
      <c r="EF8">
        <f>IF(
 ISBLANK(Benchmarkinput!EG8),
 "",
 IF(
  ISNUMBER(
   VALUE(Benchmarkinput!EG8)),
   VALUE(Benchmarkinput!EG8),
   IF(
    Benchmarkinput!EG8="x",
    1,
    Benchmarkinput!EG8)))</f>
        <v>0</v>
      </c>
      <c r="EG8">
        <f>IF(
 ISBLANK(Benchmarkinput!EH8),
 "",
 IF(
  ISNUMBER(
   VALUE(Benchmarkinput!EH8)),
   VALUE(Benchmarkinput!EH8),
   IF(
    Benchmarkinput!EH8="x",
    1,
    Benchmarkinput!EH8)))</f>
        <v>5</v>
      </c>
      <c r="EH8" t="str">
        <f>IF(
 ISBLANK(Benchmarkinput!EI8),
 "",
 IF(
  ISNUMBER(
   VALUE(Benchmarkinput!EI8)),
   VALUE(Benchmarkinput!EI8),
   IF(
    Benchmarkinput!EI8="x",
    1,
    Benchmarkinput!EI8)))</f>
        <v>Majoritetssvar</v>
      </c>
      <c r="EI8" t="str">
        <f>IF(
 ISBLANK(Benchmarkinput!EJ8),
 "",
 IF(
  ISNUMBER(
   VALUE(Benchmarkinput!EJ8)),
   VALUE(Benchmarkinput!EJ8),
   IF(
    Benchmarkinput!EJ8="x",
    1,
    Benchmarkinput!EJ8)))</f>
        <v>N/A</v>
      </c>
      <c r="EJ8">
        <f>IF(
 ISBLANK(Benchmarkinput!EK8),
 "",
 IF(
  ISNUMBER(
   VALUE(Benchmarkinput!EK8)),
   VALUE(Benchmarkinput!EK8),
   IF(
    Benchmarkinput!EK8="x",
    1,
    Benchmarkinput!EK8)))</f>
        <v>1</v>
      </c>
      <c r="EK8">
        <f>IF(
 ISBLANK(Benchmarkinput!EL8),
 "",
 IF(
  ISNUMBER(
   VALUE(Benchmarkinput!EL8)),
   VALUE(Benchmarkinput!EL8),
   IF(
    Benchmarkinput!EL8="x",
    1,
    Benchmarkinput!EL8)))</f>
        <v>1</v>
      </c>
      <c r="EL8">
        <f>IF(
 ISBLANK(Benchmarkinput!EM8),
 "",
 IF(
  ISNUMBER(
   VALUE(Benchmarkinput!EM8)),
   VALUE(Benchmarkinput!EM8),
   IF(
    Benchmarkinput!EM8="x",
    1,
    Benchmarkinput!EM8)))</f>
        <v>1</v>
      </c>
      <c r="EM8">
        <f>IF(
 ISBLANK(Benchmarkinput!EN8),
 "",
 IF(
  ISNUMBER(
   VALUE(Benchmarkinput!EN8)),
   VALUE(Benchmarkinput!EN8),
   IF(
    Benchmarkinput!EN8="x",
    1,
    Benchmarkinput!EN8)))</f>
        <v>1</v>
      </c>
      <c r="EN8">
        <f>IF(
 ISBLANK(Benchmarkinput!EO8),
 "",
 IF(
  ISNUMBER(
   VALUE(Benchmarkinput!EO8)),
   VALUE(Benchmarkinput!EO8),
   IF(
    Benchmarkinput!EO8="x",
    1,
    Benchmarkinput!EO8)))</f>
        <v>1</v>
      </c>
      <c r="EO8">
        <f>IF(
 ISBLANK(Benchmarkinput!EP8),
 "",
 IF(
  ISNUMBER(
   VALUE(Benchmarkinput!EP8)),
   VALUE(Benchmarkinput!EP8),
   IF(
    Benchmarkinput!EP8="x",
    1,
    Benchmarkinput!EP8)))</f>
        <v>0</v>
      </c>
      <c r="EP8">
        <f>IF(
 ISBLANK(Benchmarkinput!EQ8),
 "",
 IF(
  ISNUMBER(
   VALUE(Benchmarkinput!EQ8)),
   VALUE(Benchmarkinput!EQ8),
   IF(
    Benchmarkinput!EQ8="x",
    1,
    Benchmarkinput!EQ8)))</f>
        <v>0</v>
      </c>
      <c r="EQ8">
        <f>IF(
 ISBLANK(Benchmarkinput!ER8),
 "",
 IF(
  ISNUMBER(
   VALUE(Benchmarkinput!ER8)),
   VALUE(Benchmarkinput!ER8),
   IF(
    Benchmarkinput!ER8="x",
    1,
    Benchmarkinput!ER8)))</f>
        <v>0</v>
      </c>
      <c r="ER8">
        <f>IF(
 ISBLANK(Benchmarkinput!ES8),
 "",
 IF(
  ISNUMBER(
   VALUE(Benchmarkinput!ES8)),
   VALUE(Benchmarkinput!ES8),
   IF(
    Benchmarkinput!ES8="x",
    1,
    Benchmarkinput!ES8)))</f>
        <v>1</v>
      </c>
      <c r="ES8">
        <f>IF(
 ISBLANK(Benchmarkinput!ET8),
 "",
 IF(
  ISNUMBER(
   VALUE(Benchmarkinput!ET8)),
   VALUE(Benchmarkinput!ET8),
   IF(
    Benchmarkinput!ET8="x",
    1,
    Benchmarkinput!ET8)))</f>
        <v>0</v>
      </c>
      <c r="ET8">
        <f>IF(
 ISBLANK(Benchmarkinput!EU8),
 "",
 IF(
  ISNUMBER(
   VALUE(Benchmarkinput!EU8)),
   VALUE(Benchmarkinput!EU8),
   IF(
    Benchmarkinput!EU8="x",
    1,
    Benchmarkinput!EU8)))</f>
        <v>5</v>
      </c>
      <c r="EU8" t="str">
        <f>IF(
 ISBLANK(Benchmarkinput!EV8),
 "",
 IF(
  ISNUMBER(
   VALUE(Benchmarkinput!EV8)),
   VALUE(Benchmarkinput!EV8),
   IF(
    Benchmarkinput!EV8="x",
    1,
    Benchmarkinput!EV8)))</f>
        <v>Majoritetssvar</v>
      </c>
      <c r="EV8" t="str">
        <f>IF(
 ISBLANK(Benchmarkinput!EW8),
 "",
 IF(
  ISNUMBER(
   VALUE(Benchmarkinput!EW8)),
   VALUE(Benchmarkinput!EW8),
   IF(
    Benchmarkinput!EW8="x",
    1,
    Benchmarkinput!EW8)))</f>
        <v>N/A</v>
      </c>
      <c r="EW8">
        <f>IF(
 ISBLANK(Benchmarkinput!EX8),
 "",
 IF(
  ISNUMBER(
   VALUE(Benchmarkinput!EX8)),
   VALUE(Benchmarkinput!EX8),
   IF(
    Benchmarkinput!EX8="x",
    1,
    Benchmarkinput!EX8)))</f>
        <v>1</v>
      </c>
      <c r="EX8">
        <f>IF(
 ISBLANK(Benchmarkinput!EY8),
 "",
 IF(
  ISNUMBER(
   VALUE(Benchmarkinput!EY8)),
   VALUE(Benchmarkinput!EY8),
   IF(
    Benchmarkinput!EY8="x",
    1,
    Benchmarkinput!EY8)))</f>
        <v>1</v>
      </c>
      <c r="EY8">
        <f>IF(
 ISBLANK(Benchmarkinput!EZ8),
 "",
 IF(
  ISNUMBER(
   VALUE(Benchmarkinput!EZ8)),
   VALUE(Benchmarkinput!EZ8),
   IF(
    Benchmarkinput!EZ8="x",
    1,
    Benchmarkinput!EZ8)))</f>
        <v>1</v>
      </c>
      <c r="EZ8">
        <f>IF(
 ISBLANK(Benchmarkinput!FA8),
 "",
 IF(
  ISNUMBER(
   VALUE(Benchmarkinput!FA8)),
   VALUE(Benchmarkinput!FA8),
   IF(
    Benchmarkinput!FA8="x",
    1,
    Benchmarkinput!FA8)))</f>
        <v>1</v>
      </c>
      <c r="FA8">
        <f>IF(
 ISBLANK(Benchmarkinput!FB8),
 "",
 IF(
  ISNUMBER(
   VALUE(Benchmarkinput!FB8)),
   VALUE(Benchmarkinput!FB8),
   IF(
    Benchmarkinput!FB8="x",
    1,
    Benchmarkinput!FB8)))</f>
        <v>1</v>
      </c>
      <c r="FB8">
        <f>IF(
 ISBLANK(Benchmarkinput!FC8),
 "",
 IF(
  ISNUMBER(
   VALUE(Benchmarkinput!FC8)),
   VALUE(Benchmarkinput!FC8),
   IF(
    Benchmarkinput!FC8="x",
    1,
    Benchmarkinput!FC8)))</f>
        <v>0</v>
      </c>
      <c r="FC8">
        <f>IF(
 ISBLANK(Benchmarkinput!FD8),
 "",
 IF(
  ISNUMBER(
   VALUE(Benchmarkinput!FD8)),
   VALUE(Benchmarkinput!FD8),
   IF(
    Benchmarkinput!FD8="x",
    1,
    Benchmarkinput!FD8)))</f>
        <v>0</v>
      </c>
      <c r="FD8">
        <f>IF(
 ISBLANK(Benchmarkinput!FE8),
 "",
 IF(
  ISNUMBER(
   VALUE(Benchmarkinput!FE8)),
   VALUE(Benchmarkinput!FE8),
   IF(
    Benchmarkinput!FE8="x",
    1,
    Benchmarkinput!FE8)))</f>
        <v>0</v>
      </c>
      <c r="FE8">
        <f>IF(
 ISBLANK(Benchmarkinput!FF8),
 "",
 IF(
  ISNUMBER(
   VALUE(Benchmarkinput!FF8)),
   VALUE(Benchmarkinput!FF8),
   IF(
    Benchmarkinput!FF8="x",
    1,
    Benchmarkinput!FF8)))</f>
        <v>1</v>
      </c>
      <c r="FF8">
        <f>IF(
 ISBLANK(Benchmarkinput!FG8),
 "",
 IF(
  ISNUMBER(
   VALUE(Benchmarkinput!FG8)),
   VALUE(Benchmarkinput!FG8),
   IF(
    Benchmarkinput!FG8="x",
    1,
    Benchmarkinput!FG8)))</f>
        <v>0</v>
      </c>
      <c r="FG8">
        <f>IF(
 ISBLANK(Benchmarkinput!FH8),
 "",
 IF(
  ISNUMBER(
   VALUE(Benchmarkinput!FH8)),
   VALUE(Benchmarkinput!FH8),
   IF(
    Benchmarkinput!FH8="x",
    1,
    Benchmarkinput!FH8)))</f>
        <v>5</v>
      </c>
      <c r="FH8" t="str">
        <f>IF(
 ISBLANK(Benchmarkinput!FI8),
 "",
 IF(
  ISNUMBER(
   VALUE(Benchmarkinput!FI8)),
   VALUE(Benchmarkinput!FI8),
   IF(
    Benchmarkinput!FI8="x",
    1,
    Benchmarkinput!FI8)))</f>
        <v>Majoritetssvar</v>
      </c>
      <c r="FI8" t="str">
        <f>IF(
 ISBLANK(Benchmarkinput!FJ8),
 "",
 IF(
  ISNUMBER(
   VALUE(Benchmarkinput!FJ8)),
   VALUE(Benchmarkinput!FJ8),
   IF(
    Benchmarkinput!FJ8="x",
    1,
    Benchmarkinput!FJ8)))</f>
        <v>N/A</v>
      </c>
      <c r="FJ8">
        <f>IF(
 ISBLANK(Benchmarkinput!FK8),
 "",
 IF(
  ISNUMBER(
   VALUE(Benchmarkinput!FK8)),
   VALUE(Benchmarkinput!FK8),
   IF(
    Benchmarkinput!FK8="x",
    1,
    Benchmarkinput!FK8)))</f>
        <v>1</v>
      </c>
      <c r="FK8">
        <f>IF(
 ISBLANK(Benchmarkinput!FL8),
 "",
 IF(
  ISNUMBER(
   VALUE(Benchmarkinput!FL8)),
   VALUE(Benchmarkinput!FL8),
   IF(
    Benchmarkinput!FL8="x",
    1,
    Benchmarkinput!FL8)))</f>
        <v>1</v>
      </c>
      <c r="FL8">
        <f>IF(
 ISBLANK(Benchmarkinput!FM8),
 "",
 IF(
  ISNUMBER(
   VALUE(Benchmarkinput!FM8)),
   VALUE(Benchmarkinput!FM8),
   IF(
    Benchmarkinput!FM8="x",
    1,
    Benchmarkinput!FM8)))</f>
        <v>1</v>
      </c>
      <c r="FM8">
        <f>IF(
 ISBLANK(Benchmarkinput!FN8),
 "",
 IF(
  ISNUMBER(
   VALUE(Benchmarkinput!FN8)),
   VALUE(Benchmarkinput!FN8),
   IF(
    Benchmarkinput!FN8="x",
    1,
    Benchmarkinput!FN8)))</f>
        <v>1</v>
      </c>
      <c r="FN8">
        <f>IF(
 ISBLANK(Benchmarkinput!FO8),
 "",
 IF(
  ISNUMBER(
   VALUE(Benchmarkinput!FO8)),
   VALUE(Benchmarkinput!FO8),
   IF(
    Benchmarkinput!FO8="x",
    1,
    Benchmarkinput!FO8)))</f>
        <v>1</v>
      </c>
      <c r="FO8">
        <f>IF(
 ISBLANK(Benchmarkinput!FP8),
 "",
 IF(
  ISNUMBER(
   VALUE(Benchmarkinput!FP8)),
   VALUE(Benchmarkinput!FP8),
   IF(
    Benchmarkinput!FP8="x",
    1,
    Benchmarkinput!FP8)))</f>
        <v>0</v>
      </c>
      <c r="FP8">
        <f>IF(
 ISBLANK(Benchmarkinput!FQ8),
 "",
 IF(
  ISNUMBER(
   VALUE(Benchmarkinput!FQ8)),
   VALUE(Benchmarkinput!FQ8),
   IF(
    Benchmarkinput!FQ8="x",
    1,
    Benchmarkinput!FQ8)))</f>
        <v>0</v>
      </c>
      <c r="FQ8">
        <f>IF(
 ISBLANK(Benchmarkinput!FR8),
 "",
 IF(
  ISNUMBER(
   VALUE(Benchmarkinput!FR8)),
   VALUE(Benchmarkinput!FR8),
   IF(
    Benchmarkinput!FR8="x",
    1,
    Benchmarkinput!FR8)))</f>
        <v>0</v>
      </c>
      <c r="FR8">
        <f>IF(
 ISBLANK(Benchmarkinput!FS8),
 "",
 IF(
  ISNUMBER(
   VALUE(Benchmarkinput!FS8)),
   VALUE(Benchmarkinput!FS8),
   IF(
    Benchmarkinput!FS8="x",
    1,
    Benchmarkinput!FS8)))</f>
        <v>1</v>
      </c>
      <c r="FS8">
        <f>IF(
 ISBLANK(Benchmarkinput!FT8),
 "",
 IF(
  ISNUMBER(
   VALUE(Benchmarkinput!FT8)),
   VALUE(Benchmarkinput!FT8),
   IF(
    Benchmarkinput!FT8="x",
    1,
    Benchmarkinput!FT8)))</f>
        <v>0</v>
      </c>
      <c r="FT8">
        <f>IF(
 ISBLANK(Benchmarkinput!FU8),
 "",
 IF(
  ISNUMBER(
   VALUE(Benchmarkinput!FU8)),
   VALUE(Benchmarkinput!FU8),
   IF(
    Benchmarkinput!FU8="x",
    1,
    Benchmarkinput!FU8)))</f>
        <v>5</v>
      </c>
      <c r="FU8" t="str">
        <f>IF(
 ISBLANK(Benchmarkinput!FV8),
 "",
 IF(
  ISNUMBER(
   VALUE(Benchmarkinput!FV8)),
   VALUE(Benchmarkinput!FV8),
   IF(
    Benchmarkinput!FV8="x",
    1,
    Benchmarkinput!FV8)))</f>
        <v>Majoritetssvar</v>
      </c>
      <c r="FV8" t="str">
        <f>IF(
 ISBLANK(Benchmarkinput!FW8),
 "",
 IF(
  ISNUMBER(
   VALUE(Benchmarkinput!FW8)),
   VALUE(Benchmarkinput!FW8),
   IF(
    Benchmarkinput!FW8="x",
    1,
    Benchmarkinput!FW8)))</f>
        <v>N/A</v>
      </c>
      <c r="FW8">
        <f>IF(
 ISBLANK(Benchmarkinput!FX8),
 "",
 IF(
  ISNUMBER(
   VALUE(Benchmarkinput!FX8)),
   VALUE(Benchmarkinput!FX8),
   IF(
    Benchmarkinput!FX8="x",
    1,
    Benchmarkinput!FX8)))</f>
        <v>1</v>
      </c>
      <c r="FX8">
        <f>IF(
 ISBLANK(Benchmarkinput!FY8),
 "",
 IF(
  ISNUMBER(
   VALUE(Benchmarkinput!FY8)),
   VALUE(Benchmarkinput!FY8),
   IF(
    Benchmarkinput!FY8="x",
    1,
    Benchmarkinput!FY8)))</f>
        <v>1</v>
      </c>
      <c r="FY8">
        <f>IF(
 ISBLANK(Benchmarkinput!FZ8),
 "",
 IF(
  ISNUMBER(
   VALUE(Benchmarkinput!FZ8)),
   VALUE(Benchmarkinput!FZ8),
   IF(
    Benchmarkinput!FZ8="x",
    1,
    Benchmarkinput!FZ8)))</f>
        <v>1</v>
      </c>
      <c r="FZ8">
        <f>IF(
 ISBLANK(Benchmarkinput!GA8),
 "",
 IF(
  ISNUMBER(
   VALUE(Benchmarkinput!GA8)),
   VALUE(Benchmarkinput!GA8),
   IF(
    Benchmarkinput!GA8="x",
    1,
    Benchmarkinput!GA8)))</f>
        <v>1</v>
      </c>
      <c r="GA8">
        <f>IF(
 ISBLANK(Benchmarkinput!GB8),
 "",
 IF(
  ISNUMBER(
   VALUE(Benchmarkinput!GB8)),
   VALUE(Benchmarkinput!GB8),
   IF(
    Benchmarkinput!GB8="x",
    1,
    Benchmarkinput!GB8)))</f>
        <v>1</v>
      </c>
      <c r="GB8">
        <f>IF(
 ISBLANK(Benchmarkinput!GC8),
 "",
 IF(
  ISNUMBER(
   VALUE(Benchmarkinput!GC8)),
   VALUE(Benchmarkinput!GC8),
   IF(
    Benchmarkinput!GC8="x",
    1,
    Benchmarkinput!GC8)))</f>
        <v>0</v>
      </c>
      <c r="GC8">
        <f>IF(
 ISBLANK(Benchmarkinput!GD8),
 "",
 IF(
  ISNUMBER(
   VALUE(Benchmarkinput!GD8)),
   VALUE(Benchmarkinput!GD8),
   IF(
    Benchmarkinput!GD8="x",
    1,
    Benchmarkinput!GD8)))</f>
        <v>0</v>
      </c>
      <c r="GD8">
        <f>IF(
 ISBLANK(Benchmarkinput!GE8),
 "",
 IF(
  ISNUMBER(
   VALUE(Benchmarkinput!GE8)),
   VALUE(Benchmarkinput!GE8),
   IF(
    Benchmarkinput!GE8="x",
    1,
    Benchmarkinput!GE8)))</f>
        <v>1</v>
      </c>
      <c r="GE8">
        <f>IF(
 ISBLANK(Benchmarkinput!GF8),
 "",
 IF(
  ISNUMBER(
   VALUE(Benchmarkinput!GF8)),
   VALUE(Benchmarkinput!GF8),
   IF(
    Benchmarkinput!GF8="x",
    1,
    Benchmarkinput!GF8)))</f>
        <v>0</v>
      </c>
      <c r="GF8">
        <f>IF(
 ISBLANK(Benchmarkinput!GG8),
 "",
 IF(
  ISNUMBER(
   VALUE(Benchmarkinput!GG8)),
   VALUE(Benchmarkinput!GG8),
   IF(
    Benchmarkinput!GG8="x",
    1,
    Benchmarkinput!GG8)))</f>
        <v>5</v>
      </c>
      <c r="GG8" t="str">
        <f>IF(
 ISBLANK(Benchmarkinput!GH8),
 "",
 IF(
  ISNUMBER(
   VALUE(Benchmarkinput!GH8)),
   VALUE(Benchmarkinput!GH8),
   IF(
    Benchmarkinput!GH8="x",
    1,
    Benchmarkinput!GH8)))</f>
        <v>Majoritetssvar</v>
      </c>
      <c r="GH8" t="str">
        <f>IF(
 ISBLANK(Benchmarkinput!GI8),
 "",
 IF(
  ISNUMBER(
   VALUE(Benchmarkinput!GI8)),
   VALUE(Benchmarkinput!GI8),
   IF(
    Benchmarkinput!GI8="x",
    1,
    Benchmarkinput!GI8)))</f>
        <v>N/A</v>
      </c>
      <c r="GI8">
        <f>IF(
 ISBLANK(Benchmarkinput!GJ8),
 "",
 IF(
  ISNUMBER(
   VALUE(Benchmarkinput!GJ8)),
   VALUE(Benchmarkinput!GJ8),
   IF(
    Benchmarkinput!GJ8="x",
    1,
    Benchmarkinput!GJ8)))</f>
        <v>1</v>
      </c>
      <c r="GJ8">
        <f>IF(
 ISBLANK(Benchmarkinput!GK8),
 "",
 IF(
  ISNUMBER(
   VALUE(Benchmarkinput!GK8)),
   VALUE(Benchmarkinput!GK8),
   IF(
    Benchmarkinput!GK8="x",
    1,
    Benchmarkinput!GK8)))</f>
        <v>1</v>
      </c>
      <c r="GK8">
        <f>IF(
 ISBLANK(Benchmarkinput!GL8),
 "",
 IF(
  ISNUMBER(
   VALUE(Benchmarkinput!GL8)),
   VALUE(Benchmarkinput!GL8),
   IF(
    Benchmarkinput!GL8="x",
    1,
    Benchmarkinput!GL8)))</f>
        <v>1</v>
      </c>
      <c r="GL8">
        <f>IF(
 ISBLANK(Benchmarkinput!GM8),
 "",
 IF(
  ISNUMBER(
   VALUE(Benchmarkinput!GM8)),
   VALUE(Benchmarkinput!GM8),
   IF(
    Benchmarkinput!GM8="x",
    1,
    Benchmarkinput!GM8)))</f>
        <v>1</v>
      </c>
      <c r="GM8">
        <f>IF(
 ISBLANK(Benchmarkinput!GN8),
 "",
 IF(
  ISNUMBER(
   VALUE(Benchmarkinput!GN8)),
   VALUE(Benchmarkinput!GN8),
   IF(
    Benchmarkinput!GN8="x",
    1,
    Benchmarkinput!GN8)))</f>
        <v>1</v>
      </c>
      <c r="GN8">
        <f>IF(
 ISBLANK(Benchmarkinput!GO8),
 "",
 IF(
  ISNUMBER(
   VALUE(Benchmarkinput!GO8)),
   VALUE(Benchmarkinput!GO8),
   IF(
    Benchmarkinput!GO8="x",
    1,
    Benchmarkinput!GO8)))</f>
        <v>0</v>
      </c>
      <c r="GO8">
        <f>IF(
 ISBLANK(Benchmarkinput!GP8),
 "",
 IF(
  ISNUMBER(
   VALUE(Benchmarkinput!GP8)),
   VALUE(Benchmarkinput!GP8),
   IF(
    Benchmarkinput!GP8="x",
    1,
    Benchmarkinput!GP8)))</f>
        <v>0</v>
      </c>
      <c r="GP8">
        <f>IF(
 ISBLANK(Benchmarkinput!GQ8),
 "",
 IF(
  ISNUMBER(
   VALUE(Benchmarkinput!GQ8)),
   VALUE(Benchmarkinput!GQ8),
   IF(
    Benchmarkinput!GQ8="x",
    1,
    Benchmarkinput!GQ8)))</f>
        <v>1</v>
      </c>
      <c r="GQ8">
        <f>IF(
 ISBLANK(Benchmarkinput!GR8),
 "",
 IF(
  ISNUMBER(
   VALUE(Benchmarkinput!GR8)),
   VALUE(Benchmarkinput!GR8),
   IF(
    Benchmarkinput!GR8="x",
    1,
    Benchmarkinput!GR8)))</f>
        <v>0</v>
      </c>
      <c r="GR8">
        <f>IF(
 ISBLANK(Benchmarkinput!GS8),
 "",
 IF(
  ISNUMBER(
   VALUE(Benchmarkinput!GS8)),
   VALUE(Benchmarkinput!GS8),
   IF(
    Benchmarkinput!GS8="x",
    1,
    Benchmarkinput!GS8)))</f>
        <v>5</v>
      </c>
      <c r="GS8" t="str">
        <f>IF(
 ISBLANK(Benchmarkinput!GT8),
 "",
 IF(
  ISNUMBER(
   VALUE(Benchmarkinput!GT8)),
   VALUE(Benchmarkinput!GT8),
   IF(
    Benchmarkinput!GT8="x",
    1,
    Benchmarkinput!GT8)))</f>
        <v>Majoritetssvar</v>
      </c>
      <c r="GT8" t="str">
        <f>IF(
 ISBLANK(Benchmarkinput!GU8),
 "",
 IF(
  ISNUMBER(
   VALUE(Benchmarkinput!GU8)),
   VALUE(Benchmarkinput!GU8),
   IF(
    Benchmarkinput!GU8="x",
    1,
    Benchmarkinput!GU8)))</f>
        <v>N/A</v>
      </c>
      <c r="GU8">
        <f>IF(
 ISBLANK(Benchmarkinput!GV8),
 "",
 IF(
  ISNUMBER(
   VALUE(Benchmarkinput!GV8)),
   VALUE(Benchmarkinput!GV8),
   IF(
    Benchmarkinput!GV8="x",
    1,
    Benchmarkinput!GV8)))</f>
        <v>1</v>
      </c>
      <c r="GV8">
        <f>IF(
 ISBLANK(Benchmarkinput!GW8),
 "",
 IF(
  ISNUMBER(
   VALUE(Benchmarkinput!GW8)),
   VALUE(Benchmarkinput!GW8),
   IF(
    Benchmarkinput!GW8="x",
    1,
    Benchmarkinput!GW8)))</f>
        <v>0</v>
      </c>
      <c r="GW8">
        <f>IF(
 ISBLANK(Benchmarkinput!GX8),
 "",
 IF(
  ISNUMBER(
   VALUE(Benchmarkinput!GX8)),
   VALUE(Benchmarkinput!GX8),
   IF(
    Benchmarkinput!GX8="x",
    1,
    Benchmarkinput!GX8)))</f>
        <v>0</v>
      </c>
      <c r="GX8">
        <f>IF(
 ISBLANK(Benchmarkinput!GY8),
 "",
 IF(
  ISNUMBER(
   VALUE(Benchmarkinput!GY8)),
   VALUE(Benchmarkinput!GY8),
   IF(
    Benchmarkinput!GY8="x",
    1,
    Benchmarkinput!GY8)))</f>
        <v>0</v>
      </c>
      <c r="GY8">
        <f>IF(
 ISBLANK(Benchmarkinput!GZ8),
 "",
 IF(
  ISNUMBER(
   VALUE(Benchmarkinput!GZ8)),
   VALUE(Benchmarkinput!GZ8),
   IF(
    Benchmarkinput!GZ8="x",
    1,
    Benchmarkinput!GZ8)))</f>
        <v>0</v>
      </c>
      <c r="GZ8">
        <f>IF(
 ISBLANK(Benchmarkinput!HA8),
 "",
 IF(
  ISNUMBER(
   VALUE(Benchmarkinput!HA8)),
   VALUE(Benchmarkinput!HA8),
   IF(
    Benchmarkinput!HA8="x",
    1,
    Benchmarkinput!HA8)))</f>
        <v>0</v>
      </c>
      <c r="HA8">
        <f>IF(
 ISBLANK(Benchmarkinput!HB8),
 "",
 IF(
  ISNUMBER(
   VALUE(Benchmarkinput!HB8)),
   VALUE(Benchmarkinput!HB8),
   IF(
    Benchmarkinput!HB8="x",
    1,
    Benchmarkinput!HB8)))</f>
        <v>1</v>
      </c>
      <c r="HB8">
        <f>IF(
 ISBLANK(Benchmarkinput!HC8),
 "",
 IF(
  ISNUMBER(
   VALUE(Benchmarkinput!HC8)),
   VALUE(Benchmarkinput!HC8),
   IF(
    Benchmarkinput!HC8="x",
    1,
    Benchmarkinput!HC8)))</f>
        <v>0</v>
      </c>
      <c r="HC8">
        <f>IF(
 ISBLANK(Benchmarkinput!HD8),
 "",
 IF(
  ISNUMBER(
   VALUE(Benchmarkinput!HD8)),
   VALUE(Benchmarkinput!HD8),
   IF(
    Benchmarkinput!HD8="x",
    1,
    Benchmarkinput!HD8)))</f>
        <v>5</v>
      </c>
      <c r="HD8" t="str">
        <f>IF(
 ISBLANK(Benchmarkinput!HE8),
 "",
 IF(
  ISNUMBER(
   VALUE(Benchmarkinput!HE8)),
   VALUE(Benchmarkinput!HE8),
   IF(
    Benchmarkinput!HE8="x",
    1,
    Benchmarkinput!HE8)))</f>
        <v>Majoritetssvar</v>
      </c>
      <c r="HE8" t="str">
        <f>IF(
 ISBLANK(Benchmarkinput!HF8),
 "",
 IF(
  ISNUMBER(
   VALUE(Benchmarkinput!HF8)),
   VALUE(Benchmarkinput!HF8),
   IF(
    Benchmarkinput!HF8="x",
    1,
    Benchmarkinput!HF8)))</f>
        <v>N/A</v>
      </c>
      <c r="HF8">
        <f>IF(
 ISBLANK(Benchmarkinput!HG8),
 "",
 IF(
  ISNUMBER(
   VALUE(Benchmarkinput!HG8)),
   VALUE(Benchmarkinput!HG8),
   IF(
    Benchmarkinput!HG8="x",
    1,
    Benchmarkinput!HG8)))</f>
        <v>1</v>
      </c>
      <c r="HG8">
        <f>IF(
 ISBLANK(Benchmarkinput!HH8),
 "",
 IF(
  ISNUMBER(
   VALUE(Benchmarkinput!HH8)),
   VALUE(Benchmarkinput!HH8),
   IF(
    Benchmarkinput!HH8="x",
    1,
    Benchmarkinput!HH8)))</f>
        <v>0</v>
      </c>
      <c r="HH8">
        <f>IF(
 ISBLANK(Benchmarkinput!HI8),
 "",
 IF(
  ISNUMBER(
   VALUE(Benchmarkinput!HI8)),
   VALUE(Benchmarkinput!HI8),
   IF(
    Benchmarkinput!HI8="x",
    1,
    Benchmarkinput!HI8)))</f>
        <v>0</v>
      </c>
      <c r="HI8">
        <f>IF(
 ISBLANK(Benchmarkinput!HJ8),
 "",
 IF(
  ISNUMBER(
   VALUE(Benchmarkinput!HJ8)),
   VALUE(Benchmarkinput!HJ8),
   IF(
    Benchmarkinput!HJ8="x",
    1,
    Benchmarkinput!HJ8)))</f>
        <v>0</v>
      </c>
      <c r="HJ8">
        <f>IF(
 ISBLANK(Benchmarkinput!HK8),
 "",
 IF(
  ISNUMBER(
   VALUE(Benchmarkinput!HK8)),
   VALUE(Benchmarkinput!HK8),
   IF(
    Benchmarkinput!HK8="x",
    1,
    Benchmarkinput!HK8)))</f>
        <v>0</v>
      </c>
      <c r="HK8">
        <f>IF(
 ISBLANK(Benchmarkinput!HL8),
 "",
 IF(
  ISNUMBER(
   VALUE(Benchmarkinput!HL8)),
   VALUE(Benchmarkinput!HL8),
   IF(
    Benchmarkinput!HL8="x",
    1,
    Benchmarkinput!HL8)))</f>
        <v>0</v>
      </c>
      <c r="HL8">
        <f>IF(
 ISBLANK(Benchmarkinput!HM8),
 "",
 IF(
  ISNUMBER(
   VALUE(Benchmarkinput!HM8)),
   VALUE(Benchmarkinput!HM8),
   IF(
    Benchmarkinput!HM8="x",
    1,
    Benchmarkinput!HM8)))</f>
        <v>1</v>
      </c>
      <c r="HM8">
        <f>IF(
 ISBLANK(Benchmarkinput!HN8),
 "",
 IF(
  ISNUMBER(
   VALUE(Benchmarkinput!HN8)),
   VALUE(Benchmarkinput!HN8),
   IF(
    Benchmarkinput!HN8="x",
    1,
    Benchmarkinput!HN8)))</f>
        <v>0</v>
      </c>
      <c r="HN8">
        <f>IF(
 ISBLANK(Benchmarkinput!HO8),
 "",
 IF(
  ISNUMBER(
   VALUE(Benchmarkinput!HO8)),
   VALUE(Benchmarkinput!HO8),
   IF(
    Benchmarkinput!HO8="x",
    1,
    Benchmarkinput!HO8)))</f>
        <v>5</v>
      </c>
      <c r="HO8" t="str">
        <f>IF(
 ISBLANK(Benchmarkinput!HP8),
 "",
 IF(
  ISNUMBER(
   VALUE(Benchmarkinput!HP8)),
   VALUE(Benchmarkinput!HP8),
   IF(
    Benchmarkinput!HP8="x",
    1,
    Benchmarkinput!HP8)))</f>
        <v>Minoritetssvar</v>
      </c>
      <c r="HP8" t="str">
        <f>IF(
 ISBLANK(Benchmarkinput!HQ8),
 "",
 IF(
  ISNUMBER(
   VALUE(Benchmarkinput!HQ8)),
   VALUE(Benchmarkinput!HQ8),
   IF(
    Benchmarkinput!HQ8="x",
    1,
    Benchmarkinput!HQ8)))</f>
        <v>N/A</v>
      </c>
      <c r="HQ8">
        <f>IF(
 ISBLANK(Benchmarkinput!HR8),
 "",
 IF(
  ISNUMBER(
   VALUE(Benchmarkinput!HR8)),
   VALUE(Benchmarkinput!HR8),
   IF(
    Benchmarkinput!HR8="x",
    1,
    Benchmarkinput!HR8)))</f>
        <v>1</v>
      </c>
      <c r="HR8">
        <f>IF(
 ISBLANK(Benchmarkinput!HS8),
 "",
 IF(
  ISNUMBER(
   VALUE(Benchmarkinput!HS8)),
   VALUE(Benchmarkinput!HS8),
   IF(
    Benchmarkinput!HS8="x",
    1,
    Benchmarkinput!HS8)))</f>
        <v>0</v>
      </c>
      <c r="HS8">
        <f>IF(
 ISBLANK(Benchmarkinput!HT8),
 "",
 IF(
  ISNUMBER(
   VALUE(Benchmarkinput!HT8)),
   VALUE(Benchmarkinput!HT8),
   IF(
    Benchmarkinput!HT8="x",
    1,
    Benchmarkinput!HT8)))</f>
        <v>0</v>
      </c>
      <c r="HT8">
        <f>IF(
 ISBLANK(Benchmarkinput!HU8),
 "",
 IF(
  ISNUMBER(
   VALUE(Benchmarkinput!HU8)),
   VALUE(Benchmarkinput!HU8),
   IF(
    Benchmarkinput!HU8="x",
    1,
    Benchmarkinput!HU8)))</f>
        <v>0</v>
      </c>
      <c r="HU8">
        <f>IF(
 ISBLANK(Benchmarkinput!HV8),
 "",
 IF(
  ISNUMBER(
   VALUE(Benchmarkinput!HV8)),
   VALUE(Benchmarkinput!HV8),
   IF(
    Benchmarkinput!HV8="x",
    1,
    Benchmarkinput!HV8)))</f>
        <v>0</v>
      </c>
      <c r="HV8">
        <f>IF(
 ISBLANK(Benchmarkinput!HW8),
 "",
 IF(
  ISNUMBER(
   VALUE(Benchmarkinput!HW8)),
   VALUE(Benchmarkinput!HW8),
   IF(
    Benchmarkinput!HW8="x",
    1,
    Benchmarkinput!HW8)))</f>
        <v>0</v>
      </c>
      <c r="HW8">
        <f>IF(
 ISBLANK(Benchmarkinput!HX8),
 "",
 IF(
  ISNUMBER(
   VALUE(Benchmarkinput!HX8)),
   VALUE(Benchmarkinput!HX8),
   IF(
    Benchmarkinput!HX8="x",
    1,
    Benchmarkinput!HX8)))</f>
        <v>1</v>
      </c>
      <c r="HX8">
        <f>IF(
 ISBLANK(Benchmarkinput!HY8),
 "",
 IF(
  ISNUMBER(
   VALUE(Benchmarkinput!HY8)),
   VALUE(Benchmarkinput!HY8),
   IF(
    Benchmarkinput!HY8="x",
    1,
    Benchmarkinput!HY8)))</f>
        <v>0</v>
      </c>
      <c r="HY8">
        <f>IF(
 ISBLANK(Benchmarkinput!HZ8),
 "",
 IF(
  ISNUMBER(
   VALUE(Benchmarkinput!HZ8)),
   VALUE(Benchmarkinput!HZ8),
   IF(
    Benchmarkinput!HZ8="x",
    1,
    Benchmarkinput!HZ8)))</f>
        <v>5</v>
      </c>
      <c r="HZ8" t="str">
        <f>IF(
 ISBLANK(Benchmarkinput!IA8),
 "",
 IF(
  ISNUMBER(
   VALUE(Benchmarkinput!IA8)),
   VALUE(Benchmarkinput!IA8),
   IF(
    Benchmarkinput!IA8="x",
    1,
    Benchmarkinput!IA8)))</f>
        <v>Majoritetssvar</v>
      </c>
      <c r="IA8" t="str">
        <f>IF(
 ISBLANK(Benchmarkinput!IB8),
 "",
 IF(
  ISNUMBER(
   VALUE(Benchmarkinput!IB8)),
   VALUE(Benchmarkinput!IB8),
   IF(
    Benchmarkinput!IB8="x",
    1,
    Benchmarkinput!IB8)))</f>
        <v>N/A</v>
      </c>
      <c r="IB8">
        <f>IF(
 ISBLANK(Benchmarkinput!IC8),
 "",
 IF(
  ISNUMBER(
   VALUE(Benchmarkinput!IC8)),
   VALUE(Benchmarkinput!IC8),
   IF(
    Benchmarkinput!IC8="x",
    1,
    Benchmarkinput!IC8)))</f>
        <v>1</v>
      </c>
      <c r="IC8">
        <f>IF(
 ISBLANK(Benchmarkinput!ID8),
 "",
 IF(
  ISNUMBER(
   VALUE(Benchmarkinput!ID8)),
   VALUE(Benchmarkinput!ID8),
   IF(
    Benchmarkinput!ID8="x",
    1,
    Benchmarkinput!ID8)))</f>
        <v>0</v>
      </c>
      <c r="ID8">
        <f>IF(
 ISBLANK(Benchmarkinput!IE8),
 "",
 IF(
  ISNUMBER(
   VALUE(Benchmarkinput!IE8)),
   VALUE(Benchmarkinput!IE8),
   IF(
    Benchmarkinput!IE8="x",
    1,
    Benchmarkinput!IE8)))</f>
        <v>0</v>
      </c>
      <c r="IE8">
        <f>IF(
 ISBLANK(Benchmarkinput!IF8),
 "",
 IF(
  ISNUMBER(
   VALUE(Benchmarkinput!IF8)),
   VALUE(Benchmarkinput!IF8),
   IF(
    Benchmarkinput!IF8="x",
    1,
    Benchmarkinput!IF8)))</f>
        <v>0</v>
      </c>
      <c r="IF8">
        <f>IF(
 ISBLANK(Benchmarkinput!IG8),
 "",
 IF(
  ISNUMBER(
   VALUE(Benchmarkinput!IG8)),
   VALUE(Benchmarkinput!IG8),
   IF(
    Benchmarkinput!IG8="x",
    1,
    Benchmarkinput!IG8)))</f>
        <v>0</v>
      </c>
      <c r="IG8">
        <f>IF(
 ISBLANK(Benchmarkinput!IH8),
 "",
 IF(
  ISNUMBER(
   VALUE(Benchmarkinput!IH8)),
   VALUE(Benchmarkinput!IH8),
   IF(
    Benchmarkinput!IH8="x",
    1,
    Benchmarkinput!IH8)))</f>
        <v>0</v>
      </c>
      <c r="IH8">
        <f>IF(
 ISBLANK(Benchmarkinput!II8),
 "",
 IF(
  ISNUMBER(
   VALUE(Benchmarkinput!II8)),
   VALUE(Benchmarkinput!II8),
   IF(
    Benchmarkinput!II8="x",
    1,
    Benchmarkinput!II8)))</f>
        <v>1</v>
      </c>
      <c r="II8">
        <f>IF(
 ISBLANK(Benchmarkinput!IJ8),
 "",
 IF(
  ISNUMBER(
   VALUE(Benchmarkinput!IJ8)),
   VALUE(Benchmarkinput!IJ8),
   IF(
    Benchmarkinput!IJ8="x",
    1,
    Benchmarkinput!IJ8)))</f>
        <v>0</v>
      </c>
      <c r="IJ8">
        <f>IF(
 ISBLANK(Benchmarkinput!IK8),
 "",
 IF(
  ISNUMBER(
   VALUE(Benchmarkinput!IK8)),
   VALUE(Benchmarkinput!IK8),
   IF(
    Benchmarkinput!IK8="x",
    1,
    Benchmarkinput!IK8)))</f>
        <v>5</v>
      </c>
      <c r="IK8" t="str">
        <f>IF(
 ISBLANK(Benchmarkinput!IL8),
 "",
 IF(
  ISNUMBER(
   VALUE(Benchmarkinput!IL8)),
   VALUE(Benchmarkinput!IL8),
   IF(
    Benchmarkinput!IL8="x",
    1,
    Benchmarkinput!IL8)))</f>
        <v>Minoritetssvar</v>
      </c>
      <c r="IL8" t="str">
        <f>IF(
 ISBLANK(Benchmarkinput!IM8),
 "",
 IF(
  ISNUMBER(
   VALUE(Benchmarkinput!IM8)),
   VALUE(Benchmarkinput!IM8),
   IF(
    Benchmarkinput!IM8="x",
    1,
    Benchmarkinput!IM8)))</f>
        <v>N/A</v>
      </c>
      <c r="IM8">
        <f>IF(
 ISBLANK(Benchmarkinput!IN8),
 "",
 IF(
  ISNUMBER(
   VALUE(Benchmarkinput!IN8)),
   VALUE(Benchmarkinput!IN8),
   IF(
    Benchmarkinput!IN8="x",
    1,
    Benchmarkinput!IN8)))</f>
        <v>1</v>
      </c>
      <c r="IN8">
        <f>IF(
 ISBLANK(Benchmarkinput!IO8),
 "",
 IF(
  ISNUMBER(
   VALUE(Benchmarkinput!IO8)),
   VALUE(Benchmarkinput!IO8),
   IF(
    Benchmarkinput!IO8="x",
    1,
    Benchmarkinput!IO8)))</f>
        <v>0</v>
      </c>
      <c r="IO8">
        <f>IF(
 ISBLANK(Benchmarkinput!IP8),
 "",
 IF(
  ISNUMBER(
   VALUE(Benchmarkinput!IP8)),
   VALUE(Benchmarkinput!IP8),
   IF(
    Benchmarkinput!IP8="x",
    1,
    Benchmarkinput!IP8)))</f>
        <v>0</v>
      </c>
      <c r="IP8">
        <f>IF(
 ISBLANK(Benchmarkinput!IQ8),
 "",
 IF(
  ISNUMBER(
   VALUE(Benchmarkinput!IQ8)),
   VALUE(Benchmarkinput!IQ8),
   IF(
    Benchmarkinput!IQ8="x",
    1,
    Benchmarkinput!IQ8)))</f>
        <v>0</v>
      </c>
      <c r="IQ8">
        <f>IF(
 ISBLANK(Benchmarkinput!IR8),
 "",
 IF(
  ISNUMBER(
   VALUE(Benchmarkinput!IR8)),
   VALUE(Benchmarkinput!IR8),
   IF(
    Benchmarkinput!IR8="x",
    1,
    Benchmarkinput!IR8)))</f>
        <v>0</v>
      </c>
      <c r="IR8">
        <f>IF(
 ISBLANK(Benchmarkinput!IS8),
 "",
 IF(
  ISNUMBER(
   VALUE(Benchmarkinput!IS8)),
   VALUE(Benchmarkinput!IS8),
   IF(
    Benchmarkinput!IS8="x",
    1,
    Benchmarkinput!IS8)))</f>
        <v>0</v>
      </c>
      <c r="IS8">
        <f>IF(
 ISBLANK(Benchmarkinput!IT8),
 "",
 IF(
  ISNUMBER(
   VALUE(Benchmarkinput!IT8)),
   VALUE(Benchmarkinput!IT8),
   IF(
    Benchmarkinput!IT8="x",
    1,
    Benchmarkinput!IT8)))</f>
        <v>1</v>
      </c>
      <c r="IT8">
        <f>IF(
 ISBLANK(Benchmarkinput!IU8),
 "",
 IF(
  ISNUMBER(
   VALUE(Benchmarkinput!IU8)),
   VALUE(Benchmarkinput!IU8),
   IF(
    Benchmarkinput!IU8="x",
    1,
    Benchmarkinput!IU8)))</f>
        <v>0</v>
      </c>
      <c r="IU8">
        <f>IF(
 ISBLANK(Benchmarkinput!IV8),
 "",
 IF(
  ISNUMBER(
   VALUE(Benchmarkinput!IV8)),
   VALUE(Benchmarkinput!IV8),
   IF(
    Benchmarkinput!IV8="x",
    1,
    Benchmarkinput!IV8)))</f>
        <v>5</v>
      </c>
      <c r="IV8" t="str">
        <f>IF(
 ISBLANK(Benchmarkinput!IW8),
 "",
 IF(
  ISNUMBER(
   VALUE(Benchmarkinput!IW8)),
   VALUE(Benchmarkinput!IW8),
   IF(
    Benchmarkinput!IW8="x",
    1,
    Benchmarkinput!IW8)))</f>
        <v>Minoritetssvar</v>
      </c>
      <c r="IW8" t="str">
        <f>IF(
 ISBLANK(Benchmarkinput!IX8),
 "",
 IF(
  ISNUMBER(
   VALUE(Benchmarkinput!IX8)),
   VALUE(Benchmarkinput!IX8),
   IF(
    Benchmarkinput!IX8="x",
    1,
    Benchmarkinput!IX8)))</f>
        <v>N/A</v>
      </c>
      <c r="IX8">
        <f>IF(
 ISBLANK(Benchmarkinput!IY8),
 "",
 IF(
  ISNUMBER(
   VALUE(Benchmarkinput!IY8)),
   VALUE(Benchmarkinput!IY8),
   IF(
    Benchmarkinput!IY8="x",
    1,
    Benchmarkinput!IY8)))</f>
        <v>1</v>
      </c>
      <c r="IY8">
        <f>IF(
 ISBLANK(Benchmarkinput!IZ8),
 "",
 IF(
  ISNUMBER(
   VALUE(Benchmarkinput!IZ8)),
   VALUE(Benchmarkinput!IZ8),
   IF(
    Benchmarkinput!IZ8="x",
    1,
    Benchmarkinput!IZ8)))</f>
        <v>0</v>
      </c>
      <c r="IZ8">
        <f>IF(
 ISBLANK(Benchmarkinput!JA8),
 "",
 IF(
  ISNUMBER(
   VALUE(Benchmarkinput!JA8)),
   VALUE(Benchmarkinput!JA8),
   IF(
    Benchmarkinput!JA8="x",
    1,
    Benchmarkinput!JA8)))</f>
        <v>0</v>
      </c>
      <c r="JA8">
        <f>IF(
 ISBLANK(Benchmarkinput!JB8),
 "",
 IF(
  ISNUMBER(
   VALUE(Benchmarkinput!JB8)),
   VALUE(Benchmarkinput!JB8),
   IF(
    Benchmarkinput!JB8="x",
    1,
    Benchmarkinput!JB8)))</f>
        <v>0</v>
      </c>
      <c r="JB8">
        <f>IF(
 ISBLANK(Benchmarkinput!JC8),
 "",
 IF(
  ISNUMBER(
   VALUE(Benchmarkinput!JC8)),
   VALUE(Benchmarkinput!JC8),
   IF(
    Benchmarkinput!JC8="x",
    1,
    Benchmarkinput!JC8)))</f>
        <v>0</v>
      </c>
      <c r="JC8">
        <f>IF(
 ISBLANK(Benchmarkinput!JD8),
 "",
 IF(
  ISNUMBER(
   VALUE(Benchmarkinput!JD8)),
   VALUE(Benchmarkinput!JD8),
   IF(
    Benchmarkinput!JD8="x",
    1,
    Benchmarkinput!JD8)))</f>
        <v>0</v>
      </c>
      <c r="JD8">
        <f>IF(
 ISBLANK(Benchmarkinput!JE8),
 "",
 IF(
  ISNUMBER(
   VALUE(Benchmarkinput!JE8)),
   VALUE(Benchmarkinput!JE8),
   IF(
    Benchmarkinput!JE8="x",
    1,
    Benchmarkinput!JE8)))</f>
        <v>1</v>
      </c>
      <c r="JE8">
        <f>IF(
 ISBLANK(Benchmarkinput!JF8),
 "",
 IF(
  ISNUMBER(
   VALUE(Benchmarkinput!JF8)),
   VALUE(Benchmarkinput!JF8),
   IF(
    Benchmarkinput!JF8="x",
    1,
    Benchmarkinput!JF8)))</f>
        <v>0</v>
      </c>
      <c r="JF8">
        <f>IF(
 ISBLANK(Benchmarkinput!JG8),
 "",
 IF(
  ISNUMBER(
   VALUE(Benchmarkinput!JG8)),
   VALUE(Benchmarkinput!JG8),
   IF(
    Benchmarkinput!JG8="x",
    1,
    Benchmarkinput!JG8)))</f>
        <v>5</v>
      </c>
      <c r="JG8" t="str">
        <f>IF(
 ISBLANK(Benchmarkinput!JH8),
 "",
 IF(
  ISNUMBER(
   VALUE(Benchmarkinput!JH8)),
   VALUE(Benchmarkinput!JH8),
   IF(
    Benchmarkinput!JH8="x",
    1,
    Benchmarkinput!JH8)))</f>
        <v>Majoritetssvar</v>
      </c>
      <c r="JH8" t="str">
        <f>IF(
 ISBLANK(Benchmarkinput!JI8),
 "",
 IF(
  ISNUMBER(
   VALUE(Benchmarkinput!JI8)),
   VALUE(Benchmarkinput!JI8),
   IF(
    Benchmarkinput!JI8="x",
    1,
    Benchmarkinput!JI8)))</f>
        <v>N/A</v>
      </c>
      <c r="JI8">
        <f>IF(
 ISBLANK(Benchmarkinput!JJ8),
 "",
 IF(
  ISNUMBER(
   VALUE(Benchmarkinput!JJ8)),
   VALUE(Benchmarkinput!JJ8),
   IF(
    Benchmarkinput!JJ8="x",
    1,
    Benchmarkinput!JJ8)))</f>
        <v>1</v>
      </c>
      <c r="JJ8">
        <f>IF(
 ISBLANK(Benchmarkinput!JK8),
 "",
 IF(
  ISNUMBER(
   VALUE(Benchmarkinput!JK8)),
   VALUE(Benchmarkinput!JK8),
   IF(
    Benchmarkinput!JK8="x",
    1,
    Benchmarkinput!JK8)))</f>
        <v>0</v>
      </c>
      <c r="JK8">
        <f>IF(
 ISBLANK(Benchmarkinput!JL8),
 "",
 IF(
  ISNUMBER(
   VALUE(Benchmarkinput!JL8)),
   VALUE(Benchmarkinput!JL8),
   IF(
    Benchmarkinput!JL8="x",
    1,
    Benchmarkinput!JL8)))</f>
        <v>0</v>
      </c>
      <c r="JL8">
        <f>IF(
 ISBLANK(Benchmarkinput!JM8),
 "",
 IF(
  ISNUMBER(
   VALUE(Benchmarkinput!JM8)),
   VALUE(Benchmarkinput!JM8),
   IF(
    Benchmarkinput!JM8="x",
    1,
    Benchmarkinput!JM8)))</f>
        <v>0</v>
      </c>
      <c r="JM8">
        <f>IF(
 ISBLANK(Benchmarkinput!JN8),
 "",
 IF(
  ISNUMBER(
   VALUE(Benchmarkinput!JN8)),
   VALUE(Benchmarkinput!JN8),
   IF(
    Benchmarkinput!JN8="x",
    1,
    Benchmarkinput!JN8)))</f>
        <v>0</v>
      </c>
      <c r="JN8">
        <f>IF(
 ISBLANK(Benchmarkinput!JO8),
 "",
 IF(
  ISNUMBER(
   VALUE(Benchmarkinput!JO8)),
   VALUE(Benchmarkinput!JO8),
   IF(
    Benchmarkinput!JO8="x",
    1,
    Benchmarkinput!JO8)))</f>
        <v>0</v>
      </c>
      <c r="JO8">
        <f>IF(
 ISBLANK(Benchmarkinput!JP8),
 "",
 IF(
  ISNUMBER(
   VALUE(Benchmarkinput!JP8)),
   VALUE(Benchmarkinput!JP8),
   IF(
    Benchmarkinput!JP8="x",
    1,
    Benchmarkinput!JP8)))</f>
        <v>1</v>
      </c>
      <c r="JP8">
        <f>IF(
 ISBLANK(Benchmarkinput!JQ8),
 "",
 IF(
  ISNUMBER(
   VALUE(Benchmarkinput!JQ8)),
   VALUE(Benchmarkinput!JQ8),
   IF(
    Benchmarkinput!JQ8="x",
    1,
    Benchmarkinput!JQ8)))</f>
        <v>0</v>
      </c>
      <c r="JQ8">
        <f>IF(
 ISBLANK(Benchmarkinput!JR8),
 "",
 IF(
  ISNUMBER(
   VALUE(Benchmarkinput!JR8)),
   VALUE(Benchmarkinput!JR8),
   IF(
    Benchmarkinput!JR8="x",
    1,
    Benchmarkinput!JR8)))</f>
        <v>5</v>
      </c>
      <c r="JR8" t="str">
        <f>IF(
 ISBLANK(Benchmarkinput!JS8),
 "",
 IF(
  ISNUMBER(
   VALUE(Benchmarkinput!JS8)),
   VALUE(Benchmarkinput!JS8),
   IF(
    Benchmarkinput!JS8="x",
    1,
    Benchmarkinput!JS8)))</f>
        <v>Majoritetssvar</v>
      </c>
      <c r="JS8" t="str">
        <f>IF(
 ISBLANK(Benchmarkinput!JT8),
 "",
 IF(
  ISNUMBER(
   VALUE(Benchmarkinput!JT8)),
   VALUE(Benchmarkinput!JT8),
   IF(
    Benchmarkinput!JT8="x",
    1,
    Benchmarkinput!JT8)))</f>
        <v>N/A</v>
      </c>
      <c r="JT8">
        <f>IF(
 ISBLANK(Benchmarkinput!JU8),
 "",
 IF(
  ISNUMBER(
   VALUE(Benchmarkinput!JU8)),
   VALUE(Benchmarkinput!JU8),
   IF(
    Benchmarkinput!JU8="x",
    1,
    Benchmarkinput!JU8)))</f>
        <v>1</v>
      </c>
      <c r="JU8">
        <f>IF(
 ISBLANK(Benchmarkinput!JV8),
 "",
 IF(
  ISNUMBER(
   VALUE(Benchmarkinput!JV8)),
   VALUE(Benchmarkinput!JV8),
   IF(
    Benchmarkinput!JV8="x",
    1,
    Benchmarkinput!JV8)))</f>
        <v>0</v>
      </c>
      <c r="JV8">
        <f>IF(
 ISBLANK(Benchmarkinput!JW8),
 "",
 IF(
  ISNUMBER(
   VALUE(Benchmarkinput!JW8)),
   VALUE(Benchmarkinput!JW8),
   IF(
    Benchmarkinput!JW8="x",
    1,
    Benchmarkinput!JW8)))</f>
        <v>0</v>
      </c>
      <c r="JW8">
        <f>IF(
 ISBLANK(Benchmarkinput!JX8),
 "",
 IF(
  ISNUMBER(
   VALUE(Benchmarkinput!JX8)),
   VALUE(Benchmarkinput!JX8),
   IF(
    Benchmarkinput!JX8="x",
    1,
    Benchmarkinput!JX8)))</f>
        <v>0</v>
      </c>
      <c r="JX8">
        <f>IF(
 ISBLANK(Benchmarkinput!JY8),
 "",
 IF(
  ISNUMBER(
   VALUE(Benchmarkinput!JY8)),
   VALUE(Benchmarkinput!JY8),
   IF(
    Benchmarkinput!JY8="x",
    1,
    Benchmarkinput!JY8)))</f>
        <v>0</v>
      </c>
      <c r="JY8">
        <f>IF(
 ISBLANK(Benchmarkinput!JZ8),
 "",
 IF(
  ISNUMBER(
   VALUE(Benchmarkinput!JZ8)),
   VALUE(Benchmarkinput!JZ8),
   IF(
    Benchmarkinput!JZ8="x",
    1,
    Benchmarkinput!JZ8)))</f>
        <v>0</v>
      </c>
      <c r="JZ8">
        <f>IF(
 ISBLANK(Benchmarkinput!KA8),
 "",
 IF(
  ISNUMBER(
   VALUE(Benchmarkinput!KA8)),
   VALUE(Benchmarkinput!KA8),
   IF(
    Benchmarkinput!KA8="x",
    1,
    Benchmarkinput!KA8)))</f>
        <v>1</v>
      </c>
      <c r="KA8">
        <f>IF(
 ISBLANK(Benchmarkinput!KB8),
 "",
 IF(
  ISNUMBER(
   VALUE(Benchmarkinput!KB8)),
   VALUE(Benchmarkinput!KB8),
   IF(
    Benchmarkinput!KB8="x",
    1,
    Benchmarkinput!KB8)))</f>
        <v>0</v>
      </c>
      <c r="KB8">
        <f>IF(
 ISBLANK(Benchmarkinput!KC8),
 "",
 IF(
  ISNUMBER(
   VALUE(Benchmarkinput!KC8)),
   VALUE(Benchmarkinput!KC8),
   IF(
    Benchmarkinput!KC8="x",
    1,
    Benchmarkinput!KC8)))</f>
        <v>5</v>
      </c>
      <c r="KC8" t="str">
        <f>IF(
 ISBLANK(Benchmarkinput!KD8),
 "",
 IF(
  ISNUMBER(
   VALUE(Benchmarkinput!KD8)),
   VALUE(Benchmarkinput!KD8),
   IF(
    Benchmarkinput!KD8="x",
    1,
    Benchmarkinput!KD8)))</f>
        <v>Majoritetssvar</v>
      </c>
      <c r="KD8" t="str">
        <f>IF(
 ISBLANK(Benchmarkinput!KE8),
 "",
 IF(
  ISNUMBER(
   VALUE(Benchmarkinput!KE8)),
   VALUE(Benchmarkinput!KE8),
   IF(
    Benchmarkinput!KE8="x",
    1,
    Benchmarkinput!KE8)))</f>
        <v>N/A</v>
      </c>
      <c r="KE8">
        <f>IF(
 ISBLANK(Benchmarkinput!KF8),
 "",
 IF(
  ISNUMBER(
   VALUE(Benchmarkinput!KF8)),
   VALUE(Benchmarkinput!KF8),
   IF(
    Benchmarkinput!KF8="x",
    1,
    Benchmarkinput!KF8)))</f>
        <v>1</v>
      </c>
      <c r="KF8">
        <f>IF(
 ISBLANK(Benchmarkinput!KG8),
 "",
 IF(
  ISNUMBER(
   VALUE(Benchmarkinput!KG8)),
   VALUE(Benchmarkinput!KG8),
   IF(
    Benchmarkinput!KG8="x",
    1,
    Benchmarkinput!KG8)))</f>
        <v>0</v>
      </c>
      <c r="KG8">
        <f>IF(
 ISBLANK(Benchmarkinput!KH8),
 "",
 IF(
  ISNUMBER(
   VALUE(Benchmarkinput!KH8)),
   VALUE(Benchmarkinput!KH8),
   IF(
    Benchmarkinput!KH8="x",
    1,
    Benchmarkinput!KH8)))</f>
        <v>0</v>
      </c>
      <c r="KH8">
        <f>IF(
 ISBLANK(Benchmarkinput!KI8),
 "",
 IF(
  ISNUMBER(
   VALUE(Benchmarkinput!KI8)),
   VALUE(Benchmarkinput!KI8),
   IF(
    Benchmarkinput!KI8="x",
    1,
    Benchmarkinput!KI8)))</f>
        <v>0</v>
      </c>
      <c r="KI8">
        <f>IF(
 ISBLANK(Benchmarkinput!KJ8),
 "",
 IF(
  ISNUMBER(
   VALUE(Benchmarkinput!KJ8)),
   VALUE(Benchmarkinput!KJ8),
   IF(
    Benchmarkinput!KJ8="x",
    1,
    Benchmarkinput!KJ8)))</f>
        <v>0</v>
      </c>
      <c r="KJ8">
        <f>IF(
 ISBLANK(Benchmarkinput!KK8),
 "",
 IF(
  ISNUMBER(
   VALUE(Benchmarkinput!KK8)),
   VALUE(Benchmarkinput!KK8),
   IF(
    Benchmarkinput!KK8="x",
    1,
    Benchmarkinput!KK8)))</f>
        <v>0</v>
      </c>
      <c r="KK8">
        <f>IF(
 ISBLANK(Benchmarkinput!KL8),
 "",
 IF(
  ISNUMBER(
   VALUE(Benchmarkinput!KL8)),
   VALUE(Benchmarkinput!KL8),
   IF(
    Benchmarkinput!KL8="x",
    1,
    Benchmarkinput!KL8)))</f>
        <v>1</v>
      </c>
      <c r="KL8">
        <f>IF(
 ISBLANK(Benchmarkinput!KM8),
 "",
 IF(
  ISNUMBER(
   VALUE(Benchmarkinput!KM8)),
   VALUE(Benchmarkinput!KM8),
   IF(
    Benchmarkinput!KM8="x",
    1,
    Benchmarkinput!KM8)))</f>
        <v>0</v>
      </c>
      <c r="KM8">
        <f>IF(
 ISBLANK(Benchmarkinput!KN8),
 "",
 IF(
  ISNUMBER(
   VALUE(Benchmarkinput!KN8)),
   VALUE(Benchmarkinput!KN8),
   IF(
    Benchmarkinput!KN8="x",
    1,
    Benchmarkinput!KN8)))</f>
        <v>5</v>
      </c>
      <c r="KN8" t="str">
        <f>IF(
 ISBLANK(Benchmarkinput!KO8),
 "",
 IF(
  ISNUMBER(
   VALUE(Benchmarkinput!KO8)),
   VALUE(Benchmarkinput!KO8),
   IF(
    Benchmarkinput!KO8="x",
    1,
    Benchmarkinput!KO8)))</f>
        <v>Minoritetssvar</v>
      </c>
      <c r="KO8" t="str">
        <f>IF(
 ISBLANK(Benchmarkinput!KP8),
 "",
 IF(
  ISNUMBER(
   VALUE(Benchmarkinput!KP8)),
   VALUE(Benchmarkinput!KP8),
   IF(
    Benchmarkinput!KP8="x",
    1,
    Benchmarkinput!KP8)))</f>
        <v>N/A</v>
      </c>
      <c r="KP8">
        <f>IF(
 ISBLANK(Benchmarkinput!KQ8),
 "",
 IF(
  ISNUMBER(
   VALUE(Benchmarkinput!KQ8)),
   VALUE(Benchmarkinput!KQ8),
   IF(
    Benchmarkinput!KQ8="x",
    1,
    Benchmarkinput!KQ8)))</f>
        <v>1</v>
      </c>
      <c r="KQ8">
        <f>IF(
 ISBLANK(Benchmarkinput!KR8),
 "",
 IF(
  ISNUMBER(
   VALUE(Benchmarkinput!KR8)),
   VALUE(Benchmarkinput!KR8),
   IF(
    Benchmarkinput!KR8="x",
    1,
    Benchmarkinput!KR8)))</f>
        <v>1</v>
      </c>
      <c r="KR8">
        <f>IF(
 ISBLANK(Benchmarkinput!KS8),
 "",
 IF(
  ISNUMBER(
   VALUE(Benchmarkinput!KS8)),
   VALUE(Benchmarkinput!KS8),
   IF(
    Benchmarkinput!KS8="x",
    1,
    Benchmarkinput!KS8)))</f>
        <v>0</v>
      </c>
      <c r="KS8">
        <f>IF(
 ISBLANK(Benchmarkinput!KT8),
 "",
 IF(
  ISNUMBER(
   VALUE(Benchmarkinput!KT8)),
   VALUE(Benchmarkinput!KT8),
   IF(
    Benchmarkinput!KT8="x",
    1,
    Benchmarkinput!KT8)))</f>
        <v>0</v>
      </c>
      <c r="KT8">
        <f>IF(
 ISBLANK(Benchmarkinput!KU8),
 "",
 IF(
  ISNUMBER(
   VALUE(Benchmarkinput!KU8)),
   VALUE(Benchmarkinput!KU8),
   IF(
    Benchmarkinput!KU8="x",
    1,
    Benchmarkinput!KU8)))</f>
        <v>0</v>
      </c>
      <c r="KU8">
        <f>IF(
 ISBLANK(Benchmarkinput!KV8),
 "",
 IF(
  ISNUMBER(
   VALUE(Benchmarkinput!KV8)),
   VALUE(Benchmarkinput!KV8),
   IF(
    Benchmarkinput!KV8="x",
    1,
    Benchmarkinput!KV8)))</f>
        <v>0</v>
      </c>
      <c r="KV8">
        <f>IF(
 ISBLANK(Benchmarkinput!KW8),
 "",
 IF(
  ISNUMBER(
   VALUE(Benchmarkinput!KW8)),
   VALUE(Benchmarkinput!KW8),
   IF(
    Benchmarkinput!KW8="x",
    1,
    Benchmarkinput!KW8)))</f>
        <v>1</v>
      </c>
      <c r="KW8">
        <f>IF(
 ISBLANK(Benchmarkinput!KX8),
 "",
 IF(
  ISNUMBER(
   VALUE(Benchmarkinput!KX8)),
   VALUE(Benchmarkinput!KX8),
   IF(
    Benchmarkinput!KX8="x",
    1,
    Benchmarkinput!KX8)))</f>
        <v>0</v>
      </c>
      <c r="KX8">
        <f>IF(
 ISBLANK(Benchmarkinput!KY8),
 "",
 IF(
  ISNUMBER(
   VALUE(Benchmarkinput!KY8)),
   VALUE(Benchmarkinput!KY8),
   IF(
    Benchmarkinput!KY8="x",
    1,
    Benchmarkinput!KY8)))</f>
        <v>4</v>
      </c>
      <c r="KY8" t="str">
        <f>IF(
 ISBLANK(Benchmarkinput!KZ8),
 "",
 IF(
  ISNUMBER(
   VALUE(Benchmarkinput!KZ8)),
   VALUE(Benchmarkinput!KZ8),
   IF(
    Benchmarkinput!KZ8="x",
    1,
    Benchmarkinput!KZ8)))</f>
        <v>Minoritetssvar</v>
      </c>
      <c r="KZ8" t="str">
        <f>IF(
 ISBLANK(Benchmarkinput!LA8),
 "",
 IF(
  ISNUMBER(
   VALUE(Benchmarkinput!LA8)),
   VALUE(Benchmarkinput!LA8),
   IF(
    Benchmarkinput!LA8="x",
    1,
    Benchmarkinput!LA8)))</f>
        <v>N/A</v>
      </c>
      <c r="LA8">
        <f>IF(
 ISBLANK(Benchmarkinput!LB8),
 "",
 IF(
  ISNUMBER(
   VALUE(Benchmarkinput!LB8)),
   VALUE(Benchmarkinput!LB8),
   IF(
    Benchmarkinput!LB8="x",
    1,
    Benchmarkinput!LB8)))</f>
        <v>1</v>
      </c>
      <c r="LB8">
        <f>IF(
 ISBLANK(Benchmarkinput!LC8),
 "",
 IF(
  ISNUMBER(
   VALUE(Benchmarkinput!LC8)),
   VALUE(Benchmarkinput!LC8),
   IF(
    Benchmarkinput!LC8="x",
    1,
    Benchmarkinput!LC8)))</f>
        <v>0</v>
      </c>
      <c r="LC8">
        <f>IF(
 ISBLANK(Benchmarkinput!LD8),
 "",
 IF(
  ISNUMBER(
   VALUE(Benchmarkinput!LD8)),
   VALUE(Benchmarkinput!LD8),
   IF(
    Benchmarkinput!LD8="x",
    1,
    Benchmarkinput!LD8)))</f>
        <v>0</v>
      </c>
      <c r="LD8">
        <f>IF(
 ISBLANK(Benchmarkinput!LE8),
 "",
 IF(
  ISNUMBER(
   VALUE(Benchmarkinput!LE8)),
   VALUE(Benchmarkinput!LE8),
   IF(
    Benchmarkinput!LE8="x",
    1,
    Benchmarkinput!LE8)))</f>
        <v>0</v>
      </c>
      <c r="LE8">
        <f>IF(
 ISBLANK(Benchmarkinput!LF8),
 "",
 IF(
  ISNUMBER(
   VALUE(Benchmarkinput!LF8)),
   VALUE(Benchmarkinput!LF8),
   IF(
    Benchmarkinput!LF8="x",
    1,
    Benchmarkinput!LF8)))</f>
        <v>0</v>
      </c>
      <c r="LF8">
        <f>IF(
 ISBLANK(Benchmarkinput!LG8),
 "",
 IF(
  ISNUMBER(
   VALUE(Benchmarkinput!LG8)),
   VALUE(Benchmarkinput!LG8),
   IF(
    Benchmarkinput!LG8="x",
    1,
    Benchmarkinput!LG8)))</f>
        <v>0</v>
      </c>
      <c r="LG8">
        <f>IF(
 ISBLANK(Benchmarkinput!LH8),
 "",
 IF(
  ISNUMBER(
   VALUE(Benchmarkinput!LH8)),
   VALUE(Benchmarkinput!LH8),
   IF(
    Benchmarkinput!LH8="x",
    1,
    Benchmarkinput!LH8)))</f>
        <v>1</v>
      </c>
      <c r="LH8">
        <f>IF(
 ISBLANK(Benchmarkinput!LI8),
 "",
 IF(
  ISNUMBER(
   VALUE(Benchmarkinput!LI8)),
   VALUE(Benchmarkinput!LI8),
   IF(
    Benchmarkinput!LI8="x",
    1,
    Benchmarkinput!LI8)))</f>
        <v>0</v>
      </c>
      <c r="LI8">
        <f>IF(
 ISBLANK(Benchmarkinput!LJ8),
 "",
 IF(
  ISNUMBER(
   VALUE(Benchmarkinput!LJ8)),
   VALUE(Benchmarkinput!LJ8),
   IF(
    Benchmarkinput!LJ8="x",
    1,
    Benchmarkinput!LJ8)))</f>
        <v>5</v>
      </c>
      <c r="LJ8" t="str">
        <f>IF(
 ISBLANK(Benchmarkinput!LK8),
 "",
 IF(
  ISNUMBER(
   VALUE(Benchmarkinput!LK8)),
   VALUE(Benchmarkinput!LK8),
   IF(
    Benchmarkinput!LK8="x",
    1,
    Benchmarkinput!LK8)))</f>
        <v>Minoritetssvar</v>
      </c>
      <c r="LK8" t="str">
        <f>IF(
 ISBLANK(Benchmarkinput!LL8),
 "",
 IF(
  ISNUMBER(
   VALUE(Benchmarkinput!LL8)),
   VALUE(Benchmarkinput!LL8),
   IF(
    Benchmarkinput!LL8="x",
    1,
    Benchmarkinput!LL8)))</f>
        <v>N/A</v>
      </c>
      <c r="LL8">
        <f>IF(
 ISBLANK(Benchmarkinput!LM8),
 "",
 IF(
  ISNUMBER(
   VALUE(Benchmarkinput!LM8)),
   VALUE(Benchmarkinput!LM8),
   IF(
    Benchmarkinput!LM8="x",
    1,
    Benchmarkinput!LM8)))</f>
        <v>1</v>
      </c>
      <c r="LM8">
        <f>IF(
 ISBLANK(Benchmarkinput!LN8),
 "",
 IF(
  ISNUMBER(
   VALUE(Benchmarkinput!LN8)),
   VALUE(Benchmarkinput!LN8),
   IF(
    Benchmarkinput!LN8="x",
    1,
    Benchmarkinput!LN8)))</f>
        <v>0</v>
      </c>
      <c r="LN8">
        <f>IF(
 ISBLANK(Benchmarkinput!LO8),
 "",
 IF(
  ISNUMBER(
   VALUE(Benchmarkinput!LO8)),
   VALUE(Benchmarkinput!LO8),
   IF(
    Benchmarkinput!LO8="x",
    1,
    Benchmarkinput!LO8)))</f>
        <v>0</v>
      </c>
      <c r="LO8">
        <f>IF(
 ISBLANK(Benchmarkinput!LP8),
 "",
 IF(
  ISNUMBER(
   VALUE(Benchmarkinput!LP8)),
   VALUE(Benchmarkinput!LP8),
   IF(
    Benchmarkinput!LP8="x",
    1,
    Benchmarkinput!LP8)))</f>
        <v>0</v>
      </c>
      <c r="LP8">
        <f>IF(
 ISBLANK(Benchmarkinput!LQ8),
 "",
 IF(
  ISNUMBER(
   VALUE(Benchmarkinput!LQ8)),
   VALUE(Benchmarkinput!LQ8),
   IF(
    Benchmarkinput!LQ8="x",
    1,
    Benchmarkinput!LQ8)))</f>
        <v>0</v>
      </c>
      <c r="LQ8">
        <f>IF(
 ISBLANK(Benchmarkinput!LR8),
 "",
 IF(
  ISNUMBER(
   VALUE(Benchmarkinput!LR8)),
   VALUE(Benchmarkinput!LR8),
   IF(
    Benchmarkinput!LR8="x",
    1,
    Benchmarkinput!LR8)))</f>
        <v>0</v>
      </c>
      <c r="LR8">
        <f>IF(
 ISBLANK(Benchmarkinput!LS8),
 "",
 IF(
  ISNUMBER(
   VALUE(Benchmarkinput!LS8)),
   VALUE(Benchmarkinput!LS8),
   IF(
    Benchmarkinput!LS8="x",
    1,
    Benchmarkinput!LS8)))</f>
        <v>1</v>
      </c>
      <c r="LS8">
        <f>IF(
 ISBLANK(Benchmarkinput!LT8),
 "",
 IF(
  ISNUMBER(
   VALUE(Benchmarkinput!LT8)),
   VALUE(Benchmarkinput!LT8),
   IF(
    Benchmarkinput!LT8="x",
    1,
    Benchmarkinput!LT8)))</f>
        <v>0</v>
      </c>
      <c r="LT8">
        <f>IF(
 ISBLANK(Benchmarkinput!LU8),
 "",
 IF(
  ISNUMBER(
   VALUE(Benchmarkinput!LU8)),
   VALUE(Benchmarkinput!LU8),
   IF(
    Benchmarkinput!LU8="x",
    1,
    Benchmarkinput!LU8)))</f>
        <v>5</v>
      </c>
      <c r="LU8" t="str">
        <f>IF(
 ISBLANK(Benchmarkinput!LV8),
 "",
 IF(
  ISNUMBER(
   VALUE(Benchmarkinput!LV8)),
   VALUE(Benchmarkinput!LV8),
   IF(
    Benchmarkinput!LV8="x",
    1,
    Benchmarkinput!LV8)))</f>
        <v>Minoritetssvar</v>
      </c>
      <c r="LV8" t="str">
        <f>IF(
 ISBLANK(Benchmarkinput!LW8),
 "",
 IF(
  ISNUMBER(
   VALUE(Benchmarkinput!LW8)),
   VALUE(Benchmarkinput!LW8),
   IF(
    Benchmarkinput!LW8="x",
    1,
    Benchmarkinput!LW8)))</f>
        <v>N/A</v>
      </c>
      <c r="LW8">
        <f>IF(
 ISBLANK(Benchmarkinput!LX8),
 "",
 IF(
  ISNUMBER(
   VALUE(Benchmarkinput!LX8)),
   VALUE(Benchmarkinput!LX8),
   IF(
    Benchmarkinput!LX8="x",
    1,
    Benchmarkinput!LX8)))</f>
        <v>0</v>
      </c>
      <c r="LX8">
        <f>IF(
 ISBLANK(Benchmarkinput!LY8),
 "",
 IF(
  ISNUMBER(
   VALUE(Benchmarkinput!LY8)),
   VALUE(Benchmarkinput!LY8),
   IF(
    Benchmarkinput!LY8="x",
    1,
    Benchmarkinput!LY8)))</f>
        <v>1</v>
      </c>
      <c r="LY8">
        <f>IF(
 ISBLANK(Benchmarkinput!LZ8),
 "",
 IF(
  ISNUMBER(
   VALUE(Benchmarkinput!LZ8)),
   VALUE(Benchmarkinput!LZ8),
   IF(
    Benchmarkinput!LZ8="x",
    1,
    Benchmarkinput!LZ8)))</f>
        <v>0</v>
      </c>
      <c r="LZ8">
        <f>IF(
 ISBLANK(Benchmarkinput!MA8),
 "",
 IF(
  ISNUMBER(
   VALUE(Benchmarkinput!MA8)),
   VALUE(Benchmarkinput!MA8),
   IF(
    Benchmarkinput!MA8="x",
    1,
    Benchmarkinput!MA8)))</f>
        <v>0</v>
      </c>
      <c r="MA8">
        <f>IF(
 ISBLANK(Benchmarkinput!MB8),
 "",
 IF(
  ISNUMBER(
   VALUE(Benchmarkinput!MB8)),
   VALUE(Benchmarkinput!MB8),
   IF(
    Benchmarkinput!MB8="x",
    1,
    Benchmarkinput!MB8)))</f>
        <v>0</v>
      </c>
      <c r="MB8">
        <f>IF(
 ISBLANK(Benchmarkinput!MC8),
 "",
 IF(
  ISNUMBER(
   VALUE(Benchmarkinput!MC8)),
   VALUE(Benchmarkinput!MC8),
   IF(
    Benchmarkinput!MC8="x",
    1,
    Benchmarkinput!MC8)))</f>
        <v>0</v>
      </c>
      <c r="MC8">
        <f>IF(
 ISBLANK(Benchmarkinput!MD8),
 "",
 IF(
  ISNUMBER(
   VALUE(Benchmarkinput!MD8)),
   VALUE(Benchmarkinput!MD8),
   IF(
    Benchmarkinput!MD8="x",
    1,
    Benchmarkinput!MD8)))</f>
        <v>1</v>
      </c>
      <c r="MD8">
        <f>IF(
 ISBLANK(Benchmarkinput!ME8),
 "",
 IF(
  ISNUMBER(
   VALUE(Benchmarkinput!ME8)),
   VALUE(Benchmarkinput!ME8),
   IF(
    Benchmarkinput!ME8="x",
    1,
    Benchmarkinput!ME8)))</f>
        <v>0</v>
      </c>
      <c r="ME8">
        <f>IF(
 ISBLANK(Benchmarkinput!MF8),
 "",
 IF(
  ISNUMBER(
   VALUE(Benchmarkinput!MF8)),
   VALUE(Benchmarkinput!MF8),
   IF(
    Benchmarkinput!MF8="x",
    1,
    Benchmarkinput!MF8)))</f>
        <v>4</v>
      </c>
      <c r="MF8" t="str">
        <f>IF(
 ISBLANK(Benchmarkinput!MG8),
 "",
 IF(
  ISNUMBER(
   VALUE(Benchmarkinput!MG8)),
   VALUE(Benchmarkinput!MG8),
   IF(
    Benchmarkinput!MG8="x",
    1,
    Benchmarkinput!MG8)))</f>
        <v>Majoritetssvar</v>
      </c>
      <c r="MG8" t="str">
        <f>IF(
 ISBLANK(Benchmarkinput!MH8),
 "",
 IF(
  ISNUMBER(
   VALUE(Benchmarkinput!MH8)),
   VALUE(Benchmarkinput!MH8),
   IF(
    Benchmarkinput!MH8="x",
    1,
    Benchmarkinput!MH8)))</f>
        <v>N/A</v>
      </c>
      <c r="MH8">
        <f>IF(
 ISBLANK(Benchmarkinput!MI8),
 "",
 IF(
  ISNUMBER(
   VALUE(Benchmarkinput!MI8)),
   VALUE(Benchmarkinput!MI8),
   IF(
    Benchmarkinput!MI8="x",
    1,
    Benchmarkinput!MI8)))</f>
        <v>1</v>
      </c>
      <c r="MI8">
        <f>IF(
 ISBLANK(Benchmarkinput!MJ8),
 "",
 IF(
  ISNUMBER(
   VALUE(Benchmarkinput!MJ8)),
   VALUE(Benchmarkinput!MJ8),
   IF(
    Benchmarkinput!MJ8="x",
    1,
    Benchmarkinput!MJ8)))</f>
        <v>1</v>
      </c>
      <c r="MJ8">
        <f>IF(
 ISBLANK(Benchmarkinput!MK8),
 "",
 IF(
  ISNUMBER(
   VALUE(Benchmarkinput!MK8)),
   VALUE(Benchmarkinput!MK8),
   IF(
    Benchmarkinput!MK8="x",
    1,
    Benchmarkinput!MK8)))</f>
        <v>1</v>
      </c>
      <c r="MK8">
        <f>IF(
 ISBLANK(Benchmarkinput!ML8),
 "",
 IF(
  ISNUMBER(
   VALUE(Benchmarkinput!ML8)),
   VALUE(Benchmarkinput!ML8),
   IF(
    Benchmarkinput!ML8="x",
    1,
    Benchmarkinput!ML8)))</f>
        <v>1</v>
      </c>
      <c r="ML8">
        <f>IF(
 ISBLANK(Benchmarkinput!MM8),
 "",
 IF(
  ISNUMBER(
   VALUE(Benchmarkinput!MM8)),
   VALUE(Benchmarkinput!MM8),
   IF(
    Benchmarkinput!MM8="x",
    1,
    Benchmarkinput!MM8)))</f>
        <v>1</v>
      </c>
      <c r="MM8">
        <f>IF(
 ISBLANK(Benchmarkinput!MN8),
 "",
 IF(
  ISNUMBER(
   VALUE(Benchmarkinput!MN8)),
   VALUE(Benchmarkinput!MN8),
   IF(
    Benchmarkinput!MN8="x",
    1,
    Benchmarkinput!MN8)))</f>
        <v>0</v>
      </c>
      <c r="MN8">
        <f>IF(
 ISBLANK(Benchmarkinput!MO8),
 "",
 IF(
  ISNUMBER(
   VALUE(Benchmarkinput!MO8)),
   VALUE(Benchmarkinput!MO8),
   IF(
    Benchmarkinput!MO8="x",
    1,
    Benchmarkinput!MO8)))</f>
        <v>0</v>
      </c>
      <c r="MO8">
        <f>IF(
 ISBLANK(Benchmarkinput!MP8),
 "",
 IF(
  ISNUMBER(
   VALUE(Benchmarkinput!MP8)),
   VALUE(Benchmarkinput!MP8),
   IF(
    Benchmarkinput!MP8="x",
    1,
    Benchmarkinput!MP8)))</f>
        <v>1</v>
      </c>
      <c r="MP8">
        <f>IF(
 ISBLANK(Benchmarkinput!MQ8),
 "",
 IF(
  ISNUMBER(
   VALUE(Benchmarkinput!MQ8)),
   VALUE(Benchmarkinput!MQ8),
   IF(
    Benchmarkinput!MQ8="x",
    1,
    Benchmarkinput!MQ8)))</f>
        <v>0</v>
      </c>
      <c r="MQ8">
        <f>IF(
 ISBLANK(Benchmarkinput!MR8),
 "",
 IF(
  ISNUMBER(
   VALUE(Benchmarkinput!MR8)),
   VALUE(Benchmarkinput!MR8),
   IF(
    Benchmarkinput!MR8="x",
    1,
    Benchmarkinput!MR8)))</f>
        <v>5</v>
      </c>
      <c r="MR8" t="str">
        <f>IF(
 ISBLANK(Benchmarkinput!MS8),
 "",
 IF(
  ISNUMBER(
   VALUE(Benchmarkinput!MS8)),
   VALUE(Benchmarkinput!MS8),
   IF(
    Benchmarkinput!MS8="x",
    1,
    Benchmarkinput!MS8)))</f>
        <v>Majoritetssvar</v>
      </c>
      <c r="MS8" t="str">
        <f>IF(
 ISBLANK(Benchmarkinput!MT8),
 "",
 IF(
  ISNUMBER(
   VALUE(Benchmarkinput!MT8)),
   VALUE(Benchmarkinput!MT8),
   IF(
    Benchmarkinput!MT8="x",
    1,
    Benchmarkinput!MT8)))</f>
        <v>N/A</v>
      </c>
      <c r="MT8">
        <f>IF(
 ISBLANK(Benchmarkinput!MU8),
 "",
 IF(
  ISNUMBER(
   VALUE(Benchmarkinput!MU8)),
   VALUE(Benchmarkinput!MU8),
   IF(
    Benchmarkinput!MU8="x",
    1,
    Benchmarkinput!MU8)))</f>
        <v>1</v>
      </c>
      <c r="MU8">
        <f>IF(
 ISBLANK(Benchmarkinput!MV8),
 "",
 IF(
  ISNUMBER(
   VALUE(Benchmarkinput!MV8)),
   VALUE(Benchmarkinput!MV8),
   IF(
    Benchmarkinput!MV8="x",
    1,
    Benchmarkinput!MV8)))</f>
        <v>1</v>
      </c>
      <c r="MV8">
        <f>IF(
 ISBLANK(Benchmarkinput!MW8),
 "",
 IF(
  ISNUMBER(
   VALUE(Benchmarkinput!MW8)),
   VALUE(Benchmarkinput!MW8),
   IF(
    Benchmarkinput!MW8="x",
    1,
    Benchmarkinput!MW8)))</f>
        <v>1</v>
      </c>
      <c r="MW8">
        <f>IF(
 ISBLANK(Benchmarkinput!MX8),
 "",
 IF(
  ISNUMBER(
   VALUE(Benchmarkinput!MX8)),
   VALUE(Benchmarkinput!MX8),
   IF(
    Benchmarkinput!MX8="x",
    1,
    Benchmarkinput!MX8)))</f>
        <v>1</v>
      </c>
      <c r="MX8">
        <f>IF(
 ISBLANK(Benchmarkinput!MY8),
 "",
 IF(
  ISNUMBER(
   VALUE(Benchmarkinput!MY8)),
   VALUE(Benchmarkinput!MY8),
   IF(
    Benchmarkinput!MY8="x",
    1,
    Benchmarkinput!MY8)))</f>
        <v>1</v>
      </c>
      <c r="MY8">
        <f>IF(
 ISBLANK(Benchmarkinput!MZ8),
 "",
 IF(
  ISNUMBER(
   VALUE(Benchmarkinput!MZ8)),
   VALUE(Benchmarkinput!MZ8),
   IF(
    Benchmarkinput!MZ8="x",
    1,
    Benchmarkinput!MZ8)))</f>
        <v>0</v>
      </c>
      <c r="MZ8">
        <f>IF(
 ISBLANK(Benchmarkinput!NA8),
 "",
 IF(
  ISNUMBER(
   VALUE(Benchmarkinput!NA8)),
   VALUE(Benchmarkinput!NA8),
   IF(
    Benchmarkinput!NA8="x",
    1,
    Benchmarkinput!NA8)))</f>
        <v>0</v>
      </c>
      <c r="NA8">
        <f>IF(
 ISBLANK(Benchmarkinput!NB8),
 "",
 IF(
  ISNUMBER(
   VALUE(Benchmarkinput!NB8)),
   VALUE(Benchmarkinput!NB8),
   IF(
    Benchmarkinput!NB8="x",
    1,
    Benchmarkinput!NB8)))</f>
        <v>1</v>
      </c>
      <c r="NB8">
        <f>IF(
 ISBLANK(Benchmarkinput!NC8),
 "",
 IF(
  ISNUMBER(
   VALUE(Benchmarkinput!NC8)),
   VALUE(Benchmarkinput!NC8),
   IF(
    Benchmarkinput!NC8="x",
    1,
    Benchmarkinput!NC8)))</f>
        <v>0</v>
      </c>
      <c r="NC8">
        <f>IF(
 ISBLANK(Benchmarkinput!ND8),
 "",
 IF(
  ISNUMBER(
   VALUE(Benchmarkinput!ND8)),
   VALUE(Benchmarkinput!ND8),
   IF(
    Benchmarkinput!ND8="x",
    1,
    Benchmarkinput!ND8)))</f>
        <v>5</v>
      </c>
      <c r="ND8" t="str">
        <f>IF(
 ISBLANK(Benchmarkinput!NE8),
 "",
 IF(
  ISNUMBER(
   VALUE(Benchmarkinput!NE8)),
   VALUE(Benchmarkinput!NE8),
   IF(
    Benchmarkinput!NE8="x",
    1,
    Benchmarkinput!NE8)))</f>
        <v>Majoritetssvar</v>
      </c>
      <c r="NE8" t="str">
        <f>IF(
 ISBLANK(Benchmarkinput!NF8),
 "",
 IF(
  ISNUMBER(
   VALUE(Benchmarkinput!NF8)),
   VALUE(Benchmarkinput!NF8),
   IF(
    Benchmarkinput!NF8="x",
    1,
    Benchmarkinput!NF8)))</f>
        <v>N/A</v>
      </c>
      <c r="NF8">
        <f>IF(
 ISBLANK(Benchmarkinput!NG8),
 "",
 IF(
  ISNUMBER(
   VALUE(Benchmarkinput!NG8)),
   VALUE(Benchmarkinput!NG8),
   IF(
    Benchmarkinput!NG8="x",
    1,
    Benchmarkinput!NG8)))</f>
        <v>1</v>
      </c>
      <c r="NG8">
        <f>IF(
 ISBLANK(Benchmarkinput!NH8),
 "",
 IF(
  ISNUMBER(
   VALUE(Benchmarkinput!NH8)),
   VALUE(Benchmarkinput!NH8),
   IF(
    Benchmarkinput!NH8="x",
    1,
    Benchmarkinput!NH8)))</f>
        <v>1</v>
      </c>
      <c r="NH8">
        <f>IF(
 ISBLANK(Benchmarkinput!NI8),
 "",
 IF(
  ISNUMBER(
   VALUE(Benchmarkinput!NI8)),
   VALUE(Benchmarkinput!NI8),
   IF(
    Benchmarkinput!NI8="x",
    1,
    Benchmarkinput!NI8)))</f>
        <v>1</v>
      </c>
      <c r="NI8">
        <f>IF(
 ISBLANK(Benchmarkinput!NJ8),
 "",
 IF(
  ISNUMBER(
   VALUE(Benchmarkinput!NJ8)),
   VALUE(Benchmarkinput!NJ8),
   IF(
    Benchmarkinput!NJ8="x",
    1,
    Benchmarkinput!NJ8)))</f>
        <v>1</v>
      </c>
      <c r="NJ8">
        <f>IF(
 ISBLANK(Benchmarkinput!NK8),
 "",
 IF(
  ISNUMBER(
   VALUE(Benchmarkinput!NK8)),
   VALUE(Benchmarkinput!NK8),
   IF(
    Benchmarkinput!NK8="x",
    1,
    Benchmarkinput!NK8)))</f>
        <v>1</v>
      </c>
      <c r="NK8">
        <f>IF(
 ISBLANK(Benchmarkinput!NL8),
 "",
 IF(
  ISNUMBER(
   VALUE(Benchmarkinput!NL8)),
   VALUE(Benchmarkinput!NL8),
   IF(
    Benchmarkinput!NL8="x",
    1,
    Benchmarkinput!NL8)))</f>
        <v>0</v>
      </c>
      <c r="NL8">
        <f>IF(
 ISBLANK(Benchmarkinput!NM8),
 "",
 IF(
  ISNUMBER(
   VALUE(Benchmarkinput!NM8)),
   VALUE(Benchmarkinput!NM8),
   IF(
    Benchmarkinput!NM8="x",
    1,
    Benchmarkinput!NM8)))</f>
        <v>0</v>
      </c>
      <c r="NM8">
        <f>IF(
 ISBLANK(Benchmarkinput!NN8),
 "",
 IF(
  ISNUMBER(
   VALUE(Benchmarkinput!NN8)),
   VALUE(Benchmarkinput!NN8),
   IF(
    Benchmarkinput!NN8="x",
    1,
    Benchmarkinput!NN8)))</f>
        <v>1</v>
      </c>
      <c r="NN8">
        <f>IF(
 ISBLANK(Benchmarkinput!NO8),
 "",
 IF(
  ISNUMBER(
   VALUE(Benchmarkinput!NO8)),
   VALUE(Benchmarkinput!NO8),
   IF(
    Benchmarkinput!NO8="x",
    1,
    Benchmarkinput!NO8)))</f>
        <v>0</v>
      </c>
      <c r="NO8">
        <f>IF(
 ISBLANK(Benchmarkinput!NP8),
 "",
 IF(
  ISNUMBER(
   VALUE(Benchmarkinput!NP8)),
   VALUE(Benchmarkinput!NP8),
   IF(
    Benchmarkinput!NP8="x",
    1,
    Benchmarkinput!NP8)))</f>
        <v>5</v>
      </c>
      <c r="NP8" t="str">
        <f>IF(
 ISBLANK(Benchmarkinput!NQ8),
 "",
 IF(
  ISNUMBER(
   VALUE(Benchmarkinput!NQ8)),
   VALUE(Benchmarkinput!NQ8),
   IF(
    Benchmarkinput!NQ8="x",
    1,
    Benchmarkinput!NQ8)))</f>
        <v>Majoritetssvar</v>
      </c>
      <c r="NQ8" t="str">
        <f>IF(
 ISBLANK(Benchmarkinput!NR8),
 "",
 IF(
  ISNUMBER(
   VALUE(Benchmarkinput!NR8)),
   VALUE(Benchmarkinput!NR8),
   IF(
    Benchmarkinput!NR8="x",
    1,
    Benchmarkinput!NR8)))</f>
        <v>N/A</v>
      </c>
      <c r="NR8">
        <f>IF(
 ISBLANK(Benchmarkinput!NS8),
 "",
 IF(
  ISNUMBER(
   VALUE(Benchmarkinput!NS8)),
   VALUE(Benchmarkinput!NS8),
   IF(
    Benchmarkinput!NS8="x",
    1,
    Benchmarkinput!NS8)))</f>
        <v>1</v>
      </c>
      <c r="NS8">
        <f>IF(
 ISBLANK(Benchmarkinput!NT8),
 "",
 IF(
  ISNUMBER(
   VALUE(Benchmarkinput!NT8)),
   VALUE(Benchmarkinput!NT8),
   IF(
    Benchmarkinput!NT8="x",
    1,
    Benchmarkinput!NT8)))</f>
        <v>1</v>
      </c>
      <c r="NT8">
        <f>IF(
 ISBLANK(Benchmarkinput!NU8),
 "",
 IF(
  ISNUMBER(
   VALUE(Benchmarkinput!NU8)),
   VALUE(Benchmarkinput!NU8),
   IF(
    Benchmarkinput!NU8="x",
    1,
    Benchmarkinput!NU8)))</f>
        <v>1</v>
      </c>
      <c r="NU8">
        <f>IF(
 ISBLANK(Benchmarkinput!NV8),
 "",
 IF(
  ISNUMBER(
   VALUE(Benchmarkinput!NV8)),
   VALUE(Benchmarkinput!NV8),
   IF(
    Benchmarkinput!NV8="x",
    1,
    Benchmarkinput!NV8)))</f>
        <v>1</v>
      </c>
      <c r="NV8">
        <f>IF(
 ISBLANK(Benchmarkinput!NW8),
 "",
 IF(
  ISNUMBER(
   VALUE(Benchmarkinput!NW8)),
   VALUE(Benchmarkinput!NW8),
   IF(
    Benchmarkinput!NW8="x",
    1,
    Benchmarkinput!NW8)))</f>
        <v>1</v>
      </c>
      <c r="NW8">
        <f>IF(
 ISBLANK(Benchmarkinput!NX8),
 "",
 IF(
  ISNUMBER(
   VALUE(Benchmarkinput!NX8)),
   VALUE(Benchmarkinput!NX8),
   IF(
    Benchmarkinput!NX8="x",
    1,
    Benchmarkinput!NX8)))</f>
        <v>0</v>
      </c>
      <c r="NX8">
        <f>IF(
 ISBLANK(Benchmarkinput!NY8),
 "",
 IF(
  ISNUMBER(
   VALUE(Benchmarkinput!NY8)),
   VALUE(Benchmarkinput!NY8),
   IF(
    Benchmarkinput!NY8="x",
    1,
    Benchmarkinput!NY8)))</f>
        <v>0</v>
      </c>
      <c r="NY8">
        <f>IF(
 ISBLANK(Benchmarkinput!NZ8),
 "",
 IF(
  ISNUMBER(
   VALUE(Benchmarkinput!NZ8)),
   VALUE(Benchmarkinput!NZ8),
   IF(
    Benchmarkinput!NZ8="x",
    1,
    Benchmarkinput!NZ8)))</f>
        <v>1</v>
      </c>
      <c r="NZ8">
        <f>IF(
 ISBLANK(Benchmarkinput!OA8),
 "",
 IF(
  ISNUMBER(
   VALUE(Benchmarkinput!OA8)),
   VALUE(Benchmarkinput!OA8),
   IF(
    Benchmarkinput!OA8="x",
    1,
    Benchmarkinput!OA8)))</f>
        <v>0</v>
      </c>
      <c r="OA8">
        <f>IF(
 ISBLANK(Benchmarkinput!OB8),
 "",
 IF(
  ISNUMBER(
   VALUE(Benchmarkinput!OB8)),
   VALUE(Benchmarkinput!OB8),
   IF(
    Benchmarkinput!OB8="x",
    1,
    Benchmarkinput!OB8)))</f>
        <v>5</v>
      </c>
      <c r="OB8" t="str">
        <f>IF(
 ISBLANK(Benchmarkinput!OC8),
 "",
 IF(
  ISNUMBER(
   VALUE(Benchmarkinput!OC8)),
   VALUE(Benchmarkinput!OC8),
   IF(
    Benchmarkinput!OC8="x",
    1,
    Benchmarkinput!OC8)))</f>
        <v>Majoritetssvar</v>
      </c>
      <c r="OC8" t="str">
        <f>IF(
 ISBLANK(Benchmarkinput!OD8),
 "",
 IF(
  ISNUMBER(
   VALUE(Benchmarkinput!OD8)),
   VALUE(Benchmarkinput!OD8),
   IF(
    Benchmarkinput!OD8="x",
    1,
    Benchmarkinput!OD8)))</f>
        <v>N/A</v>
      </c>
      <c r="OD8">
        <f>IF(
 ISBLANK(Benchmarkinput!OE8),
 "",
 IF(
  ISNUMBER(
   VALUE(Benchmarkinput!OE8)),
   VALUE(Benchmarkinput!OE8),
   IF(
    Benchmarkinput!OE8="x",
    1,
    Benchmarkinput!OE8)))</f>
        <v>1</v>
      </c>
      <c r="OE8">
        <f>IF(
 ISBLANK(Benchmarkinput!OF8),
 "",
 IF(
  ISNUMBER(
   VALUE(Benchmarkinput!OF8)),
   VALUE(Benchmarkinput!OF8),
   IF(
    Benchmarkinput!OF8="x",
    1,
    Benchmarkinput!OF8)))</f>
        <v>1</v>
      </c>
      <c r="OF8">
        <f>IF(
 ISBLANK(Benchmarkinput!OG8),
 "",
 IF(
  ISNUMBER(
   VALUE(Benchmarkinput!OG8)),
   VALUE(Benchmarkinput!OG8),
   IF(
    Benchmarkinput!OG8="x",
    1,
    Benchmarkinput!OG8)))</f>
        <v>1</v>
      </c>
      <c r="OG8">
        <f>IF(
 ISBLANK(Benchmarkinput!OH8),
 "",
 IF(
  ISNUMBER(
   VALUE(Benchmarkinput!OH8)),
   VALUE(Benchmarkinput!OH8),
   IF(
    Benchmarkinput!OH8="x",
    1,
    Benchmarkinput!OH8)))</f>
        <v>1</v>
      </c>
      <c r="OH8">
        <f>IF(
 ISBLANK(Benchmarkinput!OI8),
 "",
 IF(
  ISNUMBER(
   VALUE(Benchmarkinput!OI8)),
   VALUE(Benchmarkinput!OI8),
   IF(
    Benchmarkinput!OI8="x",
    1,
    Benchmarkinput!OI8)))</f>
        <v>1</v>
      </c>
      <c r="OI8">
        <f>IF(
 ISBLANK(Benchmarkinput!OJ8),
 "",
 IF(
  ISNUMBER(
   VALUE(Benchmarkinput!OJ8)),
   VALUE(Benchmarkinput!OJ8),
   IF(
    Benchmarkinput!OJ8="x",
    1,
    Benchmarkinput!OJ8)))</f>
        <v>0</v>
      </c>
      <c r="OJ8">
        <f>IF(
 ISBLANK(Benchmarkinput!OK8),
 "",
 IF(
  ISNUMBER(
   VALUE(Benchmarkinput!OK8)),
   VALUE(Benchmarkinput!OK8),
   IF(
    Benchmarkinput!OK8="x",
    1,
    Benchmarkinput!OK8)))</f>
        <v>0</v>
      </c>
      <c r="OK8">
        <f>IF(
 ISBLANK(Benchmarkinput!OL8),
 "",
 IF(
  ISNUMBER(
   VALUE(Benchmarkinput!OL8)),
   VALUE(Benchmarkinput!OL8),
   IF(
    Benchmarkinput!OL8="x",
    1,
    Benchmarkinput!OL8)))</f>
        <v>1</v>
      </c>
      <c r="OL8">
        <f>IF(
 ISBLANK(Benchmarkinput!OM8),
 "",
 IF(
  ISNUMBER(
   VALUE(Benchmarkinput!OM8)),
   VALUE(Benchmarkinput!OM8),
   IF(
    Benchmarkinput!OM8="x",
    1,
    Benchmarkinput!OM8)))</f>
        <v>0</v>
      </c>
      <c r="OM8">
        <f>IF(
 ISBLANK(Benchmarkinput!ON8),
 "",
 IF(
  ISNUMBER(
   VALUE(Benchmarkinput!ON8)),
   VALUE(Benchmarkinput!ON8),
   IF(
    Benchmarkinput!ON8="x",
    1,
    Benchmarkinput!ON8)))</f>
        <v>5</v>
      </c>
      <c r="ON8" t="str">
        <f>IF(
 ISBLANK(Benchmarkinput!OO8),
 "",
 IF(
  ISNUMBER(
   VALUE(Benchmarkinput!OO8)),
   VALUE(Benchmarkinput!OO8),
   IF(
    Benchmarkinput!OO8="x",
    1,
    Benchmarkinput!OO8)))</f>
        <v>Majoritetssvar</v>
      </c>
      <c r="OO8" t="str">
        <f>IF(
 ISBLANK(Benchmarkinput!OP8),
 "",
 IF(
  ISNUMBER(
   VALUE(Benchmarkinput!OP8)),
   VALUE(Benchmarkinput!OP8),
   IF(
    Benchmarkinput!OP8="x",
    1,
    Benchmarkinput!OP8)))</f>
        <v>N/A</v>
      </c>
      <c r="OP8">
        <f>IF(
 ISBLANK(Benchmarkinput!OQ8),
 "",
 IF(
  ISNUMBER(
   VALUE(Benchmarkinput!OQ8)),
   VALUE(Benchmarkinput!OQ8),
   IF(
    Benchmarkinput!OQ8="x",
    1,
    Benchmarkinput!OQ8)))</f>
        <v>1</v>
      </c>
      <c r="OQ8">
        <f>IF(
 ISBLANK(Benchmarkinput!OR8),
 "",
 IF(
  ISNUMBER(
   VALUE(Benchmarkinput!OR8)),
   VALUE(Benchmarkinput!OR8),
   IF(
    Benchmarkinput!OR8="x",
    1,
    Benchmarkinput!OR8)))</f>
        <v>1</v>
      </c>
      <c r="OR8">
        <f>IF(
 ISBLANK(Benchmarkinput!OS8),
 "",
 IF(
  ISNUMBER(
   VALUE(Benchmarkinput!OS8)),
   VALUE(Benchmarkinput!OS8),
   IF(
    Benchmarkinput!OS8="x",
    1,
    Benchmarkinput!OS8)))</f>
        <v>1</v>
      </c>
      <c r="OS8">
        <f>IF(
 ISBLANK(Benchmarkinput!OT8),
 "",
 IF(
  ISNUMBER(
   VALUE(Benchmarkinput!OT8)),
   VALUE(Benchmarkinput!OT8),
   IF(
    Benchmarkinput!OT8="x",
    1,
    Benchmarkinput!OT8)))</f>
        <v>1</v>
      </c>
      <c r="OT8">
        <f>IF(
 ISBLANK(Benchmarkinput!OU8),
 "",
 IF(
  ISNUMBER(
   VALUE(Benchmarkinput!OU8)),
   VALUE(Benchmarkinput!OU8),
   IF(
    Benchmarkinput!OU8="x",
    1,
    Benchmarkinput!OU8)))</f>
        <v>1</v>
      </c>
      <c r="OU8">
        <f>IF(
 ISBLANK(Benchmarkinput!OV8),
 "",
 IF(
  ISNUMBER(
   VALUE(Benchmarkinput!OV8)),
   VALUE(Benchmarkinput!OV8),
   IF(
    Benchmarkinput!OV8="x",
    1,
    Benchmarkinput!OV8)))</f>
        <v>0</v>
      </c>
      <c r="OV8">
        <f>IF(
 ISBLANK(Benchmarkinput!OW8),
 "",
 IF(
  ISNUMBER(
   VALUE(Benchmarkinput!OW8)),
   VALUE(Benchmarkinput!OW8),
   IF(
    Benchmarkinput!OW8="x",
    1,
    Benchmarkinput!OW8)))</f>
        <v>0</v>
      </c>
      <c r="OW8">
        <f>IF(
 ISBLANK(Benchmarkinput!OX8),
 "",
 IF(
  ISNUMBER(
   VALUE(Benchmarkinput!OX8)),
   VALUE(Benchmarkinput!OX8),
   IF(
    Benchmarkinput!OX8="x",
    1,
    Benchmarkinput!OX8)))</f>
        <v>1</v>
      </c>
      <c r="OX8">
        <f>IF(
 ISBLANK(Benchmarkinput!OY8),
 "",
 IF(
  ISNUMBER(
   VALUE(Benchmarkinput!OY8)),
   VALUE(Benchmarkinput!OY8),
   IF(
    Benchmarkinput!OY8="x",
    1,
    Benchmarkinput!OY8)))</f>
        <v>0</v>
      </c>
      <c r="OY8">
        <f>IF(
 ISBLANK(Benchmarkinput!OZ8),
 "",
 IF(
  ISNUMBER(
   VALUE(Benchmarkinput!OZ8)),
   VALUE(Benchmarkinput!OZ8),
   IF(
    Benchmarkinput!OZ8="x",
    1,
    Benchmarkinput!OZ8)))</f>
        <v>5</v>
      </c>
      <c r="OZ8" t="str">
        <f>IF(
 ISBLANK(Benchmarkinput!PA8),
 "",
 IF(
  ISNUMBER(
   VALUE(Benchmarkinput!PA8)),
   VALUE(Benchmarkinput!PA8),
   IF(
    Benchmarkinput!PA8="x",
    1,
    Benchmarkinput!PA8)))</f>
        <v>Majoritetssvar</v>
      </c>
      <c r="PA8" t="str">
        <f>IF(
 ISBLANK(Benchmarkinput!PB8),
 "",
 IF(
  ISNUMBER(
   VALUE(Benchmarkinput!PB8)),
   VALUE(Benchmarkinput!PB8),
   IF(
    Benchmarkinput!PB8="x",
    1,
    Benchmarkinput!PB8)))</f>
        <v>N/A</v>
      </c>
      <c r="PB8">
        <f>IF(
 ISBLANK(Benchmarkinput!PC8),
 "",
 IF(
  ISNUMBER(
   VALUE(Benchmarkinput!PC8)),
   VALUE(Benchmarkinput!PC8),
   IF(
    Benchmarkinput!PC8="x",
    1,
    Benchmarkinput!PC8)))</f>
        <v>1</v>
      </c>
      <c r="PC8">
        <f>IF(
 ISBLANK(Benchmarkinput!PD8),
 "",
 IF(
  ISNUMBER(
   VALUE(Benchmarkinput!PD8)),
   VALUE(Benchmarkinput!PD8),
   IF(
    Benchmarkinput!PD8="x",
    1,
    Benchmarkinput!PD8)))</f>
        <v>0</v>
      </c>
      <c r="PD8">
        <f>IF(
 ISBLANK(Benchmarkinput!PE8),
 "",
 IF(
  ISNUMBER(
   VALUE(Benchmarkinput!PE8)),
   VALUE(Benchmarkinput!PE8),
   IF(
    Benchmarkinput!PE8="x",
    1,
    Benchmarkinput!PE8)))</f>
        <v>1</v>
      </c>
      <c r="PE8">
        <f>IF(
 ISBLANK(Benchmarkinput!PF8),
 "",
 IF(
  ISNUMBER(
   VALUE(Benchmarkinput!PF8)),
   VALUE(Benchmarkinput!PF8),
   IF(
    Benchmarkinput!PF8="x",
    1,
    Benchmarkinput!PF8)))</f>
        <v>0</v>
      </c>
      <c r="PF8">
        <f>IF(
 ISBLANK(Benchmarkinput!PG8),
 "",
 IF(
  ISNUMBER(
   VALUE(Benchmarkinput!PG8)),
   VALUE(Benchmarkinput!PG8),
   IF(
    Benchmarkinput!PG8="x",
    1,
    Benchmarkinput!PG8)))</f>
        <v>1</v>
      </c>
      <c r="PG8">
        <f>IF(
 ISBLANK(Benchmarkinput!PH8),
 "",
 IF(
  ISNUMBER(
   VALUE(Benchmarkinput!PH8)),
   VALUE(Benchmarkinput!PH8),
   IF(
    Benchmarkinput!PH8="x",
    1,
    Benchmarkinput!PH8)))</f>
        <v>0</v>
      </c>
      <c r="PH8">
        <f>IF(
 ISBLANK(Benchmarkinput!PI8),
 "",
 IF(
  ISNUMBER(
   VALUE(Benchmarkinput!PI8)),
   VALUE(Benchmarkinput!PI8),
   IF(
    Benchmarkinput!PI8="x",
    1,
    Benchmarkinput!PI8)))</f>
        <v>0</v>
      </c>
      <c r="PI8">
        <f>IF(
 ISBLANK(Benchmarkinput!PJ8),
 "",
 IF(
  ISNUMBER(
   VALUE(Benchmarkinput!PJ8)),
   VALUE(Benchmarkinput!PJ8),
   IF(
    Benchmarkinput!PJ8="x",
    1,
    Benchmarkinput!PJ8)))</f>
        <v>1</v>
      </c>
      <c r="PJ8">
        <f>IF(
 ISBLANK(Benchmarkinput!PK8),
 "",
 IF(
  ISNUMBER(
   VALUE(Benchmarkinput!PK8)),
   VALUE(Benchmarkinput!PK8),
   IF(
    Benchmarkinput!PK8="x",
    1,
    Benchmarkinput!PK8)))</f>
        <v>0</v>
      </c>
      <c r="PK8">
        <f>IF(
 ISBLANK(Benchmarkinput!PL8),
 "",
 IF(
  ISNUMBER(
   VALUE(Benchmarkinput!PL8)),
   VALUE(Benchmarkinput!PL8),
   IF(
    Benchmarkinput!PL8="x",
    1,
    Benchmarkinput!PL8)))</f>
        <v>3</v>
      </c>
      <c r="PL8" t="str">
        <f>IF(
 ISBLANK(Benchmarkinput!PM8),
 "",
 IF(
  ISNUMBER(
   VALUE(Benchmarkinput!PM8)),
   VALUE(Benchmarkinput!PM8),
   IF(
    Benchmarkinput!PM8="x",
    1,
    Benchmarkinput!PM8)))</f>
        <v>Majoritetssvar</v>
      </c>
      <c r="PM8" t="str">
        <f>IF(
 ISBLANK(Benchmarkinput!PN8),
 "",
 IF(
  ISNUMBER(
   VALUE(Benchmarkinput!PN8)),
   VALUE(Benchmarkinput!PN8),
   IF(
    Benchmarkinput!PN8="x",
    1,
    Benchmarkinput!PN8)))</f>
        <v>N/A</v>
      </c>
      <c r="PN8">
        <f>IF(
 ISBLANK(Benchmarkinput!PO8),
 "",
 IF(
  ISNUMBER(
   VALUE(Benchmarkinput!PO8)),
   VALUE(Benchmarkinput!PO8),
   IF(
    Benchmarkinput!PO8="x",
    1,
    Benchmarkinput!PO8)))</f>
        <v>1</v>
      </c>
      <c r="PO8">
        <f>IF(
 ISBLANK(Benchmarkinput!PP8),
 "",
 IF(
  ISNUMBER(
   VALUE(Benchmarkinput!PP8)),
   VALUE(Benchmarkinput!PP8),
   IF(
    Benchmarkinput!PP8="x",
    1,
    Benchmarkinput!PP8)))</f>
        <v>1</v>
      </c>
      <c r="PP8">
        <f>IF(
 ISBLANK(Benchmarkinput!PQ8),
 "",
 IF(
  ISNUMBER(
   VALUE(Benchmarkinput!PQ8)),
   VALUE(Benchmarkinput!PQ8),
   IF(
    Benchmarkinput!PQ8="x",
    1,
    Benchmarkinput!PQ8)))</f>
        <v>1</v>
      </c>
      <c r="PQ8">
        <f>IF(
 ISBLANK(Benchmarkinput!PR8),
 "",
 IF(
  ISNUMBER(
   VALUE(Benchmarkinput!PR8)),
   VALUE(Benchmarkinput!PR8),
   IF(
    Benchmarkinput!PR8="x",
    1,
    Benchmarkinput!PR8)))</f>
        <v>1</v>
      </c>
      <c r="PR8">
        <f>IF(
 ISBLANK(Benchmarkinput!PS8),
 "",
 IF(
  ISNUMBER(
   VALUE(Benchmarkinput!PS8)),
   VALUE(Benchmarkinput!PS8),
   IF(
    Benchmarkinput!PS8="x",
    1,
    Benchmarkinput!PS8)))</f>
        <v>1</v>
      </c>
      <c r="PS8">
        <f>IF(
 ISBLANK(Benchmarkinput!PT8),
 "",
 IF(
  ISNUMBER(
   VALUE(Benchmarkinput!PT8)),
   VALUE(Benchmarkinput!PT8),
   IF(
    Benchmarkinput!PT8="x",
    1,
    Benchmarkinput!PT8)))</f>
        <v>0</v>
      </c>
      <c r="PT8">
        <f>IF(
 ISBLANK(Benchmarkinput!PU8),
 "",
 IF(
  ISNUMBER(
   VALUE(Benchmarkinput!PU8)),
   VALUE(Benchmarkinput!PU8),
   IF(
    Benchmarkinput!PU8="x",
    1,
    Benchmarkinput!PU8)))</f>
        <v>0</v>
      </c>
      <c r="PU8">
        <f>IF(
 ISBLANK(Benchmarkinput!PV8),
 "",
 IF(
  ISNUMBER(
   VALUE(Benchmarkinput!PV8)),
   VALUE(Benchmarkinput!PV8),
   IF(
    Benchmarkinput!PV8="x",
    1,
    Benchmarkinput!PV8)))</f>
        <v>1</v>
      </c>
      <c r="PV8">
        <f>IF(
 ISBLANK(Benchmarkinput!PW8),
 "",
 IF(
  ISNUMBER(
   VALUE(Benchmarkinput!PW8)),
   VALUE(Benchmarkinput!PW8),
   IF(
    Benchmarkinput!PW8="x",
    1,
    Benchmarkinput!PW8)))</f>
        <v>0</v>
      </c>
      <c r="PW8">
        <f>IF(
 ISBLANK(Benchmarkinput!PX8),
 "",
 IF(
  ISNUMBER(
   VALUE(Benchmarkinput!PX8)),
   VALUE(Benchmarkinput!PX8),
   IF(
    Benchmarkinput!PX8="x",
    1,
    Benchmarkinput!PX8)))</f>
        <v>5</v>
      </c>
      <c r="PX8" t="str">
        <f>IF(
 ISBLANK(Benchmarkinput!PY8),
 "",
 IF(
  ISNUMBER(
   VALUE(Benchmarkinput!PY8)),
   VALUE(Benchmarkinput!PY8),
   IF(
    Benchmarkinput!PY8="x",
    1,
    Benchmarkinput!PY8)))</f>
        <v>Majoritetssvar</v>
      </c>
      <c r="PY8" t="str">
        <f>IF(
 ISBLANK(Benchmarkinput!PZ8),
 "",
 IF(
  ISNUMBER(
   VALUE(Benchmarkinput!PZ8)),
   VALUE(Benchmarkinput!PZ8),
   IF(
    Benchmarkinput!PZ8="x",
    1,
    Benchmarkinput!PZ8)))</f>
        <v>N/A</v>
      </c>
      <c r="PZ8">
        <f>IF(
 ISBLANK(Benchmarkinput!QA8),
 "",
 IF(
  ISNUMBER(
   VALUE(Benchmarkinput!QA8)),
   VALUE(Benchmarkinput!QA8),
   IF(
    Benchmarkinput!QA8="x",
    1,
    Benchmarkinput!QA8)))</f>
        <v>1</v>
      </c>
      <c r="QA8">
        <f>IF(
 ISBLANK(Benchmarkinput!QB8),
 "",
 IF(
  ISNUMBER(
   VALUE(Benchmarkinput!QB8)),
   VALUE(Benchmarkinput!QB8),
   IF(
    Benchmarkinput!QB8="x",
    1,
    Benchmarkinput!QB8)))</f>
        <v>1</v>
      </c>
      <c r="QB8">
        <f>IF(
 ISBLANK(Benchmarkinput!QC8),
 "",
 IF(
  ISNUMBER(
   VALUE(Benchmarkinput!QC8)),
   VALUE(Benchmarkinput!QC8),
   IF(
    Benchmarkinput!QC8="x",
    1,
    Benchmarkinput!QC8)))</f>
        <v>1</v>
      </c>
      <c r="QC8">
        <f>IF(
 ISBLANK(Benchmarkinput!QD8),
 "",
 IF(
  ISNUMBER(
   VALUE(Benchmarkinput!QD8)),
   VALUE(Benchmarkinput!QD8),
   IF(
    Benchmarkinput!QD8="x",
    1,
    Benchmarkinput!QD8)))</f>
        <v>1</v>
      </c>
      <c r="QD8">
        <f>IF(
 ISBLANK(Benchmarkinput!QE8),
 "",
 IF(
  ISNUMBER(
   VALUE(Benchmarkinput!QE8)),
   VALUE(Benchmarkinput!QE8),
   IF(
    Benchmarkinput!QE8="x",
    1,
    Benchmarkinput!QE8)))</f>
        <v>0</v>
      </c>
      <c r="QE8">
        <f>IF(
 ISBLANK(Benchmarkinput!QF8),
 "",
 IF(
  ISNUMBER(
   VALUE(Benchmarkinput!QF8)),
   VALUE(Benchmarkinput!QF8),
   IF(
    Benchmarkinput!QF8="x",
    1,
    Benchmarkinput!QF8)))</f>
        <v>0</v>
      </c>
      <c r="QF8">
        <f>IF(
 ISBLANK(Benchmarkinput!QG8),
 "",
 IF(
  ISNUMBER(
   VALUE(Benchmarkinput!QG8)),
   VALUE(Benchmarkinput!QG8),
   IF(
    Benchmarkinput!QG8="x",
    1,
    Benchmarkinput!QG8)))</f>
        <v>0</v>
      </c>
      <c r="QG8">
        <f>IF(
 ISBLANK(Benchmarkinput!QH8),
 "",
 IF(
  ISNUMBER(
   VALUE(Benchmarkinput!QH8)),
   VALUE(Benchmarkinput!QH8),
   IF(
    Benchmarkinput!QH8="x",
    1,
    Benchmarkinput!QH8)))</f>
        <v>1</v>
      </c>
      <c r="QH8">
        <f>IF(
 ISBLANK(Benchmarkinput!QI8),
 "",
 IF(
  ISNUMBER(
   VALUE(Benchmarkinput!QI8)),
   VALUE(Benchmarkinput!QI8),
   IF(
    Benchmarkinput!QI8="x",
    1,
    Benchmarkinput!QI8)))</f>
        <v>0</v>
      </c>
      <c r="QI8">
        <f>IF(
 ISBLANK(Benchmarkinput!QJ8),
 "",
 IF(
  ISNUMBER(
   VALUE(Benchmarkinput!QJ8)),
   VALUE(Benchmarkinput!QJ8),
   IF(
    Benchmarkinput!QJ8="x",
    1,
    Benchmarkinput!QJ8)))</f>
        <v>4</v>
      </c>
      <c r="QJ8" t="str">
        <f>IF(
 ISBLANK(Benchmarkinput!QK8),
 "",
 IF(
  ISNUMBER(
   VALUE(Benchmarkinput!QK8)),
   VALUE(Benchmarkinput!QK8),
   IF(
    Benchmarkinput!QK8="x",
    1,
    Benchmarkinput!QK8)))</f>
        <v>Majoritetssvar</v>
      </c>
      <c r="QK8" t="str">
        <f>IF(
 ISBLANK(Benchmarkinput!QL8),
 "",
 IF(
  ISNUMBER(
   VALUE(Benchmarkinput!QL8)),
   VALUE(Benchmarkinput!QL8),
   IF(
    Benchmarkinput!QL8="x",
    1,
    Benchmarkinput!QL8)))</f>
        <v>N/A</v>
      </c>
      <c r="QL8">
        <f>IF(
 ISBLANK(Benchmarkinput!QM8),
 "",
 IF(
  ISNUMBER(
   VALUE(Benchmarkinput!QM8)),
   VALUE(Benchmarkinput!QM8),
   IF(
    Benchmarkinput!QM8="x",
    1,
    Benchmarkinput!QM8)))</f>
        <v>1</v>
      </c>
      <c r="QM8">
        <f>IF(
 ISBLANK(Benchmarkinput!QN8),
 "",
 IF(
  ISNUMBER(
   VALUE(Benchmarkinput!QN8)),
   VALUE(Benchmarkinput!QN8),
   IF(
    Benchmarkinput!QN8="x",
    1,
    Benchmarkinput!QN8)))</f>
        <v>1</v>
      </c>
      <c r="QN8">
        <f>IF(
 ISBLANK(Benchmarkinput!QO8),
 "",
 IF(
  ISNUMBER(
   VALUE(Benchmarkinput!QO8)),
   VALUE(Benchmarkinput!QO8),
   IF(
    Benchmarkinput!QO8="x",
    1,
    Benchmarkinput!QO8)))</f>
        <v>1</v>
      </c>
      <c r="QO8">
        <f>IF(
 ISBLANK(Benchmarkinput!QP8),
 "",
 IF(
  ISNUMBER(
   VALUE(Benchmarkinput!QP8)),
   VALUE(Benchmarkinput!QP8),
   IF(
    Benchmarkinput!QP8="x",
    1,
    Benchmarkinput!QP8)))</f>
        <v>1</v>
      </c>
      <c r="QP8">
        <f>IF(
 ISBLANK(Benchmarkinput!QQ8),
 "",
 IF(
  ISNUMBER(
   VALUE(Benchmarkinput!QQ8)),
   VALUE(Benchmarkinput!QQ8),
   IF(
    Benchmarkinput!QQ8="x",
    1,
    Benchmarkinput!QQ8)))</f>
        <v>1</v>
      </c>
      <c r="QQ8">
        <f>IF(
 ISBLANK(Benchmarkinput!QR8),
 "",
 IF(
  ISNUMBER(
   VALUE(Benchmarkinput!QR8)),
   VALUE(Benchmarkinput!QR8),
   IF(
    Benchmarkinput!QR8="x",
    1,
    Benchmarkinput!QR8)))</f>
        <v>0</v>
      </c>
      <c r="QR8">
        <f>IF(
 ISBLANK(Benchmarkinput!QS8),
 "",
 IF(
  ISNUMBER(
   VALUE(Benchmarkinput!QS8)),
   VALUE(Benchmarkinput!QS8),
   IF(
    Benchmarkinput!QS8="x",
    1,
    Benchmarkinput!QS8)))</f>
        <v>0</v>
      </c>
      <c r="QS8">
        <f>IF(
 ISBLANK(Benchmarkinput!QT8),
 "",
 IF(
  ISNUMBER(
   VALUE(Benchmarkinput!QT8)),
   VALUE(Benchmarkinput!QT8),
   IF(
    Benchmarkinput!QT8="x",
    1,
    Benchmarkinput!QT8)))</f>
        <v>1</v>
      </c>
      <c r="QT8">
        <f>IF(
 ISBLANK(Benchmarkinput!QU8),
 "",
 IF(
  ISNUMBER(
   VALUE(Benchmarkinput!QU8)),
   VALUE(Benchmarkinput!QU8),
   IF(
    Benchmarkinput!QU8="x",
    1,
    Benchmarkinput!QU8)))</f>
        <v>0</v>
      </c>
      <c r="QU8">
        <f>IF(
 ISBLANK(Benchmarkinput!QV8),
 "",
 IF(
  ISNUMBER(
   VALUE(Benchmarkinput!QV8)),
   VALUE(Benchmarkinput!QV8),
   IF(
    Benchmarkinput!QV8="x",
    1,
    Benchmarkinput!QV8)))</f>
        <v>5</v>
      </c>
      <c r="QV8" t="str">
        <f>IF(
 ISBLANK(Benchmarkinput!QW8),
 "",
 IF(
  ISNUMBER(
   VALUE(Benchmarkinput!QW8)),
   VALUE(Benchmarkinput!QW8),
   IF(
    Benchmarkinput!QW8="x",
    1,
    Benchmarkinput!QW8)))</f>
        <v>Minoritetssvar</v>
      </c>
      <c r="QW8" t="str">
        <f>IF(
 ISBLANK(Benchmarkinput!QX8),
 "",
 IF(
  ISNUMBER(
   VALUE(Benchmarkinput!QX8)),
   VALUE(Benchmarkinput!QX8),
   IF(
    Benchmarkinput!QX8="x",
    1,
    Benchmarkinput!QX8)))</f>
        <v>N/A</v>
      </c>
      <c r="QX8">
        <f>IF(
 ISBLANK(Benchmarkinput!QY8),
 "",
 IF(
  ISNUMBER(
   VALUE(Benchmarkinput!QY8)),
   VALUE(Benchmarkinput!QY8),
   IF(
    Benchmarkinput!QY8="x",
    1,
    Benchmarkinput!QY8)))</f>
        <v>1</v>
      </c>
      <c r="QY8">
        <f>IF(
 ISBLANK(Benchmarkinput!QZ8),
 "",
 IF(
  ISNUMBER(
   VALUE(Benchmarkinput!QZ8)),
   VALUE(Benchmarkinput!QZ8),
   IF(
    Benchmarkinput!QZ8="x",
    1,
    Benchmarkinput!QZ8)))</f>
        <v>0</v>
      </c>
      <c r="QZ8">
        <f>IF(
 ISBLANK(Benchmarkinput!RA8),
 "",
 IF(
  ISNUMBER(
   VALUE(Benchmarkinput!RA8)),
   VALUE(Benchmarkinput!RA8),
   IF(
    Benchmarkinput!RA8="x",
    1,
    Benchmarkinput!RA8)))</f>
        <v>0</v>
      </c>
      <c r="RA8">
        <f>IF(
 ISBLANK(Benchmarkinput!RB8),
 "",
 IF(
  ISNUMBER(
   VALUE(Benchmarkinput!RB8)),
   VALUE(Benchmarkinput!RB8),
   IF(
    Benchmarkinput!RB8="x",
    1,
    Benchmarkinput!RB8)))</f>
        <v>0</v>
      </c>
      <c r="RB8">
        <f>IF(
 ISBLANK(Benchmarkinput!RC8),
 "",
 IF(
  ISNUMBER(
   VALUE(Benchmarkinput!RC8)),
   VALUE(Benchmarkinput!RC8),
   IF(
    Benchmarkinput!RC8="x",
    1,
    Benchmarkinput!RC8)))</f>
        <v>0</v>
      </c>
      <c r="RC8">
        <f>IF(
 ISBLANK(Benchmarkinput!RD8),
 "",
 IF(
  ISNUMBER(
   VALUE(Benchmarkinput!RD8)),
   VALUE(Benchmarkinput!RD8),
   IF(
    Benchmarkinput!RD8="x",
    1,
    Benchmarkinput!RD8)))</f>
        <v>0</v>
      </c>
      <c r="RD8">
        <f>IF(
 ISBLANK(Benchmarkinput!RE8),
 "",
 IF(
  ISNUMBER(
   VALUE(Benchmarkinput!RE8)),
   VALUE(Benchmarkinput!RE8),
   IF(
    Benchmarkinput!RE8="x",
    1,
    Benchmarkinput!RE8)))</f>
        <v>1</v>
      </c>
      <c r="RE8">
        <f>IF(
 ISBLANK(Benchmarkinput!RF8),
 "",
 IF(
  ISNUMBER(
   VALUE(Benchmarkinput!RF8)),
   VALUE(Benchmarkinput!RF8),
   IF(
    Benchmarkinput!RF8="x",
    1,
    Benchmarkinput!RF8)))</f>
        <v>0</v>
      </c>
      <c r="RF8">
        <f>IF(
 ISBLANK(Benchmarkinput!RG8),
 "",
 IF(
  ISNUMBER(
   VALUE(Benchmarkinput!RG8)),
   VALUE(Benchmarkinput!RG8),
   IF(
    Benchmarkinput!RG8="x",
    1,
    Benchmarkinput!RG8)))</f>
        <v>5</v>
      </c>
      <c r="RG8" t="str">
        <f>IF(
 ISBLANK(Benchmarkinput!RH8),
 "",
 IF(
  ISNUMBER(
   VALUE(Benchmarkinput!RH8)),
   VALUE(Benchmarkinput!RH8),
   IF(
    Benchmarkinput!RH8="x",
    1,
    Benchmarkinput!RH8)))</f>
        <v>Majoritetssvar</v>
      </c>
      <c r="RH8" t="str">
        <f>IF(
 ISBLANK(Benchmarkinput!RI8),
 "",
 IF(
  ISNUMBER(
   VALUE(Benchmarkinput!RI8)),
   VALUE(Benchmarkinput!RI8),
   IF(
    Benchmarkinput!RI8="x",
    1,
    Benchmarkinput!RI8)))</f>
        <v>N/A</v>
      </c>
      <c r="RI8">
        <f>IF(
 ISBLANK(Benchmarkinput!RJ8),
 "",
 IF(
  ISNUMBER(
   VALUE(Benchmarkinput!RJ8)),
   VALUE(Benchmarkinput!RJ8),
   IF(
    Benchmarkinput!RJ8="x",
    1,
    Benchmarkinput!RJ8)))</f>
        <v>1</v>
      </c>
      <c r="RJ8">
        <f>IF(
 ISBLANK(Benchmarkinput!RK8),
 "",
 IF(
  ISNUMBER(
   VALUE(Benchmarkinput!RK8)),
   VALUE(Benchmarkinput!RK8),
   IF(
    Benchmarkinput!RK8="x",
    1,
    Benchmarkinput!RK8)))</f>
        <v>1</v>
      </c>
      <c r="RK8">
        <f>IF(
 ISBLANK(Benchmarkinput!RL8),
 "",
 IF(
  ISNUMBER(
   VALUE(Benchmarkinput!RL8)),
   VALUE(Benchmarkinput!RL8),
   IF(
    Benchmarkinput!RL8="x",
    1,
    Benchmarkinput!RL8)))</f>
        <v>1</v>
      </c>
      <c r="RL8">
        <f>IF(
 ISBLANK(Benchmarkinput!RM8),
 "",
 IF(
  ISNUMBER(
   VALUE(Benchmarkinput!RM8)),
   VALUE(Benchmarkinput!RM8),
   IF(
    Benchmarkinput!RM8="x",
    1,
    Benchmarkinput!RM8)))</f>
        <v>1</v>
      </c>
      <c r="RM8">
        <f>IF(
 ISBLANK(Benchmarkinput!RN8),
 "",
 IF(
  ISNUMBER(
   VALUE(Benchmarkinput!RN8)),
   VALUE(Benchmarkinput!RN8),
   IF(
    Benchmarkinput!RN8="x",
    1,
    Benchmarkinput!RN8)))</f>
        <v>1</v>
      </c>
      <c r="RN8">
        <f>IF(
 ISBLANK(Benchmarkinput!RO8),
 "",
 IF(
  ISNUMBER(
   VALUE(Benchmarkinput!RO8)),
   VALUE(Benchmarkinput!RO8),
   IF(
    Benchmarkinput!RO8="x",
    1,
    Benchmarkinput!RO8)))</f>
        <v>0</v>
      </c>
      <c r="RO8">
        <f>IF(
 ISBLANK(Benchmarkinput!RP8),
 "",
 IF(
  ISNUMBER(
   VALUE(Benchmarkinput!RP8)),
   VALUE(Benchmarkinput!RP8),
   IF(
    Benchmarkinput!RP8="x",
    1,
    Benchmarkinput!RP8)))</f>
        <v>0</v>
      </c>
      <c r="RP8">
        <f>IF(
 ISBLANK(Benchmarkinput!RQ8),
 "",
 IF(
  ISNUMBER(
   VALUE(Benchmarkinput!RQ8)),
   VALUE(Benchmarkinput!RQ8),
   IF(
    Benchmarkinput!RQ8="x",
    1,
    Benchmarkinput!RQ8)))</f>
        <v>1</v>
      </c>
      <c r="RQ8">
        <f>IF(
 ISBLANK(Benchmarkinput!RR8),
 "",
 IF(
  ISNUMBER(
   VALUE(Benchmarkinput!RR8)),
   VALUE(Benchmarkinput!RR8),
   IF(
    Benchmarkinput!RR8="x",
    1,
    Benchmarkinput!RR8)))</f>
        <v>0</v>
      </c>
      <c r="RR8">
        <f>IF(
 ISBLANK(Benchmarkinput!RS8),
 "",
 IF(
  ISNUMBER(
   VALUE(Benchmarkinput!RS8)),
   VALUE(Benchmarkinput!RS8),
   IF(
    Benchmarkinput!RS8="x",
    1,
    Benchmarkinput!RS8)))</f>
        <v>5</v>
      </c>
      <c r="RS8">
        <f>IF(
 ISBLANK(Benchmarkinput!RT8),
 "",
 IF(
  ISNUMBER(
   VALUE(Benchmarkinput!RT8)),
   VALUE(Benchmarkinput!RT8),
   IF(
    Benchmarkinput!RT8="x",
    1,
    Benchmarkinput!RT8)))</f>
        <v>194</v>
      </c>
      <c r="RT8">
        <f>IF(
 ISBLANK(Benchmarkinput!RU8),
 "",
 IF(
  ISNUMBER(
   VALUE(Benchmarkinput!RU8)),
   VALUE(Benchmarkinput!RU8),
   IF(
    Benchmarkinput!RU8="x",
    1,
    Benchmarkinput!RU8)))</f>
        <v>40</v>
      </c>
      <c r="RU8">
        <f>IF(
 ISBLANK(Benchmarkinput!RV8),
 "",
 IF(
  ISNUMBER(
   VALUE(Benchmarkinput!RV8)),
   VALUE(Benchmarkinput!RV8),
   IF(
    Benchmarkinput!RV8="x",
    1,
    Benchmarkinput!RV8)))</f>
        <v>40</v>
      </c>
      <c r="RV8" t="str">
        <f>IF(
 ISBLANK(Benchmarkinput!RW8),
 "",
 IF(
  ISNUMBER(
   VALUE(Benchmarkinput!RW8)),
   VALUE(Benchmarkinput!RW8),
   IF(
    Benchmarkinput!RW8="x",
    1,
    Benchmarkinput!RW8)))</f>
        <v>Ja!</v>
      </c>
      <c r="RW8">
        <f>IF(
 ISBLANK(Benchmarkinput!RX8),
 "",
 IF(
  ISNUMBER(
   VALUE(Benchmarkinput!RX8)),
   VALUE(Benchmarkinput!RX8),
   IF(
    Benchmarkinput!RX8="x",
    1,
    Benchmarkinput!RX8)))</f>
        <v>3</v>
      </c>
      <c r="RX8" t="str">
        <f>IF(
 ISBLANK(Benchmarkinput!RY8),
 "",
 IF(
  ISNUMBER(
   VALUE(Benchmarkinput!RY8)),
   VALUE(Benchmarkinput!RY8),
   IF(
    Benchmarkinput!RY8="x",
    1,
    Benchmarkinput!RY8)))</f>
        <v>N/A</v>
      </c>
      <c r="RY8" t="str">
        <f>IF(
 ISBLANK(Benchmarkinput!RZ8),
 "",
 IF(
  ISNUMBER(
   VALUE(Benchmarkinput!RZ8)),
   VALUE(Benchmarkinput!RZ8),
   IF(
    Benchmarkinput!RZ8="x",
    1,
    Benchmarkinput!RZ8)))</f>
        <v>N/A</v>
      </c>
      <c r="RZ8" t="str">
        <f>IF(
 ISBLANK(Benchmarkinput!SA8),
 "",
 IF(
  ISNUMBER(
   VALUE(Benchmarkinput!SA8)),
   VALUE(Benchmarkinput!SA8),
   IF(
    Benchmarkinput!SA8="x",
    1,
    Benchmarkinput!SA8)))</f>
        <v>N/A</v>
      </c>
      <c r="SA8" t="str">
        <f>IF(
 ISBLANK(Benchmarkinput!SB8),
 "",
 IF(
  ISNUMBER(
   VALUE(Benchmarkinput!SB8)),
   VALUE(Benchmarkinput!SB8),
   IF(
    Benchmarkinput!SB8="x",
    1,
    Benchmarkinput!SB8)))</f>
        <v>N/A</v>
      </c>
      <c r="SB8" t="str">
        <f>IF(
 ISBLANK(Benchmarkinput!SC8),
 "",
 IF(
  ISNUMBER(
   VALUE(Benchmarkinput!SC8)),
   VALUE(Benchmarkinput!SC8),
   IF(
    Benchmarkinput!SC8="x",
    1,
    Benchmarkinput!SC8)))</f>
        <v>N/A</v>
      </c>
      <c r="SC8" t="str">
        <f>IF(
 ISBLANK(Benchmarkinput!SD8),
 "",
 IF(
  ISNUMBER(
   VALUE(Benchmarkinput!SD8)),
   VALUE(Benchmarkinput!SD8),
   IF(
    Benchmarkinput!SD8="x",
    1,
    Benchmarkinput!SD8)))</f>
        <v>N/A</v>
      </c>
      <c r="SD8" t="str">
        <f>IF(
 ISBLANK(Benchmarkinput!SE8),
 "",
 IF(
  ISNUMBER(
   VALUE(Benchmarkinput!SE8)),
   VALUE(Benchmarkinput!SE8),
   IF(
    Benchmarkinput!SE8="x",
    1,
    Benchmarkinput!SE8)))</f>
        <v>N/A</v>
      </c>
      <c r="SE8" t="str">
        <f>IF(
 ISBLANK(Benchmarkinput!SF8),
 "",
 IF(
  ISNUMBER(
   VALUE(Benchmarkinput!SF8)),
   VALUE(Benchmarkinput!SF8),
   IF(
    Benchmarkinput!SF8="x",
    1,
    Benchmarkinput!SF8)))</f>
        <v>N/A</v>
      </c>
      <c r="SF8" t="str">
        <f>IF(
 ISBLANK(Benchmarkinput!SG8),
 "",
 IF(
  ISNUMBER(
   VALUE(Benchmarkinput!SG8)),
   VALUE(Benchmarkinput!SG8),
   IF(
    Benchmarkinput!SG8="x",
    1,
    Benchmarkinput!SG8)))</f>
        <v>N/A</v>
      </c>
      <c r="SG8" t="str">
        <f>IF(
 ISBLANK(Benchmarkinput!SH8),
 "",
 IF(
  ISNUMBER(
   VALUE(Benchmarkinput!SH8)),
   VALUE(Benchmarkinput!SH8),
   IF(
    Benchmarkinput!SH8="x",
    1,
    Benchmarkinput!SH8)))</f>
        <v>N/A</v>
      </c>
      <c r="SH8" t="str">
        <f>IF(
 ISBLANK(Benchmarkinput!SI8),
 "",
 IF(
  ISNUMBER(
   VALUE(Benchmarkinput!SI8)),
   VALUE(Benchmarkinput!SI8),
   IF(
    Benchmarkinput!SI8="x",
    1,
    Benchmarkinput!SI8)))</f>
        <v>N/A</v>
      </c>
      <c r="SI8" t="str">
        <f>IF(
 ISBLANK(Benchmarkinput!SJ8),
 "",
 IF(
  ISNUMBER(
   VALUE(Benchmarkinput!SJ8)),
   VALUE(Benchmarkinput!SJ8),
   IF(
    Benchmarkinput!SJ8="x",
    1,
    Benchmarkinput!SJ8)))</f>
        <v>N/A</v>
      </c>
      <c r="SJ8" t="str">
        <f>IF(
 ISBLANK(Benchmarkinput!SK8),
 "",
 IF(
  ISNUMBER(
   VALUE(Benchmarkinput!SK8)),
   VALUE(Benchmarkinput!SK8),
   IF(
    Benchmarkinput!SK8="x",
    1,
    Benchmarkinput!SK8)))</f>
        <v>N/A</v>
      </c>
      <c r="SK8" t="str">
        <f>IF(
 ISBLANK(Benchmarkinput!SL8),
 "",
 IF(
  ISNUMBER(
   VALUE(Benchmarkinput!SL8)),
   VALUE(Benchmarkinput!SL8),
   IF(
    Benchmarkinput!SL8="x",
    1,
    Benchmarkinput!SL8)))</f>
        <v>N/A</v>
      </c>
      <c r="SL8" t="str">
        <f>IF(
 ISBLANK(Benchmarkinput!SM8),
 "",
 IF(
  ISNUMBER(
   VALUE(Benchmarkinput!SM8)),
   VALUE(Benchmarkinput!SM8),
   IF(
    Benchmarkinput!SM8="x",
    1,
    Benchmarkinput!SM8)))</f>
        <v>N/A</v>
      </c>
      <c r="SM8" t="str">
        <f>IF(
 ISBLANK(Benchmarkinput!SN8),
 "",
 IF(
  ISNUMBER(
   VALUE(Benchmarkinput!SN8)),
   VALUE(Benchmarkinput!SN8),
   IF(
    Benchmarkinput!SN8="x",
    1,
    Benchmarkinput!SN8)))</f>
        <v>N/A</v>
      </c>
      <c r="SN8" t="str">
        <f>IF(
 ISBLANK(Benchmarkinput!SO8),
 "",
 IF(
  ISNUMBER(
   VALUE(Benchmarkinput!SO8)),
   VALUE(Benchmarkinput!SO8),
   IF(
    Benchmarkinput!SO8="x",
    1,
    Benchmarkinput!SO8)))</f>
        <v>N/A</v>
      </c>
      <c r="SO8" t="str">
        <f>IF(
 ISBLANK(Benchmarkinput!SP8),
 "",
 IF(
  ISNUMBER(
   VALUE(Benchmarkinput!SP8)),
   VALUE(Benchmarkinput!SP8),
   IF(
    Benchmarkinput!SP8="x",
    1,
    Benchmarkinput!SP8)))</f>
        <v>N/A</v>
      </c>
      <c r="SP8" t="str">
        <f>IF(
 ISBLANK(Benchmarkinput!SQ8),
 "",
 IF(
  ISNUMBER(
   VALUE(Benchmarkinput!SQ8)),
   VALUE(Benchmarkinput!SQ8),
   IF(
    Benchmarkinput!SQ8="x",
    1,
    Benchmarkinput!SQ8)))</f>
        <v>N/A</v>
      </c>
      <c r="SQ8" t="str">
        <f>IF(
 ISBLANK(Benchmarkinput!SR8),
 "",
 IF(
  ISNUMBER(
   VALUE(Benchmarkinput!SR8)),
   VALUE(Benchmarkinput!SR8),
   IF(
    Benchmarkinput!SR8="x",
    1,
    Benchmarkinput!SR8)))</f>
        <v>N/A</v>
      </c>
      <c r="SR8" t="str">
        <f>IF(
 ISBLANK(Benchmarkinput!SS8),
 "",
 IF(
  ISNUMBER(
   VALUE(Benchmarkinput!SS8)),
   VALUE(Benchmarkinput!SS8),
   IF(
    Benchmarkinput!SS8="x",
    1,
    Benchmarkinput!SS8)))</f>
        <v>N/A</v>
      </c>
      <c r="SS8" t="str">
        <f>IF(
 ISBLANK(Benchmarkinput!ST8),
 "",
 IF(
  ISNUMBER(
   VALUE(Benchmarkinput!ST8)),
   VALUE(Benchmarkinput!ST8),
   IF(
    Benchmarkinput!ST8="x",
    1,
    Benchmarkinput!ST8)))</f>
        <v>N/A</v>
      </c>
      <c r="ST8" t="str">
        <f>IF(
 ISBLANK(Benchmarkinput!SU8),
 "",
 IF(
  ISNUMBER(
   VALUE(Benchmarkinput!SU8)),
   VALUE(Benchmarkinput!SU8),
   IF(
    Benchmarkinput!SU8="x",
    1,
    Benchmarkinput!SU8)))</f>
        <v>N/A</v>
      </c>
      <c r="SU8" t="str">
        <f>IF(
 ISBLANK(Benchmarkinput!SV8),
 "",
 IF(
  ISNUMBER(
   VALUE(Benchmarkinput!SV8)),
   VALUE(Benchmarkinput!SV8),
   IF(
    Benchmarkinput!SV8="x",
    1,
    Benchmarkinput!SV8)))</f>
        <v>N/A</v>
      </c>
      <c r="SV8" t="str">
        <f>IF(
 ISBLANK(Benchmarkinput!SW8),
 "",
 IF(
  ISNUMBER(
   VALUE(Benchmarkinput!SW8)),
   VALUE(Benchmarkinput!SW8),
   IF(
    Benchmarkinput!SW8="x",
    1,
    Benchmarkinput!SW8)))</f>
        <v>N/A</v>
      </c>
      <c r="SW8" t="str">
        <f>IF(
 ISBLANK(Benchmarkinput!SX8),
 "",
 IF(
  ISNUMBER(
   VALUE(Benchmarkinput!SX8)),
   VALUE(Benchmarkinput!SX8),
   IF(
    Benchmarkinput!SX8="x",
    1,
    Benchmarkinput!SX8)))</f>
        <v>N/A</v>
      </c>
      <c r="SX8" t="str">
        <f>IF(
 ISBLANK(Benchmarkinput!SY8),
 "",
 IF(
  ISNUMBER(
   VALUE(Benchmarkinput!SY8)),
   VALUE(Benchmarkinput!SY8),
   IF(
    Benchmarkinput!SY8="x",
    1,
    Benchmarkinput!SY8)))</f>
        <v>N/A</v>
      </c>
      <c r="SY8" t="str">
        <f>IF(
 ISBLANK(Benchmarkinput!SZ8),
 "",
 IF(
  ISNUMBER(
   VALUE(Benchmarkinput!SZ8)),
   VALUE(Benchmarkinput!SZ8),
   IF(
    Benchmarkinput!SZ8="x",
    1,
    Benchmarkinput!SZ8)))</f>
        <v>N/A</v>
      </c>
      <c r="SZ8" t="str">
        <f>IF(
 ISBLANK(Benchmarkinput!TA8),
 "",
 IF(
  ISNUMBER(
   VALUE(Benchmarkinput!TA8)),
   VALUE(Benchmarkinput!TA8),
   IF(
    Benchmarkinput!TA8="x",
    1,
    Benchmarkinput!TA8)))</f>
        <v>N/A</v>
      </c>
      <c r="TA8" t="str">
        <f>IF(
 ISBLANK(Benchmarkinput!TB8),
 "",
 IF(
  ISNUMBER(
   VALUE(Benchmarkinput!TB8)),
   VALUE(Benchmarkinput!TB8),
   IF(
    Benchmarkinput!TB8="x",
    1,
    Benchmarkinput!TB8)))</f>
        <v>N/A</v>
      </c>
      <c r="TB8" t="str">
        <f>IF(
 ISBLANK(Benchmarkinput!TC8),
 "",
 IF(
  ISNUMBER(
   VALUE(Benchmarkinput!TC8)),
   VALUE(Benchmarkinput!TC8),
   IF(
    Benchmarkinput!TC8="x",
    1,
    Benchmarkinput!TC8)))</f>
        <v>N/A</v>
      </c>
      <c r="TC8" t="str">
        <f>IF(
 ISBLANK(Benchmarkinput!TD8),
 "",
 IF(
  ISNUMBER(
   VALUE(Benchmarkinput!TD8)),
   VALUE(Benchmarkinput!TD8),
   IF(
    Benchmarkinput!TD8="x",
    1,
    Benchmarkinput!TD8)))</f>
        <v>N/A</v>
      </c>
      <c r="TD8" t="str">
        <f>IF(
 ISBLANK(Benchmarkinput!TE8),
 "",
 IF(
  ISNUMBER(
   VALUE(Benchmarkinput!TE8)),
   VALUE(Benchmarkinput!TE8),
   IF(
    Benchmarkinput!TE8="x",
    1,
    Benchmarkinput!TE8)))</f>
        <v>N/A</v>
      </c>
      <c r="TE8" t="str">
        <f>IF(
 ISBLANK(Benchmarkinput!TF8),
 "",
 IF(
  ISNUMBER(
   VALUE(Benchmarkinput!TF8)),
   VALUE(Benchmarkinput!TF8),
   IF(
    Benchmarkinput!TF8="x",
    1,
    Benchmarkinput!TF8)))</f>
        <v>N/A</v>
      </c>
      <c r="TF8" t="str">
        <f>IF(
 ISBLANK(Benchmarkinput!TG8),
 "",
 IF(
  ISNUMBER(
   VALUE(Benchmarkinput!TG8)),
   VALUE(Benchmarkinput!TG8),
   IF(
    Benchmarkinput!TG8="x",
    1,
    Benchmarkinput!TG8)))</f>
        <v>N/A</v>
      </c>
      <c r="TG8" t="str">
        <f>IF(
 ISBLANK(Benchmarkinput!TH8),
 "",
 IF(
  ISNUMBER(
   VALUE(Benchmarkinput!TH8)),
   VALUE(Benchmarkinput!TH8),
   IF(
    Benchmarkinput!TH8="x",
    1,
    Benchmarkinput!TH8)))</f>
        <v>N/A</v>
      </c>
      <c r="TH8" t="str">
        <f>IF(
 ISBLANK(Benchmarkinput!TI8),
 "",
 IF(
  ISNUMBER(
   VALUE(Benchmarkinput!TI8)),
   VALUE(Benchmarkinput!TI8),
   IF(
    Benchmarkinput!TI8="x",
    1,
    Benchmarkinput!TI8)))</f>
        <v>N/A</v>
      </c>
      <c r="TI8" t="str">
        <f>IF(
 ISBLANK(Benchmarkinput!TJ8),
 "",
 IF(
  ISNUMBER(
   VALUE(Benchmarkinput!TJ8)),
   VALUE(Benchmarkinput!TJ8),
   IF(
    Benchmarkinput!TJ8="x",
    1,
    Benchmarkinput!TJ8)))</f>
        <v>N/A</v>
      </c>
      <c r="TJ8" t="str">
        <f>IF(
 ISBLANK(Benchmarkinput!TK8),
 "",
 IF(
  ISNUMBER(
   VALUE(Benchmarkinput!TK8)),
   VALUE(Benchmarkinput!TK8),
   IF(
    Benchmarkinput!TK8="x",
    1,
    Benchmarkinput!TK8)))</f>
        <v>N/A</v>
      </c>
      <c r="TK8" t="str">
        <f>IF(
 ISBLANK(Benchmarkinput!TL8),
 "",
 IF(
  ISNUMBER(
   VALUE(Benchmarkinput!TL8)),
   VALUE(Benchmarkinput!TL8),
   IF(
    Benchmarkinput!TL8="x",
    1,
    Benchmarkinput!TL8)))</f>
        <v>N/A</v>
      </c>
      <c r="TL8" t="str">
        <f>IF(
 ISBLANK(Benchmarkinput!TM8),
 "",
 IF(
  ISNUMBER(
   VALUE(Benchmarkinput!TM8)),
   VALUE(Benchmarkinput!TM8),
   IF(
    Benchmarkinput!TM8="x",
    1,
    Benchmarkinput!TM8)))</f>
        <v>N/A</v>
      </c>
      <c r="TM8" t="str">
        <f>IF(
 ISBLANK(Benchmarkinput!TN8),
 "",
 IF(
  ISNUMBER(
   VALUE(Benchmarkinput!TN8)),
   VALUE(Benchmarkinput!TN8),
   IF(
    Benchmarkinput!TN8="x",
    1,
    Benchmarkinput!TN8)))</f>
        <v>N/A</v>
      </c>
      <c r="TN8" t="str">
        <f>IF(
 ISBLANK(Benchmarkinput!TO8),
 "",
 IF(
  ISNUMBER(
   VALUE(Benchmarkinput!TO8)),
   VALUE(Benchmarkinput!TO8),
   IF(
    Benchmarkinput!TO8="x",
    1,
    Benchmarkinput!TO8)))</f>
        <v>N/A</v>
      </c>
      <c r="TO8" t="str">
        <f>IF(
 ISBLANK(Benchmarkinput!TP8),
 "",
 IF(
  ISNUMBER(
   VALUE(Benchmarkinput!TP8)),
   VALUE(Benchmarkinput!TP8),
   IF(
    Benchmarkinput!TP8="x",
    1,
    Benchmarkinput!TP8)))</f>
        <v>N/A</v>
      </c>
      <c r="TP8" t="str">
        <f>IF(
 ISBLANK(Benchmarkinput!TQ8),
 "",
 IF(
  ISNUMBER(
   VALUE(Benchmarkinput!TQ8)),
   VALUE(Benchmarkinput!TQ8),
   IF(
    Benchmarkinput!TQ8="x",
    1,
    Benchmarkinput!TQ8)))</f>
        <v>N/A</v>
      </c>
      <c r="TQ8" t="str">
        <f>IF(
 ISBLANK(Benchmarkinput!TR8),
 "",
 IF(
  ISNUMBER(
   VALUE(Benchmarkinput!TR8)),
   VALUE(Benchmarkinput!TR8),
   IF(
    Benchmarkinput!TR8="x",
    1,
    Benchmarkinput!TR8)))</f>
        <v>N/A</v>
      </c>
      <c r="TR8" t="str">
        <f>IF(
 ISBLANK(Benchmarkinput!TS8),
 "",
 IF(
  ISNUMBER(
   VALUE(Benchmarkinput!TS8)),
   VALUE(Benchmarkinput!TS8),
   IF(
    Benchmarkinput!TS8="x",
    1,
    Benchmarkinput!TS8)))</f>
        <v>N/A</v>
      </c>
      <c r="TS8" t="str">
        <f>IF(
 ISBLANK(Benchmarkinput!TT8),
 "",
 IF(
  ISNUMBER(
   VALUE(Benchmarkinput!TT8)),
   VALUE(Benchmarkinput!TT8),
   IF(
    Benchmarkinput!TT8="x",
    1,
    Benchmarkinput!TT8)))</f>
        <v>N/A</v>
      </c>
      <c r="TT8" t="str">
        <f>IF(
 ISBLANK(Benchmarkinput!TU8),
 "",
 IF(
  ISNUMBER(
   VALUE(Benchmarkinput!TU8)),
   VALUE(Benchmarkinput!TU8),
   IF(
    Benchmarkinput!TU8="x",
    1,
    Benchmarkinput!TU8)))</f>
        <v>N/A</v>
      </c>
      <c r="TU8" t="str">
        <f>IF(
 ISBLANK(Benchmarkinput!TV8),
 "",
 IF(
  ISNUMBER(
   VALUE(Benchmarkinput!TV8)),
   VALUE(Benchmarkinput!TV8),
   IF(
    Benchmarkinput!TV8="x",
    1,
    Benchmarkinput!TV8)))</f>
        <v>N/A</v>
      </c>
      <c r="TV8" t="str">
        <f>IF(
 ISBLANK(Benchmarkinput!TW8),
 "",
 IF(
  ISNUMBER(
   VALUE(Benchmarkinput!TW8)),
   VALUE(Benchmarkinput!TW8),
   IF(
    Benchmarkinput!TW8="x",
    1,
    Benchmarkinput!TW8)))</f>
        <v>N/A</v>
      </c>
      <c r="TW8" t="str">
        <f>IF(
 ISBLANK(Benchmarkinput!TX8),
 "",
 IF(
  ISNUMBER(
   VALUE(Benchmarkinput!TX8)),
   VALUE(Benchmarkinput!TX8),
   IF(
    Benchmarkinput!TX8="x",
    1,
    Benchmarkinput!TX8)))</f>
        <v>N/A</v>
      </c>
      <c r="TX8" t="str">
        <f>IF(
 ISBLANK(Benchmarkinput!TY8),
 "",
 IF(
  ISNUMBER(
   VALUE(Benchmarkinput!TY8)),
   VALUE(Benchmarkinput!TY8),
   IF(
    Benchmarkinput!TY8="x",
    1,
    Benchmarkinput!TY8)))</f>
        <v>N/A</v>
      </c>
      <c r="TY8" t="str">
        <f>IF(
 ISBLANK(Benchmarkinput!TZ8),
 "",
 IF(
  ISNUMBER(
   VALUE(Benchmarkinput!TZ8)),
   VALUE(Benchmarkinput!TZ8),
   IF(
    Benchmarkinput!TZ8="x",
    1,
    Benchmarkinput!TZ8)))</f>
        <v>N/A</v>
      </c>
      <c r="TZ8" t="str">
        <f>IF(
 ISBLANK(Benchmarkinput!UA8),
 "",
 IF(
  ISNUMBER(
   VALUE(Benchmarkinput!UA8)),
   VALUE(Benchmarkinput!UA8),
   IF(
    Benchmarkinput!UA8="x",
    1,
    Benchmarkinput!UA8)))</f>
        <v>N/A</v>
      </c>
      <c r="UA8" t="str">
        <f>IF(
 ISBLANK(Benchmarkinput!UB8),
 "",
 IF(
  ISNUMBER(
   VALUE(Benchmarkinput!UB8)),
   VALUE(Benchmarkinput!UB8),
   IF(
    Benchmarkinput!UB8="x",
    1,
    Benchmarkinput!UB8)))</f>
        <v>N/A</v>
      </c>
      <c r="UB8" t="str">
        <f>IF(
 ISBLANK(Benchmarkinput!UC8),
 "",
 IF(
  ISNUMBER(
   VALUE(Benchmarkinput!UC8)),
   VALUE(Benchmarkinput!UC8),
   IF(
    Benchmarkinput!UC8="x",
    1,
    Benchmarkinput!UC8)))</f>
        <v>N/A</v>
      </c>
      <c r="UC8" t="str">
        <f>IF(
 ISBLANK(Benchmarkinput!UD8),
 "",
 IF(
  ISNUMBER(
   VALUE(Benchmarkinput!UD8)),
   VALUE(Benchmarkinput!UD8),
   IF(
    Benchmarkinput!UD8="x",
    1,
    Benchmarkinput!UD8)))</f>
        <v>N/A</v>
      </c>
    </row>
    <row r="9" spans="1:549" x14ac:dyDescent="0.35">
      <c r="A9" t="str">
        <f>IF(
 ISBLANK(Benchmarkinput!B9),
 "",
 IF(
  ISNUMBER(
   VALUE(Benchmarkinput!B9)),
   VALUE(Benchmarkinput!B9),
   IF(
    Benchmarkinput!B9="x",
    1,
    Benchmarkinput!B9)))</f>
        <v>N/A</v>
      </c>
      <c r="B9" t="str">
        <f>IF(
 ISBLANK(Benchmarkinput!C9),
 "",
 IF(
  ISNUMBER(
   VALUE(Benchmarkinput!C9)),
   VALUE(Benchmarkinput!C9),
   IF(
    Benchmarkinput!C9="x",
    1,
    Benchmarkinput!C9)))</f>
        <v>N/A</v>
      </c>
      <c r="C9" t="str">
        <f>IF(
 ISBLANK(Benchmarkinput!D9),
 "",
 IF(
  ISNUMBER(
   VALUE(Benchmarkinput!D9)),
   VALUE(Benchmarkinput!D9),
   IF(
    Benchmarkinput!D9="x",
    1,
    Benchmarkinput!D9)))</f>
        <v>N/A</v>
      </c>
      <c r="D9" t="str">
        <f>IF(
 ISBLANK(Benchmarkinput!E9),
 "",
 IF(
  ISNUMBER(
   VALUE(Benchmarkinput!E9)),
   VALUE(Benchmarkinput!E9),
   IF(
    Benchmarkinput!E9="x",
    1,
    Benchmarkinput!E9)))</f>
        <v>N/A</v>
      </c>
      <c r="E9" t="str">
        <f>IF(
 ISBLANK(Benchmarkinput!F9),
 "",
 IF(
  ISNUMBER(
   VALUE(Benchmarkinput!F9)),
   VALUE(Benchmarkinput!F9),
   IF(
    Benchmarkinput!F9="x",
    1,
    Benchmarkinput!F9)))</f>
        <v>N/A</v>
      </c>
      <c r="F9" t="str">
        <f>IF(
 ISBLANK(Benchmarkinput!G9),
 "",
 IF(
  ISNUMBER(
   VALUE(Benchmarkinput!G9)),
   VALUE(Benchmarkinput!G9),
   IF(
    Benchmarkinput!G9="x",
    1,
    Benchmarkinput!G9)))</f>
        <v>N/A</v>
      </c>
      <c r="G9" t="str">
        <f>IF(
 ISBLANK(Benchmarkinput!H9),
 "",
 IF(
  ISNUMBER(
   VALUE(Benchmarkinput!H9)),
   VALUE(Benchmarkinput!H9),
   IF(
    Benchmarkinput!H9="x",
    1,
    Benchmarkinput!H9)))</f>
        <v>N/A</v>
      </c>
      <c r="H9" t="str">
        <f>IF(
 ISBLANK(Benchmarkinput!I9),
 "",
 IF(
  ISNUMBER(
   VALUE(Benchmarkinput!I9)),
   VALUE(Benchmarkinput!I9),
   IF(
    Benchmarkinput!I9="x",
    1,
    Benchmarkinput!I9)))</f>
        <v>N/A</v>
      </c>
      <c r="I9" t="str">
        <f>IF(
 ISBLANK(Benchmarkinput!J9),
 "",
 IF(
  ISNUMBER(
   VALUE(Benchmarkinput!J9)),
   VALUE(Benchmarkinput!J9),
   IF(
    Benchmarkinput!J9="x",
    1,
    Benchmarkinput!J9)))</f>
        <v>N/A</v>
      </c>
      <c r="J9" t="str">
        <f>IF(
 ISBLANK(Benchmarkinput!K9),
 "",
 IF(
  ISNUMBER(
   VALUE(Benchmarkinput!K9)),
   VALUE(Benchmarkinput!K9),
   IF(
    Benchmarkinput!K9="x",
    1,
    Benchmarkinput!K9)))</f>
        <v>N/A</v>
      </c>
      <c r="K9" t="str">
        <f>IF(
 ISBLANK(Benchmarkinput!L9),
 "",
 IF(
  ISNUMBER(
   VALUE(Benchmarkinput!L9)),
   VALUE(Benchmarkinput!L9),
   IF(
    Benchmarkinput!L9="x",
    1,
    Benchmarkinput!L9)))</f>
        <v>N/A</v>
      </c>
      <c r="L9" t="str">
        <f>IF(
 ISBLANK(Benchmarkinput!M9),
 "",
 IF(
  ISNUMBER(
   VALUE(Benchmarkinput!M9)),
   VALUE(Benchmarkinput!M9),
   IF(
    Benchmarkinput!M9="x",
    1,
    Benchmarkinput!M9)))</f>
        <v>N/A</v>
      </c>
      <c r="M9" t="str">
        <f>IF(
 ISBLANK(Benchmarkinput!N9),
 "",
 IF(
  ISNUMBER(
   VALUE(Benchmarkinput!N9)),
   VALUE(Benchmarkinput!N9),
   IF(
    Benchmarkinput!N9="x",
    1,
    Benchmarkinput!N9)))</f>
        <v>N/A</v>
      </c>
      <c r="N9" t="str">
        <f>IF(
 ISBLANK(Benchmarkinput!O9),
 "",
 IF(
  ISNUMBER(
   VALUE(Benchmarkinput!O9)),
   VALUE(Benchmarkinput!O9),
   IF(
    Benchmarkinput!O9="x",
    1,
    Benchmarkinput!O9)))</f>
        <v>N/A</v>
      </c>
      <c r="O9" t="str">
        <f>IF(
 ISBLANK(Benchmarkinput!P9),
 "",
 IF(
  ISNUMBER(
   VALUE(Benchmarkinput!P9)),
   VALUE(Benchmarkinput!P9),
   IF(
    Benchmarkinput!P9="x",
    1,
    Benchmarkinput!P9)))</f>
        <v>Majoritetssvar</v>
      </c>
      <c r="P9" t="str">
        <f>IF(
 ISBLANK(Benchmarkinput!Q9),
 "",
 IF(
  ISNUMBER(
   VALUE(Benchmarkinput!Q9)),
   VALUE(Benchmarkinput!Q9),
   IF(
    Benchmarkinput!Q9="x",
    1,
    Benchmarkinput!Q9)))</f>
        <v>N/A</v>
      </c>
      <c r="Q9">
        <f>IF(
 ISBLANK(Benchmarkinput!R9),
 "",
 IF(
  ISNUMBER(
   VALUE(Benchmarkinput!R9)),
   VALUE(Benchmarkinput!R9),
   IF(
    Benchmarkinput!R9="x",
    1,
    Benchmarkinput!R9)))</f>
        <v>1</v>
      </c>
      <c r="R9">
        <f>IF(
 ISBLANK(Benchmarkinput!S9),
 "",
 IF(
  ISNUMBER(
   VALUE(Benchmarkinput!S9)),
   VALUE(Benchmarkinput!S9),
   IF(
    Benchmarkinput!S9="x",
    1,
    Benchmarkinput!S9)))</f>
        <v>1</v>
      </c>
      <c r="S9">
        <f>IF(
 ISBLANK(Benchmarkinput!T9),
 "",
 IF(
  ISNUMBER(
   VALUE(Benchmarkinput!T9)),
   VALUE(Benchmarkinput!T9),
   IF(
    Benchmarkinput!T9="x",
    1,
    Benchmarkinput!T9)))</f>
        <v>1</v>
      </c>
      <c r="T9">
        <f>IF(
 ISBLANK(Benchmarkinput!U9),
 "",
 IF(
  ISNUMBER(
   VALUE(Benchmarkinput!U9)),
   VALUE(Benchmarkinput!U9),
   IF(
    Benchmarkinput!U9="x",
    1,
    Benchmarkinput!U9)))</f>
        <v>1</v>
      </c>
      <c r="U9">
        <f>IF(
 ISBLANK(Benchmarkinput!V9),
 "",
 IF(
  ISNUMBER(
   VALUE(Benchmarkinput!V9)),
   VALUE(Benchmarkinput!V9),
   IF(
    Benchmarkinput!V9="x",
    1,
    Benchmarkinput!V9)))</f>
        <v>1</v>
      </c>
      <c r="V9">
        <f>IF(
 ISBLANK(Benchmarkinput!W9),
 "",
 IF(
  ISNUMBER(
   VALUE(Benchmarkinput!W9)),
   VALUE(Benchmarkinput!W9),
   IF(
    Benchmarkinput!W9="x",
    1,
    Benchmarkinput!W9)))</f>
        <v>0</v>
      </c>
      <c r="W9">
        <f>IF(
 ISBLANK(Benchmarkinput!X9),
 "",
 IF(
  ISNUMBER(
   VALUE(Benchmarkinput!X9)),
   VALUE(Benchmarkinput!X9),
   IF(
    Benchmarkinput!X9="x",
    1,
    Benchmarkinput!X9)))</f>
        <v>0</v>
      </c>
      <c r="X9">
        <f>IF(
 ISBLANK(Benchmarkinput!Y9),
 "",
 IF(
  ISNUMBER(
   VALUE(Benchmarkinput!Y9)),
   VALUE(Benchmarkinput!Y9),
   IF(
    Benchmarkinput!Y9="x",
    1,
    Benchmarkinput!Y9)))</f>
        <v>1</v>
      </c>
      <c r="Y9">
        <f>IF(
 ISBLANK(Benchmarkinput!Z9),
 "",
 IF(
  ISNUMBER(
   VALUE(Benchmarkinput!Z9)),
   VALUE(Benchmarkinput!Z9),
   IF(
    Benchmarkinput!Z9="x",
    1,
    Benchmarkinput!Z9)))</f>
        <v>0</v>
      </c>
      <c r="Z9">
        <f>IF(
 ISBLANK(Benchmarkinput!AA9),
 "",
 IF(
  ISNUMBER(
   VALUE(Benchmarkinput!AA9)),
   VALUE(Benchmarkinput!AA9),
   IF(
    Benchmarkinput!AA9="x",
    1,
    Benchmarkinput!AA9)))</f>
        <v>5</v>
      </c>
      <c r="AA9" t="str">
        <f>IF(
 ISBLANK(Benchmarkinput!AB9),
 "",
 IF(
  ISNUMBER(
   VALUE(Benchmarkinput!AB9)),
   VALUE(Benchmarkinput!AB9),
   IF(
    Benchmarkinput!AB9="x",
    1,
    Benchmarkinput!AB9)))</f>
        <v>Majoritetssvar</v>
      </c>
      <c r="AB9" t="str">
        <f>IF(
 ISBLANK(Benchmarkinput!AC9),
 "",
 IF(
  ISNUMBER(
   VALUE(Benchmarkinput!AC9)),
   VALUE(Benchmarkinput!AC9),
   IF(
    Benchmarkinput!AC9="x",
    1,
    Benchmarkinput!AC9)))</f>
        <v>N/A</v>
      </c>
      <c r="AC9">
        <f>IF(
 ISBLANK(Benchmarkinput!AD9),
 "",
 IF(
  ISNUMBER(
   VALUE(Benchmarkinput!AD9)),
   VALUE(Benchmarkinput!AD9),
   IF(
    Benchmarkinput!AD9="x",
    1,
    Benchmarkinput!AD9)))</f>
        <v>1</v>
      </c>
      <c r="AD9">
        <f>IF(
 ISBLANK(Benchmarkinput!AE9),
 "",
 IF(
  ISNUMBER(
   VALUE(Benchmarkinput!AE9)),
   VALUE(Benchmarkinput!AE9),
   IF(
    Benchmarkinput!AE9="x",
    1,
    Benchmarkinput!AE9)))</f>
        <v>1</v>
      </c>
      <c r="AE9">
        <f>IF(
 ISBLANK(Benchmarkinput!AF9),
 "",
 IF(
  ISNUMBER(
   VALUE(Benchmarkinput!AF9)),
   VALUE(Benchmarkinput!AF9),
   IF(
    Benchmarkinput!AF9="x",
    1,
    Benchmarkinput!AF9)))</f>
        <v>1</v>
      </c>
      <c r="AF9">
        <f>IF(
 ISBLANK(Benchmarkinput!AG9),
 "",
 IF(
  ISNUMBER(
   VALUE(Benchmarkinput!AG9)),
   VALUE(Benchmarkinput!AG9),
   IF(
    Benchmarkinput!AG9="x",
    1,
    Benchmarkinput!AG9)))</f>
        <v>1</v>
      </c>
      <c r="AG9">
        <f>IF(
 ISBLANK(Benchmarkinput!AH9),
 "",
 IF(
  ISNUMBER(
   VALUE(Benchmarkinput!AH9)),
   VALUE(Benchmarkinput!AH9),
   IF(
    Benchmarkinput!AH9="x",
    1,
    Benchmarkinput!AH9)))</f>
        <v>1</v>
      </c>
      <c r="AH9">
        <f>IF(
 ISBLANK(Benchmarkinput!AI9),
 "",
 IF(
  ISNUMBER(
   VALUE(Benchmarkinput!AI9)),
   VALUE(Benchmarkinput!AI9),
   IF(
    Benchmarkinput!AI9="x",
    1,
    Benchmarkinput!AI9)))</f>
        <v>0</v>
      </c>
      <c r="AI9">
        <f>IF(
 ISBLANK(Benchmarkinput!AJ9),
 "",
 IF(
  ISNUMBER(
   VALUE(Benchmarkinput!AJ9)),
   VALUE(Benchmarkinput!AJ9),
   IF(
    Benchmarkinput!AJ9="x",
    1,
    Benchmarkinput!AJ9)))</f>
        <v>0</v>
      </c>
      <c r="AJ9">
        <f>IF(
 ISBLANK(Benchmarkinput!AK9),
 "",
 IF(
  ISNUMBER(
   VALUE(Benchmarkinput!AK9)),
   VALUE(Benchmarkinput!AK9),
   IF(
    Benchmarkinput!AK9="x",
    1,
    Benchmarkinput!AK9)))</f>
        <v>0</v>
      </c>
      <c r="AK9">
        <f>IF(
 ISBLANK(Benchmarkinput!AL9),
 "",
 IF(
  ISNUMBER(
   VALUE(Benchmarkinput!AL9)),
   VALUE(Benchmarkinput!AL9),
   IF(
    Benchmarkinput!AL9="x",
    1,
    Benchmarkinput!AL9)))</f>
        <v>1</v>
      </c>
      <c r="AL9">
        <f>IF(
 ISBLANK(Benchmarkinput!AM9),
 "",
 IF(
  ISNUMBER(
   VALUE(Benchmarkinput!AM9)),
   VALUE(Benchmarkinput!AM9),
   IF(
    Benchmarkinput!AM9="x",
    1,
    Benchmarkinput!AM9)))</f>
        <v>0</v>
      </c>
      <c r="AM9">
        <f>IF(
 ISBLANK(Benchmarkinput!AN9),
 "",
 IF(
  ISNUMBER(
   VALUE(Benchmarkinput!AN9)),
   VALUE(Benchmarkinput!AN9),
   IF(
    Benchmarkinput!AN9="x",
    1,
    Benchmarkinput!AN9)))</f>
        <v>5</v>
      </c>
      <c r="AN9" t="str">
        <f>IF(
 ISBLANK(Benchmarkinput!AO9),
 "",
 IF(
  ISNUMBER(
   VALUE(Benchmarkinput!AO9)),
   VALUE(Benchmarkinput!AO9),
   IF(
    Benchmarkinput!AO9="x",
    1,
    Benchmarkinput!AO9)))</f>
        <v>Majoritetssvar</v>
      </c>
      <c r="AO9" t="str">
        <f>IF(
 ISBLANK(Benchmarkinput!AP9),
 "",
 IF(
  ISNUMBER(
   VALUE(Benchmarkinput!AP9)),
   VALUE(Benchmarkinput!AP9),
   IF(
    Benchmarkinput!AP9="x",
    1,
    Benchmarkinput!AP9)))</f>
        <v>N/A</v>
      </c>
      <c r="AP9">
        <f>IF(
 ISBLANK(Benchmarkinput!AQ9),
 "",
 IF(
  ISNUMBER(
   VALUE(Benchmarkinput!AQ9)),
   VALUE(Benchmarkinput!AQ9),
   IF(
    Benchmarkinput!AQ9="x",
    1,
    Benchmarkinput!AQ9)))</f>
        <v>0</v>
      </c>
      <c r="AQ9">
        <f>IF(
 ISBLANK(Benchmarkinput!AR9),
 "",
 IF(
  ISNUMBER(
   VALUE(Benchmarkinput!AR9)),
   VALUE(Benchmarkinput!AR9),
   IF(
    Benchmarkinput!AR9="x",
    1,
    Benchmarkinput!AR9)))</f>
        <v>1</v>
      </c>
      <c r="AR9">
        <f>IF(
 ISBLANK(Benchmarkinput!AS9),
 "",
 IF(
  ISNUMBER(
   VALUE(Benchmarkinput!AS9)),
   VALUE(Benchmarkinput!AS9),
   IF(
    Benchmarkinput!AS9="x",
    1,
    Benchmarkinput!AS9)))</f>
        <v>0</v>
      </c>
      <c r="AS9">
        <f>IF(
 ISBLANK(Benchmarkinput!AT9),
 "",
 IF(
  ISNUMBER(
   VALUE(Benchmarkinput!AT9)),
   VALUE(Benchmarkinput!AT9),
   IF(
    Benchmarkinput!AT9="x",
    1,
    Benchmarkinput!AT9)))</f>
        <v>0</v>
      </c>
      <c r="AT9">
        <f>IF(
 ISBLANK(Benchmarkinput!AU9),
 "",
 IF(
  ISNUMBER(
   VALUE(Benchmarkinput!AU9)),
   VALUE(Benchmarkinput!AU9),
   IF(
    Benchmarkinput!AU9="x",
    1,
    Benchmarkinput!AU9)))</f>
        <v>0</v>
      </c>
      <c r="AU9">
        <f>IF(
 ISBLANK(Benchmarkinput!AV9),
 "",
 IF(
  ISNUMBER(
   VALUE(Benchmarkinput!AV9)),
   VALUE(Benchmarkinput!AV9),
   IF(
    Benchmarkinput!AV9="x",
    1,
    Benchmarkinput!AV9)))</f>
        <v>0</v>
      </c>
      <c r="AV9">
        <f>IF(
 ISBLANK(Benchmarkinput!AW9),
 "",
 IF(
  ISNUMBER(
   VALUE(Benchmarkinput!AW9)),
   VALUE(Benchmarkinput!AW9),
   IF(
    Benchmarkinput!AW9="x",
    1,
    Benchmarkinput!AW9)))</f>
        <v>1</v>
      </c>
      <c r="AW9">
        <f>IF(
 ISBLANK(Benchmarkinput!AX9),
 "",
 IF(
  ISNUMBER(
   VALUE(Benchmarkinput!AX9)),
   VALUE(Benchmarkinput!AX9),
   IF(
    Benchmarkinput!AX9="x",
    1,
    Benchmarkinput!AX9)))</f>
        <v>0</v>
      </c>
      <c r="AX9">
        <f>IF(
 ISBLANK(Benchmarkinput!AY9),
 "",
 IF(
  ISNUMBER(
   VALUE(Benchmarkinput!AY9)),
   VALUE(Benchmarkinput!AY9),
   IF(
    Benchmarkinput!AY9="x",
    1,
    Benchmarkinput!AY9)))</f>
        <v>4</v>
      </c>
      <c r="AY9" t="str">
        <f>IF(
 ISBLANK(Benchmarkinput!AZ9),
 "",
 IF(
  ISNUMBER(
   VALUE(Benchmarkinput!AZ9)),
   VALUE(Benchmarkinput!AZ9),
   IF(
    Benchmarkinput!AZ9="x",
    1,
    Benchmarkinput!AZ9)))</f>
        <v>Majoritetssvar</v>
      </c>
      <c r="AZ9" t="str">
        <f>IF(
 ISBLANK(Benchmarkinput!BA9),
 "",
 IF(
  ISNUMBER(
   VALUE(Benchmarkinput!BA9)),
   VALUE(Benchmarkinput!BA9),
   IF(
    Benchmarkinput!BA9="x",
    1,
    Benchmarkinput!BA9)))</f>
        <v>N/A</v>
      </c>
      <c r="BA9">
        <f>IF(
 ISBLANK(Benchmarkinput!BB9),
 "",
 IF(
  ISNUMBER(
   VALUE(Benchmarkinput!BB9)),
   VALUE(Benchmarkinput!BB9),
   IF(
    Benchmarkinput!BB9="x",
    1,
    Benchmarkinput!BB9)))</f>
        <v>1</v>
      </c>
      <c r="BB9">
        <f>IF(
 ISBLANK(Benchmarkinput!BC9),
 "",
 IF(
  ISNUMBER(
   VALUE(Benchmarkinput!BC9)),
   VALUE(Benchmarkinput!BC9),
   IF(
    Benchmarkinput!BC9="x",
    1,
    Benchmarkinput!BC9)))</f>
        <v>0</v>
      </c>
      <c r="BC9">
        <f>IF(
 ISBLANK(Benchmarkinput!BD9),
 "",
 IF(
  ISNUMBER(
   VALUE(Benchmarkinput!BD9)),
   VALUE(Benchmarkinput!BD9),
   IF(
    Benchmarkinput!BD9="x",
    1,
    Benchmarkinput!BD9)))</f>
        <v>0</v>
      </c>
      <c r="BD9">
        <f>IF(
 ISBLANK(Benchmarkinput!BE9),
 "",
 IF(
  ISNUMBER(
   VALUE(Benchmarkinput!BE9)),
   VALUE(Benchmarkinput!BE9),
   IF(
    Benchmarkinput!BE9="x",
    1,
    Benchmarkinput!BE9)))</f>
        <v>0</v>
      </c>
      <c r="BE9">
        <f>IF(
 ISBLANK(Benchmarkinput!BF9),
 "",
 IF(
  ISNUMBER(
   VALUE(Benchmarkinput!BF9)),
   VALUE(Benchmarkinput!BF9),
   IF(
    Benchmarkinput!BF9="x",
    1,
    Benchmarkinput!BF9)))</f>
        <v>0</v>
      </c>
      <c r="BF9">
        <f>IF(
 ISBLANK(Benchmarkinput!BG9),
 "",
 IF(
  ISNUMBER(
   VALUE(Benchmarkinput!BG9)),
   VALUE(Benchmarkinput!BG9),
   IF(
    Benchmarkinput!BG9="x",
    1,
    Benchmarkinput!BG9)))</f>
        <v>0</v>
      </c>
      <c r="BG9">
        <f>IF(
 ISBLANK(Benchmarkinput!BH9),
 "",
 IF(
  ISNUMBER(
   VALUE(Benchmarkinput!BH9)),
   VALUE(Benchmarkinput!BH9),
   IF(
    Benchmarkinput!BH9="x",
    1,
    Benchmarkinput!BH9)))</f>
        <v>1</v>
      </c>
      <c r="BH9">
        <f>IF(
 ISBLANK(Benchmarkinput!BI9),
 "",
 IF(
  ISNUMBER(
   VALUE(Benchmarkinput!BI9)),
   VALUE(Benchmarkinput!BI9),
   IF(
    Benchmarkinput!BI9="x",
    1,
    Benchmarkinput!BI9)))</f>
        <v>0</v>
      </c>
      <c r="BI9">
        <f>IF(
 ISBLANK(Benchmarkinput!BJ9),
 "",
 IF(
  ISNUMBER(
   VALUE(Benchmarkinput!BJ9)),
   VALUE(Benchmarkinput!BJ9),
   IF(
    Benchmarkinput!BJ9="x",
    1,
    Benchmarkinput!BJ9)))</f>
        <v>5</v>
      </c>
      <c r="BJ9" t="str">
        <f>IF(
 ISBLANK(Benchmarkinput!BK9),
 "",
 IF(
  ISNUMBER(
   VALUE(Benchmarkinput!BK9)),
   VALUE(Benchmarkinput!BK9),
   IF(
    Benchmarkinput!BK9="x",
    1,
    Benchmarkinput!BK9)))</f>
        <v>Minoritetssvar</v>
      </c>
      <c r="BK9" t="str">
        <f>IF(
 ISBLANK(Benchmarkinput!BL9),
 "",
 IF(
  ISNUMBER(
   VALUE(Benchmarkinput!BL9)),
   VALUE(Benchmarkinput!BL9),
   IF(
    Benchmarkinput!BL9="x",
    1,
    Benchmarkinput!BL9)))</f>
        <v>N/A</v>
      </c>
      <c r="BL9">
        <f>IF(
 ISBLANK(Benchmarkinput!BM9),
 "",
 IF(
  ISNUMBER(
   VALUE(Benchmarkinput!BM9)),
   VALUE(Benchmarkinput!BM9),
   IF(
    Benchmarkinput!BM9="x",
    1,
    Benchmarkinput!BM9)))</f>
        <v>1</v>
      </c>
      <c r="BM9">
        <f>IF(
 ISBLANK(Benchmarkinput!BN9),
 "",
 IF(
  ISNUMBER(
   VALUE(Benchmarkinput!BN9)),
   VALUE(Benchmarkinput!BN9),
   IF(
    Benchmarkinput!BN9="x",
    1,
    Benchmarkinput!BN9)))</f>
        <v>0</v>
      </c>
      <c r="BN9">
        <f>IF(
 ISBLANK(Benchmarkinput!BO9),
 "",
 IF(
  ISNUMBER(
   VALUE(Benchmarkinput!BO9)),
   VALUE(Benchmarkinput!BO9),
   IF(
    Benchmarkinput!BO9="x",
    1,
    Benchmarkinput!BO9)))</f>
        <v>0</v>
      </c>
      <c r="BO9">
        <f>IF(
 ISBLANK(Benchmarkinput!BP9),
 "",
 IF(
  ISNUMBER(
   VALUE(Benchmarkinput!BP9)),
   VALUE(Benchmarkinput!BP9),
   IF(
    Benchmarkinput!BP9="x",
    1,
    Benchmarkinput!BP9)))</f>
        <v>0</v>
      </c>
      <c r="BP9">
        <f>IF(
 ISBLANK(Benchmarkinput!BQ9),
 "",
 IF(
  ISNUMBER(
   VALUE(Benchmarkinput!BQ9)),
   VALUE(Benchmarkinput!BQ9),
   IF(
    Benchmarkinput!BQ9="x",
    1,
    Benchmarkinput!BQ9)))</f>
        <v>0</v>
      </c>
      <c r="BQ9">
        <f>IF(
 ISBLANK(Benchmarkinput!BR9),
 "",
 IF(
  ISNUMBER(
   VALUE(Benchmarkinput!BR9)),
   VALUE(Benchmarkinput!BR9),
   IF(
    Benchmarkinput!BR9="x",
    1,
    Benchmarkinput!BR9)))</f>
        <v>0</v>
      </c>
      <c r="BR9">
        <f>IF(
 ISBLANK(Benchmarkinput!BS9),
 "",
 IF(
  ISNUMBER(
   VALUE(Benchmarkinput!BS9)),
   VALUE(Benchmarkinput!BS9),
   IF(
    Benchmarkinput!BS9="x",
    1,
    Benchmarkinput!BS9)))</f>
        <v>1</v>
      </c>
      <c r="BS9">
        <f>IF(
 ISBLANK(Benchmarkinput!BT9),
 "",
 IF(
  ISNUMBER(
   VALUE(Benchmarkinput!BT9)),
   VALUE(Benchmarkinput!BT9),
   IF(
    Benchmarkinput!BT9="x",
    1,
    Benchmarkinput!BT9)))</f>
        <v>0</v>
      </c>
      <c r="BT9">
        <f>IF(
 ISBLANK(Benchmarkinput!BU9),
 "",
 IF(
  ISNUMBER(
   VALUE(Benchmarkinput!BU9)),
   VALUE(Benchmarkinput!BU9),
   IF(
    Benchmarkinput!BU9="x",
    1,
    Benchmarkinput!BU9)))</f>
        <v>5</v>
      </c>
      <c r="BU9" t="str">
        <f>IF(
 ISBLANK(Benchmarkinput!BV9),
 "",
 IF(
  ISNUMBER(
   VALUE(Benchmarkinput!BV9)),
   VALUE(Benchmarkinput!BV9),
   IF(
    Benchmarkinput!BV9="x",
    1,
    Benchmarkinput!BV9)))</f>
        <v>Majoritetssvar</v>
      </c>
      <c r="BV9" t="str">
        <f>IF(
 ISBLANK(Benchmarkinput!BW9),
 "",
 IF(
  ISNUMBER(
   VALUE(Benchmarkinput!BW9)),
   VALUE(Benchmarkinput!BW9),
   IF(
    Benchmarkinput!BW9="x",
    1,
    Benchmarkinput!BW9)))</f>
        <v>N/A</v>
      </c>
      <c r="BW9">
        <f>IF(
 ISBLANK(Benchmarkinput!BX9),
 "",
 IF(
  ISNUMBER(
   VALUE(Benchmarkinput!BX9)),
   VALUE(Benchmarkinput!BX9),
   IF(
    Benchmarkinput!BX9="x",
    1,
    Benchmarkinput!BX9)))</f>
        <v>1</v>
      </c>
      <c r="BX9">
        <f>IF(
 ISBLANK(Benchmarkinput!BY9),
 "",
 IF(
  ISNUMBER(
   VALUE(Benchmarkinput!BY9)),
   VALUE(Benchmarkinput!BY9),
   IF(
    Benchmarkinput!BY9="x",
    1,
    Benchmarkinput!BY9)))</f>
        <v>1</v>
      </c>
      <c r="BY9">
        <f>IF(
 ISBLANK(Benchmarkinput!BZ9),
 "",
 IF(
  ISNUMBER(
   VALUE(Benchmarkinput!BZ9)),
   VALUE(Benchmarkinput!BZ9),
   IF(
    Benchmarkinput!BZ9="x",
    1,
    Benchmarkinput!BZ9)))</f>
        <v>1</v>
      </c>
      <c r="BZ9">
        <f>IF(
 ISBLANK(Benchmarkinput!CA9),
 "",
 IF(
  ISNUMBER(
   VALUE(Benchmarkinput!CA9)),
   VALUE(Benchmarkinput!CA9),
   IF(
    Benchmarkinput!CA9="x",
    1,
    Benchmarkinput!CA9)))</f>
        <v>1</v>
      </c>
      <c r="CA9">
        <f>IF(
 ISBLANK(Benchmarkinput!CB9),
 "",
 IF(
  ISNUMBER(
   VALUE(Benchmarkinput!CB9)),
   VALUE(Benchmarkinput!CB9),
   IF(
    Benchmarkinput!CB9="x",
    1,
    Benchmarkinput!CB9)))</f>
        <v>1</v>
      </c>
      <c r="CB9">
        <f>IF(
 ISBLANK(Benchmarkinput!CC9),
 "",
 IF(
  ISNUMBER(
   VALUE(Benchmarkinput!CC9)),
   VALUE(Benchmarkinput!CC9),
   IF(
    Benchmarkinput!CC9="x",
    1,
    Benchmarkinput!CC9)))</f>
        <v>0</v>
      </c>
      <c r="CC9">
        <f>IF(
 ISBLANK(Benchmarkinput!CD9),
 "",
 IF(
  ISNUMBER(
   VALUE(Benchmarkinput!CD9)),
   VALUE(Benchmarkinput!CD9),
   IF(
    Benchmarkinput!CD9="x",
    1,
    Benchmarkinput!CD9)))</f>
        <v>0</v>
      </c>
      <c r="CD9">
        <f>IF(
 ISBLANK(Benchmarkinput!CE9),
 "",
 IF(
  ISNUMBER(
   VALUE(Benchmarkinput!CE9)),
   VALUE(Benchmarkinput!CE9),
   IF(
    Benchmarkinput!CE9="x",
    1,
    Benchmarkinput!CE9)))</f>
        <v>0</v>
      </c>
      <c r="CE9">
        <f>IF(
 ISBLANK(Benchmarkinput!CF9),
 "",
 IF(
  ISNUMBER(
   VALUE(Benchmarkinput!CF9)),
   VALUE(Benchmarkinput!CF9),
   IF(
    Benchmarkinput!CF9="x",
    1,
    Benchmarkinput!CF9)))</f>
        <v>1</v>
      </c>
      <c r="CF9">
        <f>IF(
 ISBLANK(Benchmarkinput!CG9),
 "",
 IF(
  ISNUMBER(
   VALUE(Benchmarkinput!CG9)),
   VALUE(Benchmarkinput!CG9),
   IF(
    Benchmarkinput!CG9="x",
    1,
    Benchmarkinput!CG9)))</f>
        <v>0</v>
      </c>
      <c r="CG9">
        <f>IF(
 ISBLANK(Benchmarkinput!CH9),
 "",
 IF(
  ISNUMBER(
   VALUE(Benchmarkinput!CH9)),
   VALUE(Benchmarkinput!CH9),
   IF(
    Benchmarkinput!CH9="x",
    1,
    Benchmarkinput!CH9)))</f>
        <v>5</v>
      </c>
      <c r="CH9" t="str">
        <f>IF(
 ISBLANK(Benchmarkinput!CI9),
 "",
 IF(
  ISNUMBER(
   VALUE(Benchmarkinput!CI9)),
   VALUE(Benchmarkinput!CI9),
   IF(
    Benchmarkinput!CI9="x",
    1,
    Benchmarkinput!CI9)))</f>
        <v>Majoritetssvar</v>
      </c>
      <c r="CI9" t="str">
        <f>IF(
 ISBLANK(Benchmarkinput!CJ9),
 "",
 IF(
  ISNUMBER(
   VALUE(Benchmarkinput!CJ9)),
   VALUE(Benchmarkinput!CJ9),
   IF(
    Benchmarkinput!CJ9="x",
    1,
    Benchmarkinput!CJ9)))</f>
        <v>N/A</v>
      </c>
      <c r="CJ9">
        <f>IF(
 ISBLANK(Benchmarkinput!CK9),
 "",
 IF(
  ISNUMBER(
   VALUE(Benchmarkinput!CK9)),
   VALUE(Benchmarkinput!CK9),
   IF(
    Benchmarkinput!CK9="x",
    1,
    Benchmarkinput!CK9)))</f>
        <v>1</v>
      </c>
      <c r="CK9">
        <f>IF(
 ISBLANK(Benchmarkinput!CL9),
 "",
 IF(
  ISNUMBER(
   VALUE(Benchmarkinput!CL9)),
   VALUE(Benchmarkinput!CL9),
   IF(
    Benchmarkinput!CL9="x",
    1,
    Benchmarkinput!CL9)))</f>
        <v>1</v>
      </c>
      <c r="CL9">
        <f>IF(
 ISBLANK(Benchmarkinput!CM9),
 "",
 IF(
  ISNUMBER(
   VALUE(Benchmarkinput!CM9)),
   VALUE(Benchmarkinput!CM9),
   IF(
    Benchmarkinput!CM9="x",
    1,
    Benchmarkinput!CM9)))</f>
        <v>1</v>
      </c>
      <c r="CM9">
        <f>IF(
 ISBLANK(Benchmarkinput!CN9),
 "",
 IF(
  ISNUMBER(
   VALUE(Benchmarkinput!CN9)),
   VALUE(Benchmarkinput!CN9),
   IF(
    Benchmarkinput!CN9="x",
    1,
    Benchmarkinput!CN9)))</f>
        <v>1</v>
      </c>
      <c r="CN9">
        <f>IF(
 ISBLANK(Benchmarkinput!CO9),
 "",
 IF(
  ISNUMBER(
   VALUE(Benchmarkinput!CO9)),
   VALUE(Benchmarkinput!CO9),
   IF(
    Benchmarkinput!CO9="x",
    1,
    Benchmarkinput!CO9)))</f>
        <v>1</v>
      </c>
      <c r="CO9">
        <f>IF(
 ISBLANK(Benchmarkinput!CP9),
 "",
 IF(
  ISNUMBER(
   VALUE(Benchmarkinput!CP9)),
   VALUE(Benchmarkinput!CP9),
   IF(
    Benchmarkinput!CP9="x",
    1,
    Benchmarkinput!CP9)))</f>
        <v>0</v>
      </c>
      <c r="CP9">
        <f>IF(
 ISBLANK(Benchmarkinput!CQ9),
 "",
 IF(
  ISNUMBER(
   VALUE(Benchmarkinput!CQ9)),
   VALUE(Benchmarkinput!CQ9),
   IF(
    Benchmarkinput!CQ9="x",
    1,
    Benchmarkinput!CQ9)))</f>
        <v>0</v>
      </c>
      <c r="CQ9">
        <f>IF(
 ISBLANK(Benchmarkinput!CR9),
 "",
 IF(
  ISNUMBER(
   VALUE(Benchmarkinput!CR9)),
   VALUE(Benchmarkinput!CR9),
   IF(
    Benchmarkinput!CR9="x",
    1,
    Benchmarkinput!CR9)))</f>
        <v>0</v>
      </c>
      <c r="CR9">
        <f>IF(
 ISBLANK(Benchmarkinput!CS9),
 "",
 IF(
  ISNUMBER(
   VALUE(Benchmarkinput!CS9)),
   VALUE(Benchmarkinput!CS9),
   IF(
    Benchmarkinput!CS9="x",
    1,
    Benchmarkinput!CS9)))</f>
        <v>1</v>
      </c>
      <c r="CS9">
        <f>IF(
 ISBLANK(Benchmarkinput!CT9),
 "",
 IF(
  ISNUMBER(
   VALUE(Benchmarkinput!CT9)),
   VALUE(Benchmarkinput!CT9),
   IF(
    Benchmarkinput!CT9="x",
    1,
    Benchmarkinput!CT9)))</f>
        <v>0</v>
      </c>
      <c r="CT9">
        <f>IF(
 ISBLANK(Benchmarkinput!CU9),
 "",
 IF(
  ISNUMBER(
   VALUE(Benchmarkinput!CU9)),
   VALUE(Benchmarkinput!CU9),
   IF(
    Benchmarkinput!CU9="x",
    1,
    Benchmarkinput!CU9)))</f>
        <v>5</v>
      </c>
      <c r="CU9" t="str">
        <f>IF(
 ISBLANK(Benchmarkinput!CV9),
 "",
 IF(
  ISNUMBER(
   VALUE(Benchmarkinput!CV9)),
   VALUE(Benchmarkinput!CV9),
   IF(
    Benchmarkinput!CV9="x",
    1,
    Benchmarkinput!CV9)))</f>
        <v>Majoritetssvar</v>
      </c>
      <c r="CV9" t="str">
        <f>IF(
 ISBLANK(Benchmarkinput!CW9),
 "",
 IF(
  ISNUMBER(
   VALUE(Benchmarkinput!CW9)),
   VALUE(Benchmarkinput!CW9),
   IF(
    Benchmarkinput!CW9="x",
    1,
    Benchmarkinput!CW9)))</f>
        <v>N/A</v>
      </c>
      <c r="CW9">
        <f>IF(
 ISBLANK(Benchmarkinput!CX9),
 "",
 IF(
  ISNUMBER(
   VALUE(Benchmarkinput!CX9)),
   VALUE(Benchmarkinput!CX9),
   IF(
    Benchmarkinput!CX9="x",
    1,
    Benchmarkinput!CX9)))</f>
        <v>1</v>
      </c>
      <c r="CX9">
        <f>IF(
 ISBLANK(Benchmarkinput!CY9),
 "",
 IF(
  ISNUMBER(
   VALUE(Benchmarkinput!CY9)),
   VALUE(Benchmarkinput!CY9),
   IF(
    Benchmarkinput!CY9="x",
    1,
    Benchmarkinput!CY9)))</f>
        <v>1</v>
      </c>
      <c r="CY9">
        <f>IF(
 ISBLANK(Benchmarkinput!CZ9),
 "",
 IF(
  ISNUMBER(
   VALUE(Benchmarkinput!CZ9)),
   VALUE(Benchmarkinput!CZ9),
   IF(
    Benchmarkinput!CZ9="x",
    1,
    Benchmarkinput!CZ9)))</f>
        <v>1</v>
      </c>
      <c r="CZ9">
        <f>IF(
 ISBLANK(Benchmarkinput!DA9),
 "",
 IF(
  ISNUMBER(
   VALUE(Benchmarkinput!DA9)),
   VALUE(Benchmarkinput!DA9),
   IF(
    Benchmarkinput!DA9="x",
    1,
    Benchmarkinput!DA9)))</f>
        <v>1</v>
      </c>
      <c r="DA9">
        <f>IF(
 ISBLANK(Benchmarkinput!DB9),
 "",
 IF(
  ISNUMBER(
   VALUE(Benchmarkinput!DB9)),
   VALUE(Benchmarkinput!DB9),
   IF(
    Benchmarkinput!DB9="x",
    1,
    Benchmarkinput!DB9)))</f>
        <v>1</v>
      </c>
      <c r="DB9">
        <f>IF(
 ISBLANK(Benchmarkinput!DC9),
 "",
 IF(
  ISNUMBER(
   VALUE(Benchmarkinput!DC9)),
   VALUE(Benchmarkinput!DC9),
   IF(
    Benchmarkinput!DC9="x",
    1,
    Benchmarkinput!DC9)))</f>
        <v>0</v>
      </c>
      <c r="DC9">
        <f>IF(
 ISBLANK(Benchmarkinput!DD9),
 "",
 IF(
  ISNUMBER(
   VALUE(Benchmarkinput!DD9)),
   VALUE(Benchmarkinput!DD9),
   IF(
    Benchmarkinput!DD9="x",
    1,
    Benchmarkinput!DD9)))</f>
        <v>0</v>
      </c>
      <c r="DD9">
        <f>IF(
 ISBLANK(Benchmarkinput!DE9),
 "",
 IF(
  ISNUMBER(
   VALUE(Benchmarkinput!DE9)),
   VALUE(Benchmarkinput!DE9),
   IF(
    Benchmarkinput!DE9="x",
    1,
    Benchmarkinput!DE9)))</f>
        <v>0</v>
      </c>
      <c r="DE9">
        <f>IF(
 ISBLANK(Benchmarkinput!DF9),
 "",
 IF(
  ISNUMBER(
   VALUE(Benchmarkinput!DF9)),
   VALUE(Benchmarkinput!DF9),
   IF(
    Benchmarkinput!DF9="x",
    1,
    Benchmarkinput!DF9)))</f>
        <v>1</v>
      </c>
      <c r="DF9">
        <f>IF(
 ISBLANK(Benchmarkinput!DG9),
 "",
 IF(
  ISNUMBER(
   VALUE(Benchmarkinput!DG9)),
   VALUE(Benchmarkinput!DG9),
   IF(
    Benchmarkinput!DG9="x",
    1,
    Benchmarkinput!DG9)))</f>
        <v>0</v>
      </c>
      <c r="DG9">
        <f>IF(
 ISBLANK(Benchmarkinput!DH9),
 "",
 IF(
  ISNUMBER(
   VALUE(Benchmarkinput!DH9)),
   VALUE(Benchmarkinput!DH9),
   IF(
    Benchmarkinput!DH9="x",
    1,
    Benchmarkinput!DH9)))</f>
        <v>5</v>
      </c>
      <c r="DH9" t="str">
        <f>IF(
 ISBLANK(Benchmarkinput!DI9),
 "",
 IF(
  ISNUMBER(
   VALUE(Benchmarkinput!DI9)),
   VALUE(Benchmarkinput!DI9),
   IF(
    Benchmarkinput!DI9="x",
    1,
    Benchmarkinput!DI9)))</f>
        <v>Majoritetssvar</v>
      </c>
      <c r="DI9" t="str">
        <f>IF(
 ISBLANK(Benchmarkinput!DJ9),
 "",
 IF(
  ISNUMBER(
   VALUE(Benchmarkinput!DJ9)),
   VALUE(Benchmarkinput!DJ9),
   IF(
    Benchmarkinput!DJ9="x",
    1,
    Benchmarkinput!DJ9)))</f>
        <v>N/A</v>
      </c>
      <c r="DJ9">
        <f>IF(
 ISBLANK(Benchmarkinput!DK9),
 "",
 IF(
  ISNUMBER(
   VALUE(Benchmarkinput!DK9)),
   VALUE(Benchmarkinput!DK9),
   IF(
    Benchmarkinput!DK9="x",
    1,
    Benchmarkinput!DK9)))</f>
        <v>1</v>
      </c>
      <c r="DK9">
        <f>IF(
 ISBLANK(Benchmarkinput!DL9),
 "",
 IF(
  ISNUMBER(
   VALUE(Benchmarkinput!DL9)),
   VALUE(Benchmarkinput!DL9),
   IF(
    Benchmarkinput!DL9="x",
    1,
    Benchmarkinput!DL9)))</f>
        <v>1</v>
      </c>
      <c r="DL9">
        <f>IF(
 ISBLANK(Benchmarkinput!DM9),
 "",
 IF(
  ISNUMBER(
   VALUE(Benchmarkinput!DM9)),
   VALUE(Benchmarkinput!DM9),
   IF(
    Benchmarkinput!DM9="x",
    1,
    Benchmarkinput!DM9)))</f>
        <v>1</v>
      </c>
      <c r="DM9">
        <f>IF(
 ISBLANK(Benchmarkinput!DN9),
 "",
 IF(
  ISNUMBER(
   VALUE(Benchmarkinput!DN9)),
   VALUE(Benchmarkinput!DN9),
   IF(
    Benchmarkinput!DN9="x",
    1,
    Benchmarkinput!DN9)))</f>
        <v>1</v>
      </c>
      <c r="DN9">
        <f>IF(
 ISBLANK(Benchmarkinput!DO9),
 "",
 IF(
  ISNUMBER(
   VALUE(Benchmarkinput!DO9)),
   VALUE(Benchmarkinput!DO9),
   IF(
    Benchmarkinput!DO9="x",
    1,
    Benchmarkinput!DO9)))</f>
        <v>0</v>
      </c>
      <c r="DO9">
        <f>IF(
 ISBLANK(Benchmarkinput!DP9),
 "",
 IF(
  ISNUMBER(
   VALUE(Benchmarkinput!DP9)),
   VALUE(Benchmarkinput!DP9),
   IF(
    Benchmarkinput!DP9="x",
    1,
    Benchmarkinput!DP9)))</f>
        <v>0</v>
      </c>
      <c r="DP9">
        <f>IF(
 ISBLANK(Benchmarkinput!DQ9),
 "",
 IF(
  ISNUMBER(
   VALUE(Benchmarkinput!DQ9)),
   VALUE(Benchmarkinput!DQ9),
   IF(
    Benchmarkinput!DQ9="x",
    1,
    Benchmarkinput!DQ9)))</f>
        <v>0</v>
      </c>
      <c r="DQ9">
        <f>IF(
 ISBLANK(Benchmarkinput!DR9),
 "",
 IF(
  ISNUMBER(
   VALUE(Benchmarkinput!DR9)),
   VALUE(Benchmarkinput!DR9),
   IF(
    Benchmarkinput!DR9="x",
    1,
    Benchmarkinput!DR9)))</f>
        <v>0</v>
      </c>
      <c r="DR9">
        <f>IF(
 ISBLANK(Benchmarkinput!DS9),
 "",
 IF(
  ISNUMBER(
   VALUE(Benchmarkinput!DS9)),
   VALUE(Benchmarkinput!DS9),
   IF(
    Benchmarkinput!DS9="x",
    1,
    Benchmarkinput!DS9)))</f>
        <v>1</v>
      </c>
      <c r="DS9">
        <f>IF(
 ISBLANK(Benchmarkinput!DT9),
 "",
 IF(
  ISNUMBER(
   VALUE(Benchmarkinput!DT9)),
   VALUE(Benchmarkinput!DT9),
   IF(
    Benchmarkinput!DT9="x",
    1,
    Benchmarkinput!DT9)))</f>
        <v>0</v>
      </c>
      <c r="DT9">
        <f>IF(
 ISBLANK(Benchmarkinput!DU9),
 "",
 IF(
  ISNUMBER(
   VALUE(Benchmarkinput!DU9)),
   VALUE(Benchmarkinput!DU9),
   IF(
    Benchmarkinput!DU9="x",
    1,
    Benchmarkinput!DU9)))</f>
        <v>4</v>
      </c>
      <c r="DU9" t="str">
        <f>IF(
 ISBLANK(Benchmarkinput!DV9),
 "",
 IF(
  ISNUMBER(
   VALUE(Benchmarkinput!DV9)),
   VALUE(Benchmarkinput!DV9),
   IF(
    Benchmarkinput!DV9="x",
    1,
    Benchmarkinput!DV9)))</f>
        <v>Majoritetssvar</v>
      </c>
      <c r="DV9" t="str">
        <f>IF(
 ISBLANK(Benchmarkinput!DW9),
 "",
 IF(
  ISNUMBER(
   VALUE(Benchmarkinput!DW9)),
   VALUE(Benchmarkinput!DW9),
   IF(
    Benchmarkinput!DW9="x",
    1,
    Benchmarkinput!DW9)))</f>
        <v>N/A</v>
      </c>
      <c r="DW9">
        <f>IF(
 ISBLANK(Benchmarkinput!DX9),
 "",
 IF(
  ISNUMBER(
   VALUE(Benchmarkinput!DX9)),
   VALUE(Benchmarkinput!DX9),
   IF(
    Benchmarkinput!DX9="x",
    1,
    Benchmarkinput!DX9)))</f>
        <v>1</v>
      </c>
      <c r="DX9">
        <f>IF(
 ISBLANK(Benchmarkinput!DY9),
 "",
 IF(
  ISNUMBER(
   VALUE(Benchmarkinput!DY9)),
   VALUE(Benchmarkinput!DY9),
   IF(
    Benchmarkinput!DY9="x",
    1,
    Benchmarkinput!DY9)))</f>
        <v>1</v>
      </c>
      <c r="DY9">
        <f>IF(
 ISBLANK(Benchmarkinput!DZ9),
 "",
 IF(
  ISNUMBER(
   VALUE(Benchmarkinput!DZ9)),
   VALUE(Benchmarkinput!DZ9),
   IF(
    Benchmarkinput!DZ9="x",
    1,
    Benchmarkinput!DZ9)))</f>
        <v>1</v>
      </c>
      <c r="DZ9">
        <f>IF(
 ISBLANK(Benchmarkinput!EA9),
 "",
 IF(
  ISNUMBER(
   VALUE(Benchmarkinput!EA9)),
   VALUE(Benchmarkinput!EA9),
   IF(
    Benchmarkinput!EA9="x",
    1,
    Benchmarkinput!EA9)))</f>
        <v>1</v>
      </c>
      <c r="EA9">
        <f>IF(
 ISBLANK(Benchmarkinput!EB9),
 "",
 IF(
  ISNUMBER(
   VALUE(Benchmarkinput!EB9)),
   VALUE(Benchmarkinput!EB9),
   IF(
    Benchmarkinput!EB9="x",
    1,
    Benchmarkinput!EB9)))</f>
        <v>1</v>
      </c>
      <c r="EB9">
        <f>IF(
 ISBLANK(Benchmarkinput!EC9),
 "",
 IF(
  ISNUMBER(
   VALUE(Benchmarkinput!EC9)),
   VALUE(Benchmarkinput!EC9),
   IF(
    Benchmarkinput!EC9="x",
    1,
    Benchmarkinput!EC9)))</f>
        <v>0</v>
      </c>
      <c r="EC9">
        <f>IF(
 ISBLANK(Benchmarkinput!ED9),
 "",
 IF(
  ISNUMBER(
   VALUE(Benchmarkinput!ED9)),
   VALUE(Benchmarkinput!ED9),
   IF(
    Benchmarkinput!ED9="x",
    1,
    Benchmarkinput!ED9)))</f>
        <v>0</v>
      </c>
      <c r="ED9">
        <f>IF(
 ISBLANK(Benchmarkinput!EE9),
 "",
 IF(
  ISNUMBER(
   VALUE(Benchmarkinput!EE9)),
   VALUE(Benchmarkinput!EE9),
   IF(
    Benchmarkinput!EE9="x",
    1,
    Benchmarkinput!EE9)))</f>
        <v>0</v>
      </c>
      <c r="EE9">
        <f>IF(
 ISBLANK(Benchmarkinput!EF9),
 "",
 IF(
  ISNUMBER(
   VALUE(Benchmarkinput!EF9)),
   VALUE(Benchmarkinput!EF9),
   IF(
    Benchmarkinput!EF9="x",
    1,
    Benchmarkinput!EF9)))</f>
        <v>1</v>
      </c>
      <c r="EF9">
        <f>IF(
 ISBLANK(Benchmarkinput!EG9),
 "",
 IF(
  ISNUMBER(
   VALUE(Benchmarkinput!EG9)),
   VALUE(Benchmarkinput!EG9),
   IF(
    Benchmarkinput!EG9="x",
    1,
    Benchmarkinput!EG9)))</f>
        <v>0</v>
      </c>
      <c r="EG9">
        <f>IF(
 ISBLANK(Benchmarkinput!EH9),
 "",
 IF(
  ISNUMBER(
   VALUE(Benchmarkinput!EH9)),
   VALUE(Benchmarkinput!EH9),
   IF(
    Benchmarkinput!EH9="x",
    1,
    Benchmarkinput!EH9)))</f>
        <v>5</v>
      </c>
      <c r="EH9" t="str">
        <f>IF(
 ISBLANK(Benchmarkinput!EI9),
 "",
 IF(
  ISNUMBER(
   VALUE(Benchmarkinput!EI9)),
   VALUE(Benchmarkinput!EI9),
   IF(
    Benchmarkinput!EI9="x",
    1,
    Benchmarkinput!EI9)))</f>
        <v>Majoritetssvar</v>
      </c>
      <c r="EI9" t="str">
        <f>IF(
 ISBLANK(Benchmarkinput!EJ9),
 "",
 IF(
  ISNUMBER(
   VALUE(Benchmarkinput!EJ9)),
   VALUE(Benchmarkinput!EJ9),
   IF(
    Benchmarkinput!EJ9="x",
    1,
    Benchmarkinput!EJ9)))</f>
        <v>N/A</v>
      </c>
      <c r="EJ9">
        <f>IF(
 ISBLANK(Benchmarkinput!EK9),
 "",
 IF(
  ISNUMBER(
   VALUE(Benchmarkinput!EK9)),
   VALUE(Benchmarkinput!EK9),
   IF(
    Benchmarkinput!EK9="x",
    1,
    Benchmarkinput!EK9)))</f>
        <v>1</v>
      </c>
      <c r="EK9">
        <f>IF(
 ISBLANK(Benchmarkinput!EL9),
 "",
 IF(
  ISNUMBER(
   VALUE(Benchmarkinput!EL9)),
   VALUE(Benchmarkinput!EL9),
   IF(
    Benchmarkinput!EL9="x",
    1,
    Benchmarkinput!EL9)))</f>
        <v>1</v>
      </c>
      <c r="EL9">
        <f>IF(
 ISBLANK(Benchmarkinput!EM9),
 "",
 IF(
  ISNUMBER(
   VALUE(Benchmarkinput!EM9)),
   VALUE(Benchmarkinput!EM9),
   IF(
    Benchmarkinput!EM9="x",
    1,
    Benchmarkinput!EM9)))</f>
        <v>1</v>
      </c>
      <c r="EM9">
        <f>IF(
 ISBLANK(Benchmarkinput!EN9),
 "",
 IF(
  ISNUMBER(
   VALUE(Benchmarkinput!EN9)),
   VALUE(Benchmarkinput!EN9),
   IF(
    Benchmarkinput!EN9="x",
    1,
    Benchmarkinput!EN9)))</f>
        <v>1</v>
      </c>
      <c r="EN9">
        <f>IF(
 ISBLANK(Benchmarkinput!EO9),
 "",
 IF(
  ISNUMBER(
   VALUE(Benchmarkinput!EO9)),
   VALUE(Benchmarkinput!EO9),
   IF(
    Benchmarkinput!EO9="x",
    1,
    Benchmarkinput!EO9)))</f>
        <v>0</v>
      </c>
      <c r="EO9">
        <f>IF(
 ISBLANK(Benchmarkinput!EP9),
 "",
 IF(
  ISNUMBER(
   VALUE(Benchmarkinput!EP9)),
   VALUE(Benchmarkinput!EP9),
   IF(
    Benchmarkinput!EP9="x",
    1,
    Benchmarkinput!EP9)))</f>
        <v>0</v>
      </c>
      <c r="EP9">
        <f>IF(
 ISBLANK(Benchmarkinput!EQ9),
 "",
 IF(
  ISNUMBER(
   VALUE(Benchmarkinput!EQ9)),
   VALUE(Benchmarkinput!EQ9),
   IF(
    Benchmarkinput!EQ9="x",
    1,
    Benchmarkinput!EQ9)))</f>
        <v>0</v>
      </c>
      <c r="EQ9">
        <f>IF(
 ISBLANK(Benchmarkinput!ER9),
 "",
 IF(
  ISNUMBER(
   VALUE(Benchmarkinput!ER9)),
   VALUE(Benchmarkinput!ER9),
   IF(
    Benchmarkinput!ER9="x",
    1,
    Benchmarkinput!ER9)))</f>
        <v>0</v>
      </c>
      <c r="ER9">
        <f>IF(
 ISBLANK(Benchmarkinput!ES9),
 "",
 IF(
  ISNUMBER(
   VALUE(Benchmarkinput!ES9)),
   VALUE(Benchmarkinput!ES9),
   IF(
    Benchmarkinput!ES9="x",
    1,
    Benchmarkinput!ES9)))</f>
        <v>1</v>
      </c>
      <c r="ES9">
        <f>IF(
 ISBLANK(Benchmarkinput!ET9),
 "",
 IF(
  ISNUMBER(
   VALUE(Benchmarkinput!ET9)),
   VALUE(Benchmarkinput!ET9),
   IF(
    Benchmarkinput!ET9="x",
    1,
    Benchmarkinput!ET9)))</f>
        <v>0</v>
      </c>
      <c r="ET9">
        <f>IF(
 ISBLANK(Benchmarkinput!EU9),
 "",
 IF(
  ISNUMBER(
   VALUE(Benchmarkinput!EU9)),
   VALUE(Benchmarkinput!EU9),
   IF(
    Benchmarkinput!EU9="x",
    1,
    Benchmarkinput!EU9)))</f>
        <v>4</v>
      </c>
      <c r="EU9" t="str">
        <f>IF(
 ISBLANK(Benchmarkinput!EV9),
 "",
 IF(
  ISNUMBER(
   VALUE(Benchmarkinput!EV9)),
   VALUE(Benchmarkinput!EV9),
   IF(
    Benchmarkinput!EV9="x",
    1,
    Benchmarkinput!EV9)))</f>
        <v>Majoritetssvar</v>
      </c>
      <c r="EV9" t="str">
        <f>IF(
 ISBLANK(Benchmarkinput!EW9),
 "",
 IF(
  ISNUMBER(
   VALUE(Benchmarkinput!EW9)),
   VALUE(Benchmarkinput!EW9),
   IF(
    Benchmarkinput!EW9="x",
    1,
    Benchmarkinput!EW9)))</f>
        <v>N/A</v>
      </c>
      <c r="EW9">
        <f>IF(
 ISBLANK(Benchmarkinput!EX9),
 "",
 IF(
  ISNUMBER(
   VALUE(Benchmarkinput!EX9)),
   VALUE(Benchmarkinput!EX9),
   IF(
    Benchmarkinput!EX9="x",
    1,
    Benchmarkinput!EX9)))</f>
        <v>1</v>
      </c>
      <c r="EX9">
        <f>IF(
 ISBLANK(Benchmarkinput!EY9),
 "",
 IF(
  ISNUMBER(
   VALUE(Benchmarkinput!EY9)),
   VALUE(Benchmarkinput!EY9),
   IF(
    Benchmarkinput!EY9="x",
    1,
    Benchmarkinput!EY9)))</f>
        <v>1</v>
      </c>
      <c r="EY9">
        <f>IF(
 ISBLANK(Benchmarkinput!EZ9),
 "",
 IF(
  ISNUMBER(
   VALUE(Benchmarkinput!EZ9)),
   VALUE(Benchmarkinput!EZ9),
   IF(
    Benchmarkinput!EZ9="x",
    1,
    Benchmarkinput!EZ9)))</f>
        <v>1</v>
      </c>
      <c r="EZ9">
        <f>IF(
 ISBLANK(Benchmarkinput!FA9),
 "",
 IF(
  ISNUMBER(
   VALUE(Benchmarkinput!FA9)),
   VALUE(Benchmarkinput!FA9),
   IF(
    Benchmarkinput!FA9="x",
    1,
    Benchmarkinput!FA9)))</f>
        <v>1</v>
      </c>
      <c r="FA9">
        <f>IF(
 ISBLANK(Benchmarkinput!FB9),
 "",
 IF(
  ISNUMBER(
   VALUE(Benchmarkinput!FB9)),
   VALUE(Benchmarkinput!FB9),
   IF(
    Benchmarkinput!FB9="x",
    1,
    Benchmarkinput!FB9)))</f>
        <v>1</v>
      </c>
      <c r="FB9">
        <f>IF(
 ISBLANK(Benchmarkinput!FC9),
 "",
 IF(
  ISNUMBER(
   VALUE(Benchmarkinput!FC9)),
   VALUE(Benchmarkinput!FC9),
   IF(
    Benchmarkinput!FC9="x",
    1,
    Benchmarkinput!FC9)))</f>
        <v>0</v>
      </c>
      <c r="FC9">
        <f>IF(
 ISBLANK(Benchmarkinput!FD9),
 "",
 IF(
  ISNUMBER(
   VALUE(Benchmarkinput!FD9)),
   VALUE(Benchmarkinput!FD9),
   IF(
    Benchmarkinput!FD9="x",
    1,
    Benchmarkinput!FD9)))</f>
        <v>0</v>
      </c>
      <c r="FD9">
        <f>IF(
 ISBLANK(Benchmarkinput!FE9),
 "",
 IF(
  ISNUMBER(
   VALUE(Benchmarkinput!FE9)),
   VALUE(Benchmarkinput!FE9),
   IF(
    Benchmarkinput!FE9="x",
    1,
    Benchmarkinput!FE9)))</f>
        <v>0</v>
      </c>
      <c r="FE9">
        <f>IF(
 ISBLANK(Benchmarkinput!FF9),
 "",
 IF(
  ISNUMBER(
   VALUE(Benchmarkinput!FF9)),
   VALUE(Benchmarkinput!FF9),
   IF(
    Benchmarkinput!FF9="x",
    1,
    Benchmarkinput!FF9)))</f>
        <v>1</v>
      </c>
      <c r="FF9">
        <f>IF(
 ISBLANK(Benchmarkinput!FG9),
 "",
 IF(
  ISNUMBER(
   VALUE(Benchmarkinput!FG9)),
   VALUE(Benchmarkinput!FG9),
   IF(
    Benchmarkinput!FG9="x",
    1,
    Benchmarkinput!FG9)))</f>
        <v>0</v>
      </c>
      <c r="FG9">
        <f>IF(
 ISBLANK(Benchmarkinput!FH9),
 "",
 IF(
  ISNUMBER(
   VALUE(Benchmarkinput!FH9)),
   VALUE(Benchmarkinput!FH9),
   IF(
    Benchmarkinput!FH9="x",
    1,
    Benchmarkinput!FH9)))</f>
        <v>5</v>
      </c>
      <c r="FH9" t="str">
        <f>IF(
 ISBLANK(Benchmarkinput!FI9),
 "",
 IF(
  ISNUMBER(
   VALUE(Benchmarkinput!FI9)),
   VALUE(Benchmarkinput!FI9),
   IF(
    Benchmarkinput!FI9="x",
    1,
    Benchmarkinput!FI9)))</f>
        <v>Majoritetssvar</v>
      </c>
      <c r="FI9" t="str">
        <f>IF(
 ISBLANK(Benchmarkinput!FJ9),
 "",
 IF(
  ISNUMBER(
   VALUE(Benchmarkinput!FJ9)),
   VALUE(Benchmarkinput!FJ9),
   IF(
    Benchmarkinput!FJ9="x",
    1,
    Benchmarkinput!FJ9)))</f>
        <v>N/A</v>
      </c>
      <c r="FJ9">
        <f>IF(
 ISBLANK(Benchmarkinput!FK9),
 "",
 IF(
  ISNUMBER(
   VALUE(Benchmarkinput!FK9)),
   VALUE(Benchmarkinput!FK9),
   IF(
    Benchmarkinput!FK9="x",
    1,
    Benchmarkinput!FK9)))</f>
        <v>1</v>
      </c>
      <c r="FK9">
        <f>IF(
 ISBLANK(Benchmarkinput!FL9),
 "",
 IF(
  ISNUMBER(
   VALUE(Benchmarkinput!FL9)),
   VALUE(Benchmarkinput!FL9),
   IF(
    Benchmarkinput!FL9="x",
    1,
    Benchmarkinput!FL9)))</f>
        <v>1</v>
      </c>
      <c r="FL9">
        <f>IF(
 ISBLANK(Benchmarkinput!FM9),
 "",
 IF(
  ISNUMBER(
   VALUE(Benchmarkinput!FM9)),
   VALUE(Benchmarkinput!FM9),
   IF(
    Benchmarkinput!FM9="x",
    1,
    Benchmarkinput!FM9)))</f>
        <v>1</v>
      </c>
      <c r="FM9">
        <f>IF(
 ISBLANK(Benchmarkinput!FN9),
 "",
 IF(
  ISNUMBER(
   VALUE(Benchmarkinput!FN9)),
   VALUE(Benchmarkinput!FN9),
   IF(
    Benchmarkinput!FN9="x",
    1,
    Benchmarkinput!FN9)))</f>
        <v>1</v>
      </c>
      <c r="FN9">
        <f>IF(
 ISBLANK(Benchmarkinput!FO9),
 "",
 IF(
  ISNUMBER(
   VALUE(Benchmarkinput!FO9)),
   VALUE(Benchmarkinput!FO9),
   IF(
    Benchmarkinput!FO9="x",
    1,
    Benchmarkinput!FO9)))</f>
        <v>1</v>
      </c>
      <c r="FO9">
        <f>IF(
 ISBLANK(Benchmarkinput!FP9),
 "",
 IF(
  ISNUMBER(
   VALUE(Benchmarkinput!FP9)),
   VALUE(Benchmarkinput!FP9),
   IF(
    Benchmarkinput!FP9="x",
    1,
    Benchmarkinput!FP9)))</f>
        <v>0</v>
      </c>
      <c r="FP9">
        <f>IF(
 ISBLANK(Benchmarkinput!FQ9),
 "",
 IF(
  ISNUMBER(
   VALUE(Benchmarkinput!FQ9)),
   VALUE(Benchmarkinput!FQ9),
   IF(
    Benchmarkinput!FQ9="x",
    1,
    Benchmarkinput!FQ9)))</f>
        <v>0</v>
      </c>
      <c r="FQ9">
        <f>IF(
 ISBLANK(Benchmarkinput!FR9),
 "",
 IF(
  ISNUMBER(
   VALUE(Benchmarkinput!FR9)),
   VALUE(Benchmarkinput!FR9),
   IF(
    Benchmarkinput!FR9="x",
    1,
    Benchmarkinput!FR9)))</f>
        <v>0</v>
      </c>
      <c r="FR9">
        <f>IF(
 ISBLANK(Benchmarkinput!FS9),
 "",
 IF(
  ISNUMBER(
   VALUE(Benchmarkinput!FS9)),
   VALUE(Benchmarkinput!FS9),
   IF(
    Benchmarkinput!FS9="x",
    1,
    Benchmarkinput!FS9)))</f>
        <v>1</v>
      </c>
      <c r="FS9">
        <f>IF(
 ISBLANK(Benchmarkinput!FT9),
 "",
 IF(
  ISNUMBER(
   VALUE(Benchmarkinput!FT9)),
   VALUE(Benchmarkinput!FT9),
   IF(
    Benchmarkinput!FT9="x",
    1,
    Benchmarkinput!FT9)))</f>
        <v>0</v>
      </c>
      <c r="FT9">
        <f>IF(
 ISBLANK(Benchmarkinput!FU9),
 "",
 IF(
  ISNUMBER(
   VALUE(Benchmarkinput!FU9)),
   VALUE(Benchmarkinput!FU9),
   IF(
    Benchmarkinput!FU9="x",
    1,
    Benchmarkinput!FU9)))</f>
        <v>5</v>
      </c>
      <c r="FU9" t="str">
        <f>IF(
 ISBLANK(Benchmarkinput!FV9),
 "",
 IF(
  ISNUMBER(
   VALUE(Benchmarkinput!FV9)),
   VALUE(Benchmarkinput!FV9),
   IF(
    Benchmarkinput!FV9="x",
    1,
    Benchmarkinput!FV9)))</f>
        <v>Majoritetssvar</v>
      </c>
      <c r="FV9" t="str">
        <f>IF(
 ISBLANK(Benchmarkinput!FW9),
 "",
 IF(
  ISNUMBER(
   VALUE(Benchmarkinput!FW9)),
   VALUE(Benchmarkinput!FW9),
   IF(
    Benchmarkinput!FW9="x",
    1,
    Benchmarkinput!FW9)))</f>
        <v>N/A</v>
      </c>
      <c r="FW9">
        <f>IF(
 ISBLANK(Benchmarkinput!FX9),
 "",
 IF(
  ISNUMBER(
   VALUE(Benchmarkinput!FX9)),
   VALUE(Benchmarkinput!FX9),
   IF(
    Benchmarkinput!FX9="x",
    1,
    Benchmarkinput!FX9)))</f>
        <v>1</v>
      </c>
      <c r="FX9">
        <f>IF(
 ISBLANK(Benchmarkinput!FY9),
 "",
 IF(
  ISNUMBER(
   VALUE(Benchmarkinput!FY9)),
   VALUE(Benchmarkinput!FY9),
   IF(
    Benchmarkinput!FY9="x",
    1,
    Benchmarkinput!FY9)))</f>
        <v>1</v>
      </c>
      <c r="FY9">
        <f>IF(
 ISBLANK(Benchmarkinput!FZ9),
 "",
 IF(
  ISNUMBER(
   VALUE(Benchmarkinput!FZ9)),
   VALUE(Benchmarkinput!FZ9),
   IF(
    Benchmarkinput!FZ9="x",
    1,
    Benchmarkinput!FZ9)))</f>
        <v>0</v>
      </c>
      <c r="FZ9">
        <f>IF(
 ISBLANK(Benchmarkinput!GA9),
 "",
 IF(
  ISNUMBER(
   VALUE(Benchmarkinput!GA9)),
   VALUE(Benchmarkinput!GA9),
   IF(
    Benchmarkinput!GA9="x",
    1,
    Benchmarkinput!GA9)))</f>
        <v>1</v>
      </c>
      <c r="GA9">
        <f>IF(
 ISBLANK(Benchmarkinput!GB9),
 "",
 IF(
  ISNUMBER(
   VALUE(Benchmarkinput!GB9)),
   VALUE(Benchmarkinput!GB9),
   IF(
    Benchmarkinput!GB9="x",
    1,
    Benchmarkinput!GB9)))</f>
        <v>0</v>
      </c>
      <c r="GB9">
        <f>IF(
 ISBLANK(Benchmarkinput!GC9),
 "",
 IF(
  ISNUMBER(
   VALUE(Benchmarkinput!GC9)),
   VALUE(Benchmarkinput!GC9),
   IF(
    Benchmarkinput!GC9="x",
    1,
    Benchmarkinput!GC9)))</f>
        <v>0</v>
      </c>
      <c r="GC9">
        <f>IF(
 ISBLANK(Benchmarkinput!GD9),
 "",
 IF(
  ISNUMBER(
   VALUE(Benchmarkinput!GD9)),
   VALUE(Benchmarkinput!GD9),
   IF(
    Benchmarkinput!GD9="x",
    1,
    Benchmarkinput!GD9)))</f>
        <v>0</v>
      </c>
      <c r="GD9">
        <f>IF(
 ISBLANK(Benchmarkinput!GE9),
 "",
 IF(
  ISNUMBER(
   VALUE(Benchmarkinput!GE9)),
   VALUE(Benchmarkinput!GE9),
   IF(
    Benchmarkinput!GE9="x",
    1,
    Benchmarkinput!GE9)))</f>
        <v>1</v>
      </c>
      <c r="GE9">
        <f>IF(
 ISBLANK(Benchmarkinput!GF9),
 "",
 IF(
  ISNUMBER(
   VALUE(Benchmarkinput!GF9)),
   VALUE(Benchmarkinput!GF9),
   IF(
    Benchmarkinput!GF9="x",
    1,
    Benchmarkinput!GF9)))</f>
        <v>0</v>
      </c>
      <c r="GF9">
        <f>IF(
 ISBLANK(Benchmarkinput!GG9),
 "",
 IF(
  ISNUMBER(
   VALUE(Benchmarkinput!GG9)),
   VALUE(Benchmarkinput!GG9),
   IF(
    Benchmarkinput!GG9="x",
    1,
    Benchmarkinput!GG9)))</f>
        <v>3</v>
      </c>
      <c r="GG9" t="str">
        <f>IF(
 ISBLANK(Benchmarkinput!GH9),
 "",
 IF(
  ISNUMBER(
   VALUE(Benchmarkinput!GH9)),
   VALUE(Benchmarkinput!GH9),
   IF(
    Benchmarkinput!GH9="x",
    1,
    Benchmarkinput!GH9)))</f>
        <v>Majoritetssvar</v>
      </c>
      <c r="GH9" t="str">
        <f>IF(
 ISBLANK(Benchmarkinput!GI9),
 "",
 IF(
  ISNUMBER(
   VALUE(Benchmarkinput!GI9)),
   VALUE(Benchmarkinput!GI9),
   IF(
    Benchmarkinput!GI9="x",
    1,
    Benchmarkinput!GI9)))</f>
        <v>N/A</v>
      </c>
      <c r="GI9">
        <f>IF(
 ISBLANK(Benchmarkinput!GJ9),
 "",
 IF(
  ISNUMBER(
   VALUE(Benchmarkinput!GJ9)),
   VALUE(Benchmarkinput!GJ9),
   IF(
    Benchmarkinput!GJ9="x",
    1,
    Benchmarkinput!GJ9)))</f>
        <v>1</v>
      </c>
      <c r="GJ9">
        <f>IF(
 ISBLANK(Benchmarkinput!GK9),
 "",
 IF(
  ISNUMBER(
   VALUE(Benchmarkinput!GK9)),
   VALUE(Benchmarkinput!GK9),
   IF(
    Benchmarkinput!GK9="x",
    1,
    Benchmarkinput!GK9)))</f>
        <v>1</v>
      </c>
      <c r="GK9">
        <f>IF(
 ISBLANK(Benchmarkinput!GL9),
 "",
 IF(
  ISNUMBER(
   VALUE(Benchmarkinput!GL9)),
   VALUE(Benchmarkinput!GL9),
   IF(
    Benchmarkinput!GL9="x",
    1,
    Benchmarkinput!GL9)))</f>
        <v>1</v>
      </c>
      <c r="GL9">
        <f>IF(
 ISBLANK(Benchmarkinput!GM9),
 "",
 IF(
  ISNUMBER(
   VALUE(Benchmarkinput!GM9)),
   VALUE(Benchmarkinput!GM9),
   IF(
    Benchmarkinput!GM9="x",
    1,
    Benchmarkinput!GM9)))</f>
        <v>1</v>
      </c>
      <c r="GM9">
        <f>IF(
 ISBLANK(Benchmarkinput!GN9),
 "",
 IF(
  ISNUMBER(
   VALUE(Benchmarkinput!GN9)),
   VALUE(Benchmarkinput!GN9),
   IF(
    Benchmarkinput!GN9="x",
    1,
    Benchmarkinput!GN9)))</f>
        <v>1</v>
      </c>
      <c r="GN9">
        <f>IF(
 ISBLANK(Benchmarkinput!GO9),
 "",
 IF(
  ISNUMBER(
   VALUE(Benchmarkinput!GO9)),
   VALUE(Benchmarkinput!GO9),
   IF(
    Benchmarkinput!GO9="x",
    1,
    Benchmarkinput!GO9)))</f>
        <v>0</v>
      </c>
      <c r="GO9">
        <f>IF(
 ISBLANK(Benchmarkinput!GP9),
 "",
 IF(
  ISNUMBER(
   VALUE(Benchmarkinput!GP9)),
   VALUE(Benchmarkinput!GP9),
   IF(
    Benchmarkinput!GP9="x",
    1,
    Benchmarkinput!GP9)))</f>
        <v>0</v>
      </c>
      <c r="GP9">
        <f>IF(
 ISBLANK(Benchmarkinput!GQ9),
 "",
 IF(
  ISNUMBER(
   VALUE(Benchmarkinput!GQ9)),
   VALUE(Benchmarkinput!GQ9),
   IF(
    Benchmarkinput!GQ9="x",
    1,
    Benchmarkinput!GQ9)))</f>
        <v>1</v>
      </c>
      <c r="GQ9">
        <f>IF(
 ISBLANK(Benchmarkinput!GR9),
 "",
 IF(
  ISNUMBER(
   VALUE(Benchmarkinput!GR9)),
   VALUE(Benchmarkinput!GR9),
   IF(
    Benchmarkinput!GR9="x",
    1,
    Benchmarkinput!GR9)))</f>
        <v>0</v>
      </c>
      <c r="GR9">
        <f>IF(
 ISBLANK(Benchmarkinput!GS9),
 "",
 IF(
  ISNUMBER(
   VALUE(Benchmarkinput!GS9)),
   VALUE(Benchmarkinput!GS9),
   IF(
    Benchmarkinput!GS9="x",
    1,
    Benchmarkinput!GS9)))</f>
        <v>5</v>
      </c>
      <c r="GS9" t="str">
        <f>IF(
 ISBLANK(Benchmarkinput!GT9),
 "",
 IF(
  ISNUMBER(
   VALUE(Benchmarkinput!GT9)),
   VALUE(Benchmarkinput!GT9),
   IF(
    Benchmarkinput!GT9="x",
    1,
    Benchmarkinput!GT9)))</f>
        <v>Minoritetssvar</v>
      </c>
      <c r="GT9" t="str">
        <f>IF(
 ISBLANK(Benchmarkinput!GU9),
 "",
 IF(
  ISNUMBER(
   VALUE(Benchmarkinput!GU9)),
   VALUE(Benchmarkinput!GU9),
   IF(
    Benchmarkinput!GU9="x",
    1,
    Benchmarkinput!GU9)))</f>
        <v>N/A</v>
      </c>
      <c r="GU9">
        <f>IF(
 ISBLANK(Benchmarkinput!GV9),
 "",
 IF(
  ISNUMBER(
   VALUE(Benchmarkinput!GV9)),
   VALUE(Benchmarkinput!GV9),
   IF(
    Benchmarkinput!GV9="x",
    1,
    Benchmarkinput!GV9)))</f>
        <v>0</v>
      </c>
      <c r="GV9">
        <f>IF(
 ISBLANK(Benchmarkinput!GW9),
 "",
 IF(
  ISNUMBER(
   VALUE(Benchmarkinput!GW9)),
   VALUE(Benchmarkinput!GW9),
   IF(
    Benchmarkinput!GW9="x",
    1,
    Benchmarkinput!GW9)))</f>
        <v>0</v>
      </c>
      <c r="GW9">
        <f>IF(
 ISBLANK(Benchmarkinput!GX9),
 "",
 IF(
  ISNUMBER(
   VALUE(Benchmarkinput!GX9)),
   VALUE(Benchmarkinput!GX9),
   IF(
    Benchmarkinput!GX9="x",
    1,
    Benchmarkinput!GX9)))</f>
        <v>1</v>
      </c>
      <c r="GX9">
        <f>IF(
 ISBLANK(Benchmarkinput!GY9),
 "",
 IF(
  ISNUMBER(
   VALUE(Benchmarkinput!GY9)),
   VALUE(Benchmarkinput!GY9),
   IF(
    Benchmarkinput!GY9="x",
    1,
    Benchmarkinput!GY9)))</f>
        <v>0</v>
      </c>
      <c r="GY9">
        <f>IF(
 ISBLANK(Benchmarkinput!GZ9),
 "",
 IF(
  ISNUMBER(
   VALUE(Benchmarkinput!GZ9)),
   VALUE(Benchmarkinput!GZ9),
   IF(
    Benchmarkinput!GZ9="x",
    1,
    Benchmarkinput!GZ9)))</f>
        <v>0</v>
      </c>
      <c r="GZ9">
        <f>IF(
 ISBLANK(Benchmarkinput!HA9),
 "",
 IF(
  ISNUMBER(
   VALUE(Benchmarkinput!HA9)),
   VALUE(Benchmarkinput!HA9),
   IF(
    Benchmarkinput!HA9="x",
    1,
    Benchmarkinput!HA9)))</f>
        <v>0</v>
      </c>
      <c r="HA9">
        <f>IF(
 ISBLANK(Benchmarkinput!HB9),
 "",
 IF(
  ISNUMBER(
   VALUE(Benchmarkinput!HB9)),
   VALUE(Benchmarkinput!HB9),
   IF(
    Benchmarkinput!HB9="x",
    1,
    Benchmarkinput!HB9)))</f>
        <v>1</v>
      </c>
      <c r="HB9">
        <f>IF(
 ISBLANK(Benchmarkinput!HC9),
 "",
 IF(
  ISNUMBER(
   VALUE(Benchmarkinput!HC9)),
   VALUE(Benchmarkinput!HC9),
   IF(
    Benchmarkinput!HC9="x",
    1,
    Benchmarkinput!HC9)))</f>
        <v>0</v>
      </c>
      <c r="HC9">
        <f>IF(
 ISBLANK(Benchmarkinput!HD9),
 "",
 IF(
  ISNUMBER(
   VALUE(Benchmarkinput!HD9)),
   VALUE(Benchmarkinput!HD9),
   IF(
    Benchmarkinput!HD9="x",
    1,
    Benchmarkinput!HD9)))</f>
        <v>3</v>
      </c>
      <c r="HD9" t="str">
        <f>IF(
 ISBLANK(Benchmarkinput!HE9),
 "",
 IF(
  ISNUMBER(
   VALUE(Benchmarkinput!HE9)),
   VALUE(Benchmarkinput!HE9),
   IF(
    Benchmarkinput!HE9="x",
    1,
    Benchmarkinput!HE9)))</f>
        <v>Minoritetssvar</v>
      </c>
      <c r="HE9" t="str">
        <f>IF(
 ISBLANK(Benchmarkinput!HF9),
 "",
 IF(
  ISNUMBER(
   VALUE(Benchmarkinput!HF9)),
   VALUE(Benchmarkinput!HF9),
   IF(
    Benchmarkinput!HF9="x",
    1,
    Benchmarkinput!HF9)))</f>
        <v>N/A</v>
      </c>
      <c r="HF9">
        <f>IF(
 ISBLANK(Benchmarkinput!HG9),
 "",
 IF(
  ISNUMBER(
   VALUE(Benchmarkinput!HG9)),
   VALUE(Benchmarkinput!HG9),
   IF(
    Benchmarkinput!HG9="x",
    1,
    Benchmarkinput!HG9)))</f>
        <v>1</v>
      </c>
      <c r="HG9">
        <f>IF(
 ISBLANK(Benchmarkinput!HH9),
 "",
 IF(
  ISNUMBER(
   VALUE(Benchmarkinput!HH9)),
   VALUE(Benchmarkinput!HH9),
   IF(
    Benchmarkinput!HH9="x",
    1,
    Benchmarkinput!HH9)))</f>
        <v>0</v>
      </c>
      <c r="HH9">
        <f>IF(
 ISBLANK(Benchmarkinput!HI9),
 "",
 IF(
  ISNUMBER(
   VALUE(Benchmarkinput!HI9)),
   VALUE(Benchmarkinput!HI9),
   IF(
    Benchmarkinput!HI9="x",
    1,
    Benchmarkinput!HI9)))</f>
        <v>0</v>
      </c>
      <c r="HI9">
        <f>IF(
 ISBLANK(Benchmarkinput!HJ9),
 "",
 IF(
  ISNUMBER(
   VALUE(Benchmarkinput!HJ9)),
   VALUE(Benchmarkinput!HJ9),
   IF(
    Benchmarkinput!HJ9="x",
    1,
    Benchmarkinput!HJ9)))</f>
        <v>0</v>
      </c>
      <c r="HJ9">
        <f>IF(
 ISBLANK(Benchmarkinput!HK9),
 "",
 IF(
  ISNUMBER(
   VALUE(Benchmarkinput!HK9)),
   VALUE(Benchmarkinput!HK9),
   IF(
    Benchmarkinput!HK9="x",
    1,
    Benchmarkinput!HK9)))</f>
        <v>0</v>
      </c>
      <c r="HK9">
        <f>IF(
 ISBLANK(Benchmarkinput!HL9),
 "",
 IF(
  ISNUMBER(
   VALUE(Benchmarkinput!HL9)),
   VALUE(Benchmarkinput!HL9),
   IF(
    Benchmarkinput!HL9="x",
    1,
    Benchmarkinput!HL9)))</f>
        <v>0</v>
      </c>
      <c r="HL9">
        <f>IF(
 ISBLANK(Benchmarkinput!HM9),
 "",
 IF(
  ISNUMBER(
   VALUE(Benchmarkinput!HM9)),
   VALUE(Benchmarkinput!HM9),
   IF(
    Benchmarkinput!HM9="x",
    1,
    Benchmarkinput!HM9)))</f>
        <v>1</v>
      </c>
      <c r="HM9">
        <f>IF(
 ISBLANK(Benchmarkinput!HN9),
 "",
 IF(
  ISNUMBER(
   VALUE(Benchmarkinput!HN9)),
   VALUE(Benchmarkinput!HN9),
   IF(
    Benchmarkinput!HN9="x",
    1,
    Benchmarkinput!HN9)))</f>
        <v>0</v>
      </c>
      <c r="HN9">
        <f>IF(
 ISBLANK(Benchmarkinput!HO9),
 "",
 IF(
  ISNUMBER(
   VALUE(Benchmarkinput!HO9)),
   VALUE(Benchmarkinput!HO9),
   IF(
    Benchmarkinput!HO9="x",
    1,
    Benchmarkinput!HO9)))</f>
        <v>5</v>
      </c>
      <c r="HO9" t="str">
        <f>IF(
 ISBLANK(Benchmarkinput!HP9),
 "",
 IF(
  ISNUMBER(
   VALUE(Benchmarkinput!HP9)),
   VALUE(Benchmarkinput!HP9),
   IF(
    Benchmarkinput!HP9="x",
    1,
    Benchmarkinput!HP9)))</f>
        <v>Minoritetssvar</v>
      </c>
      <c r="HP9" t="str">
        <f>IF(
 ISBLANK(Benchmarkinput!HQ9),
 "",
 IF(
  ISNUMBER(
   VALUE(Benchmarkinput!HQ9)),
   VALUE(Benchmarkinput!HQ9),
   IF(
    Benchmarkinput!HQ9="x",
    1,
    Benchmarkinput!HQ9)))</f>
        <v>N/A</v>
      </c>
      <c r="HQ9">
        <f>IF(
 ISBLANK(Benchmarkinput!HR9),
 "",
 IF(
  ISNUMBER(
   VALUE(Benchmarkinput!HR9)),
   VALUE(Benchmarkinput!HR9),
   IF(
    Benchmarkinput!HR9="x",
    1,
    Benchmarkinput!HR9)))</f>
        <v>0</v>
      </c>
      <c r="HR9">
        <f>IF(
 ISBLANK(Benchmarkinput!HS9),
 "",
 IF(
  ISNUMBER(
   VALUE(Benchmarkinput!HS9)),
   VALUE(Benchmarkinput!HS9),
   IF(
    Benchmarkinput!HS9="x",
    1,
    Benchmarkinput!HS9)))</f>
        <v>0</v>
      </c>
      <c r="HS9">
        <f>IF(
 ISBLANK(Benchmarkinput!HT9),
 "",
 IF(
  ISNUMBER(
   VALUE(Benchmarkinput!HT9)),
   VALUE(Benchmarkinput!HT9),
   IF(
    Benchmarkinput!HT9="x",
    1,
    Benchmarkinput!HT9)))</f>
        <v>0</v>
      </c>
      <c r="HT9">
        <f>IF(
 ISBLANK(Benchmarkinput!HU9),
 "",
 IF(
  ISNUMBER(
   VALUE(Benchmarkinput!HU9)),
   VALUE(Benchmarkinput!HU9),
   IF(
    Benchmarkinput!HU9="x",
    1,
    Benchmarkinput!HU9)))</f>
        <v>1</v>
      </c>
      <c r="HU9">
        <f>IF(
 ISBLANK(Benchmarkinput!HV9),
 "",
 IF(
  ISNUMBER(
   VALUE(Benchmarkinput!HV9)),
   VALUE(Benchmarkinput!HV9),
   IF(
    Benchmarkinput!HV9="x",
    1,
    Benchmarkinput!HV9)))</f>
        <v>0</v>
      </c>
      <c r="HV9">
        <f>IF(
 ISBLANK(Benchmarkinput!HW9),
 "",
 IF(
  ISNUMBER(
   VALUE(Benchmarkinput!HW9)),
   VALUE(Benchmarkinput!HW9),
   IF(
    Benchmarkinput!HW9="x",
    1,
    Benchmarkinput!HW9)))</f>
        <v>0</v>
      </c>
      <c r="HW9">
        <f>IF(
 ISBLANK(Benchmarkinput!HX9),
 "",
 IF(
  ISNUMBER(
   VALUE(Benchmarkinput!HX9)),
   VALUE(Benchmarkinput!HX9),
   IF(
    Benchmarkinput!HX9="x",
    1,
    Benchmarkinput!HX9)))</f>
        <v>1</v>
      </c>
      <c r="HX9">
        <f>IF(
 ISBLANK(Benchmarkinput!HY9),
 "",
 IF(
  ISNUMBER(
   VALUE(Benchmarkinput!HY9)),
   VALUE(Benchmarkinput!HY9),
   IF(
    Benchmarkinput!HY9="x",
    1,
    Benchmarkinput!HY9)))</f>
        <v>0</v>
      </c>
      <c r="HY9">
        <f>IF(
 ISBLANK(Benchmarkinput!HZ9),
 "",
 IF(
  ISNUMBER(
   VALUE(Benchmarkinput!HZ9)),
   VALUE(Benchmarkinput!HZ9),
   IF(
    Benchmarkinput!HZ9="x",
    1,
    Benchmarkinput!HZ9)))</f>
        <v>2</v>
      </c>
      <c r="HZ9" t="str">
        <f>IF(
 ISBLANK(Benchmarkinput!IA9),
 "",
 IF(
  ISNUMBER(
   VALUE(Benchmarkinput!IA9)),
   VALUE(Benchmarkinput!IA9),
   IF(
    Benchmarkinput!IA9="x",
    1,
    Benchmarkinput!IA9)))</f>
        <v>Majoritetssvar</v>
      </c>
      <c r="IA9" t="str">
        <f>IF(
 ISBLANK(Benchmarkinput!IB9),
 "",
 IF(
  ISNUMBER(
   VALUE(Benchmarkinput!IB9)),
   VALUE(Benchmarkinput!IB9),
   IF(
    Benchmarkinput!IB9="x",
    1,
    Benchmarkinput!IB9)))</f>
        <v>N/A</v>
      </c>
      <c r="IB9">
        <f>IF(
 ISBLANK(Benchmarkinput!IC9),
 "",
 IF(
  ISNUMBER(
   VALUE(Benchmarkinput!IC9)),
   VALUE(Benchmarkinput!IC9),
   IF(
    Benchmarkinput!IC9="x",
    1,
    Benchmarkinput!IC9)))</f>
        <v>1</v>
      </c>
      <c r="IC9">
        <f>IF(
 ISBLANK(Benchmarkinput!ID9),
 "",
 IF(
  ISNUMBER(
   VALUE(Benchmarkinput!ID9)),
   VALUE(Benchmarkinput!ID9),
   IF(
    Benchmarkinput!ID9="x",
    1,
    Benchmarkinput!ID9)))</f>
        <v>0</v>
      </c>
      <c r="ID9">
        <f>IF(
 ISBLANK(Benchmarkinput!IE9),
 "",
 IF(
  ISNUMBER(
   VALUE(Benchmarkinput!IE9)),
   VALUE(Benchmarkinput!IE9),
   IF(
    Benchmarkinput!IE9="x",
    1,
    Benchmarkinput!IE9)))</f>
        <v>0</v>
      </c>
      <c r="IE9">
        <f>IF(
 ISBLANK(Benchmarkinput!IF9),
 "",
 IF(
  ISNUMBER(
   VALUE(Benchmarkinput!IF9)),
   VALUE(Benchmarkinput!IF9),
   IF(
    Benchmarkinput!IF9="x",
    1,
    Benchmarkinput!IF9)))</f>
        <v>0</v>
      </c>
      <c r="IF9">
        <f>IF(
 ISBLANK(Benchmarkinput!IG9),
 "",
 IF(
  ISNUMBER(
   VALUE(Benchmarkinput!IG9)),
   VALUE(Benchmarkinput!IG9),
   IF(
    Benchmarkinput!IG9="x",
    1,
    Benchmarkinput!IG9)))</f>
        <v>0</v>
      </c>
      <c r="IG9">
        <f>IF(
 ISBLANK(Benchmarkinput!IH9),
 "",
 IF(
  ISNUMBER(
   VALUE(Benchmarkinput!IH9)),
   VALUE(Benchmarkinput!IH9),
   IF(
    Benchmarkinput!IH9="x",
    1,
    Benchmarkinput!IH9)))</f>
        <v>0</v>
      </c>
      <c r="IH9">
        <f>IF(
 ISBLANK(Benchmarkinput!II9),
 "",
 IF(
  ISNUMBER(
   VALUE(Benchmarkinput!II9)),
   VALUE(Benchmarkinput!II9),
   IF(
    Benchmarkinput!II9="x",
    1,
    Benchmarkinput!II9)))</f>
        <v>1</v>
      </c>
      <c r="II9">
        <f>IF(
 ISBLANK(Benchmarkinput!IJ9),
 "",
 IF(
  ISNUMBER(
   VALUE(Benchmarkinput!IJ9)),
   VALUE(Benchmarkinput!IJ9),
   IF(
    Benchmarkinput!IJ9="x",
    1,
    Benchmarkinput!IJ9)))</f>
        <v>0</v>
      </c>
      <c r="IJ9">
        <f>IF(
 ISBLANK(Benchmarkinput!IK9),
 "",
 IF(
  ISNUMBER(
   VALUE(Benchmarkinput!IK9)),
   VALUE(Benchmarkinput!IK9),
   IF(
    Benchmarkinput!IK9="x",
    1,
    Benchmarkinput!IK9)))</f>
        <v>5</v>
      </c>
      <c r="IK9" t="str">
        <f>IF(
 ISBLANK(Benchmarkinput!IL9),
 "",
 IF(
  ISNUMBER(
   VALUE(Benchmarkinput!IL9)),
   VALUE(Benchmarkinput!IL9),
   IF(
    Benchmarkinput!IL9="x",
    1,
    Benchmarkinput!IL9)))</f>
        <v>Minoritetssvar</v>
      </c>
      <c r="IL9" t="str">
        <f>IF(
 ISBLANK(Benchmarkinput!IM9),
 "",
 IF(
  ISNUMBER(
   VALUE(Benchmarkinput!IM9)),
   VALUE(Benchmarkinput!IM9),
   IF(
    Benchmarkinput!IM9="x",
    1,
    Benchmarkinput!IM9)))</f>
        <v>N/A</v>
      </c>
      <c r="IM9">
        <f>IF(
 ISBLANK(Benchmarkinput!IN9),
 "",
 IF(
  ISNUMBER(
   VALUE(Benchmarkinput!IN9)),
   VALUE(Benchmarkinput!IN9),
   IF(
    Benchmarkinput!IN9="x",
    1,
    Benchmarkinput!IN9)))</f>
        <v>0</v>
      </c>
      <c r="IN9">
        <f>IF(
 ISBLANK(Benchmarkinput!IO9),
 "",
 IF(
  ISNUMBER(
   VALUE(Benchmarkinput!IO9)),
   VALUE(Benchmarkinput!IO9),
   IF(
    Benchmarkinput!IO9="x",
    1,
    Benchmarkinput!IO9)))</f>
        <v>1</v>
      </c>
      <c r="IO9">
        <f>IF(
 ISBLANK(Benchmarkinput!IP9),
 "",
 IF(
  ISNUMBER(
   VALUE(Benchmarkinput!IP9)),
   VALUE(Benchmarkinput!IP9),
   IF(
    Benchmarkinput!IP9="x",
    1,
    Benchmarkinput!IP9)))</f>
        <v>0</v>
      </c>
      <c r="IP9">
        <f>IF(
 ISBLANK(Benchmarkinput!IQ9),
 "",
 IF(
  ISNUMBER(
   VALUE(Benchmarkinput!IQ9)),
   VALUE(Benchmarkinput!IQ9),
   IF(
    Benchmarkinput!IQ9="x",
    1,
    Benchmarkinput!IQ9)))</f>
        <v>0</v>
      </c>
      <c r="IQ9">
        <f>IF(
 ISBLANK(Benchmarkinput!IR9),
 "",
 IF(
  ISNUMBER(
   VALUE(Benchmarkinput!IR9)),
   VALUE(Benchmarkinput!IR9),
   IF(
    Benchmarkinput!IR9="x",
    1,
    Benchmarkinput!IR9)))</f>
        <v>0</v>
      </c>
      <c r="IR9">
        <f>IF(
 ISBLANK(Benchmarkinput!IS9),
 "",
 IF(
  ISNUMBER(
   VALUE(Benchmarkinput!IS9)),
   VALUE(Benchmarkinput!IS9),
   IF(
    Benchmarkinput!IS9="x",
    1,
    Benchmarkinput!IS9)))</f>
        <v>0</v>
      </c>
      <c r="IS9">
        <f>IF(
 ISBLANK(Benchmarkinput!IT9),
 "",
 IF(
  ISNUMBER(
   VALUE(Benchmarkinput!IT9)),
   VALUE(Benchmarkinput!IT9),
   IF(
    Benchmarkinput!IT9="x",
    1,
    Benchmarkinput!IT9)))</f>
        <v>1</v>
      </c>
      <c r="IT9">
        <f>IF(
 ISBLANK(Benchmarkinput!IU9),
 "",
 IF(
  ISNUMBER(
   VALUE(Benchmarkinput!IU9)),
   VALUE(Benchmarkinput!IU9),
   IF(
    Benchmarkinput!IU9="x",
    1,
    Benchmarkinput!IU9)))</f>
        <v>0</v>
      </c>
      <c r="IU9">
        <f>IF(
 ISBLANK(Benchmarkinput!IV9),
 "",
 IF(
  ISNUMBER(
   VALUE(Benchmarkinput!IV9)),
   VALUE(Benchmarkinput!IV9),
   IF(
    Benchmarkinput!IV9="x",
    1,
    Benchmarkinput!IV9)))</f>
        <v>4</v>
      </c>
      <c r="IV9" t="str">
        <f>IF(
 ISBLANK(Benchmarkinput!IW9),
 "",
 IF(
  ISNUMBER(
   VALUE(Benchmarkinput!IW9)),
   VALUE(Benchmarkinput!IW9),
   IF(
    Benchmarkinput!IW9="x",
    1,
    Benchmarkinput!IW9)))</f>
        <v>Minoritetssvar</v>
      </c>
      <c r="IW9" t="str">
        <f>IF(
 ISBLANK(Benchmarkinput!IX9),
 "",
 IF(
  ISNUMBER(
   VALUE(Benchmarkinput!IX9)),
   VALUE(Benchmarkinput!IX9),
   IF(
    Benchmarkinput!IX9="x",
    1,
    Benchmarkinput!IX9)))</f>
        <v>N/A</v>
      </c>
      <c r="IX9">
        <f>IF(
 ISBLANK(Benchmarkinput!IY9),
 "",
 IF(
  ISNUMBER(
   VALUE(Benchmarkinput!IY9)),
   VALUE(Benchmarkinput!IY9),
   IF(
    Benchmarkinput!IY9="x",
    1,
    Benchmarkinput!IY9)))</f>
        <v>0</v>
      </c>
      <c r="IY9">
        <f>IF(
 ISBLANK(Benchmarkinput!IZ9),
 "",
 IF(
  ISNUMBER(
   VALUE(Benchmarkinput!IZ9)),
   VALUE(Benchmarkinput!IZ9),
   IF(
    Benchmarkinput!IZ9="x",
    1,
    Benchmarkinput!IZ9)))</f>
        <v>1</v>
      </c>
      <c r="IZ9">
        <f>IF(
 ISBLANK(Benchmarkinput!JA9),
 "",
 IF(
  ISNUMBER(
   VALUE(Benchmarkinput!JA9)),
   VALUE(Benchmarkinput!JA9),
   IF(
    Benchmarkinput!JA9="x",
    1,
    Benchmarkinput!JA9)))</f>
        <v>0</v>
      </c>
      <c r="JA9">
        <f>IF(
 ISBLANK(Benchmarkinput!JB9),
 "",
 IF(
  ISNUMBER(
   VALUE(Benchmarkinput!JB9)),
   VALUE(Benchmarkinput!JB9),
   IF(
    Benchmarkinput!JB9="x",
    1,
    Benchmarkinput!JB9)))</f>
        <v>0</v>
      </c>
      <c r="JB9">
        <f>IF(
 ISBLANK(Benchmarkinput!JC9),
 "",
 IF(
  ISNUMBER(
   VALUE(Benchmarkinput!JC9)),
   VALUE(Benchmarkinput!JC9),
   IF(
    Benchmarkinput!JC9="x",
    1,
    Benchmarkinput!JC9)))</f>
        <v>0</v>
      </c>
      <c r="JC9">
        <f>IF(
 ISBLANK(Benchmarkinput!JD9),
 "",
 IF(
  ISNUMBER(
   VALUE(Benchmarkinput!JD9)),
   VALUE(Benchmarkinput!JD9),
   IF(
    Benchmarkinput!JD9="x",
    1,
    Benchmarkinput!JD9)))</f>
        <v>0</v>
      </c>
      <c r="JD9">
        <f>IF(
 ISBLANK(Benchmarkinput!JE9),
 "",
 IF(
  ISNUMBER(
   VALUE(Benchmarkinput!JE9)),
   VALUE(Benchmarkinput!JE9),
   IF(
    Benchmarkinput!JE9="x",
    1,
    Benchmarkinput!JE9)))</f>
        <v>1</v>
      </c>
      <c r="JE9">
        <f>IF(
 ISBLANK(Benchmarkinput!JF9),
 "",
 IF(
  ISNUMBER(
   VALUE(Benchmarkinput!JF9)),
   VALUE(Benchmarkinput!JF9),
   IF(
    Benchmarkinput!JF9="x",
    1,
    Benchmarkinput!JF9)))</f>
        <v>0</v>
      </c>
      <c r="JF9">
        <f>IF(
 ISBLANK(Benchmarkinput!JG9),
 "",
 IF(
  ISNUMBER(
   VALUE(Benchmarkinput!JG9)),
   VALUE(Benchmarkinput!JG9),
   IF(
    Benchmarkinput!JG9="x",
    1,
    Benchmarkinput!JG9)))</f>
        <v>4</v>
      </c>
      <c r="JG9" t="str">
        <f>IF(
 ISBLANK(Benchmarkinput!JH9),
 "",
 IF(
  ISNUMBER(
   VALUE(Benchmarkinput!JH9)),
   VALUE(Benchmarkinput!JH9),
   IF(
    Benchmarkinput!JH9="x",
    1,
    Benchmarkinput!JH9)))</f>
        <v>Minoritetssvar</v>
      </c>
      <c r="JH9" t="str">
        <f>IF(
 ISBLANK(Benchmarkinput!JI9),
 "",
 IF(
  ISNUMBER(
   VALUE(Benchmarkinput!JI9)),
   VALUE(Benchmarkinput!JI9),
   IF(
    Benchmarkinput!JI9="x",
    1,
    Benchmarkinput!JI9)))</f>
        <v>N/A</v>
      </c>
      <c r="JI9">
        <f>IF(
 ISBLANK(Benchmarkinput!JJ9),
 "",
 IF(
  ISNUMBER(
   VALUE(Benchmarkinput!JJ9)),
   VALUE(Benchmarkinput!JJ9),
   IF(
    Benchmarkinput!JJ9="x",
    1,
    Benchmarkinput!JJ9)))</f>
        <v>1</v>
      </c>
      <c r="JJ9">
        <f>IF(
 ISBLANK(Benchmarkinput!JK9),
 "",
 IF(
  ISNUMBER(
   VALUE(Benchmarkinput!JK9)),
   VALUE(Benchmarkinput!JK9),
   IF(
    Benchmarkinput!JK9="x",
    1,
    Benchmarkinput!JK9)))</f>
        <v>0</v>
      </c>
      <c r="JK9">
        <f>IF(
 ISBLANK(Benchmarkinput!JL9),
 "",
 IF(
  ISNUMBER(
   VALUE(Benchmarkinput!JL9)),
   VALUE(Benchmarkinput!JL9),
   IF(
    Benchmarkinput!JL9="x",
    1,
    Benchmarkinput!JL9)))</f>
        <v>0</v>
      </c>
      <c r="JL9">
        <f>IF(
 ISBLANK(Benchmarkinput!JM9),
 "",
 IF(
  ISNUMBER(
   VALUE(Benchmarkinput!JM9)),
   VALUE(Benchmarkinput!JM9),
   IF(
    Benchmarkinput!JM9="x",
    1,
    Benchmarkinput!JM9)))</f>
        <v>0</v>
      </c>
      <c r="JM9">
        <f>IF(
 ISBLANK(Benchmarkinput!JN9),
 "",
 IF(
  ISNUMBER(
   VALUE(Benchmarkinput!JN9)),
   VALUE(Benchmarkinput!JN9),
   IF(
    Benchmarkinput!JN9="x",
    1,
    Benchmarkinput!JN9)))</f>
        <v>0</v>
      </c>
      <c r="JN9">
        <f>IF(
 ISBLANK(Benchmarkinput!JO9),
 "",
 IF(
  ISNUMBER(
   VALUE(Benchmarkinput!JO9)),
   VALUE(Benchmarkinput!JO9),
   IF(
    Benchmarkinput!JO9="x",
    1,
    Benchmarkinput!JO9)))</f>
        <v>0</v>
      </c>
      <c r="JO9">
        <f>IF(
 ISBLANK(Benchmarkinput!JP9),
 "",
 IF(
  ISNUMBER(
   VALUE(Benchmarkinput!JP9)),
   VALUE(Benchmarkinput!JP9),
   IF(
    Benchmarkinput!JP9="x",
    1,
    Benchmarkinput!JP9)))</f>
        <v>1</v>
      </c>
      <c r="JP9">
        <f>IF(
 ISBLANK(Benchmarkinput!JQ9),
 "",
 IF(
  ISNUMBER(
   VALUE(Benchmarkinput!JQ9)),
   VALUE(Benchmarkinput!JQ9),
   IF(
    Benchmarkinput!JQ9="x",
    1,
    Benchmarkinput!JQ9)))</f>
        <v>0</v>
      </c>
      <c r="JQ9">
        <f>IF(
 ISBLANK(Benchmarkinput!JR9),
 "",
 IF(
  ISNUMBER(
   VALUE(Benchmarkinput!JR9)),
   VALUE(Benchmarkinput!JR9),
   IF(
    Benchmarkinput!JR9="x",
    1,
    Benchmarkinput!JR9)))</f>
        <v>5</v>
      </c>
      <c r="JR9" t="str">
        <f>IF(
 ISBLANK(Benchmarkinput!JS9),
 "",
 IF(
  ISNUMBER(
   VALUE(Benchmarkinput!JS9)),
   VALUE(Benchmarkinput!JS9),
   IF(
    Benchmarkinput!JS9="x",
    1,
    Benchmarkinput!JS9)))</f>
        <v>Minoritetssvar</v>
      </c>
      <c r="JS9" t="str">
        <f>IF(
 ISBLANK(Benchmarkinput!JT9),
 "",
 IF(
  ISNUMBER(
   VALUE(Benchmarkinput!JT9)),
   VALUE(Benchmarkinput!JT9),
   IF(
    Benchmarkinput!JT9="x",
    1,
    Benchmarkinput!JT9)))</f>
        <v>N/A</v>
      </c>
      <c r="JT9">
        <f>IF(
 ISBLANK(Benchmarkinput!JU9),
 "",
 IF(
  ISNUMBER(
   VALUE(Benchmarkinput!JU9)),
   VALUE(Benchmarkinput!JU9),
   IF(
    Benchmarkinput!JU9="x",
    1,
    Benchmarkinput!JU9)))</f>
        <v>1</v>
      </c>
      <c r="JU9">
        <f>IF(
 ISBLANK(Benchmarkinput!JV9),
 "",
 IF(
  ISNUMBER(
   VALUE(Benchmarkinput!JV9)),
   VALUE(Benchmarkinput!JV9),
   IF(
    Benchmarkinput!JV9="x",
    1,
    Benchmarkinput!JV9)))</f>
        <v>0</v>
      </c>
      <c r="JV9">
        <f>IF(
 ISBLANK(Benchmarkinput!JW9),
 "",
 IF(
  ISNUMBER(
   VALUE(Benchmarkinput!JW9)),
   VALUE(Benchmarkinput!JW9),
   IF(
    Benchmarkinput!JW9="x",
    1,
    Benchmarkinput!JW9)))</f>
        <v>0</v>
      </c>
      <c r="JW9">
        <f>IF(
 ISBLANK(Benchmarkinput!JX9),
 "",
 IF(
  ISNUMBER(
   VALUE(Benchmarkinput!JX9)),
   VALUE(Benchmarkinput!JX9),
   IF(
    Benchmarkinput!JX9="x",
    1,
    Benchmarkinput!JX9)))</f>
        <v>0</v>
      </c>
      <c r="JX9">
        <f>IF(
 ISBLANK(Benchmarkinput!JY9),
 "",
 IF(
  ISNUMBER(
   VALUE(Benchmarkinput!JY9)),
   VALUE(Benchmarkinput!JY9),
   IF(
    Benchmarkinput!JY9="x",
    1,
    Benchmarkinput!JY9)))</f>
        <v>0</v>
      </c>
      <c r="JY9">
        <f>IF(
 ISBLANK(Benchmarkinput!JZ9),
 "",
 IF(
  ISNUMBER(
   VALUE(Benchmarkinput!JZ9)),
   VALUE(Benchmarkinput!JZ9),
   IF(
    Benchmarkinput!JZ9="x",
    1,
    Benchmarkinput!JZ9)))</f>
        <v>0</v>
      </c>
      <c r="JZ9">
        <f>IF(
 ISBLANK(Benchmarkinput!KA9),
 "",
 IF(
  ISNUMBER(
   VALUE(Benchmarkinput!KA9)),
   VALUE(Benchmarkinput!KA9),
   IF(
    Benchmarkinput!KA9="x",
    1,
    Benchmarkinput!KA9)))</f>
        <v>1</v>
      </c>
      <c r="KA9">
        <f>IF(
 ISBLANK(Benchmarkinput!KB9),
 "",
 IF(
  ISNUMBER(
   VALUE(Benchmarkinput!KB9)),
   VALUE(Benchmarkinput!KB9),
   IF(
    Benchmarkinput!KB9="x",
    1,
    Benchmarkinput!KB9)))</f>
        <v>0</v>
      </c>
      <c r="KB9">
        <f>IF(
 ISBLANK(Benchmarkinput!KC9),
 "",
 IF(
  ISNUMBER(
   VALUE(Benchmarkinput!KC9)),
   VALUE(Benchmarkinput!KC9),
   IF(
    Benchmarkinput!KC9="x",
    1,
    Benchmarkinput!KC9)))</f>
        <v>5</v>
      </c>
      <c r="KC9" t="str">
        <f>IF(
 ISBLANK(Benchmarkinput!KD9),
 "",
 IF(
  ISNUMBER(
   VALUE(Benchmarkinput!KD9)),
   VALUE(Benchmarkinput!KD9),
   IF(
    Benchmarkinput!KD9="x",
    1,
    Benchmarkinput!KD9)))</f>
        <v>Minoritetssvar</v>
      </c>
      <c r="KD9" t="str">
        <f>IF(
 ISBLANK(Benchmarkinput!KE9),
 "",
 IF(
  ISNUMBER(
   VALUE(Benchmarkinput!KE9)),
   VALUE(Benchmarkinput!KE9),
   IF(
    Benchmarkinput!KE9="x",
    1,
    Benchmarkinput!KE9)))</f>
        <v>N/A</v>
      </c>
      <c r="KE9">
        <f>IF(
 ISBLANK(Benchmarkinput!KF9),
 "",
 IF(
  ISNUMBER(
   VALUE(Benchmarkinput!KF9)),
   VALUE(Benchmarkinput!KF9),
   IF(
    Benchmarkinput!KF9="x",
    1,
    Benchmarkinput!KF9)))</f>
        <v>1</v>
      </c>
      <c r="KF9">
        <f>IF(
 ISBLANK(Benchmarkinput!KG9),
 "",
 IF(
  ISNUMBER(
   VALUE(Benchmarkinput!KG9)),
   VALUE(Benchmarkinput!KG9),
   IF(
    Benchmarkinput!KG9="x",
    1,
    Benchmarkinput!KG9)))</f>
        <v>0</v>
      </c>
      <c r="KG9">
        <f>IF(
 ISBLANK(Benchmarkinput!KH9),
 "",
 IF(
  ISNUMBER(
   VALUE(Benchmarkinput!KH9)),
   VALUE(Benchmarkinput!KH9),
   IF(
    Benchmarkinput!KH9="x",
    1,
    Benchmarkinput!KH9)))</f>
        <v>0</v>
      </c>
      <c r="KH9">
        <f>IF(
 ISBLANK(Benchmarkinput!KI9),
 "",
 IF(
  ISNUMBER(
   VALUE(Benchmarkinput!KI9)),
   VALUE(Benchmarkinput!KI9),
   IF(
    Benchmarkinput!KI9="x",
    1,
    Benchmarkinput!KI9)))</f>
        <v>0</v>
      </c>
      <c r="KI9">
        <f>IF(
 ISBLANK(Benchmarkinput!KJ9),
 "",
 IF(
  ISNUMBER(
   VALUE(Benchmarkinput!KJ9)),
   VALUE(Benchmarkinput!KJ9),
   IF(
    Benchmarkinput!KJ9="x",
    1,
    Benchmarkinput!KJ9)))</f>
        <v>0</v>
      </c>
      <c r="KJ9">
        <f>IF(
 ISBLANK(Benchmarkinput!KK9),
 "",
 IF(
  ISNUMBER(
   VALUE(Benchmarkinput!KK9)),
   VALUE(Benchmarkinput!KK9),
   IF(
    Benchmarkinput!KK9="x",
    1,
    Benchmarkinput!KK9)))</f>
        <v>0</v>
      </c>
      <c r="KK9">
        <f>IF(
 ISBLANK(Benchmarkinput!KL9),
 "",
 IF(
  ISNUMBER(
   VALUE(Benchmarkinput!KL9)),
   VALUE(Benchmarkinput!KL9),
   IF(
    Benchmarkinput!KL9="x",
    1,
    Benchmarkinput!KL9)))</f>
        <v>1</v>
      </c>
      <c r="KL9">
        <f>IF(
 ISBLANK(Benchmarkinput!KM9),
 "",
 IF(
  ISNUMBER(
   VALUE(Benchmarkinput!KM9)),
   VALUE(Benchmarkinput!KM9),
   IF(
    Benchmarkinput!KM9="x",
    1,
    Benchmarkinput!KM9)))</f>
        <v>0</v>
      </c>
      <c r="KM9">
        <f>IF(
 ISBLANK(Benchmarkinput!KN9),
 "",
 IF(
  ISNUMBER(
   VALUE(Benchmarkinput!KN9)),
   VALUE(Benchmarkinput!KN9),
   IF(
    Benchmarkinput!KN9="x",
    1,
    Benchmarkinput!KN9)))</f>
        <v>5</v>
      </c>
      <c r="KN9" t="str">
        <f>IF(
 ISBLANK(Benchmarkinput!KO9),
 "",
 IF(
  ISNUMBER(
   VALUE(Benchmarkinput!KO9)),
   VALUE(Benchmarkinput!KO9),
   IF(
    Benchmarkinput!KO9="x",
    1,
    Benchmarkinput!KO9)))</f>
        <v>Minoritetssvar</v>
      </c>
      <c r="KO9" t="str">
        <f>IF(
 ISBLANK(Benchmarkinput!KP9),
 "",
 IF(
  ISNUMBER(
   VALUE(Benchmarkinput!KP9)),
   VALUE(Benchmarkinput!KP9),
   IF(
    Benchmarkinput!KP9="x",
    1,
    Benchmarkinput!KP9)))</f>
        <v>N/A</v>
      </c>
      <c r="KP9">
        <f>IF(
 ISBLANK(Benchmarkinput!KQ9),
 "",
 IF(
  ISNUMBER(
   VALUE(Benchmarkinput!KQ9)),
   VALUE(Benchmarkinput!KQ9),
   IF(
    Benchmarkinput!KQ9="x",
    1,
    Benchmarkinput!KQ9)))</f>
        <v>1</v>
      </c>
      <c r="KQ9">
        <f>IF(
 ISBLANK(Benchmarkinput!KR9),
 "",
 IF(
  ISNUMBER(
   VALUE(Benchmarkinput!KR9)),
   VALUE(Benchmarkinput!KR9),
   IF(
    Benchmarkinput!KR9="x",
    1,
    Benchmarkinput!KR9)))</f>
        <v>0</v>
      </c>
      <c r="KR9">
        <f>IF(
 ISBLANK(Benchmarkinput!KS9),
 "",
 IF(
  ISNUMBER(
   VALUE(Benchmarkinput!KS9)),
   VALUE(Benchmarkinput!KS9),
   IF(
    Benchmarkinput!KS9="x",
    1,
    Benchmarkinput!KS9)))</f>
        <v>0</v>
      </c>
      <c r="KS9">
        <f>IF(
 ISBLANK(Benchmarkinput!KT9),
 "",
 IF(
  ISNUMBER(
   VALUE(Benchmarkinput!KT9)),
   VALUE(Benchmarkinput!KT9),
   IF(
    Benchmarkinput!KT9="x",
    1,
    Benchmarkinput!KT9)))</f>
        <v>0</v>
      </c>
      <c r="KT9">
        <f>IF(
 ISBLANK(Benchmarkinput!KU9),
 "",
 IF(
  ISNUMBER(
   VALUE(Benchmarkinput!KU9)),
   VALUE(Benchmarkinput!KU9),
   IF(
    Benchmarkinput!KU9="x",
    1,
    Benchmarkinput!KU9)))</f>
        <v>0</v>
      </c>
      <c r="KU9">
        <f>IF(
 ISBLANK(Benchmarkinput!KV9),
 "",
 IF(
  ISNUMBER(
   VALUE(Benchmarkinput!KV9)),
   VALUE(Benchmarkinput!KV9),
   IF(
    Benchmarkinput!KV9="x",
    1,
    Benchmarkinput!KV9)))</f>
        <v>0</v>
      </c>
      <c r="KV9">
        <f>IF(
 ISBLANK(Benchmarkinput!KW9),
 "",
 IF(
  ISNUMBER(
   VALUE(Benchmarkinput!KW9)),
   VALUE(Benchmarkinput!KW9),
   IF(
    Benchmarkinput!KW9="x",
    1,
    Benchmarkinput!KW9)))</f>
        <v>1</v>
      </c>
      <c r="KW9">
        <f>IF(
 ISBLANK(Benchmarkinput!KX9),
 "",
 IF(
  ISNUMBER(
   VALUE(Benchmarkinput!KX9)),
   VALUE(Benchmarkinput!KX9),
   IF(
    Benchmarkinput!KX9="x",
    1,
    Benchmarkinput!KX9)))</f>
        <v>0</v>
      </c>
      <c r="KX9">
        <f>IF(
 ISBLANK(Benchmarkinput!KY9),
 "",
 IF(
  ISNUMBER(
   VALUE(Benchmarkinput!KY9)),
   VALUE(Benchmarkinput!KY9),
   IF(
    Benchmarkinput!KY9="x",
    1,
    Benchmarkinput!KY9)))</f>
        <v>5</v>
      </c>
      <c r="KY9" t="str">
        <f>IF(
 ISBLANK(Benchmarkinput!KZ9),
 "",
 IF(
  ISNUMBER(
   VALUE(Benchmarkinput!KZ9)),
   VALUE(Benchmarkinput!KZ9),
   IF(
    Benchmarkinput!KZ9="x",
    1,
    Benchmarkinput!KZ9)))</f>
        <v>Minoritetssvar</v>
      </c>
      <c r="KZ9" t="str">
        <f>IF(
 ISBLANK(Benchmarkinput!LA9),
 "",
 IF(
  ISNUMBER(
   VALUE(Benchmarkinput!LA9)),
   VALUE(Benchmarkinput!LA9),
   IF(
    Benchmarkinput!LA9="x",
    1,
    Benchmarkinput!LA9)))</f>
        <v>N/A</v>
      </c>
      <c r="LA9">
        <f>IF(
 ISBLANK(Benchmarkinput!LB9),
 "",
 IF(
  ISNUMBER(
   VALUE(Benchmarkinput!LB9)),
   VALUE(Benchmarkinput!LB9),
   IF(
    Benchmarkinput!LB9="x",
    1,
    Benchmarkinput!LB9)))</f>
        <v>0</v>
      </c>
      <c r="LB9">
        <f>IF(
 ISBLANK(Benchmarkinput!LC9),
 "",
 IF(
  ISNUMBER(
   VALUE(Benchmarkinput!LC9)),
   VALUE(Benchmarkinput!LC9),
   IF(
    Benchmarkinput!LC9="x",
    1,
    Benchmarkinput!LC9)))</f>
        <v>0</v>
      </c>
      <c r="LC9">
        <f>IF(
 ISBLANK(Benchmarkinput!LD9),
 "",
 IF(
  ISNUMBER(
   VALUE(Benchmarkinput!LD9)),
   VALUE(Benchmarkinput!LD9),
   IF(
    Benchmarkinput!LD9="x",
    1,
    Benchmarkinput!LD9)))</f>
        <v>1</v>
      </c>
      <c r="LD9">
        <f>IF(
 ISBLANK(Benchmarkinput!LE9),
 "",
 IF(
  ISNUMBER(
   VALUE(Benchmarkinput!LE9)),
   VALUE(Benchmarkinput!LE9),
   IF(
    Benchmarkinput!LE9="x",
    1,
    Benchmarkinput!LE9)))</f>
        <v>0</v>
      </c>
      <c r="LE9">
        <f>IF(
 ISBLANK(Benchmarkinput!LF9),
 "",
 IF(
  ISNUMBER(
   VALUE(Benchmarkinput!LF9)),
   VALUE(Benchmarkinput!LF9),
   IF(
    Benchmarkinput!LF9="x",
    1,
    Benchmarkinput!LF9)))</f>
        <v>0</v>
      </c>
      <c r="LF9">
        <f>IF(
 ISBLANK(Benchmarkinput!LG9),
 "",
 IF(
  ISNUMBER(
   VALUE(Benchmarkinput!LG9)),
   VALUE(Benchmarkinput!LG9),
   IF(
    Benchmarkinput!LG9="x",
    1,
    Benchmarkinput!LG9)))</f>
        <v>0</v>
      </c>
      <c r="LG9">
        <f>IF(
 ISBLANK(Benchmarkinput!LH9),
 "",
 IF(
  ISNUMBER(
   VALUE(Benchmarkinput!LH9)),
   VALUE(Benchmarkinput!LH9),
   IF(
    Benchmarkinput!LH9="x",
    1,
    Benchmarkinput!LH9)))</f>
        <v>1</v>
      </c>
      <c r="LH9">
        <f>IF(
 ISBLANK(Benchmarkinput!LI9),
 "",
 IF(
  ISNUMBER(
   VALUE(Benchmarkinput!LI9)),
   VALUE(Benchmarkinput!LI9),
   IF(
    Benchmarkinput!LI9="x",
    1,
    Benchmarkinput!LI9)))</f>
        <v>0</v>
      </c>
      <c r="LI9">
        <f>IF(
 ISBLANK(Benchmarkinput!LJ9),
 "",
 IF(
  ISNUMBER(
   VALUE(Benchmarkinput!LJ9)),
   VALUE(Benchmarkinput!LJ9),
   IF(
    Benchmarkinput!LJ9="x",
    1,
    Benchmarkinput!LJ9)))</f>
        <v>3</v>
      </c>
      <c r="LJ9" t="str">
        <f>IF(
 ISBLANK(Benchmarkinput!LK9),
 "",
 IF(
  ISNUMBER(
   VALUE(Benchmarkinput!LK9)),
   VALUE(Benchmarkinput!LK9),
   IF(
    Benchmarkinput!LK9="x",
    1,
    Benchmarkinput!LK9)))</f>
        <v>Minoritetssvar</v>
      </c>
      <c r="LK9" t="str">
        <f>IF(
 ISBLANK(Benchmarkinput!LL9),
 "",
 IF(
  ISNUMBER(
   VALUE(Benchmarkinput!LL9)),
   VALUE(Benchmarkinput!LL9),
   IF(
    Benchmarkinput!LL9="x",
    1,
    Benchmarkinput!LL9)))</f>
        <v>N/A</v>
      </c>
      <c r="LL9">
        <f>IF(
 ISBLANK(Benchmarkinput!LM9),
 "",
 IF(
  ISNUMBER(
   VALUE(Benchmarkinput!LM9)),
   VALUE(Benchmarkinput!LM9),
   IF(
    Benchmarkinput!LM9="x",
    1,
    Benchmarkinput!LM9)))</f>
        <v>1</v>
      </c>
      <c r="LM9">
        <f>IF(
 ISBLANK(Benchmarkinput!LN9),
 "",
 IF(
  ISNUMBER(
   VALUE(Benchmarkinput!LN9)),
   VALUE(Benchmarkinput!LN9),
   IF(
    Benchmarkinput!LN9="x",
    1,
    Benchmarkinput!LN9)))</f>
        <v>0</v>
      </c>
      <c r="LN9">
        <f>IF(
 ISBLANK(Benchmarkinput!LO9),
 "",
 IF(
  ISNUMBER(
   VALUE(Benchmarkinput!LO9)),
   VALUE(Benchmarkinput!LO9),
   IF(
    Benchmarkinput!LO9="x",
    1,
    Benchmarkinput!LO9)))</f>
        <v>0</v>
      </c>
      <c r="LO9">
        <f>IF(
 ISBLANK(Benchmarkinput!LP9),
 "",
 IF(
  ISNUMBER(
   VALUE(Benchmarkinput!LP9)),
   VALUE(Benchmarkinput!LP9),
   IF(
    Benchmarkinput!LP9="x",
    1,
    Benchmarkinput!LP9)))</f>
        <v>0</v>
      </c>
      <c r="LP9">
        <f>IF(
 ISBLANK(Benchmarkinput!LQ9),
 "",
 IF(
  ISNUMBER(
   VALUE(Benchmarkinput!LQ9)),
   VALUE(Benchmarkinput!LQ9),
   IF(
    Benchmarkinput!LQ9="x",
    1,
    Benchmarkinput!LQ9)))</f>
        <v>0</v>
      </c>
      <c r="LQ9">
        <f>IF(
 ISBLANK(Benchmarkinput!LR9),
 "",
 IF(
  ISNUMBER(
   VALUE(Benchmarkinput!LR9)),
   VALUE(Benchmarkinput!LR9),
   IF(
    Benchmarkinput!LR9="x",
    1,
    Benchmarkinput!LR9)))</f>
        <v>0</v>
      </c>
      <c r="LR9">
        <f>IF(
 ISBLANK(Benchmarkinput!LS9),
 "",
 IF(
  ISNUMBER(
   VALUE(Benchmarkinput!LS9)),
   VALUE(Benchmarkinput!LS9),
   IF(
    Benchmarkinput!LS9="x",
    1,
    Benchmarkinput!LS9)))</f>
        <v>1</v>
      </c>
      <c r="LS9">
        <f>IF(
 ISBLANK(Benchmarkinput!LT9),
 "",
 IF(
  ISNUMBER(
   VALUE(Benchmarkinput!LT9)),
   VALUE(Benchmarkinput!LT9),
   IF(
    Benchmarkinput!LT9="x",
    1,
    Benchmarkinput!LT9)))</f>
        <v>0</v>
      </c>
      <c r="LT9">
        <f>IF(
 ISBLANK(Benchmarkinput!LU9),
 "",
 IF(
  ISNUMBER(
   VALUE(Benchmarkinput!LU9)),
   VALUE(Benchmarkinput!LU9),
   IF(
    Benchmarkinput!LU9="x",
    1,
    Benchmarkinput!LU9)))</f>
        <v>5</v>
      </c>
      <c r="LU9" t="str">
        <f>IF(
 ISBLANK(Benchmarkinput!LV9),
 "",
 IF(
  ISNUMBER(
   VALUE(Benchmarkinput!LV9)),
   VALUE(Benchmarkinput!LV9),
   IF(
    Benchmarkinput!LV9="x",
    1,
    Benchmarkinput!LV9)))</f>
        <v>Minoritetssvar</v>
      </c>
      <c r="LV9" t="str">
        <f>IF(
 ISBLANK(Benchmarkinput!LW9),
 "",
 IF(
  ISNUMBER(
   VALUE(Benchmarkinput!LW9)),
   VALUE(Benchmarkinput!LW9),
   IF(
    Benchmarkinput!LW9="x",
    1,
    Benchmarkinput!LW9)))</f>
        <v>N/A</v>
      </c>
      <c r="LW9">
        <f>IF(
 ISBLANK(Benchmarkinput!LX9),
 "",
 IF(
  ISNUMBER(
   VALUE(Benchmarkinput!LX9)),
   VALUE(Benchmarkinput!LX9),
   IF(
    Benchmarkinput!LX9="x",
    1,
    Benchmarkinput!LX9)))</f>
        <v>0</v>
      </c>
      <c r="LX9">
        <f>IF(
 ISBLANK(Benchmarkinput!LY9),
 "",
 IF(
  ISNUMBER(
   VALUE(Benchmarkinput!LY9)),
   VALUE(Benchmarkinput!LY9),
   IF(
    Benchmarkinput!LY9="x",
    1,
    Benchmarkinput!LY9)))</f>
        <v>1</v>
      </c>
      <c r="LY9">
        <f>IF(
 ISBLANK(Benchmarkinput!LZ9),
 "",
 IF(
  ISNUMBER(
   VALUE(Benchmarkinput!LZ9)),
   VALUE(Benchmarkinput!LZ9),
   IF(
    Benchmarkinput!LZ9="x",
    1,
    Benchmarkinput!LZ9)))</f>
        <v>0</v>
      </c>
      <c r="LZ9">
        <f>IF(
 ISBLANK(Benchmarkinput!MA9),
 "",
 IF(
  ISNUMBER(
   VALUE(Benchmarkinput!MA9)),
   VALUE(Benchmarkinput!MA9),
   IF(
    Benchmarkinput!MA9="x",
    1,
    Benchmarkinput!MA9)))</f>
        <v>0</v>
      </c>
      <c r="MA9">
        <f>IF(
 ISBLANK(Benchmarkinput!MB9),
 "",
 IF(
  ISNUMBER(
   VALUE(Benchmarkinput!MB9)),
   VALUE(Benchmarkinput!MB9),
   IF(
    Benchmarkinput!MB9="x",
    1,
    Benchmarkinput!MB9)))</f>
        <v>0</v>
      </c>
      <c r="MB9">
        <f>IF(
 ISBLANK(Benchmarkinput!MC9),
 "",
 IF(
  ISNUMBER(
   VALUE(Benchmarkinput!MC9)),
   VALUE(Benchmarkinput!MC9),
   IF(
    Benchmarkinput!MC9="x",
    1,
    Benchmarkinput!MC9)))</f>
        <v>0</v>
      </c>
      <c r="MC9">
        <f>IF(
 ISBLANK(Benchmarkinput!MD9),
 "",
 IF(
  ISNUMBER(
   VALUE(Benchmarkinput!MD9)),
   VALUE(Benchmarkinput!MD9),
   IF(
    Benchmarkinput!MD9="x",
    1,
    Benchmarkinput!MD9)))</f>
        <v>1</v>
      </c>
      <c r="MD9">
        <f>IF(
 ISBLANK(Benchmarkinput!ME9),
 "",
 IF(
  ISNUMBER(
   VALUE(Benchmarkinput!ME9)),
   VALUE(Benchmarkinput!ME9),
   IF(
    Benchmarkinput!ME9="x",
    1,
    Benchmarkinput!ME9)))</f>
        <v>0</v>
      </c>
      <c r="ME9">
        <f>IF(
 ISBLANK(Benchmarkinput!MF9),
 "",
 IF(
  ISNUMBER(
   VALUE(Benchmarkinput!MF9)),
   VALUE(Benchmarkinput!MF9),
   IF(
    Benchmarkinput!MF9="x",
    1,
    Benchmarkinput!MF9)))</f>
        <v>4</v>
      </c>
      <c r="MF9" t="str">
        <f>IF(
 ISBLANK(Benchmarkinput!MG9),
 "",
 IF(
  ISNUMBER(
   VALUE(Benchmarkinput!MG9)),
   VALUE(Benchmarkinput!MG9),
   IF(
    Benchmarkinput!MG9="x",
    1,
    Benchmarkinput!MG9)))</f>
        <v>Majoritetssvar</v>
      </c>
      <c r="MG9" t="str">
        <f>IF(
 ISBLANK(Benchmarkinput!MH9),
 "",
 IF(
  ISNUMBER(
   VALUE(Benchmarkinput!MH9)),
   VALUE(Benchmarkinput!MH9),
   IF(
    Benchmarkinput!MH9="x",
    1,
    Benchmarkinput!MH9)))</f>
        <v>N/A</v>
      </c>
      <c r="MH9">
        <f>IF(
 ISBLANK(Benchmarkinput!MI9),
 "",
 IF(
  ISNUMBER(
   VALUE(Benchmarkinput!MI9)),
   VALUE(Benchmarkinput!MI9),
   IF(
    Benchmarkinput!MI9="x",
    1,
    Benchmarkinput!MI9)))</f>
        <v>1</v>
      </c>
      <c r="MI9">
        <f>IF(
 ISBLANK(Benchmarkinput!MJ9),
 "",
 IF(
  ISNUMBER(
   VALUE(Benchmarkinput!MJ9)),
   VALUE(Benchmarkinput!MJ9),
   IF(
    Benchmarkinput!MJ9="x",
    1,
    Benchmarkinput!MJ9)))</f>
        <v>1</v>
      </c>
      <c r="MJ9">
        <f>IF(
 ISBLANK(Benchmarkinput!MK9),
 "",
 IF(
  ISNUMBER(
   VALUE(Benchmarkinput!MK9)),
   VALUE(Benchmarkinput!MK9),
   IF(
    Benchmarkinput!MK9="x",
    1,
    Benchmarkinput!MK9)))</f>
        <v>1</v>
      </c>
      <c r="MK9">
        <f>IF(
 ISBLANK(Benchmarkinput!ML9),
 "",
 IF(
  ISNUMBER(
   VALUE(Benchmarkinput!ML9)),
   VALUE(Benchmarkinput!ML9),
   IF(
    Benchmarkinput!ML9="x",
    1,
    Benchmarkinput!ML9)))</f>
        <v>1</v>
      </c>
      <c r="ML9">
        <f>IF(
 ISBLANK(Benchmarkinput!MM9),
 "",
 IF(
  ISNUMBER(
   VALUE(Benchmarkinput!MM9)),
   VALUE(Benchmarkinput!MM9),
   IF(
    Benchmarkinput!MM9="x",
    1,
    Benchmarkinput!MM9)))</f>
        <v>1</v>
      </c>
      <c r="MM9">
        <f>IF(
 ISBLANK(Benchmarkinput!MN9),
 "",
 IF(
  ISNUMBER(
   VALUE(Benchmarkinput!MN9)),
   VALUE(Benchmarkinput!MN9),
   IF(
    Benchmarkinput!MN9="x",
    1,
    Benchmarkinput!MN9)))</f>
        <v>0</v>
      </c>
      <c r="MN9">
        <f>IF(
 ISBLANK(Benchmarkinput!MO9),
 "",
 IF(
  ISNUMBER(
   VALUE(Benchmarkinput!MO9)),
   VALUE(Benchmarkinput!MO9),
   IF(
    Benchmarkinput!MO9="x",
    1,
    Benchmarkinput!MO9)))</f>
        <v>0</v>
      </c>
      <c r="MO9">
        <f>IF(
 ISBLANK(Benchmarkinput!MP9),
 "",
 IF(
  ISNUMBER(
   VALUE(Benchmarkinput!MP9)),
   VALUE(Benchmarkinput!MP9),
   IF(
    Benchmarkinput!MP9="x",
    1,
    Benchmarkinput!MP9)))</f>
        <v>1</v>
      </c>
      <c r="MP9">
        <f>IF(
 ISBLANK(Benchmarkinput!MQ9),
 "",
 IF(
  ISNUMBER(
   VALUE(Benchmarkinput!MQ9)),
   VALUE(Benchmarkinput!MQ9),
   IF(
    Benchmarkinput!MQ9="x",
    1,
    Benchmarkinput!MQ9)))</f>
        <v>0</v>
      </c>
      <c r="MQ9">
        <f>IF(
 ISBLANK(Benchmarkinput!MR9),
 "",
 IF(
  ISNUMBER(
   VALUE(Benchmarkinput!MR9)),
   VALUE(Benchmarkinput!MR9),
   IF(
    Benchmarkinput!MR9="x",
    1,
    Benchmarkinput!MR9)))</f>
        <v>5</v>
      </c>
      <c r="MR9" t="str">
        <f>IF(
 ISBLANK(Benchmarkinput!MS9),
 "",
 IF(
  ISNUMBER(
   VALUE(Benchmarkinput!MS9)),
   VALUE(Benchmarkinput!MS9),
   IF(
    Benchmarkinput!MS9="x",
    1,
    Benchmarkinput!MS9)))</f>
        <v>Majoritetssvar</v>
      </c>
      <c r="MS9" t="str">
        <f>IF(
 ISBLANK(Benchmarkinput!MT9),
 "",
 IF(
  ISNUMBER(
   VALUE(Benchmarkinput!MT9)),
   VALUE(Benchmarkinput!MT9),
   IF(
    Benchmarkinput!MT9="x",
    1,
    Benchmarkinput!MT9)))</f>
        <v>N/A</v>
      </c>
      <c r="MT9">
        <f>IF(
 ISBLANK(Benchmarkinput!MU9),
 "",
 IF(
  ISNUMBER(
   VALUE(Benchmarkinput!MU9)),
   VALUE(Benchmarkinput!MU9),
   IF(
    Benchmarkinput!MU9="x",
    1,
    Benchmarkinput!MU9)))</f>
        <v>1</v>
      </c>
      <c r="MU9">
        <f>IF(
 ISBLANK(Benchmarkinput!MV9),
 "",
 IF(
  ISNUMBER(
   VALUE(Benchmarkinput!MV9)),
   VALUE(Benchmarkinput!MV9),
   IF(
    Benchmarkinput!MV9="x",
    1,
    Benchmarkinput!MV9)))</f>
        <v>1</v>
      </c>
      <c r="MV9">
        <f>IF(
 ISBLANK(Benchmarkinput!MW9),
 "",
 IF(
  ISNUMBER(
   VALUE(Benchmarkinput!MW9)),
   VALUE(Benchmarkinput!MW9),
   IF(
    Benchmarkinput!MW9="x",
    1,
    Benchmarkinput!MW9)))</f>
        <v>1</v>
      </c>
      <c r="MW9">
        <f>IF(
 ISBLANK(Benchmarkinput!MX9),
 "",
 IF(
  ISNUMBER(
   VALUE(Benchmarkinput!MX9)),
   VALUE(Benchmarkinput!MX9),
   IF(
    Benchmarkinput!MX9="x",
    1,
    Benchmarkinput!MX9)))</f>
        <v>1</v>
      </c>
      <c r="MX9">
        <f>IF(
 ISBLANK(Benchmarkinput!MY9),
 "",
 IF(
  ISNUMBER(
   VALUE(Benchmarkinput!MY9)),
   VALUE(Benchmarkinput!MY9),
   IF(
    Benchmarkinput!MY9="x",
    1,
    Benchmarkinput!MY9)))</f>
        <v>1</v>
      </c>
      <c r="MY9">
        <f>IF(
 ISBLANK(Benchmarkinput!MZ9),
 "",
 IF(
  ISNUMBER(
   VALUE(Benchmarkinput!MZ9)),
   VALUE(Benchmarkinput!MZ9),
   IF(
    Benchmarkinput!MZ9="x",
    1,
    Benchmarkinput!MZ9)))</f>
        <v>0</v>
      </c>
      <c r="MZ9">
        <f>IF(
 ISBLANK(Benchmarkinput!NA9),
 "",
 IF(
  ISNUMBER(
   VALUE(Benchmarkinput!NA9)),
   VALUE(Benchmarkinput!NA9),
   IF(
    Benchmarkinput!NA9="x",
    1,
    Benchmarkinput!NA9)))</f>
        <v>0</v>
      </c>
      <c r="NA9">
        <f>IF(
 ISBLANK(Benchmarkinput!NB9),
 "",
 IF(
  ISNUMBER(
   VALUE(Benchmarkinput!NB9)),
   VALUE(Benchmarkinput!NB9),
   IF(
    Benchmarkinput!NB9="x",
    1,
    Benchmarkinput!NB9)))</f>
        <v>1</v>
      </c>
      <c r="NB9">
        <f>IF(
 ISBLANK(Benchmarkinput!NC9),
 "",
 IF(
  ISNUMBER(
   VALUE(Benchmarkinput!NC9)),
   VALUE(Benchmarkinput!NC9),
   IF(
    Benchmarkinput!NC9="x",
    1,
    Benchmarkinput!NC9)))</f>
        <v>0</v>
      </c>
      <c r="NC9">
        <f>IF(
 ISBLANK(Benchmarkinput!ND9),
 "",
 IF(
  ISNUMBER(
   VALUE(Benchmarkinput!ND9)),
   VALUE(Benchmarkinput!ND9),
   IF(
    Benchmarkinput!ND9="x",
    1,
    Benchmarkinput!ND9)))</f>
        <v>5</v>
      </c>
      <c r="ND9" t="str">
        <f>IF(
 ISBLANK(Benchmarkinput!NE9),
 "",
 IF(
  ISNUMBER(
   VALUE(Benchmarkinput!NE9)),
   VALUE(Benchmarkinput!NE9),
   IF(
    Benchmarkinput!NE9="x",
    1,
    Benchmarkinput!NE9)))</f>
        <v>Majoritetssvar</v>
      </c>
      <c r="NE9" t="str">
        <f>IF(
 ISBLANK(Benchmarkinput!NF9),
 "",
 IF(
  ISNUMBER(
   VALUE(Benchmarkinput!NF9)),
   VALUE(Benchmarkinput!NF9),
   IF(
    Benchmarkinput!NF9="x",
    1,
    Benchmarkinput!NF9)))</f>
        <v>N/A</v>
      </c>
      <c r="NF9">
        <f>IF(
 ISBLANK(Benchmarkinput!NG9),
 "",
 IF(
  ISNUMBER(
   VALUE(Benchmarkinput!NG9)),
   VALUE(Benchmarkinput!NG9),
   IF(
    Benchmarkinput!NG9="x",
    1,
    Benchmarkinput!NG9)))</f>
        <v>1</v>
      </c>
      <c r="NG9">
        <f>IF(
 ISBLANK(Benchmarkinput!NH9),
 "",
 IF(
  ISNUMBER(
   VALUE(Benchmarkinput!NH9)),
   VALUE(Benchmarkinput!NH9),
   IF(
    Benchmarkinput!NH9="x",
    1,
    Benchmarkinput!NH9)))</f>
        <v>1</v>
      </c>
      <c r="NH9">
        <f>IF(
 ISBLANK(Benchmarkinput!NI9),
 "",
 IF(
  ISNUMBER(
   VALUE(Benchmarkinput!NI9)),
   VALUE(Benchmarkinput!NI9),
   IF(
    Benchmarkinput!NI9="x",
    1,
    Benchmarkinput!NI9)))</f>
        <v>1</v>
      </c>
      <c r="NI9">
        <f>IF(
 ISBLANK(Benchmarkinput!NJ9),
 "",
 IF(
  ISNUMBER(
   VALUE(Benchmarkinput!NJ9)),
   VALUE(Benchmarkinput!NJ9),
   IF(
    Benchmarkinput!NJ9="x",
    1,
    Benchmarkinput!NJ9)))</f>
        <v>1</v>
      </c>
      <c r="NJ9">
        <f>IF(
 ISBLANK(Benchmarkinput!NK9),
 "",
 IF(
  ISNUMBER(
   VALUE(Benchmarkinput!NK9)),
   VALUE(Benchmarkinput!NK9),
   IF(
    Benchmarkinput!NK9="x",
    1,
    Benchmarkinput!NK9)))</f>
        <v>1</v>
      </c>
      <c r="NK9">
        <f>IF(
 ISBLANK(Benchmarkinput!NL9),
 "",
 IF(
  ISNUMBER(
   VALUE(Benchmarkinput!NL9)),
   VALUE(Benchmarkinput!NL9),
   IF(
    Benchmarkinput!NL9="x",
    1,
    Benchmarkinput!NL9)))</f>
        <v>0</v>
      </c>
      <c r="NL9">
        <f>IF(
 ISBLANK(Benchmarkinput!NM9),
 "",
 IF(
  ISNUMBER(
   VALUE(Benchmarkinput!NM9)),
   VALUE(Benchmarkinput!NM9),
   IF(
    Benchmarkinput!NM9="x",
    1,
    Benchmarkinput!NM9)))</f>
        <v>0</v>
      </c>
      <c r="NM9">
        <f>IF(
 ISBLANK(Benchmarkinput!NN9),
 "",
 IF(
  ISNUMBER(
   VALUE(Benchmarkinput!NN9)),
   VALUE(Benchmarkinput!NN9),
   IF(
    Benchmarkinput!NN9="x",
    1,
    Benchmarkinput!NN9)))</f>
        <v>1</v>
      </c>
      <c r="NN9">
        <f>IF(
 ISBLANK(Benchmarkinput!NO9),
 "",
 IF(
  ISNUMBER(
   VALUE(Benchmarkinput!NO9)),
   VALUE(Benchmarkinput!NO9),
   IF(
    Benchmarkinput!NO9="x",
    1,
    Benchmarkinput!NO9)))</f>
        <v>0</v>
      </c>
      <c r="NO9">
        <f>IF(
 ISBLANK(Benchmarkinput!NP9),
 "",
 IF(
  ISNUMBER(
   VALUE(Benchmarkinput!NP9)),
   VALUE(Benchmarkinput!NP9),
   IF(
    Benchmarkinput!NP9="x",
    1,
    Benchmarkinput!NP9)))</f>
        <v>5</v>
      </c>
      <c r="NP9" t="str">
        <f>IF(
 ISBLANK(Benchmarkinput!NQ9),
 "",
 IF(
  ISNUMBER(
   VALUE(Benchmarkinput!NQ9)),
   VALUE(Benchmarkinput!NQ9),
   IF(
    Benchmarkinput!NQ9="x",
    1,
    Benchmarkinput!NQ9)))</f>
        <v>Majoritetssvar</v>
      </c>
      <c r="NQ9" t="str">
        <f>IF(
 ISBLANK(Benchmarkinput!NR9),
 "",
 IF(
  ISNUMBER(
   VALUE(Benchmarkinput!NR9)),
   VALUE(Benchmarkinput!NR9),
   IF(
    Benchmarkinput!NR9="x",
    1,
    Benchmarkinput!NR9)))</f>
        <v>N/A</v>
      </c>
      <c r="NR9">
        <f>IF(
 ISBLANK(Benchmarkinput!NS9),
 "",
 IF(
  ISNUMBER(
   VALUE(Benchmarkinput!NS9)),
   VALUE(Benchmarkinput!NS9),
   IF(
    Benchmarkinput!NS9="x",
    1,
    Benchmarkinput!NS9)))</f>
        <v>1</v>
      </c>
      <c r="NS9">
        <f>IF(
 ISBLANK(Benchmarkinput!NT9),
 "",
 IF(
  ISNUMBER(
   VALUE(Benchmarkinput!NT9)),
   VALUE(Benchmarkinput!NT9),
   IF(
    Benchmarkinput!NT9="x",
    1,
    Benchmarkinput!NT9)))</f>
        <v>1</v>
      </c>
      <c r="NT9">
        <f>IF(
 ISBLANK(Benchmarkinput!NU9),
 "",
 IF(
  ISNUMBER(
   VALUE(Benchmarkinput!NU9)),
   VALUE(Benchmarkinput!NU9),
   IF(
    Benchmarkinput!NU9="x",
    1,
    Benchmarkinput!NU9)))</f>
        <v>1</v>
      </c>
      <c r="NU9">
        <f>IF(
 ISBLANK(Benchmarkinput!NV9),
 "",
 IF(
  ISNUMBER(
   VALUE(Benchmarkinput!NV9)),
   VALUE(Benchmarkinput!NV9),
   IF(
    Benchmarkinput!NV9="x",
    1,
    Benchmarkinput!NV9)))</f>
        <v>1</v>
      </c>
      <c r="NV9">
        <f>IF(
 ISBLANK(Benchmarkinput!NW9),
 "",
 IF(
  ISNUMBER(
   VALUE(Benchmarkinput!NW9)),
   VALUE(Benchmarkinput!NW9),
   IF(
    Benchmarkinput!NW9="x",
    1,
    Benchmarkinput!NW9)))</f>
        <v>0</v>
      </c>
      <c r="NW9">
        <f>IF(
 ISBLANK(Benchmarkinput!NX9),
 "",
 IF(
  ISNUMBER(
   VALUE(Benchmarkinput!NX9)),
   VALUE(Benchmarkinput!NX9),
   IF(
    Benchmarkinput!NX9="x",
    1,
    Benchmarkinput!NX9)))</f>
        <v>0</v>
      </c>
      <c r="NX9">
        <f>IF(
 ISBLANK(Benchmarkinput!NY9),
 "",
 IF(
  ISNUMBER(
   VALUE(Benchmarkinput!NY9)),
   VALUE(Benchmarkinput!NY9),
   IF(
    Benchmarkinput!NY9="x",
    1,
    Benchmarkinput!NY9)))</f>
        <v>0</v>
      </c>
      <c r="NY9">
        <f>IF(
 ISBLANK(Benchmarkinput!NZ9),
 "",
 IF(
  ISNUMBER(
   VALUE(Benchmarkinput!NZ9)),
   VALUE(Benchmarkinput!NZ9),
   IF(
    Benchmarkinput!NZ9="x",
    1,
    Benchmarkinput!NZ9)))</f>
        <v>1</v>
      </c>
      <c r="NZ9">
        <f>IF(
 ISBLANK(Benchmarkinput!OA9),
 "",
 IF(
  ISNUMBER(
   VALUE(Benchmarkinput!OA9)),
   VALUE(Benchmarkinput!OA9),
   IF(
    Benchmarkinput!OA9="x",
    1,
    Benchmarkinput!OA9)))</f>
        <v>0</v>
      </c>
      <c r="OA9">
        <f>IF(
 ISBLANK(Benchmarkinput!OB9),
 "",
 IF(
  ISNUMBER(
   VALUE(Benchmarkinput!OB9)),
   VALUE(Benchmarkinput!OB9),
   IF(
    Benchmarkinput!OB9="x",
    1,
    Benchmarkinput!OB9)))</f>
        <v>4</v>
      </c>
      <c r="OB9" t="str">
        <f>IF(
 ISBLANK(Benchmarkinput!OC9),
 "",
 IF(
  ISNUMBER(
   VALUE(Benchmarkinput!OC9)),
   VALUE(Benchmarkinput!OC9),
   IF(
    Benchmarkinput!OC9="x",
    1,
    Benchmarkinput!OC9)))</f>
        <v>Majoritetssvar</v>
      </c>
      <c r="OC9" t="str">
        <f>IF(
 ISBLANK(Benchmarkinput!OD9),
 "",
 IF(
  ISNUMBER(
   VALUE(Benchmarkinput!OD9)),
   VALUE(Benchmarkinput!OD9),
   IF(
    Benchmarkinput!OD9="x",
    1,
    Benchmarkinput!OD9)))</f>
        <v>N/A</v>
      </c>
      <c r="OD9">
        <f>IF(
 ISBLANK(Benchmarkinput!OE9),
 "",
 IF(
  ISNUMBER(
   VALUE(Benchmarkinput!OE9)),
   VALUE(Benchmarkinput!OE9),
   IF(
    Benchmarkinput!OE9="x",
    1,
    Benchmarkinput!OE9)))</f>
        <v>1</v>
      </c>
      <c r="OE9">
        <f>IF(
 ISBLANK(Benchmarkinput!OF9),
 "",
 IF(
  ISNUMBER(
   VALUE(Benchmarkinput!OF9)),
   VALUE(Benchmarkinput!OF9),
   IF(
    Benchmarkinput!OF9="x",
    1,
    Benchmarkinput!OF9)))</f>
        <v>1</v>
      </c>
      <c r="OF9">
        <f>IF(
 ISBLANK(Benchmarkinput!OG9),
 "",
 IF(
  ISNUMBER(
   VALUE(Benchmarkinput!OG9)),
   VALUE(Benchmarkinput!OG9),
   IF(
    Benchmarkinput!OG9="x",
    1,
    Benchmarkinput!OG9)))</f>
        <v>1</v>
      </c>
      <c r="OG9">
        <f>IF(
 ISBLANK(Benchmarkinput!OH9),
 "",
 IF(
  ISNUMBER(
   VALUE(Benchmarkinput!OH9)),
   VALUE(Benchmarkinput!OH9),
   IF(
    Benchmarkinput!OH9="x",
    1,
    Benchmarkinput!OH9)))</f>
        <v>1</v>
      </c>
      <c r="OH9">
        <f>IF(
 ISBLANK(Benchmarkinput!OI9),
 "",
 IF(
  ISNUMBER(
   VALUE(Benchmarkinput!OI9)),
   VALUE(Benchmarkinput!OI9),
   IF(
    Benchmarkinput!OI9="x",
    1,
    Benchmarkinput!OI9)))</f>
        <v>0</v>
      </c>
      <c r="OI9">
        <f>IF(
 ISBLANK(Benchmarkinput!OJ9),
 "",
 IF(
  ISNUMBER(
   VALUE(Benchmarkinput!OJ9)),
   VALUE(Benchmarkinput!OJ9),
   IF(
    Benchmarkinput!OJ9="x",
    1,
    Benchmarkinput!OJ9)))</f>
        <v>0</v>
      </c>
      <c r="OJ9">
        <f>IF(
 ISBLANK(Benchmarkinput!OK9),
 "",
 IF(
  ISNUMBER(
   VALUE(Benchmarkinput!OK9)),
   VALUE(Benchmarkinput!OK9),
   IF(
    Benchmarkinput!OK9="x",
    1,
    Benchmarkinput!OK9)))</f>
        <v>0</v>
      </c>
      <c r="OK9">
        <f>IF(
 ISBLANK(Benchmarkinput!OL9),
 "",
 IF(
  ISNUMBER(
   VALUE(Benchmarkinput!OL9)),
   VALUE(Benchmarkinput!OL9),
   IF(
    Benchmarkinput!OL9="x",
    1,
    Benchmarkinput!OL9)))</f>
        <v>1</v>
      </c>
      <c r="OL9">
        <f>IF(
 ISBLANK(Benchmarkinput!OM9),
 "",
 IF(
  ISNUMBER(
   VALUE(Benchmarkinput!OM9)),
   VALUE(Benchmarkinput!OM9),
   IF(
    Benchmarkinput!OM9="x",
    1,
    Benchmarkinput!OM9)))</f>
        <v>0</v>
      </c>
      <c r="OM9">
        <f>IF(
 ISBLANK(Benchmarkinput!ON9),
 "",
 IF(
  ISNUMBER(
   VALUE(Benchmarkinput!ON9)),
   VALUE(Benchmarkinput!ON9),
   IF(
    Benchmarkinput!ON9="x",
    1,
    Benchmarkinput!ON9)))</f>
        <v>4</v>
      </c>
      <c r="ON9" t="str">
        <f>IF(
 ISBLANK(Benchmarkinput!OO9),
 "",
 IF(
  ISNUMBER(
   VALUE(Benchmarkinput!OO9)),
   VALUE(Benchmarkinput!OO9),
   IF(
    Benchmarkinput!OO9="x",
    1,
    Benchmarkinput!OO9)))</f>
        <v>Majoritetssvar</v>
      </c>
      <c r="OO9" t="str">
        <f>IF(
 ISBLANK(Benchmarkinput!OP9),
 "",
 IF(
  ISNUMBER(
   VALUE(Benchmarkinput!OP9)),
   VALUE(Benchmarkinput!OP9),
   IF(
    Benchmarkinput!OP9="x",
    1,
    Benchmarkinput!OP9)))</f>
        <v>N/A</v>
      </c>
      <c r="OP9">
        <f>IF(
 ISBLANK(Benchmarkinput!OQ9),
 "",
 IF(
  ISNUMBER(
   VALUE(Benchmarkinput!OQ9)),
   VALUE(Benchmarkinput!OQ9),
   IF(
    Benchmarkinput!OQ9="x",
    1,
    Benchmarkinput!OQ9)))</f>
        <v>1</v>
      </c>
      <c r="OQ9">
        <f>IF(
 ISBLANK(Benchmarkinput!OR9),
 "",
 IF(
  ISNUMBER(
   VALUE(Benchmarkinput!OR9)),
   VALUE(Benchmarkinput!OR9),
   IF(
    Benchmarkinput!OR9="x",
    1,
    Benchmarkinput!OR9)))</f>
        <v>1</v>
      </c>
      <c r="OR9">
        <f>IF(
 ISBLANK(Benchmarkinput!OS9),
 "",
 IF(
  ISNUMBER(
   VALUE(Benchmarkinput!OS9)),
   VALUE(Benchmarkinput!OS9),
   IF(
    Benchmarkinput!OS9="x",
    1,
    Benchmarkinput!OS9)))</f>
        <v>1</v>
      </c>
      <c r="OS9">
        <f>IF(
 ISBLANK(Benchmarkinput!OT9),
 "",
 IF(
  ISNUMBER(
   VALUE(Benchmarkinput!OT9)),
   VALUE(Benchmarkinput!OT9),
   IF(
    Benchmarkinput!OT9="x",
    1,
    Benchmarkinput!OT9)))</f>
        <v>1</v>
      </c>
      <c r="OT9">
        <f>IF(
 ISBLANK(Benchmarkinput!OU9),
 "",
 IF(
  ISNUMBER(
   VALUE(Benchmarkinput!OU9)),
   VALUE(Benchmarkinput!OU9),
   IF(
    Benchmarkinput!OU9="x",
    1,
    Benchmarkinput!OU9)))</f>
        <v>1</v>
      </c>
      <c r="OU9">
        <f>IF(
 ISBLANK(Benchmarkinput!OV9),
 "",
 IF(
  ISNUMBER(
   VALUE(Benchmarkinput!OV9)),
   VALUE(Benchmarkinput!OV9),
   IF(
    Benchmarkinput!OV9="x",
    1,
    Benchmarkinput!OV9)))</f>
        <v>0</v>
      </c>
      <c r="OV9">
        <f>IF(
 ISBLANK(Benchmarkinput!OW9),
 "",
 IF(
  ISNUMBER(
   VALUE(Benchmarkinput!OW9)),
   VALUE(Benchmarkinput!OW9),
   IF(
    Benchmarkinput!OW9="x",
    1,
    Benchmarkinput!OW9)))</f>
        <v>0</v>
      </c>
      <c r="OW9">
        <f>IF(
 ISBLANK(Benchmarkinput!OX9),
 "",
 IF(
  ISNUMBER(
   VALUE(Benchmarkinput!OX9)),
   VALUE(Benchmarkinput!OX9),
   IF(
    Benchmarkinput!OX9="x",
    1,
    Benchmarkinput!OX9)))</f>
        <v>1</v>
      </c>
      <c r="OX9">
        <f>IF(
 ISBLANK(Benchmarkinput!OY9),
 "",
 IF(
  ISNUMBER(
   VALUE(Benchmarkinput!OY9)),
   VALUE(Benchmarkinput!OY9),
   IF(
    Benchmarkinput!OY9="x",
    1,
    Benchmarkinput!OY9)))</f>
        <v>0</v>
      </c>
      <c r="OY9">
        <f>IF(
 ISBLANK(Benchmarkinput!OZ9),
 "",
 IF(
  ISNUMBER(
   VALUE(Benchmarkinput!OZ9)),
   VALUE(Benchmarkinput!OZ9),
   IF(
    Benchmarkinput!OZ9="x",
    1,
    Benchmarkinput!OZ9)))</f>
        <v>5</v>
      </c>
      <c r="OZ9" t="str">
        <f>IF(
 ISBLANK(Benchmarkinput!PA9),
 "",
 IF(
  ISNUMBER(
   VALUE(Benchmarkinput!PA9)),
   VALUE(Benchmarkinput!PA9),
   IF(
    Benchmarkinput!PA9="x",
    1,
    Benchmarkinput!PA9)))</f>
        <v>Majoritetssvar</v>
      </c>
      <c r="PA9" t="str">
        <f>IF(
 ISBLANK(Benchmarkinput!PB9),
 "",
 IF(
  ISNUMBER(
   VALUE(Benchmarkinput!PB9)),
   VALUE(Benchmarkinput!PB9),
   IF(
    Benchmarkinput!PB9="x",
    1,
    Benchmarkinput!PB9)))</f>
        <v>N/A</v>
      </c>
      <c r="PB9">
        <f>IF(
 ISBLANK(Benchmarkinput!PC9),
 "",
 IF(
  ISNUMBER(
   VALUE(Benchmarkinput!PC9)),
   VALUE(Benchmarkinput!PC9),
   IF(
    Benchmarkinput!PC9="x",
    1,
    Benchmarkinput!PC9)))</f>
        <v>1</v>
      </c>
      <c r="PC9">
        <f>IF(
 ISBLANK(Benchmarkinput!PD9),
 "",
 IF(
  ISNUMBER(
   VALUE(Benchmarkinput!PD9)),
   VALUE(Benchmarkinput!PD9),
   IF(
    Benchmarkinput!PD9="x",
    1,
    Benchmarkinput!PD9)))</f>
        <v>0</v>
      </c>
      <c r="PD9">
        <f>IF(
 ISBLANK(Benchmarkinput!PE9),
 "",
 IF(
  ISNUMBER(
   VALUE(Benchmarkinput!PE9)),
   VALUE(Benchmarkinput!PE9),
   IF(
    Benchmarkinput!PE9="x",
    1,
    Benchmarkinput!PE9)))</f>
        <v>1</v>
      </c>
      <c r="PE9">
        <f>IF(
 ISBLANK(Benchmarkinput!PF9),
 "",
 IF(
  ISNUMBER(
   VALUE(Benchmarkinput!PF9)),
   VALUE(Benchmarkinput!PF9),
   IF(
    Benchmarkinput!PF9="x",
    1,
    Benchmarkinput!PF9)))</f>
        <v>0</v>
      </c>
      <c r="PF9">
        <f>IF(
 ISBLANK(Benchmarkinput!PG9),
 "",
 IF(
  ISNUMBER(
   VALUE(Benchmarkinput!PG9)),
   VALUE(Benchmarkinput!PG9),
   IF(
    Benchmarkinput!PG9="x",
    1,
    Benchmarkinput!PG9)))</f>
        <v>1</v>
      </c>
      <c r="PG9">
        <f>IF(
 ISBLANK(Benchmarkinput!PH9),
 "",
 IF(
  ISNUMBER(
   VALUE(Benchmarkinput!PH9)),
   VALUE(Benchmarkinput!PH9),
   IF(
    Benchmarkinput!PH9="x",
    1,
    Benchmarkinput!PH9)))</f>
        <v>0</v>
      </c>
      <c r="PH9">
        <f>IF(
 ISBLANK(Benchmarkinput!PI9),
 "",
 IF(
  ISNUMBER(
   VALUE(Benchmarkinput!PI9)),
   VALUE(Benchmarkinput!PI9),
   IF(
    Benchmarkinput!PI9="x",
    1,
    Benchmarkinput!PI9)))</f>
        <v>0</v>
      </c>
      <c r="PI9">
        <f>IF(
 ISBLANK(Benchmarkinput!PJ9),
 "",
 IF(
  ISNUMBER(
   VALUE(Benchmarkinput!PJ9)),
   VALUE(Benchmarkinput!PJ9),
   IF(
    Benchmarkinput!PJ9="x",
    1,
    Benchmarkinput!PJ9)))</f>
        <v>1</v>
      </c>
      <c r="PJ9">
        <f>IF(
 ISBLANK(Benchmarkinput!PK9),
 "",
 IF(
  ISNUMBER(
   VALUE(Benchmarkinput!PK9)),
   VALUE(Benchmarkinput!PK9),
   IF(
    Benchmarkinput!PK9="x",
    1,
    Benchmarkinput!PK9)))</f>
        <v>0</v>
      </c>
      <c r="PK9">
        <f>IF(
 ISBLANK(Benchmarkinput!PL9),
 "",
 IF(
  ISNUMBER(
   VALUE(Benchmarkinput!PL9)),
   VALUE(Benchmarkinput!PL9),
   IF(
    Benchmarkinput!PL9="x",
    1,
    Benchmarkinput!PL9)))</f>
        <v>3</v>
      </c>
      <c r="PL9" t="str">
        <f>IF(
 ISBLANK(Benchmarkinput!PM9),
 "",
 IF(
  ISNUMBER(
   VALUE(Benchmarkinput!PM9)),
   VALUE(Benchmarkinput!PM9),
   IF(
    Benchmarkinput!PM9="x",
    1,
    Benchmarkinput!PM9)))</f>
        <v>Majoritetssvar</v>
      </c>
      <c r="PM9" t="str">
        <f>IF(
 ISBLANK(Benchmarkinput!PN9),
 "",
 IF(
  ISNUMBER(
   VALUE(Benchmarkinput!PN9)),
   VALUE(Benchmarkinput!PN9),
   IF(
    Benchmarkinput!PN9="x",
    1,
    Benchmarkinput!PN9)))</f>
        <v>N/A</v>
      </c>
      <c r="PN9">
        <f>IF(
 ISBLANK(Benchmarkinput!PO9),
 "",
 IF(
  ISNUMBER(
   VALUE(Benchmarkinput!PO9)),
   VALUE(Benchmarkinput!PO9),
   IF(
    Benchmarkinput!PO9="x",
    1,
    Benchmarkinput!PO9)))</f>
        <v>1</v>
      </c>
      <c r="PO9">
        <f>IF(
 ISBLANK(Benchmarkinput!PP9),
 "",
 IF(
  ISNUMBER(
   VALUE(Benchmarkinput!PP9)),
   VALUE(Benchmarkinput!PP9),
   IF(
    Benchmarkinput!PP9="x",
    1,
    Benchmarkinput!PP9)))</f>
        <v>1</v>
      </c>
      <c r="PP9">
        <f>IF(
 ISBLANK(Benchmarkinput!PQ9),
 "",
 IF(
  ISNUMBER(
   VALUE(Benchmarkinput!PQ9)),
   VALUE(Benchmarkinput!PQ9),
   IF(
    Benchmarkinput!PQ9="x",
    1,
    Benchmarkinput!PQ9)))</f>
        <v>1</v>
      </c>
      <c r="PQ9">
        <f>IF(
 ISBLANK(Benchmarkinput!PR9),
 "",
 IF(
  ISNUMBER(
   VALUE(Benchmarkinput!PR9)),
   VALUE(Benchmarkinput!PR9),
   IF(
    Benchmarkinput!PR9="x",
    1,
    Benchmarkinput!PR9)))</f>
        <v>1</v>
      </c>
      <c r="PR9">
        <f>IF(
 ISBLANK(Benchmarkinput!PS9),
 "",
 IF(
  ISNUMBER(
   VALUE(Benchmarkinput!PS9)),
   VALUE(Benchmarkinput!PS9),
   IF(
    Benchmarkinput!PS9="x",
    1,
    Benchmarkinput!PS9)))</f>
        <v>0</v>
      </c>
      <c r="PS9">
        <f>IF(
 ISBLANK(Benchmarkinput!PT9),
 "",
 IF(
  ISNUMBER(
   VALUE(Benchmarkinput!PT9)),
   VALUE(Benchmarkinput!PT9),
   IF(
    Benchmarkinput!PT9="x",
    1,
    Benchmarkinput!PT9)))</f>
        <v>0</v>
      </c>
      <c r="PT9">
        <f>IF(
 ISBLANK(Benchmarkinput!PU9),
 "",
 IF(
  ISNUMBER(
   VALUE(Benchmarkinput!PU9)),
   VALUE(Benchmarkinput!PU9),
   IF(
    Benchmarkinput!PU9="x",
    1,
    Benchmarkinput!PU9)))</f>
        <v>0</v>
      </c>
      <c r="PU9">
        <f>IF(
 ISBLANK(Benchmarkinput!PV9),
 "",
 IF(
  ISNUMBER(
   VALUE(Benchmarkinput!PV9)),
   VALUE(Benchmarkinput!PV9),
   IF(
    Benchmarkinput!PV9="x",
    1,
    Benchmarkinput!PV9)))</f>
        <v>1</v>
      </c>
      <c r="PV9">
        <f>IF(
 ISBLANK(Benchmarkinput!PW9),
 "",
 IF(
  ISNUMBER(
   VALUE(Benchmarkinput!PW9)),
   VALUE(Benchmarkinput!PW9),
   IF(
    Benchmarkinput!PW9="x",
    1,
    Benchmarkinput!PW9)))</f>
        <v>0</v>
      </c>
      <c r="PW9">
        <f>IF(
 ISBLANK(Benchmarkinput!PX9),
 "",
 IF(
  ISNUMBER(
   VALUE(Benchmarkinput!PX9)),
   VALUE(Benchmarkinput!PX9),
   IF(
    Benchmarkinput!PX9="x",
    1,
    Benchmarkinput!PX9)))</f>
        <v>4</v>
      </c>
      <c r="PX9" t="str">
        <f>IF(
 ISBLANK(Benchmarkinput!PY9),
 "",
 IF(
  ISNUMBER(
   VALUE(Benchmarkinput!PY9)),
   VALUE(Benchmarkinput!PY9),
   IF(
    Benchmarkinput!PY9="x",
    1,
    Benchmarkinput!PY9)))</f>
        <v>Majoritetssvar</v>
      </c>
      <c r="PY9" t="str">
        <f>IF(
 ISBLANK(Benchmarkinput!PZ9),
 "",
 IF(
  ISNUMBER(
   VALUE(Benchmarkinput!PZ9)),
   VALUE(Benchmarkinput!PZ9),
   IF(
    Benchmarkinput!PZ9="x",
    1,
    Benchmarkinput!PZ9)))</f>
        <v>N/A</v>
      </c>
      <c r="PZ9">
        <f>IF(
 ISBLANK(Benchmarkinput!QA9),
 "",
 IF(
  ISNUMBER(
   VALUE(Benchmarkinput!QA9)),
   VALUE(Benchmarkinput!QA9),
   IF(
    Benchmarkinput!QA9="x",
    1,
    Benchmarkinput!QA9)))</f>
        <v>1</v>
      </c>
      <c r="QA9">
        <f>IF(
 ISBLANK(Benchmarkinput!QB9),
 "",
 IF(
  ISNUMBER(
   VALUE(Benchmarkinput!QB9)),
   VALUE(Benchmarkinput!QB9),
   IF(
    Benchmarkinput!QB9="x",
    1,
    Benchmarkinput!QB9)))</f>
        <v>1</v>
      </c>
      <c r="QB9">
        <f>IF(
 ISBLANK(Benchmarkinput!QC9),
 "",
 IF(
  ISNUMBER(
   VALUE(Benchmarkinput!QC9)),
   VALUE(Benchmarkinput!QC9),
   IF(
    Benchmarkinput!QC9="x",
    1,
    Benchmarkinput!QC9)))</f>
        <v>1</v>
      </c>
      <c r="QC9">
        <f>IF(
 ISBLANK(Benchmarkinput!QD9),
 "",
 IF(
  ISNUMBER(
   VALUE(Benchmarkinput!QD9)),
   VALUE(Benchmarkinput!QD9),
   IF(
    Benchmarkinput!QD9="x",
    1,
    Benchmarkinput!QD9)))</f>
        <v>1</v>
      </c>
      <c r="QD9">
        <f>IF(
 ISBLANK(Benchmarkinput!QE9),
 "",
 IF(
  ISNUMBER(
   VALUE(Benchmarkinput!QE9)),
   VALUE(Benchmarkinput!QE9),
   IF(
    Benchmarkinput!QE9="x",
    1,
    Benchmarkinput!QE9)))</f>
        <v>0</v>
      </c>
      <c r="QE9">
        <f>IF(
 ISBLANK(Benchmarkinput!QF9),
 "",
 IF(
  ISNUMBER(
   VALUE(Benchmarkinput!QF9)),
   VALUE(Benchmarkinput!QF9),
   IF(
    Benchmarkinput!QF9="x",
    1,
    Benchmarkinput!QF9)))</f>
        <v>0</v>
      </c>
      <c r="QF9">
        <f>IF(
 ISBLANK(Benchmarkinput!QG9),
 "",
 IF(
  ISNUMBER(
   VALUE(Benchmarkinput!QG9)),
   VALUE(Benchmarkinput!QG9),
   IF(
    Benchmarkinput!QG9="x",
    1,
    Benchmarkinput!QG9)))</f>
        <v>0</v>
      </c>
      <c r="QG9">
        <f>IF(
 ISBLANK(Benchmarkinput!QH9),
 "",
 IF(
  ISNUMBER(
   VALUE(Benchmarkinput!QH9)),
   VALUE(Benchmarkinput!QH9),
   IF(
    Benchmarkinput!QH9="x",
    1,
    Benchmarkinput!QH9)))</f>
        <v>1</v>
      </c>
      <c r="QH9">
        <f>IF(
 ISBLANK(Benchmarkinput!QI9),
 "",
 IF(
  ISNUMBER(
   VALUE(Benchmarkinput!QI9)),
   VALUE(Benchmarkinput!QI9),
   IF(
    Benchmarkinput!QI9="x",
    1,
    Benchmarkinput!QI9)))</f>
        <v>0</v>
      </c>
      <c r="QI9">
        <f>IF(
 ISBLANK(Benchmarkinput!QJ9),
 "",
 IF(
  ISNUMBER(
   VALUE(Benchmarkinput!QJ9)),
   VALUE(Benchmarkinput!QJ9),
   IF(
    Benchmarkinput!QJ9="x",
    1,
    Benchmarkinput!QJ9)))</f>
        <v>4</v>
      </c>
      <c r="QJ9" t="str">
        <f>IF(
 ISBLANK(Benchmarkinput!QK9),
 "",
 IF(
  ISNUMBER(
   VALUE(Benchmarkinput!QK9)),
   VALUE(Benchmarkinput!QK9),
   IF(
    Benchmarkinput!QK9="x",
    1,
    Benchmarkinput!QK9)))</f>
        <v>Majoritetssvar</v>
      </c>
      <c r="QK9" t="str">
        <f>IF(
 ISBLANK(Benchmarkinput!QL9),
 "",
 IF(
  ISNUMBER(
   VALUE(Benchmarkinput!QL9)),
   VALUE(Benchmarkinput!QL9),
   IF(
    Benchmarkinput!QL9="x",
    1,
    Benchmarkinput!QL9)))</f>
        <v>N/A</v>
      </c>
      <c r="QL9">
        <f>IF(
 ISBLANK(Benchmarkinput!QM9),
 "",
 IF(
  ISNUMBER(
   VALUE(Benchmarkinput!QM9)),
   VALUE(Benchmarkinput!QM9),
   IF(
    Benchmarkinput!QM9="x",
    1,
    Benchmarkinput!QM9)))</f>
        <v>1</v>
      </c>
      <c r="QM9">
        <f>IF(
 ISBLANK(Benchmarkinput!QN9),
 "",
 IF(
  ISNUMBER(
   VALUE(Benchmarkinput!QN9)),
   VALUE(Benchmarkinput!QN9),
   IF(
    Benchmarkinput!QN9="x",
    1,
    Benchmarkinput!QN9)))</f>
        <v>1</v>
      </c>
      <c r="QN9">
        <f>IF(
 ISBLANK(Benchmarkinput!QO9),
 "",
 IF(
  ISNUMBER(
   VALUE(Benchmarkinput!QO9)),
   VALUE(Benchmarkinput!QO9),
   IF(
    Benchmarkinput!QO9="x",
    1,
    Benchmarkinput!QO9)))</f>
        <v>1</v>
      </c>
      <c r="QO9">
        <f>IF(
 ISBLANK(Benchmarkinput!QP9),
 "",
 IF(
  ISNUMBER(
   VALUE(Benchmarkinput!QP9)),
   VALUE(Benchmarkinput!QP9),
   IF(
    Benchmarkinput!QP9="x",
    1,
    Benchmarkinput!QP9)))</f>
        <v>1</v>
      </c>
      <c r="QP9">
        <f>IF(
 ISBLANK(Benchmarkinput!QQ9),
 "",
 IF(
  ISNUMBER(
   VALUE(Benchmarkinput!QQ9)),
   VALUE(Benchmarkinput!QQ9),
   IF(
    Benchmarkinput!QQ9="x",
    1,
    Benchmarkinput!QQ9)))</f>
        <v>1</v>
      </c>
      <c r="QQ9">
        <f>IF(
 ISBLANK(Benchmarkinput!QR9),
 "",
 IF(
  ISNUMBER(
   VALUE(Benchmarkinput!QR9)),
   VALUE(Benchmarkinput!QR9),
   IF(
    Benchmarkinput!QR9="x",
    1,
    Benchmarkinput!QR9)))</f>
        <v>0</v>
      </c>
      <c r="QR9">
        <f>IF(
 ISBLANK(Benchmarkinput!QS9),
 "",
 IF(
  ISNUMBER(
   VALUE(Benchmarkinput!QS9)),
   VALUE(Benchmarkinput!QS9),
   IF(
    Benchmarkinput!QS9="x",
    1,
    Benchmarkinput!QS9)))</f>
        <v>0</v>
      </c>
      <c r="QS9">
        <f>IF(
 ISBLANK(Benchmarkinput!QT9),
 "",
 IF(
  ISNUMBER(
   VALUE(Benchmarkinput!QT9)),
   VALUE(Benchmarkinput!QT9),
   IF(
    Benchmarkinput!QT9="x",
    1,
    Benchmarkinput!QT9)))</f>
        <v>1</v>
      </c>
      <c r="QT9">
        <f>IF(
 ISBLANK(Benchmarkinput!QU9),
 "",
 IF(
  ISNUMBER(
   VALUE(Benchmarkinput!QU9)),
   VALUE(Benchmarkinput!QU9),
   IF(
    Benchmarkinput!QU9="x",
    1,
    Benchmarkinput!QU9)))</f>
        <v>0</v>
      </c>
      <c r="QU9">
        <f>IF(
 ISBLANK(Benchmarkinput!QV9),
 "",
 IF(
  ISNUMBER(
   VALUE(Benchmarkinput!QV9)),
   VALUE(Benchmarkinput!QV9),
   IF(
    Benchmarkinput!QV9="x",
    1,
    Benchmarkinput!QV9)))</f>
        <v>5</v>
      </c>
      <c r="QV9" t="str">
        <f>IF(
 ISBLANK(Benchmarkinput!QW9),
 "",
 IF(
  ISNUMBER(
   VALUE(Benchmarkinput!QW9)),
   VALUE(Benchmarkinput!QW9),
   IF(
    Benchmarkinput!QW9="x",
    1,
    Benchmarkinput!QW9)))</f>
        <v>Minoritetssvar</v>
      </c>
      <c r="QW9" t="str">
        <f>IF(
 ISBLANK(Benchmarkinput!QX9),
 "",
 IF(
  ISNUMBER(
   VALUE(Benchmarkinput!QX9)),
   VALUE(Benchmarkinput!QX9),
   IF(
    Benchmarkinput!QX9="x",
    1,
    Benchmarkinput!QX9)))</f>
        <v>N/A</v>
      </c>
      <c r="QX9">
        <f>IF(
 ISBLANK(Benchmarkinput!QY9),
 "",
 IF(
  ISNUMBER(
   VALUE(Benchmarkinput!QY9)),
   VALUE(Benchmarkinput!QY9),
   IF(
    Benchmarkinput!QY9="x",
    1,
    Benchmarkinput!QY9)))</f>
        <v>1</v>
      </c>
      <c r="QY9">
        <f>IF(
 ISBLANK(Benchmarkinput!QZ9),
 "",
 IF(
  ISNUMBER(
   VALUE(Benchmarkinput!QZ9)),
   VALUE(Benchmarkinput!QZ9),
   IF(
    Benchmarkinput!QZ9="x",
    1,
    Benchmarkinput!QZ9)))</f>
        <v>0</v>
      </c>
      <c r="QZ9">
        <f>IF(
 ISBLANK(Benchmarkinput!RA9),
 "",
 IF(
  ISNUMBER(
   VALUE(Benchmarkinput!RA9)),
   VALUE(Benchmarkinput!RA9),
   IF(
    Benchmarkinput!RA9="x",
    1,
    Benchmarkinput!RA9)))</f>
        <v>0</v>
      </c>
      <c r="RA9">
        <f>IF(
 ISBLANK(Benchmarkinput!RB9),
 "",
 IF(
  ISNUMBER(
   VALUE(Benchmarkinput!RB9)),
   VALUE(Benchmarkinput!RB9),
   IF(
    Benchmarkinput!RB9="x",
    1,
    Benchmarkinput!RB9)))</f>
        <v>0</v>
      </c>
      <c r="RB9">
        <f>IF(
 ISBLANK(Benchmarkinput!RC9),
 "",
 IF(
  ISNUMBER(
   VALUE(Benchmarkinput!RC9)),
   VALUE(Benchmarkinput!RC9),
   IF(
    Benchmarkinput!RC9="x",
    1,
    Benchmarkinput!RC9)))</f>
        <v>0</v>
      </c>
      <c r="RC9">
        <f>IF(
 ISBLANK(Benchmarkinput!RD9),
 "",
 IF(
  ISNUMBER(
   VALUE(Benchmarkinput!RD9)),
   VALUE(Benchmarkinput!RD9),
   IF(
    Benchmarkinput!RD9="x",
    1,
    Benchmarkinput!RD9)))</f>
        <v>0</v>
      </c>
      <c r="RD9">
        <f>IF(
 ISBLANK(Benchmarkinput!RE9),
 "",
 IF(
  ISNUMBER(
   VALUE(Benchmarkinput!RE9)),
   VALUE(Benchmarkinput!RE9),
   IF(
    Benchmarkinput!RE9="x",
    1,
    Benchmarkinput!RE9)))</f>
        <v>1</v>
      </c>
      <c r="RE9">
        <f>IF(
 ISBLANK(Benchmarkinput!RF9),
 "",
 IF(
  ISNUMBER(
   VALUE(Benchmarkinput!RF9)),
   VALUE(Benchmarkinput!RF9),
   IF(
    Benchmarkinput!RF9="x",
    1,
    Benchmarkinput!RF9)))</f>
        <v>0</v>
      </c>
      <c r="RF9">
        <f>IF(
 ISBLANK(Benchmarkinput!RG9),
 "",
 IF(
  ISNUMBER(
   VALUE(Benchmarkinput!RG9)),
   VALUE(Benchmarkinput!RG9),
   IF(
    Benchmarkinput!RG9="x",
    1,
    Benchmarkinput!RG9)))</f>
        <v>5</v>
      </c>
      <c r="RG9" t="str">
        <f>IF(
 ISBLANK(Benchmarkinput!RH9),
 "",
 IF(
  ISNUMBER(
   VALUE(Benchmarkinput!RH9)),
   VALUE(Benchmarkinput!RH9),
   IF(
    Benchmarkinput!RH9="x",
    1,
    Benchmarkinput!RH9)))</f>
        <v>Majoritetssvar</v>
      </c>
      <c r="RH9" t="str">
        <f>IF(
 ISBLANK(Benchmarkinput!RI9),
 "",
 IF(
  ISNUMBER(
   VALUE(Benchmarkinput!RI9)),
   VALUE(Benchmarkinput!RI9),
   IF(
    Benchmarkinput!RI9="x",
    1,
    Benchmarkinput!RI9)))</f>
        <v>N/A</v>
      </c>
      <c r="RI9">
        <f>IF(
 ISBLANK(Benchmarkinput!RJ9),
 "",
 IF(
  ISNUMBER(
   VALUE(Benchmarkinput!RJ9)),
   VALUE(Benchmarkinput!RJ9),
   IF(
    Benchmarkinput!RJ9="x",
    1,
    Benchmarkinput!RJ9)))</f>
        <v>1</v>
      </c>
      <c r="RJ9">
        <f>IF(
 ISBLANK(Benchmarkinput!RK9),
 "",
 IF(
  ISNUMBER(
   VALUE(Benchmarkinput!RK9)),
   VALUE(Benchmarkinput!RK9),
   IF(
    Benchmarkinput!RK9="x",
    1,
    Benchmarkinput!RK9)))</f>
        <v>1</v>
      </c>
      <c r="RK9">
        <f>IF(
 ISBLANK(Benchmarkinput!RL9),
 "",
 IF(
  ISNUMBER(
   VALUE(Benchmarkinput!RL9)),
   VALUE(Benchmarkinput!RL9),
   IF(
    Benchmarkinput!RL9="x",
    1,
    Benchmarkinput!RL9)))</f>
        <v>1</v>
      </c>
      <c r="RL9">
        <f>IF(
 ISBLANK(Benchmarkinput!RM9),
 "",
 IF(
  ISNUMBER(
   VALUE(Benchmarkinput!RM9)),
   VALUE(Benchmarkinput!RM9),
   IF(
    Benchmarkinput!RM9="x",
    1,
    Benchmarkinput!RM9)))</f>
        <v>0</v>
      </c>
      <c r="RM9">
        <f>IF(
 ISBLANK(Benchmarkinput!RN9),
 "",
 IF(
  ISNUMBER(
   VALUE(Benchmarkinput!RN9)),
   VALUE(Benchmarkinput!RN9),
   IF(
    Benchmarkinput!RN9="x",
    1,
    Benchmarkinput!RN9)))</f>
        <v>1</v>
      </c>
      <c r="RN9">
        <f>IF(
 ISBLANK(Benchmarkinput!RO9),
 "",
 IF(
  ISNUMBER(
   VALUE(Benchmarkinput!RO9)),
   VALUE(Benchmarkinput!RO9),
   IF(
    Benchmarkinput!RO9="x",
    1,
    Benchmarkinput!RO9)))</f>
        <v>0</v>
      </c>
      <c r="RO9">
        <f>IF(
 ISBLANK(Benchmarkinput!RP9),
 "",
 IF(
  ISNUMBER(
   VALUE(Benchmarkinput!RP9)),
   VALUE(Benchmarkinput!RP9),
   IF(
    Benchmarkinput!RP9="x",
    1,
    Benchmarkinput!RP9)))</f>
        <v>0</v>
      </c>
      <c r="RP9">
        <f>IF(
 ISBLANK(Benchmarkinput!RQ9),
 "",
 IF(
  ISNUMBER(
   VALUE(Benchmarkinput!RQ9)),
   VALUE(Benchmarkinput!RQ9),
   IF(
    Benchmarkinput!RQ9="x",
    1,
    Benchmarkinput!RQ9)))</f>
        <v>1</v>
      </c>
      <c r="RQ9">
        <f>IF(
 ISBLANK(Benchmarkinput!RR9),
 "",
 IF(
  ISNUMBER(
   VALUE(Benchmarkinput!RR9)),
   VALUE(Benchmarkinput!RR9),
   IF(
    Benchmarkinput!RR9="x",
    1,
    Benchmarkinput!RR9)))</f>
        <v>0</v>
      </c>
      <c r="RR9">
        <f>IF(
 ISBLANK(Benchmarkinput!RS9),
 "",
 IF(
  ISNUMBER(
   VALUE(Benchmarkinput!RS9)),
   VALUE(Benchmarkinput!RS9),
   IF(
    Benchmarkinput!RS9="x",
    1,
    Benchmarkinput!RS9)))</f>
        <v>4</v>
      </c>
      <c r="RS9">
        <f>IF(
 ISBLANK(Benchmarkinput!RT9),
 "",
 IF(
  ISNUMBER(
   VALUE(Benchmarkinput!RT9)),
   VALUE(Benchmarkinput!RT9),
   IF(
    Benchmarkinput!RT9="x",
    1,
    Benchmarkinput!RT9)))</f>
        <v>178</v>
      </c>
      <c r="RT9">
        <f>IF(
 ISBLANK(Benchmarkinput!RU9),
 "",
 IF(
  ISNUMBER(
   VALUE(Benchmarkinput!RU9)),
   VALUE(Benchmarkinput!RU9),
   IF(
    Benchmarkinput!RU9="x",
    1,
    Benchmarkinput!RU9)))</f>
        <v>40</v>
      </c>
      <c r="RU9">
        <f>IF(
 ISBLANK(Benchmarkinput!RV9),
 "",
 IF(
  ISNUMBER(
   VALUE(Benchmarkinput!RV9)),
   VALUE(Benchmarkinput!RV9),
   IF(
    Benchmarkinput!RV9="x",
    1,
    Benchmarkinput!RV9)))</f>
        <v>40</v>
      </c>
      <c r="RV9" t="str">
        <f>IF(
 ISBLANK(Benchmarkinput!RW9),
 "",
 IF(
  ISNUMBER(
   VALUE(Benchmarkinput!RW9)),
   VALUE(Benchmarkinput!RW9),
   IF(
    Benchmarkinput!RW9="x",
    1,
    Benchmarkinput!RW9)))</f>
        <v>Ja!</v>
      </c>
      <c r="RW9">
        <f>IF(
 ISBLANK(Benchmarkinput!RX9),
 "",
 IF(
  ISNUMBER(
   VALUE(Benchmarkinput!RX9)),
   VALUE(Benchmarkinput!RX9),
   IF(
    Benchmarkinput!RX9="x",
    1,
    Benchmarkinput!RX9)))</f>
        <v>2</v>
      </c>
      <c r="RX9" t="str">
        <f>IF(
 ISBLANK(Benchmarkinput!RY9),
 "",
 IF(
  ISNUMBER(
   VALUE(Benchmarkinput!RY9)),
   VALUE(Benchmarkinput!RY9),
   IF(
    Benchmarkinput!RY9="x",
    1,
    Benchmarkinput!RY9)))</f>
        <v>N/A</v>
      </c>
      <c r="RY9" t="str">
        <f>IF(
 ISBLANK(Benchmarkinput!RZ9),
 "",
 IF(
  ISNUMBER(
   VALUE(Benchmarkinput!RZ9)),
   VALUE(Benchmarkinput!RZ9),
   IF(
    Benchmarkinput!RZ9="x",
    1,
    Benchmarkinput!RZ9)))</f>
        <v>N/A</v>
      </c>
      <c r="RZ9" t="str">
        <f>IF(
 ISBLANK(Benchmarkinput!SA9),
 "",
 IF(
  ISNUMBER(
   VALUE(Benchmarkinput!SA9)),
   VALUE(Benchmarkinput!SA9),
   IF(
    Benchmarkinput!SA9="x",
    1,
    Benchmarkinput!SA9)))</f>
        <v>N/A</v>
      </c>
      <c r="SA9" t="str">
        <f>IF(
 ISBLANK(Benchmarkinput!SB9),
 "",
 IF(
  ISNUMBER(
   VALUE(Benchmarkinput!SB9)),
   VALUE(Benchmarkinput!SB9),
   IF(
    Benchmarkinput!SB9="x",
    1,
    Benchmarkinput!SB9)))</f>
        <v>N/A</v>
      </c>
      <c r="SB9" t="str">
        <f>IF(
 ISBLANK(Benchmarkinput!SC9),
 "",
 IF(
  ISNUMBER(
   VALUE(Benchmarkinput!SC9)),
   VALUE(Benchmarkinput!SC9),
   IF(
    Benchmarkinput!SC9="x",
    1,
    Benchmarkinput!SC9)))</f>
        <v>N/A</v>
      </c>
      <c r="SC9" t="str">
        <f>IF(
 ISBLANK(Benchmarkinput!SD9),
 "",
 IF(
  ISNUMBER(
   VALUE(Benchmarkinput!SD9)),
   VALUE(Benchmarkinput!SD9),
   IF(
    Benchmarkinput!SD9="x",
    1,
    Benchmarkinput!SD9)))</f>
        <v>N/A</v>
      </c>
      <c r="SD9" t="str">
        <f>IF(
 ISBLANK(Benchmarkinput!SE9),
 "",
 IF(
  ISNUMBER(
   VALUE(Benchmarkinput!SE9)),
   VALUE(Benchmarkinput!SE9),
   IF(
    Benchmarkinput!SE9="x",
    1,
    Benchmarkinput!SE9)))</f>
        <v>N/A</v>
      </c>
      <c r="SE9" t="str">
        <f>IF(
 ISBLANK(Benchmarkinput!SF9),
 "",
 IF(
  ISNUMBER(
   VALUE(Benchmarkinput!SF9)),
   VALUE(Benchmarkinput!SF9),
   IF(
    Benchmarkinput!SF9="x",
    1,
    Benchmarkinput!SF9)))</f>
        <v>N/A</v>
      </c>
      <c r="SF9" t="str">
        <f>IF(
 ISBLANK(Benchmarkinput!SG9),
 "",
 IF(
  ISNUMBER(
   VALUE(Benchmarkinput!SG9)),
   VALUE(Benchmarkinput!SG9),
   IF(
    Benchmarkinput!SG9="x",
    1,
    Benchmarkinput!SG9)))</f>
        <v>N/A</v>
      </c>
      <c r="SG9" t="str">
        <f>IF(
 ISBLANK(Benchmarkinput!SH9),
 "",
 IF(
  ISNUMBER(
   VALUE(Benchmarkinput!SH9)),
   VALUE(Benchmarkinput!SH9),
   IF(
    Benchmarkinput!SH9="x",
    1,
    Benchmarkinput!SH9)))</f>
        <v>N/A</v>
      </c>
      <c r="SH9" t="str">
        <f>IF(
 ISBLANK(Benchmarkinput!SI9),
 "",
 IF(
  ISNUMBER(
   VALUE(Benchmarkinput!SI9)),
   VALUE(Benchmarkinput!SI9),
   IF(
    Benchmarkinput!SI9="x",
    1,
    Benchmarkinput!SI9)))</f>
        <v>N/A</v>
      </c>
      <c r="SI9" t="str">
        <f>IF(
 ISBLANK(Benchmarkinput!SJ9),
 "",
 IF(
  ISNUMBER(
   VALUE(Benchmarkinput!SJ9)),
   VALUE(Benchmarkinput!SJ9),
   IF(
    Benchmarkinput!SJ9="x",
    1,
    Benchmarkinput!SJ9)))</f>
        <v>N/A</v>
      </c>
      <c r="SJ9" t="str">
        <f>IF(
 ISBLANK(Benchmarkinput!SK9),
 "",
 IF(
  ISNUMBER(
   VALUE(Benchmarkinput!SK9)),
   VALUE(Benchmarkinput!SK9),
   IF(
    Benchmarkinput!SK9="x",
    1,
    Benchmarkinput!SK9)))</f>
        <v>N/A</v>
      </c>
      <c r="SK9" t="str">
        <f>IF(
 ISBLANK(Benchmarkinput!SL9),
 "",
 IF(
  ISNUMBER(
   VALUE(Benchmarkinput!SL9)),
   VALUE(Benchmarkinput!SL9),
   IF(
    Benchmarkinput!SL9="x",
    1,
    Benchmarkinput!SL9)))</f>
        <v>N/A</v>
      </c>
      <c r="SL9" t="str">
        <f>IF(
 ISBLANK(Benchmarkinput!SM9),
 "",
 IF(
  ISNUMBER(
   VALUE(Benchmarkinput!SM9)),
   VALUE(Benchmarkinput!SM9),
   IF(
    Benchmarkinput!SM9="x",
    1,
    Benchmarkinput!SM9)))</f>
        <v>N/A</v>
      </c>
      <c r="SM9" t="str">
        <f>IF(
 ISBLANK(Benchmarkinput!SN9),
 "",
 IF(
  ISNUMBER(
   VALUE(Benchmarkinput!SN9)),
   VALUE(Benchmarkinput!SN9),
   IF(
    Benchmarkinput!SN9="x",
    1,
    Benchmarkinput!SN9)))</f>
        <v>N/A</v>
      </c>
      <c r="SN9" t="str">
        <f>IF(
 ISBLANK(Benchmarkinput!SO9),
 "",
 IF(
  ISNUMBER(
   VALUE(Benchmarkinput!SO9)),
   VALUE(Benchmarkinput!SO9),
   IF(
    Benchmarkinput!SO9="x",
    1,
    Benchmarkinput!SO9)))</f>
        <v>N/A</v>
      </c>
      <c r="SO9" t="str">
        <f>IF(
 ISBLANK(Benchmarkinput!SP9),
 "",
 IF(
  ISNUMBER(
   VALUE(Benchmarkinput!SP9)),
   VALUE(Benchmarkinput!SP9),
   IF(
    Benchmarkinput!SP9="x",
    1,
    Benchmarkinput!SP9)))</f>
        <v>N/A</v>
      </c>
      <c r="SP9" t="str">
        <f>IF(
 ISBLANK(Benchmarkinput!SQ9),
 "",
 IF(
  ISNUMBER(
   VALUE(Benchmarkinput!SQ9)),
   VALUE(Benchmarkinput!SQ9),
   IF(
    Benchmarkinput!SQ9="x",
    1,
    Benchmarkinput!SQ9)))</f>
        <v>N/A</v>
      </c>
      <c r="SQ9" t="str">
        <f>IF(
 ISBLANK(Benchmarkinput!SR9),
 "",
 IF(
  ISNUMBER(
   VALUE(Benchmarkinput!SR9)),
   VALUE(Benchmarkinput!SR9),
   IF(
    Benchmarkinput!SR9="x",
    1,
    Benchmarkinput!SR9)))</f>
        <v>N/A</v>
      </c>
      <c r="SR9" t="str">
        <f>IF(
 ISBLANK(Benchmarkinput!SS9),
 "",
 IF(
  ISNUMBER(
   VALUE(Benchmarkinput!SS9)),
   VALUE(Benchmarkinput!SS9),
   IF(
    Benchmarkinput!SS9="x",
    1,
    Benchmarkinput!SS9)))</f>
        <v>N/A</v>
      </c>
      <c r="SS9" t="str">
        <f>IF(
 ISBLANK(Benchmarkinput!ST9),
 "",
 IF(
  ISNUMBER(
   VALUE(Benchmarkinput!ST9)),
   VALUE(Benchmarkinput!ST9),
   IF(
    Benchmarkinput!ST9="x",
    1,
    Benchmarkinput!ST9)))</f>
        <v>N/A</v>
      </c>
      <c r="ST9" t="str">
        <f>IF(
 ISBLANK(Benchmarkinput!SU9),
 "",
 IF(
  ISNUMBER(
   VALUE(Benchmarkinput!SU9)),
   VALUE(Benchmarkinput!SU9),
   IF(
    Benchmarkinput!SU9="x",
    1,
    Benchmarkinput!SU9)))</f>
        <v>N/A</v>
      </c>
      <c r="SU9" t="str">
        <f>IF(
 ISBLANK(Benchmarkinput!SV9),
 "",
 IF(
  ISNUMBER(
   VALUE(Benchmarkinput!SV9)),
   VALUE(Benchmarkinput!SV9),
   IF(
    Benchmarkinput!SV9="x",
    1,
    Benchmarkinput!SV9)))</f>
        <v>N/A</v>
      </c>
      <c r="SV9" t="str">
        <f>IF(
 ISBLANK(Benchmarkinput!SW9),
 "",
 IF(
  ISNUMBER(
   VALUE(Benchmarkinput!SW9)),
   VALUE(Benchmarkinput!SW9),
   IF(
    Benchmarkinput!SW9="x",
    1,
    Benchmarkinput!SW9)))</f>
        <v>N/A</v>
      </c>
      <c r="SW9" t="str">
        <f>IF(
 ISBLANK(Benchmarkinput!SX9),
 "",
 IF(
  ISNUMBER(
   VALUE(Benchmarkinput!SX9)),
   VALUE(Benchmarkinput!SX9),
   IF(
    Benchmarkinput!SX9="x",
    1,
    Benchmarkinput!SX9)))</f>
        <v>N/A</v>
      </c>
      <c r="SX9" t="str">
        <f>IF(
 ISBLANK(Benchmarkinput!SY9),
 "",
 IF(
  ISNUMBER(
   VALUE(Benchmarkinput!SY9)),
   VALUE(Benchmarkinput!SY9),
   IF(
    Benchmarkinput!SY9="x",
    1,
    Benchmarkinput!SY9)))</f>
        <v>N/A</v>
      </c>
      <c r="SY9" t="str">
        <f>IF(
 ISBLANK(Benchmarkinput!SZ9),
 "",
 IF(
  ISNUMBER(
   VALUE(Benchmarkinput!SZ9)),
   VALUE(Benchmarkinput!SZ9),
   IF(
    Benchmarkinput!SZ9="x",
    1,
    Benchmarkinput!SZ9)))</f>
        <v>N/A</v>
      </c>
      <c r="SZ9" t="str">
        <f>IF(
 ISBLANK(Benchmarkinput!TA9),
 "",
 IF(
  ISNUMBER(
   VALUE(Benchmarkinput!TA9)),
   VALUE(Benchmarkinput!TA9),
   IF(
    Benchmarkinput!TA9="x",
    1,
    Benchmarkinput!TA9)))</f>
        <v>N/A</v>
      </c>
      <c r="TA9" t="str">
        <f>IF(
 ISBLANK(Benchmarkinput!TB9),
 "",
 IF(
  ISNUMBER(
   VALUE(Benchmarkinput!TB9)),
   VALUE(Benchmarkinput!TB9),
   IF(
    Benchmarkinput!TB9="x",
    1,
    Benchmarkinput!TB9)))</f>
        <v>N/A</v>
      </c>
      <c r="TB9" t="str">
        <f>IF(
 ISBLANK(Benchmarkinput!TC9),
 "",
 IF(
  ISNUMBER(
   VALUE(Benchmarkinput!TC9)),
   VALUE(Benchmarkinput!TC9),
   IF(
    Benchmarkinput!TC9="x",
    1,
    Benchmarkinput!TC9)))</f>
        <v>N/A</v>
      </c>
      <c r="TC9" t="str">
        <f>IF(
 ISBLANK(Benchmarkinput!TD9),
 "",
 IF(
  ISNUMBER(
   VALUE(Benchmarkinput!TD9)),
   VALUE(Benchmarkinput!TD9),
   IF(
    Benchmarkinput!TD9="x",
    1,
    Benchmarkinput!TD9)))</f>
        <v>N/A</v>
      </c>
      <c r="TD9" t="str">
        <f>IF(
 ISBLANK(Benchmarkinput!TE9),
 "",
 IF(
  ISNUMBER(
   VALUE(Benchmarkinput!TE9)),
   VALUE(Benchmarkinput!TE9),
   IF(
    Benchmarkinput!TE9="x",
    1,
    Benchmarkinput!TE9)))</f>
        <v>N/A</v>
      </c>
      <c r="TE9" t="str">
        <f>IF(
 ISBLANK(Benchmarkinput!TF9),
 "",
 IF(
  ISNUMBER(
   VALUE(Benchmarkinput!TF9)),
   VALUE(Benchmarkinput!TF9),
   IF(
    Benchmarkinput!TF9="x",
    1,
    Benchmarkinput!TF9)))</f>
        <v>N/A</v>
      </c>
      <c r="TF9" t="str">
        <f>IF(
 ISBLANK(Benchmarkinput!TG9),
 "",
 IF(
  ISNUMBER(
   VALUE(Benchmarkinput!TG9)),
   VALUE(Benchmarkinput!TG9),
   IF(
    Benchmarkinput!TG9="x",
    1,
    Benchmarkinput!TG9)))</f>
        <v>N/A</v>
      </c>
      <c r="TG9" t="str">
        <f>IF(
 ISBLANK(Benchmarkinput!TH9),
 "",
 IF(
  ISNUMBER(
   VALUE(Benchmarkinput!TH9)),
   VALUE(Benchmarkinput!TH9),
   IF(
    Benchmarkinput!TH9="x",
    1,
    Benchmarkinput!TH9)))</f>
        <v>N/A</v>
      </c>
      <c r="TH9" t="str">
        <f>IF(
 ISBLANK(Benchmarkinput!TI9),
 "",
 IF(
  ISNUMBER(
   VALUE(Benchmarkinput!TI9)),
   VALUE(Benchmarkinput!TI9),
   IF(
    Benchmarkinput!TI9="x",
    1,
    Benchmarkinput!TI9)))</f>
        <v>N/A</v>
      </c>
      <c r="TI9" t="str">
        <f>IF(
 ISBLANK(Benchmarkinput!TJ9),
 "",
 IF(
  ISNUMBER(
   VALUE(Benchmarkinput!TJ9)),
   VALUE(Benchmarkinput!TJ9),
   IF(
    Benchmarkinput!TJ9="x",
    1,
    Benchmarkinput!TJ9)))</f>
        <v>N/A</v>
      </c>
      <c r="TJ9" t="str">
        <f>IF(
 ISBLANK(Benchmarkinput!TK9),
 "",
 IF(
  ISNUMBER(
   VALUE(Benchmarkinput!TK9)),
   VALUE(Benchmarkinput!TK9),
   IF(
    Benchmarkinput!TK9="x",
    1,
    Benchmarkinput!TK9)))</f>
        <v>N/A</v>
      </c>
      <c r="TK9" t="str">
        <f>IF(
 ISBLANK(Benchmarkinput!TL9),
 "",
 IF(
  ISNUMBER(
   VALUE(Benchmarkinput!TL9)),
   VALUE(Benchmarkinput!TL9),
   IF(
    Benchmarkinput!TL9="x",
    1,
    Benchmarkinput!TL9)))</f>
        <v>N/A</v>
      </c>
      <c r="TL9" t="str">
        <f>IF(
 ISBLANK(Benchmarkinput!TM9),
 "",
 IF(
  ISNUMBER(
   VALUE(Benchmarkinput!TM9)),
   VALUE(Benchmarkinput!TM9),
   IF(
    Benchmarkinput!TM9="x",
    1,
    Benchmarkinput!TM9)))</f>
        <v>N/A</v>
      </c>
      <c r="TM9" t="str">
        <f>IF(
 ISBLANK(Benchmarkinput!TN9),
 "",
 IF(
  ISNUMBER(
   VALUE(Benchmarkinput!TN9)),
   VALUE(Benchmarkinput!TN9),
   IF(
    Benchmarkinput!TN9="x",
    1,
    Benchmarkinput!TN9)))</f>
        <v>N/A</v>
      </c>
      <c r="TN9" t="str">
        <f>IF(
 ISBLANK(Benchmarkinput!TO9),
 "",
 IF(
  ISNUMBER(
   VALUE(Benchmarkinput!TO9)),
   VALUE(Benchmarkinput!TO9),
   IF(
    Benchmarkinput!TO9="x",
    1,
    Benchmarkinput!TO9)))</f>
        <v>N/A</v>
      </c>
      <c r="TO9" t="str">
        <f>IF(
 ISBLANK(Benchmarkinput!TP9),
 "",
 IF(
  ISNUMBER(
   VALUE(Benchmarkinput!TP9)),
   VALUE(Benchmarkinput!TP9),
   IF(
    Benchmarkinput!TP9="x",
    1,
    Benchmarkinput!TP9)))</f>
        <v>N/A</v>
      </c>
      <c r="TP9" t="str">
        <f>IF(
 ISBLANK(Benchmarkinput!TQ9),
 "",
 IF(
  ISNUMBER(
   VALUE(Benchmarkinput!TQ9)),
   VALUE(Benchmarkinput!TQ9),
   IF(
    Benchmarkinput!TQ9="x",
    1,
    Benchmarkinput!TQ9)))</f>
        <v>N/A</v>
      </c>
      <c r="TQ9" t="str">
        <f>IF(
 ISBLANK(Benchmarkinput!TR9),
 "",
 IF(
  ISNUMBER(
   VALUE(Benchmarkinput!TR9)),
   VALUE(Benchmarkinput!TR9),
   IF(
    Benchmarkinput!TR9="x",
    1,
    Benchmarkinput!TR9)))</f>
        <v>N/A</v>
      </c>
      <c r="TR9" t="str">
        <f>IF(
 ISBLANK(Benchmarkinput!TS9),
 "",
 IF(
  ISNUMBER(
   VALUE(Benchmarkinput!TS9)),
   VALUE(Benchmarkinput!TS9),
   IF(
    Benchmarkinput!TS9="x",
    1,
    Benchmarkinput!TS9)))</f>
        <v>N/A</v>
      </c>
      <c r="TS9" t="str">
        <f>IF(
 ISBLANK(Benchmarkinput!TT9),
 "",
 IF(
  ISNUMBER(
   VALUE(Benchmarkinput!TT9)),
   VALUE(Benchmarkinput!TT9),
   IF(
    Benchmarkinput!TT9="x",
    1,
    Benchmarkinput!TT9)))</f>
        <v>N/A</v>
      </c>
      <c r="TT9" t="str">
        <f>IF(
 ISBLANK(Benchmarkinput!TU9),
 "",
 IF(
  ISNUMBER(
   VALUE(Benchmarkinput!TU9)),
   VALUE(Benchmarkinput!TU9),
   IF(
    Benchmarkinput!TU9="x",
    1,
    Benchmarkinput!TU9)))</f>
        <v>N/A</v>
      </c>
      <c r="TU9" t="str">
        <f>IF(
 ISBLANK(Benchmarkinput!TV9),
 "",
 IF(
  ISNUMBER(
   VALUE(Benchmarkinput!TV9)),
   VALUE(Benchmarkinput!TV9),
   IF(
    Benchmarkinput!TV9="x",
    1,
    Benchmarkinput!TV9)))</f>
        <v>N/A</v>
      </c>
      <c r="TV9" t="str">
        <f>IF(
 ISBLANK(Benchmarkinput!TW9),
 "",
 IF(
  ISNUMBER(
   VALUE(Benchmarkinput!TW9)),
   VALUE(Benchmarkinput!TW9),
   IF(
    Benchmarkinput!TW9="x",
    1,
    Benchmarkinput!TW9)))</f>
        <v>N/A</v>
      </c>
      <c r="TW9" t="str">
        <f>IF(
 ISBLANK(Benchmarkinput!TX9),
 "",
 IF(
  ISNUMBER(
   VALUE(Benchmarkinput!TX9)),
   VALUE(Benchmarkinput!TX9),
   IF(
    Benchmarkinput!TX9="x",
    1,
    Benchmarkinput!TX9)))</f>
        <v>N/A</v>
      </c>
      <c r="TX9" t="str">
        <f>IF(
 ISBLANK(Benchmarkinput!TY9),
 "",
 IF(
  ISNUMBER(
   VALUE(Benchmarkinput!TY9)),
   VALUE(Benchmarkinput!TY9),
   IF(
    Benchmarkinput!TY9="x",
    1,
    Benchmarkinput!TY9)))</f>
        <v>N/A</v>
      </c>
      <c r="TY9" t="str">
        <f>IF(
 ISBLANK(Benchmarkinput!TZ9),
 "",
 IF(
  ISNUMBER(
   VALUE(Benchmarkinput!TZ9)),
   VALUE(Benchmarkinput!TZ9),
   IF(
    Benchmarkinput!TZ9="x",
    1,
    Benchmarkinput!TZ9)))</f>
        <v>N/A</v>
      </c>
      <c r="TZ9" t="str">
        <f>IF(
 ISBLANK(Benchmarkinput!UA9),
 "",
 IF(
  ISNUMBER(
   VALUE(Benchmarkinput!UA9)),
   VALUE(Benchmarkinput!UA9),
   IF(
    Benchmarkinput!UA9="x",
    1,
    Benchmarkinput!UA9)))</f>
        <v>N/A</v>
      </c>
      <c r="UA9" t="str">
        <f>IF(
 ISBLANK(Benchmarkinput!UB9),
 "",
 IF(
  ISNUMBER(
   VALUE(Benchmarkinput!UB9)),
   VALUE(Benchmarkinput!UB9),
   IF(
    Benchmarkinput!UB9="x",
    1,
    Benchmarkinput!UB9)))</f>
        <v>N/A</v>
      </c>
      <c r="UB9" t="str">
        <f>IF(
 ISBLANK(Benchmarkinput!UC9),
 "",
 IF(
  ISNUMBER(
   VALUE(Benchmarkinput!UC9)),
   VALUE(Benchmarkinput!UC9),
   IF(
    Benchmarkinput!UC9="x",
    1,
    Benchmarkinput!UC9)))</f>
        <v>N/A</v>
      </c>
      <c r="UC9" t="str">
        <f>IF(
 ISBLANK(Benchmarkinput!UD9),
 "",
 IF(
  ISNUMBER(
   VALUE(Benchmarkinput!UD9)),
   VALUE(Benchmarkinput!UD9),
   IF(
    Benchmarkinput!UD9="x",
    1,
    Benchmarkinput!UD9)))</f>
        <v>N/A</v>
      </c>
    </row>
    <row r="10" spans="1:549" x14ac:dyDescent="0.35">
      <c r="A10" t="str">
        <f>IF(
 ISBLANK(Benchmarkinput!B10),
 "",
 IF(
  ISNUMBER(
   VALUE(Benchmarkinput!B10)),
   VALUE(Benchmarkinput!B10),
   IF(
    Benchmarkinput!B10="x",
    1,
    Benchmarkinput!B10)))</f>
        <v>N/A</v>
      </c>
      <c r="B10" t="str">
        <f>IF(
 ISBLANK(Benchmarkinput!C10),
 "",
 IF(
  ISNUMBER(
   VALUE(Benchmarkinput!C10)),
   VALUE(Benchmarkinput!C10),
   IF(
    Benchmarkinput!C10="x",
    1,
    Benchmarkinput!C10)))</f>
        <v>N/A</v>
      </c>
      <c r="C10" t="str">
        <f>IF(
 ISBLANK(Benchmarkinput!D10),
 "",
 IF(
  ISNUMBER(
   VALUE(Benchmarkinput!D10)),
   VALUE(Benchmarkinput!D10),
   IF(
    Benchmarkinput!D10="x",
    1,
    Benchmarkinput!D10)))</f>
        <v>N/A</v>
      </c>
      <c r="D10" t="str">
        <f>IF(
 ISBLANK(Benchmarkinput!E10),
 "",
 IF(
  ISNUMBER(
   VALUE(Benchmarkinput!E10)),
   VALUE(Benchmarkinput!E10),
   IF(
    Benchmarkinput!E10="x",
    1,
    Benchmarkinput!E10)))</f>
        <v>N/A</v>
      </c>
      <c r="E10" t="str">
        <f>IF(
 ISBLANK(Benchmarkinput!F10),
 "",
 IF(
  ISNUMBER(
   VALUE(Benchmarkinput!F10)),
   VALUE(Benchmarkinput!F10),
   IF(
    Benchmarkinput!F10="x",
    1,
    Benchmarkinput!F10)))</f>
        <v>N/A</v>
      </c>
      <c r="F10" t="str">
        <f>IF(
 ISBLANK(Benchmarkinput!G10),
 "",
 IF(
  ISNUMBER(
   VALUE(Benchmarkinput!G10)),
   VALUE(Benchmarkinput!G10),
   IF(
    Benchmarkinput!G10="x",
    1,
    Benchmarkinput!G10)))</f>
        <v>N/A</v>
      </c>
      <c r="G10" t="str">
        <f>IF(
 ISBLANK(Benchmarkinput!H10),
 "",
 IF(
  ISNUMBER(
   VALUE(Benchmarkinput!H10)),
   VALUE(Benchmarkinput!H10),
   IF(
    Benchmarkinput!H10="x",
    1,
    Benchmarkinput!H10)))</f>
        <v>N/A</v>
      </c>
      <c r="H10" t="str">
        <f>IF(
 ISBLANK(Benchmarkinput!I10),
 "",
 IF(
  ISNUMBER(
   VALUE(Benchmarkinput!I10)),
   VALUE(Benchmarkinput!I10),
   IF(
    Benchmarkinput!I10="x",
    1,
    Benchmarkinput!I10)))</f>
        <v>N/A</v>
      </c>
      <c r="I10" t="str">
        <f>IF(
 ISBLANK(Benchmarkinput!J10),
 "",
 IF(
  ISNUMBER(
   VALUE(Benchmarkinput!J10)),
   VALUE(Benchmarkinput!J10),
   IF(
    Benchmarkinput!J10="x",
    1,
    Benchmarkinput!J10)))</f>
        <v>N/A</v>
      </c>
      <c r="J10" t="str">
        <f>IF(
 ISBLANK(Benchmarkinput!K10),
 "",
 IF(
  ISNUMBER(
   VALUE(Benchmarkinput!K10)),
   VALUE(Benchmarkinput!K10),
   IF(
    Benchmarkinput!K10="x",
    1,
    Benchmarkinput!K10)))</f>
        <v>N/A</v>
      </c>
      <c r="K10" t="str">
        <f>IF(
 ISBLANK(Benchmarkinput!L10),
 "",
 IF(
  ISNUMBER(
   VALUE(Benchmarkinput!L10)),
   VALUE(Benchmarkinput!L10),
   IF(
    Benchmarkinput!L10="x",
    1,
    Benchmarkinput!L10)))</f>
        <v>N/A</v>
      </c>
      <c r="L10" t="str">
        <f>IF(
 ISBLANK(Benchmarkinput!M10),
 "",
 IF(
  ISNUMBER(
   VALUE(Benchmarkinput!M10)),
   VALUE(Benchmarkinput!M10),
   IF(
    Benchmarkinput!M10="x",
    1,
    Benchmarkinput!M10)))</f>
        <v>N/A</v>
      </c>
      <c r="M10" t="str">
        <f>IF(
 ISBLANK(Benchmarkinput!N10),
 "",
 IF(
  ISNUMBER(
   VALUE(Benchmarkinput!N10)),
   VALUE(Benchmarkinput!N10),
   IF(
    Benchmarkinput!N10="x",
    1,
    Benchmarkinput!N10)))</f>
        <v>N/A</v>
      </c>
      <c r="N10" t="str">
        <f>IF(
 ISBLANK(Benchmarkinput!O10),
 "",
 IF(
  ISNUMBER(
   VALUE(Benchmarkinput!O10)),
   VALUE(Benchmarkinput!O10),
   IF(
    Benchmarkinput!O10="x",
    1,
    Benchmarkinput!O10)))</f>
        <v>N/A</v>
      </c>
      <c r="O10" t="str">
        <f>IF(
 ISBLANK(Benchmarkinput!P10),
 "",
 IF(
  ISNUMBER(
   VALUE(Benchmarkinput!P10)),
   VALUE(Benchmarkinput!P10),
   IF(
    Benchmarkinput!P10="x",
    1,
    Benchmarkinput!P10)))</f>
        <v>Majoritetssvar</v>
      </c>
      <c r="P10" t="str">
        <f>IF(
 ISBLANK(Benchmarkinput!Q10),
 "",
 IF(
  ISNUMBER(
   VALUE(Benchmarkinput!Q10)),
   VALUE(Benchmarkinput!Q10),
   IF(
    Benchmarkinput!Q10="x",
    1,
    Benchmarkinput!Q10)))</f>
        <v>N/A</v>
      </c>
      <c r="Q10">
        <f>IF(
 ISBLANK(Benchmarkinput!R10),
 "",
 IF(
  ISNUMBER(
   VALUE(Benchmarkinput!R10)),
   VALUE(Benchmarkinput!R10),
   IF(
    Benchmarkinput!R10="x",
    1,
    Benchmarkinput!R10)))</f>
        <v>1</v>
      </c>
      <c r="R10">
        <f>IF(
 ISBLANK(Benchmarkinput!S10),
 "",
 IF(
  ISNUMBER(
   VALUE(Benchmarkinput!S10)),
   VALUE(Benchmarkinput!S10),
   IF(
    Benchmarkinput!S10="x",
    1,
    Benchmarkinput!S10)))</f>
        <v>1</v>
      </c>
      <c r="S10">
        <f>IF(
 ISBLANK(Benchmarkinput!T10),
 "",
 IF(
  ISNUMBER(
   VALUE(Benchmarkinput!T10)),
   VALUE(Benchmarkinput!T10),
   IF(
    Benchmarkinput!T10="x",
    1,
    Benchmarkinput!T10)))</f>
        <v>1</v>
      </c>
      <c r="T10">
        <f>IF(
 ISBLANK(Benchmarkinput!U10),
 "",
 IF(
  ISNUMBER(
   VALUE(Benchmarkinput!U10)),
   VALUE(Benchmarkinput!U10),
   IF(
    Benchmarkinput!U10="x",
    1,
    Benchmarkinput!U10)))</f>
        <v>1</v>
      </c>
      <c r="U10">
        <f>IF(
 ISBLANK(Benchmarkinput!V10),
 "",
 IF(
  ISNUMBER(
   VALUE(Benchmarkinput!V10)),
   VALUE(Benchmarkinput!V10),
   IF(
    Benchmarkinput!V10="x",
    1,
    Benchmarkinput!V10)))</f>
        <v>1</v>
      </c>
      <c r="V10">
        <f>IF(
 ISBLANK(Benchmarkinput!W10),
 "",
 IF(
  ISNUMBER(
   VALUE(Benchmarkinput!W10)),
   VALUE(Benchmarkinput!W10),
   IF(
    Benchmarkinput!W10="x",
    1,
    Benchmarkinput!W10)))</f>
        <v>0</v>
      </c>
      <c r="W10">
        <f>IF(
 ISBLANK(Benchmarkinput!X10),
 "",
 IF(
  ISNUMBER(
   VALUE(Benchmarkinput!X10)),
   VALUE(Benchmarkinput!X10),
   IF(
    Benchmarkinput!X10="x",
    1,
    Benchmarkinput!X10)))</f>
        <v>0</v>
      </c>
      <c r="X10">
        <f>IF(
 ISBLANK(Benchmarkinput!Y10),
 "",
 IF(
  ISNUMBER(
   VALUE(Benchmarkinput!Y10)),
   VALUE(Benchmarkinput!Y10),
   IF(
    Benchmarkinput!Y10="x",
    1,
    Benchmarkinput!Y10)))</f>
        <v>1</v>
      </c>
      <c r="Y10">
        <f>IF(
 ISBLANK(Benchmarkinput!Z10),
 "",
 IF(
  ISNUMBER(
   VALUE(Benchmarkinput!Z10)),
   VALUE(Benchmarkinput!Z10),
   IF(
    Benchmarkinput!Z10="x",
    1,
    Benchmarkinput!Z10)))</f>
        <v>0</v>
      </c>
      <c r="Z10">
        <f>IF(
 ISBLANK(Benchmarkinput!AA10),
 "",
 IF(
  ISNUMBER(
   VALUE(Benchmarkinput!AA10)),
   VALUE(Benchmarkinput!AA10),
   IF(
    Benchmarkinput!AA10="x",
    1,
    Benchmarkinput!AA10)))</f>
        <v>5</v>
      </c>
      <c r="AA10" t="str">
        <f>IF(
 ISBLANK(Benchmarkinput!AB10),
 "",
 IF(
  ISNUMBER(
   VALUE(Benchmarkinput!AB10)),
   VALUE(Benchmarkinput!AB10),
   IF(
    Benchmarkinput!AB10="x",
    1,
    Benchmarkinput!AB10)))</f>
        <v>Majoritetssvar</v>
      </c>
      <c r="AB10" t="str">
        <f>IF(
 ISBLANK(Benchmarkinput!AC10),
 "",
 IF(
  ISNUMBER(
   VALUE(Benchmarkinput!AC10)),
   VALUE(Benchmarkinput!AC10),
   IF(
    Benchmarkinput!AC10="x",
    1,
    Benchmarkinput!AC10)))</f>
        <v>N/A</v>
      </c>
      <c r="AC10">
        <f>IF(
 ISBLANK(Benchmarkinput!AD10),
 "",
 IF(
  ISNUMBER(
   VALUE(Benchmarkinput!AD10)),
   VALUE(Benchmarkinput!AD10),
   IF(
    Benchmarkinput!AD10="x",
    1,
    Benchmarkinput!AD10)))</f>
        <v>1</v>
      </c>
      <c r="AD10">
        <f>IF(
 ISBLANK(Benchmarkinput!AE10),
 "",
 IF(
  ISNUMBER(
   VALUE(Benchmarkinput!AE10)),
   VALUE(Benchmarkinput!AE10),
   IF(
    Benchmarkinput!AE10="x",
    1,
    Benchmarkinput!AE10)))</f>
        <v>1</v>
      </c>
      <c r="AE10">
        <f>IF(
 ISBLANK(Benchmarkinput!AF10),
 "",
 IF(
  ISNUMBER(
   VALUE(Benchmarkinput!AF10)),
   VALUE(Benchmarkinput!AF10),
   IF(
    Benchmarkinput!AF10="x",
    1,
    Benchmarkinput!AF10)))</f>
        <v>1</v>
      </c>
      <c r="AF10">
        <f>IF(
 ISBLANK(Benchmarkinput!AG10),
 "",
 IF(
  ISNUMBER(
   VALUE(Benchmarkinput!AG10)),
   VALUE(Benchmarkinput!AG10),
   IF(
    Benchmarkinput!AG10="x",
    1,
    Benchmarkinput!AG10)))</f>
        <v>1</v>
      </c>
      <c r="AG10">
        <f>IF(
 ISBLANK(Benchmarkinput!AH10),
 "",
 IF(
  ISNUMBER(
   VALUE(Benchmarkinput!AH10)),
   VALUE(Benchmarkinput!AH10),
   IF(
    Benchmarkinput!AH10="x",
    1,
    Benchmarkinput!AH10)))</f>
        <v>1</v>
      </c>
      <c r="AH10">
        <f>IF(
 ISBLANK(Benchmarkinput!AI10),
 "",
 IF(
  ISNUMBER(
   VALUE(Benchmarkinput!AI10)),
   VALUE(Benchmarkinput!AI10),
   IF(
    Benchmarkinput!AI10="x",
    1,
    Benchmarkinput!AI10)))</f>
        <v>0</v>
      </c>
      <c r="AI10">
        <f>IF(
 ISBLANK(Benchmarkinput!AJ10),
 "",
 IF(
  ISNUMBER(
   VALUE(Benchmarkinput!AJ10)),
   VALUE(Benchmarkinput!AJ10),
   IF(
    Benchmarkinput!AJ10="x",
    1,
    Benchmarkinput!AJ10)))</f>
        <v>0</v>
      </c>
      <c r="AJ10">
        <f>IF(
 ISBLANK(Benchmarkinput!AK10),
 "",
 IF(
  ISNUMBER(
   VALUE(Benchmarkinput!AK10)),
   VALUE(Benchmarkinput!AK10),
   IF(
    Benchmarkinput!AK10="x",
    1,
    Benchmarkinput!AK10)))</f>
        <v>0</v>
      </c>
      <c r="AK10">
        <f>IF(
 ISBLANK(Benchmarkinput!AL10),
 "",
 IF(
  ISNUMBER(
   VALUE(Benchmarkinput!AL10)),
   VALUE(Benchmarkinput!AL10),
   IF(
    Benchmarkinput!AL10="x",
    1,
    Benchmarkinput!AL10)))</f>
        <v>1</v>
      </c>
      <c r="AL10">
        <f>IF(
 ISBLANK(Benchmarkinput!AM10),
 "",
 IF(
  ISNUMBER(
   VALUE(Benchmarkinput!AM10)),
   VALUE(Benchmarkinput!AM10),
   IF(
    Benchmarkinput!AM10="x",
    1,
    Benchmarkinput!AM10)))</f>
        <v>0</v>
      </c>
      <c r="AM10">
        <f>IF(
 ISBLANK(Benchmarkinput!AN10),
 "",
 IF(
  ISNUMBER(
   VALUE(Benchmarkinput!AN10)),
   VALUE(Benchmarkinput!AN10),
   IF(
    Benchmarkinput!AN10="x",
    1,
    Benchmarkinput!AN10)))</f>
        <v>5</v>
      </c>
      <c r="AN10" t="str">
        <f>IF(
 ISBLANK(Benchmarkinput!AO10),
 "",
 IF(
  ISNUMBER(
   VALUE(Benchmarkinput!AO10)),
   VALUE(Benchmarkinput!AO10),
   IF(
    Benchmarkinput!AO10="x",
    1,
    Benchmarkinput!AO10)))</f>
        <v>Minoritetssvar</v>
      </c>
      <c r="AO10" t="str">
        <f>IF(
 ISBLANK(Benchmarkinput!AP10),
 "",
 IF(
  ISNUMBER(
   VALUE(Benchmarkinput!AP10)),
   VALUE(Benchmarkinput!AP10),
   IF(
    Benchmarkinput!AP10="x",
    1,
    Benchmarkinput!AP10)))</f>
        <v>N/A</v>
      </c>
      <c r="AP10">
        <f>IF(
 ISBLANK(Benchmarkinput!AQ10),
 "",
 IF(
  ISNUMBER(
   VALUE(Benchmarkinput!AQ10)),
   VALUE(Benchmarkinput!AQ10),
   IF(
    Benchmarkinput!AQ10="x",
    1,
    Benchmarkinput!AQ10)))</f>
        <v>0</v>
      </c>
      <c r="AQ10">
        <f>IF(
 ISBLANK(Benchmarkinput!AR10),
 "",
 IF(
  ISNUMBER(
   VALUE(Benchmarkinput!AR10)),
   VALUE(Benchmarkinput!AR10),
   IF(
    Benchmarkinput!AR10="x",
    1,
    Benchmarkinput!AR10)))</f>
        <v>1</v>
      </c>
      <c r="AR10">
        <f>IF(
 ISBLANK(Benchmarkinput!AS10),
 "",
 IF(
  ISNUMBER(
   VALUE(Benchmarkinput!AS10)),
   VALUE(Benchmarkinput!AS10),
   IF(
    Benchmarkinput!AS10="x",
    1,
    Benchmarkinput!AS10)))</f>
        <v>0</v>
      </c>
      <c r="AS10">
        <f>IF(
 ISBLANK(Benchmarkinput!AT10),
 "",
 IF(
  ISNUMBER(
   VALUE(Benchmarkinput!AT10)),
   VALUE(Benchmarkinput!AT10),
   IF(
    Benchmarkinput!AT10="x",
    1,
    Benchmarkinput!AT10)))</f>
        <v>0</v>
      </c>
      <c r="AT10">
        <f>IF(
 ISBLANK(Benchmarkinput!AU10),
 "",
 IF(
  ISNUMBER(
   VALUE(Benchmarkinput!AU10)),
   VALUE(Benchmarkinput!AU10),
   IF(
    Benchmarkinput!AU10="x",
    1,
    Benchmarkinput!AU10)))</f>
        <v>0</v>
      </c>
      <c r="AU10">
        <f>IF(
 ISBLANK(Benchmarkinput!AV10),
 "",
 IF(
  ISNUMBER(
   VALUE(Benchmarkinput!AV10)),
   VALUE(Benchmarkinput!AV10),
   IF(
    Benchmarkinput!AV10="x",
    1,
    Benchmarkinput!AV10)))</f>
        <v>0</v>
      </c>
      <c r="AV10">
        <f>IF(
 ISBLANK(Benchmarkinput!AW10),
 "",
 IF(
  ISNUMBER(
   VALUE(Benchmarkinput!AW10)),
   VALUE(Benchmarkinput!AW10),
   IF(
    Benchmarkinput!AW10="x",
    1,
    Benchmarkinput!AW10)))</f>
        <v>1</v>
      </c>
      <c r="AW10">
        <f>IF(
 ISBLANK(Benchmarkinput!AX10),
 "",
 IF(
  ISNUMBER(
   VALUE(Benchmarkinput!AX10)),
   VALUE(Benchmarkinput!AX10),
   IF(
    Benchmarkinput!AX10="x",
    1,
    Benchmarkinput!AX10)))</f>
        <v>0</v>
      </c>
      <c r="AX10">
        <f>IF(
 ISBLANK(Benchmarkinput!AY10),
 "",
 IF(
  ISNUMBER(
   VALUE(Benchmarkinput!AY10)),
   VALUE(Benchmarkinput!AY10),
   IF(
    Benchmarkinput!AY10="x",
    1,
    Benchmarkinput!AY10)))</f>
        <v>4</v>
      </c>
      <c r="AY10" t="str">
        <f>IF(
 ISBLANK(Benchmarkinput!AZ10),
 "",
 IF(
  ISNUMBER(
   VALUE(Benchmarkinput!AZ10)),
   VALUE(Benchmarkinput!AZ10),
   IF(
    Benchmarkinput!AZ10="x",
    1,
    Benchmarkinput!AZ10)))</f>
        <v>Majoritetssvar</v>
      </c>
      <c r="AZ10" t="str">
        <f>IF(
 ISBLANK(Benchmarkinput!BA10),
 "",
 IF(
  ISNUMBER(
   VALUE(Benchmarkinput!BA10)),
   VALUE(Benchmarkinput!BA10),
   IF(
    Benchmarkinput!BA10="x",
    1,
    Benchmarkinput!BA10)))</f>
        <v>N/A</v>
      </c>
      <c r="BA10">
        <f>IF(
 ISBLANK(Benchmarkinput!BB10),
 "",
 IF(
  ISNUMBER(
   VALUE(Benchmarkinput!BB10)),
   VALUE(Benchmarkinput!BB10),
   IF(
    Benchmarkinput!BB10="x",
    1,
    Benchmarkinput!BB10)))</f>
        <v>1</v>
      </c>
      <c r="BB10">
        <f>IF(
 ISBLANK(Benchmarkinput!BC10),
 "",
 IF(
  ISNUMBER(
   VALUE(Benchmarkinput!BC10)),
   VALUE(Benchmarkinput!BC10),
   IF(
    Benchmarkinput!BC10="x",
    1,
    Benchmarkinput!BC10)))</f>
        <v>0</v>
      </c>
      <c r="BC10">
        <f>IF(
 ISBLANK(Benchmarkinput!BD10),
 "",
 IF(
  ISNUMBER(
   VALUE(Benchmarkinput!BD10)),
   VALUE(Benchmarkinput!BD10),
   IF(
    Benchmarkinput!BD10="x",
    1,
    Benchmarkinput!BD10)))</f>
        <v>0</v>
      </c>
      <c r="BD10">
        <f>IF(
 ISBLANK(Benchmarkinput!BE10),
 "",
 IF(
  ISNUMBER(
   VALUE(Benchmarkinput!BE10)),
   VALUE(Benchmarkinput!BE10),
   IF(
    Benchmarkinput!BE10="x",
    1,
    Benchmarkinput!BE10)))</f>
        <v>0</v>
      </c>
      <c r="BE10">
        <f>IF(
 ISBLANK(Benchmarkinput!BF10),
 "",
 IF(
  ISNUMBER(
   VALUE(Benchmarkinput!BF10)),
   VALUE(Benchmarkinput!BF10),
   IF(
    Benchmarkinput!BF10="x",
    1,
    Benchmarkinput!BF10)))</f>
        <v>0</v>
      </c>
      <c r="BF10">
        <f>IF(
 ISBLANK(Benchmarkinput!BG10),
 "",
 IF(
  ISNUMBER(
   VALUE(Benchmarkinput!BG10)),
   VALUE(Benchmarkinput!BG10),
   IF(
    Benchmarkinput!BG10="x",
    1,
    Benchmarkinput!BG10)))</f>
        <v>0</v>
      </c>
      <c r="BG10">
        <f>IF(
 ISBLANK(Benchmarkinput!BH10),
 "",
 IF(
  ISNUMBER(
   VALUE(Benchmarkinput!BH10)),
   VALUE(Benchmarkinput!BH10),
   IF(
    Benchmarkinput!BH10="x",
    1,
    Benchmarkinput!BH10)))</f>
        <v>1</v>
      </c>
      <c r="BH10">
        <f>IF(
 ISBLANK(Benchmarkinput!BI10),
 "",
 IF(
  ISNUMBER(
   VALUE(Benchmarkinput!BI10)),
   VALUE(Benchmarkinput!BI10),
   IF(
    Benchmarkinput!BI10="x",
    1,
    Benchmarkinput!BI10)))</f>
        <v>0</v>
      </c>
      <c r="BI10">
        <f>IF(
 ISBLANK(Benchmarkinput!BJ10),
 "",
 IF(
  ISNUMBER(
   VALUE(Benchmarkinput!BJ10)),
   VALUE(Benchmarkinput!BJ10),
   IF(
    Benchmarkinput!BJ10="x",
    1,
    Benchmarkinput!BJ10)))</f>
        <v>5</v>
      </c>
      <c r="BJ10" t="str">
        <f>IF(
 ISBLANK(Benchmarkinput!BK10),
 "",
 IF(
  ISNUMBER(
   VALUE(Benchmarkinput!BK10)),
   VALUE(Benchmarkinput!BK10),
   IF(
    Benchmarkinput!BK10="x",
    1,
    Benchmarkinput!BK10)))</f>
        <v>Minoritetssvar</v>
      </c>
      <c r="BK10" t="str">
        <f>IF(
 ISBLANK(Benchmarkinput!BL10),
 "",
 IF(
  ISNUMBER(
   VALUE(Benchmarkinput!BL10)),
   VALUE(Benchmarkinput!BL10),
   IF(
    Benchmarkinput!BL10="x",
    1,
    Benchmarkinput!BL10)))</f>
        <v>N/A</v>
      </c>
      <c r="BL10">
        <f>IF(
 ISBLANK(Benchmarkinput!BM10),
 "",
 IF(
  ISNUMBER(
   VALUE(Benchmarkinput!BM10)),
   VALUE(Benchmarkinput!BM10),
   IF(
    Benchmarkinput!BM10="x",
    1,
    Benchmarkinput!BM10)))</f>
        <v>1</v>
      </c>
      <c r="BM10">
        <f>IF(
 ISBLANK(Benchmarkinput!BN10),
 "",
 IF(
  ISNUMBER(
   VALUE(Benchmarkinput!BN10)),
   VALUE(Benchmarkinput!BN10),
   IF(
    Benchmarkinput!BN10="x",
    1,
    Benchmarkinput!BN10)))</f>
        <v>0</v>
      </c>
      <c r="BN10">
        <f>IF(
 ISBLANK(Benchmarkinput!BO10),
 "",
 IF(
  ISNUMBER(
   VALUE(Benchmarkinput!BO10)),
   VALUE(Benchmarkinput!BO10),
   IF(
    Benchmarkinput!BO10="x",
    1,
    Benchmarkinput!BO10)))</f>
        <v>0</v>
      </c>
      <c r="BO10">
        <f>IF(
 ISBLANK(Benchmarkinput!BP10),
 "",
 IF(
  ISNUMBER(
   VALUE(Benchmarkinput!BP10)),
   VALUE(Benchmarkinput!BP10),
   IF(
    Benchmarkinput!BP10="x",
    1,
    Benchmarkinput!BP10)))</f>
        <v>0</v>
      </c>
      <c r="BP10">
        <f>IF(
 ISBLANK(Benchmarkinput!BQ10),
 "",
 IF(
  ISNUMBER(
   VALUE(Benchmarkinput!BQ10)),
   VALUE(Benchmarkinput!BQ10),
   IF(
    Benchmarkinput!BQ10="x",
    1,
    Benchmarkinput!BQ10)))</f>
        <v>0</v>
      </c>
      <c r="BQ10">
        <f>IF(
 ISBLANK(Benchmarkinput!BR10),
 "",
 IF(
  ISNUMBER(
   VALUE(Benchmarkinput!BR10)),
   VALUE(Benchmarkinput!BR10),
   IF(
    Benchmarkinput!BR10="x",
    1,
    Benchmarkinput!BR10)))</f>
        <v>0</v>
      </c>
      <c r="BR10">
        <f>IF(
 ISBLANK(Benchmarkinput!BS10),
 "",
 IF(
  ISNUMBER(
   VALUE(Benchmarkinput!BS10)),
   VALUE(Benchmarkinput!BS10),
   IF(
    Benchmarkinput!BS10="x",
    1,
    Benchmarkinput!BS10)))</f>
        <v>1</v>
      </c>
      <c r="BS10">
        <f>IF(
 ISBLANK(Benchmarkinput!BT10),
 "",
 IF(
  ISNUMBER(
   VALUE(Benchmarkinput!BT10)),
   VALUE(Benchmarkinput!BT10),
   IF(
    Benchmarkinput!BT10="x",
    1,
    Benchmarkinput!BT10)))</f>
        <v>0</v>
      </c>
      <c r="BT10">
        <f>IF(
 ISBLANK(Benchmarkinput!BU10),
 "",
 IF(
  ISNUMBER(
   VALUE(Benchmarkinput!BU10)),
   VALUE(Benchmarkinput!BU10),
   IF(
    Benchmarkinput!BU10="x",
    1,
    Benchmarkinput!BU10)))</f>
        <v>5</v>
      </c>
      <c r="BU10" t="str">
        <f>IF(
 ISBLANK(Benchmarkinput!BV10),
 "",
 IF(
  ISNUMBER(
   VALUE(Benchmarkinput!BV10)),
   VALUE(Benchmarkinput!BV10),
   IF(
    Benchmarkinput!BV10="x",
    1,
    Benchmarkinput!BV10)))</f>
        <v>Majoritetssvar</v>
      </c>
      <c r="BV10" t="str">
        <f>IF(
 ISBLANK(Benchmarkinput!BW10),
 "",
 IF(
  ISNUMBER(
   VALUE(Benchmarkinput!BW10)),
   VALUE(Benchmarkinput!BW10),
   IF(
    Benchmarkinput!BW10="x",
    1,
    Benchmarkinput!BW10)))</f>
        <v>N/A</v>
      </c>
      <c r="BW10">
        <f>IF(
 ISBLANK(Benchmarkinput!BX10),
 "",
 IF(
  ISNUMBER(
   VALUE(Benchmarkinput!BX10)),
   VALUE(Benchmarkinput!BX10),
   IF(
    Benchmarkinput!BX10="x",
    1,
    Benchmarkinput!BX10)))</f>
        <v>1</v>
      </c>
      <c r="BX10">
        <f>IF(
 ISBLANK(Benchmarkinput!BY10),
 "",
 IF(
  ISNUMBER(
   VALUE(Benchmarkinput!BY10)),
   VALUE(Benchmarkinput!BY10),
   IF(
    Benchmarkinput!BY10="x",
    1,
    Benchmarkinput!BY10)))</f>
        <v>1</v>
      </c>
      <c r="BY10">
        <f>IF(
 ISBLANK(Benchmarkinput!BZ10),
 "",
 IF(
  ISNUMBER(
   VALUE(Benchmarkinput!BZ10)),
   VALUE(Benchmarkinput!BZ10),
   IF(
    Benchmarkinput!BZ10="x",
    1,
    Benchmarkinput!BZ10)))</f>
        <v>1</v>
      </c>
      <c r="BZ10">
        <f>IF(
 ISBLANK(Benchmarkinput!CA10),
 "",
 IF(
  ISNUMBER(
   VALUE(Benchmarkinput!CA10)),
   VALUE(Benchmarkinput!CA10),
   IF(
    Benchmarkinput!CA10="x",
    1,
    Benchmarkinput!CA10)))</f>
        <v>1</v>
      </c>
      <c r="CA10">
        <f>IF(
 ISBLANK(Benchmarkinput!CB10),
 "",
 IF(
  ISNUMBER(
   VALUE(Benchmarkinput!CB10)),
   VALUE(Benchmarkinput!CB10),
   IF(
    Benchmarkinput!CB10="x",
    1,
    Benchmarkinput!CB10)))</f>
        <v>1</v>
      </c>
      <c r="CB10">
        <f>IF(
 ISBLANK(Benchmarkinput!CC10),
 "",
 IF(
  ISNUMBER(
   VALUE(Benchmarkinput!CC10)),
   VALUE(Benchmarkinput!CC10),
   IF(
    Benchmarkinput!CC10="x",
    1,
    Benchmarkinput!CC10)))</f>
        <v>0</v>
      </c>
      <c r="CC10">
        <f>IF(
 ISBLANK(Benchmarkinput!CD10),
 "",
 IF(
  ISNUMBER(
   VALUE(Benchmarkinput!CD10)),
   VALUE(Benchmarkinput!CD10),
   IF(
    Benchmarkinput!CD10="x",
    1,
    Benchmarkinput!CD10)))</f>
        <v>0</v>
      </c>
      <c r="CD10">
        <f>IF(
 ISBLANK(Benchmarkinput!CE10),
 "",
 IF(
  ISNUMBER(
   VALUE(Benchmarkinput!CE10)),
   VALUE(Benchmarkinput!CE10),
   IF(
    Benchmarkinput!CE10="x",
    1,
    Benchmarkinput!CE10)))</f>
        <v>0</v>
      </c>
      <c r="CE10">
        <f>IF(
 ISBLANK(Benchmarkinput!CF10),
 "",
 IF(
  ISNUMBER(
   VALUE(Benchmarkinput!CF10)),
   VALUE(Benchmarkinput!CF10),
   IF(
    Benchmarkinput!CF10="x",
    1,
    Benchmarkinput!CF10)))</f>
        <v>1</v>
      </c>
      <c r="CF10">
        <f>IF(
 ISBLANK(Benchmarkinput!CG10),
 "",
 IF(
  ISNUMBER(
   VALUE(Benchmarkinput!CG10)),
   VALUE(Benchmarkinput!CG10),
   IF(
    Benchmarkinput!CG10="x",
    1,
    Benchmarkinput!CG10)))</f>
        <v>0</v>
      </c>
      <c r="CG10">
        <f>IF(
 ISBLANK(Benchmarkinput!CH10),
 "",
 IF(
  ISNUMBER(
   VALUE(Benchmarkinput!CH10)),
   VALUE(Benchmarkinput!CH10),
   IF(
    Benchmarkinput!CH10="x",
    1,
    Benchmarkinput!CH10)))</f>
        <v>5</v>
      </c>
      <c r="CH10" t="str">
        <f>IF(
 ISBLANK(Benchmarkinput!CI10),
 "",
 IF(
  ISNUMBER(
   VALUE(Benchmarkinput!CI10)),
   VALUE(Benchmarkinput!CI10),
   IF(
    Benchmarkinput!CI10="x",
    1,
    Benchmarkinput!CI10)))</f>
        <v>Majoritetssvar</v>
      </c>
      <c r="CI10" t="str">
        <f>IF(
 ISBLANK(Benchmarkinput!CJ10),
 "",
 IF(
  ISNUMBER(
   VALUE(Benchmarkinput!CJ10)),
   VALUE(Benchmarkinput!CJ10),
   IF(
    Benchmarkinput!CJ10="x",
    1,
    Benchmarkinput!CJ10)))</f>
        <v>N/A</v>
      </c>
      <c r="CJ10">
        <f>IF(
 ISBLANK(Benchmarkinput!CK10),
 "",
 IF(
  ISNUMBER(
   VALUE(Benchmarkinput!CK10)),
   VALUE(Benchmarkinput!CK10),
   IF(
    Benchmarkinput!CK10="x",
    1,
    Benchmarkinput!CK10)))</f>
        <v>1</v>
      </c>
      <c r="CK10">
        <f>IF(
 ISBLANK(Benchmarkinput!CL10),
 "",
 IF(
  ISNUMBER(
   VALUE(Benchmarkinput!CL10)),
   VALUE(Benchmarkinput!CL10),
   IF(
    Benchmarkinput!CL10="x",
    1,
    Benchmarkinput!CL10)))</f>
        <v>1</v>
      </c>
      <c r="CL10">
        <f>IF(
 ISBLANK(Benchmarkinput!CM10),
 "",
 IF(
  ISNUMBER(
   VALUE(Benchmarkinput!CM10)),
   VALUE(Benchmarkinput!CM10),
   IF(
    Benchmarkinput!CM10="x",
    1,
    Benchmarkinput!CM10)))</f>
        <v>1</v>
      </c>
      <c r="CM10">
        <f>IF(
 ISBLANK(Benchmarkinput!CN10),
 "",
 IF(
  ISNUMBER(
   VALUE(Benchmarkinput!CN10)),
   VALUE(Benchmarkinput!CN10),
   IF(
    Benchmarkinput!CN10="x",
    1,
    Benchmarkinput!CN10)))</f>
        <v>1</v>
      </c>
      <c r="CN10">
        <f>IF(
 ISBLANK(Benchmarkinput!CO10),
 "",
 IF(
  ISNUMBER(
   VALUE(Benchmarkinput!CO10)),
   VALUE(Benchmarkinput!CO10),
   IF(
    Benchmarkinput!CO10="x",
    1,
    Benchmarkinput!CO10)))</f>
        <v>1</v>
      </c>
      <c r="CO10">
        <f>IF(
 ISBLANK(Benchmarkinput!CP10),
 "",
 IF(
  ISNUMBER(
   VALUE(Benchmarkinput!CP10)),
   VALUE(Benchmarkinput!CP10),
   IF(
    Benchmarkinput!CP10="x",
    1,
    Benchmarkinput!CP10)))</f>
        <v>0</v>
      </c>
      <c r="CP10">
        <f>IF(
 ISBLANK(Benchmarkinput!CQ10),
 "",
 IF(
  ISNUMBER(
   VALUE(Benchmarkinput!CQ10)),
   VALUE(Benchmarkinput!CQ10),
   IF(
    Benchmarkinput!CQ10="x",
    1,
    Benchmarkinput!CQ10)))</f>
        <v>0</v>
      </c>
      <c r="CQ10">
        <f>IF(
 ISBLANK(Benchmarkinput!CR10),
 "",
 IF(
  ISNUMBER(
   VALUE(Benchmarkinput!CR10)),
   VALUE(Benchmarkinput!CR10),
   IF(
    Benchmarkinput!CR10="x",
    1,
    Benchmarkinput!CR10)))</f>
        <v>0</v>
      </c>
      <c r="CR10">
        <f>IF(
 ISBLANK(Benchmarkinput!CS10),
 "",
 IF(
  ISNUMBER(
   VALUE(Benchmarkinput!CS10)),
   VALUE(Benchmarkinput!CS10),
   IF(
    Benchmarkinput!CS10="x",
    1,
    Benchmarkinput!CS10)))</f>
        <v>1</v>
      </c>
      <c r="CS10">
        <f>IF(
 ISBLANK(Benchmarkinput!CT10),
 "",
 IF(
  ISNUMBER(
   VALUE(Benchmarkinput!CT10)),
   VALUE(Benchmarkinput!CT10),
   IF(
    Benchmarkinput!CT10="x",
    1,
    Benchmarkinput!CT10)))</f>
        <v>0</v>
      </c>
      <c r="CT10">
        <f>IF(
 ISBLANK(Benchmarkinput!CU10),
 "",
 IF(
  ISNUMBER(
   VALUE(Benchmarkinput!CU10)),
   VALUE(Benchmarkinput!CU10),
   IF(
    Benchmarkinput!CU10="x",
    1,
    Benchmarkinput!CU10)))</f>
        <v>5</v>
      </c>
      <c r="CU10" t="str">
        <f>IF(
 ISBLANK(Benchmarkinput!CV10),
 "",
 IF(
  ISNUMBER(
   VALUE(Benchmarkinput!CV10)),
   VALUE(Benchmarkinput!CV10),
   IF(
    Benchmarkinput!CV10="x",
    1,
    Benchmarkinput!CV10)))</f>
        <v>Majoritetssvar</v>
      </c>
      <c r="CV10" t="str">
        <f>IF(
 ISBLANK(Benchmarkinput!CW10),
 "",
 IF(
  ISNUMBER(
   VALUE(Benchmarkinput!CW10)),
   VALUE(Benchmarkinput!CW10),
   IF(
    Benchmarkinput!CW10="x",
    1,
    Benchmarkinput!CW10)))</f>
        <v>N/A</v>
      </c>
      <c r="CW10">
        <f>IF(
 ISBLANK(Benchmarkinput!CX10),
 "",
 IF(
  ISNUMBER(
   VALUE(Benchmarkinput!CX10)),
   VALUE(Benchmarkinput!CX10),
   IF(
    Benchmarkinput!CX10="x",
    1,
    Benchmarkinput!CX10)))</f>
        <v>1</v>
      </c>
      <c r="CX10">
        <f>IF(
 ISBLANK(Benchmarkinput!CY10),
 "",
 IF(
  ISNUMBER(
   VALUE(Benchmarkinput!CY10)),
   VALUE(Benchmarkinput!CY10),
   IF(
    Benchmarkinput!CY10="x",
    1,
    Benchmarkinput!CY10)))</f>
        <v>1</v>
      </c>
      <c r="CY10">
        <f>IF(
 ISBLANK(Benchmarkinput!CZ10),
 "",
 IF(
  ISNUMBER(
   VALUE(Benchmarkinput!CZ10)),
   VALUE(Benchmarkinput!CZ10),
   IF(
    Benchmarkinput!CZ10="x",
    1,
    Benchmarkinput!CZ10)))</f>
        <v>1</v>
      </c>
      <c r="CZ10">
        <f>IF(
 ISBLANK(Benchmarkinput!DA10),
 "",
 IF(
  ISNUMBER(
   VALUE(Benchmarkinput!DA10)),
   VALUE(Benchmarkinput!DA10),
   IF(
    Benchmarkinput!DA10="x",
    1,
    Benchmarkinput!DA10)))</f>
        <v>1</v>
      </c>
      <c r="DA10">
        <f>IF(
 ISBLANK(Benchmarkinput!DB10),
 "",
 IF(
  ISNUMBER(
   VALUE(Benchmarkinput!DB10)),
   VALUE(Benchmarkinput!DB10),
   IF(
    Benchmarkinput!DB10="x",
    1,
    Benchmarkinput!DB10)))</f>
        <v>1</v>
      </c>
      <c r="DB10">
        <f>IF(
 ISBLANK(Benchmarkinput!DC10),
 "",
 IF(
  ISNUMBER(
   VALUE(Benchmarkinput!DC10)),
   VALUE(Benchmarkinput!DC10),
   IF(
    Benchmarkinput!DC10="x",
    1,
    Benchmarkinput!DC10)))</f>
        <v>0</v>
      </c>
      <c r="DC10">
        <f>IF(
 ISBLANK(Benchmarkinput!DD10),
 "",
 IF(
  ISNUMBER(
   VALUE(Benchmarkinput!DD10)),
   VALUE(Benchmarkinput!DD10),
   IF(
    Benchmarkinput!DD10="x",
    1,
    Benchmarkinput!DD10)))</f>
        <v>0</v>
      </c>
      <c r="DD10">
        <f>IF(
 ISBLANK(Benchmarkinput!DE10),
 "",
 IF(
  ISNUMBER(
   VALUE(Benchmarkinput!DE10)),
   VALUE(Benchmarkinput!DE10),
   IF(
    Benchmarkinput!DE10="x",
    1,
    Benchmarkinput!DE10)))</f>
        <v>0</v>
      </c>
      <c r="DE10">
        <f>IF(
 ISBLANK(Benchmarkinput!DF10),
 "",
 IF(
  ISNUMBER(
   VALUE(Benchmarkinput!DF10)),
   VALUE(Benchmarkinput!DF10),
   IF(
    Benchmarkinput!DF10="x",
    1,
    Benchmarkinput!DF10)))</f>
        <v>1</v>
      </c>
      <c r="DF10">
        <f>IF(
 ISBLANK(Benchmarkinput!DG10),
 "",
 IF(
  ISNUMBER(
   VALUE(Benchmarkinput!DG10)),
   VALUE(Benchmarkinput!DG10),
   IF(
    Benchmarkinput!DG10="x",
    1,
    Benchmarkinput!DG10)))</f>
        <v>0</v>
      </c>
      <c r="DG10">
        <f>IF(
 ISBLANK(Benchmarkinput!DH10),
 "",
 IF(
  ISNUMBER(
   VALUE(Benchmarkinput!DH10)),
   VALUE(Benchmarkinput!DH10),
   IF(
    Benchmarkinput!DH10="x",
    1,
    Benchmarkinput!DH10)))</f>
        <v>5</v>
      </c>
      <c r="DH10" t="str">
        <f>IF(
 ISBLANK(Benchmarkinput!DI10),
 "",
 IF(
  ISNUMBER(
   VALUE(Benchmarkinput!DI10)),
   VALUE(Benchmarkinput!DI10),
   IF(
    Benchmarkinput!DI10="x",
    1,
    Benchmarkinput!DI10)))</f>
        <v>Majoritetssvar</v>
      </c>
      <c r="DI10" t="str">
        <f>IF(
 ISBLANK(Benchmarkinput!DJ10),
 "",
 IF(
  ISNUMBER(
   VALUE(Benchmarkinput!DJ10)),
   VALUE(Benchmarkinput!DJ10),
   IF(
    Benchmarkinput!DJ10="x",
    1,
    Benchmarkinput!DJ10)))</f>
        <v>N/A</v>
      </c>
      <c r="DJ10">
        <f>IF(
 ISBLANK(Benchmarkinput!DK10),
 "",
 IF(
  ISNUMBER(
   VALUE(Benchmarkinput!DK10)),
   VALUE(Benchmarkinput!DK10),
   IF(
    Benchmarkinput!DK10="x",
    1,
    Benchmarkinput!DK10)))</f>
        <v>1</v>
      </c>
      <c r="DK10">
        <f>IF(
 ISBLANK(Benchmarkinput!DL10),
 "",
 IF(
  ISNUMBER(
   VALUE(Benchmarkinput!DL10)),
   VALUE(Benchmarkinput!DL10),
   IF(
    Benchmarkinput!DL10="x",
    1,
    Benchmarkinput!DL10)))</f>
        <v>1</v>
      </c>
      <c r="DL10">
        <f>IF(
 ISBLANK(Benchmarkinput!DM10),
 "",
 IF(
  ISNUMBER(
   VALUE(Benchmarkinput!DM10)),
   VALUE(Benchmarkinput!DM10),
   IF(
    Benchmarkinput!DM10="x",
    1,
    Benchmarkinput!DM10)))</f>
        <v>1</v>
      </c>
      <c r="DM10">
        <f>IF(
 ISBLANK(Benchmarkinput!DN10),
 "",
 IF(
  ISNUMBER(
   VALUE(Benchmarkinput!DN10)),
   VALUE(Benchmarkinput!DN10),
   IF(
    Benchmarkinput!DN10="x",
    1,
    Benchmarkinput!DN10)))</f>
        <v>1</v>
      </c>
      <c r="DN10">
        <f>IF(
 ISBLANK(Benchmarkinput!DO10),
 "",
 IF(
  ISNUMBER(
   VALUE(Benchmarkinput!DO10)),
   VALUE(Benchmarkinput!DO10),
   IF(
    Benchmarkinput!DO10="x",
    1,
    Benchmarkinput!DO10)))</f>
        <v>1</v>
      </c>
      <c r="DO10">
        <f>IF(
 ISBLANK(Benchmarkinput!DP10),
 "",
 IF(
  ISNUMBER(
   VALUE(Benchmarkinput!DP10)),
   VALUE(Benchmarkinput!DP10),
   IF(
    Benchmarkinput!DP10="x",
    1,
    Benchmarkinput!DP10)))</f>
        <v>0</v>
      </c>
      <c r="DP10">
        <f>IF(
 ISBLANK(Benchmarkinput!DQ10),
 "",
 IF(
  ISNUMBER(
   VALUE(Benchmarkinput!DQ10)),
   VALUE(Benchmarkinput!DQ10),
   IF(
    Benchmarkinput!DQ10="x",
    1,
    Benchmarkinput!DQ10)))</f>
        <v>0</v>
      </c>
      <c r="DQ10">
        <f>IF(
 ISBLANK(Benchmarkinput!DR10),
 "",
 IF(
  ISNUMBER(
   VALUE(Benchmarkinput!DR10)),
   VALUE(Benchmarkinput!DR10),
   IF(
    Benchmarkinput!DR10="x",
    1,
    Benchmarkinput!DR10)))</f>
        <v>0</v>
      </c>
      <c r="DR10">
        <f>IF(
 ISBLANK(Benchmarkinput!DS10),
 "",
 IF(
  ISNUMBER(
   VALUE(Benchmarkinput!DS10)),
   VALUE(Benchmarkinput!DS10),
   IF(
    Benchmarkinput!DS10="x",
    1,
    Benchmarkinput!DS10)))</f>
        <v>1</v>
      </c>
      <c r="DS10">
        <f>IF(
 ISBLANK(Benchmarkinput!DT10),
 "",
 IF(
  ISNUMBER(
   VALUE(Benchmarkinput!DT10)),
   VALUE(Benchmarkinput!DT10),
   IF(
    Benchmarkinput!DT10="x",
    1,
    Benchmarkinput!DT10)))</f>
        <v>0</v>
      </c>
      <c r="DT10">
        <f>IF(
 ISBLANK(Benchmarkinput!DU10),
 "",
 IF(
  ISNUMBER(
   VALUE(Benchmarkinput!DU10)),
   VALUE(Benchmarkinput!DU10),
   IF(
    Benchmarkinput!DU10="x",
    1,
    Benchmarkinput!DU10)))</f>
        <v>5</v>
      </c>
      <c r="DU10" t="str">
        <f>IF(
 ISBLANK(Benchmarkinput!DV10),
 "",
 IF(
  ISNUMBER(
   VALUE(Benchmarkinput!DV10)),
   VALUE(Benchmarkinput!DV10),
   IF(
    Benchmarkinput!DV10="x",
    1,
    Benchmarkinput!DV10)))</f>
        <v>Majoritetssvar</v>
      </c>
      <c r="DV10" t="str">
        <f>IF(
 ISBLANK(Benchmarkinput!DW10),
 "",
 IF(
  ISNUMBER(
   VALUE(Benchmarkinput!DW10)),
   VALUE(Benchmarkinput!DW10),
   IF(
    Benchmarkinput!DW10="x",
    1,
    Benchmarkinput!DW10)))</f>
        <v>N/A</v>
      </c>
      <c r="DW10">
        <f>IF(
 ISBLANK(Benchmarkinput!DX10),
 "",
 IF(
  ISNUMBER(
   VALUE(Benchmarkinput!DX10)),
   VALUE(Benchmarkinput!DX10),
   IF(
    Benchmarkinput!DX10="x",
    1,
    Benchmarkinput!DX10)))</f>
        <v>1</v>
      </c>
      <c r="DX10">
        <f>IF(
 ISBLANK(Benchmarkinput!DY10),
 "",
 IF(
  ISNUMBER(
   VALUE(Benchmarkinput!DY10)),
   VALUE(Benchmarkinput!DY10),
   IF(
    Benchmarkinput!DY10="x",
    1,
    Benchmarkinput!DY10)))</f>
        <v>1</v>
      </c>
      <c r="DY10">
        <f>IF(
 ISBLANK(Benchmarkinput!DZ10),
 "",
 IF(
  ISNUMBER(
   VALUE(Benchmarkinput!DZ10)),
   VALUE(Benchmarkinput!DZ10),
   IF(
    Benchmarkinput!DZ10="x",
    1,
    Benchmarkinput!DZ10)))</f>
        <v>0</v>
      </c>
      <c r="DZ10">
        <f>IF(
 ISBLANK(Benchmarkinput!EA10),
 "",
 IF(
  ISNUMBER(
   VALUE(Benchmarkinput!EA10)),
   VALUE(Benchmarkinput!EA10),
   IF(
    Benchmarkinput!EA10="x",
    1,
    Benchmarkinput!EA10)))</f>
        <v>1</v>
      </c>
      <c r="EA10">
        <f>IF(
 ISBLANK(Benchmarkinput!EB10),
 "",
 IF(
  ISNUMBER(
   VALUE(Benchmarkinput!EB10)),
   VALUE(Benchmarkinput!EB10),
   IF(
    Benchmarkinput!EB10="x",
    1,
    Benchmarkinput!EB10)))</f>
        <v>1</v>
      </c>
      <c r="EB10">
        <f>IF(
 ISBLANK(Benchmarkinput!EC10),
 "",
 IF(
  ISNUMBER(
   VALUE(Benchmarkinput!EC10)),
   VALUE(Benchmarkinput!EC10),
   IF(
    Benchmarkinput!EC10="x",
    1,
    Benchmarkinput!EC10)))</f>
        <v>0</v>
      </c>
      <c r="EC10">
        <f>IF(
 ISBLANK(Benchmarkinput!ED10),
 "",
 IF(
  ISNUMBER(
   VALUE(Benchmarkinput!ED10)),
   VALUE(Benchmarkinput!ED10),
   IF(
    Benchmarkinput!ED10="x",
    1,
    Benchmarkinput!ED10)))</f>
        <v>0</v>
      </c>
      <c r="ED10">
        <f>IF(
 ISBLANK(Benchmarkinput!EE10),
 "",
 IF(
  ISNUMBER(
   VALUE(Benchmarkinput!EE10)),
   VALUE(Benchmarkinput!EE10),
   IF(
    Benchmarkinput!EE10="x",
    1,
    Benchmarkinput!EE10)))</f>
        <v>0</v>
      </c>
      <c r="EE10">
        <f>IF(
 ISBLANK(Benchmarkinput!EF10),
 "",
 IF(
  ISNUMBER(
   VALUE(Benchmarkinput!EF10)),
   VALUE(Benchmarkinput!EF10),
   IF(
    Benchmarkinput!EF10="x",
    1,
    Benchmarkinput!EF10)))</f>
        <v>1</v>
      </c>
      <c r="EF10">
        <f>IF(
 ISBLANK(Benchmarkinput!EG10),
 "",
 IF(
  ISNUMBER(
   VALUE(Benchmarkinput!EG10)),
   VALUE(Benchmarkinput!EG10),
   IF(
    Benchmarkinput!EG10="x",
    1,
    Benchmarkinput!EG10)))</f>
        <v>0</v>
      </c>
      <c r="EG10">
        <f>IF(
 ISBLANK(Benchmarkinput!EH10),
 "",
 IF(
  ISNUMBER(
   VALUE(Benchmarkinput!EH10)),
   VALUE(Benchmarkinput!EH10),
   IF(
    Benchmarkinput!EH10="x",
    1,
    Benchmarkinput!EH10)))</f>
        <v>4</v>
      </c>
      <c r="EH10" t="str">
        <f>IF(
 ISBLANK(Benchmarkinput!EI10),
 "",
 IF(
  ISNUMBER(
   VALUE(Benchmarkinput!EI10)),
   VALUE(Benchmarkinput!EI10),
   IF(
    Benchmarkinput!EI10="x",
    1,
    Benchmarkinput!EI10)))</f>
        <v>Majoritetssvar</v>
      </c>
      <c r="EI10" t="str">
        <f>IF(
 ISBLANK(Benchmarkinput!EJ10),
 "",
 IF(
  ISNUMBER(
   VALUE(Benchmarkinput!EJ10)),
   VALUE(Benchmarkinput!EJ10),
   IF(
    Benchmarkinput!EJ10="x",
    1,
    Benchmarkinput!EJ10)))</f>
        <v>N/A</v>
      </c>
      <c r="EJ10">
        <f>IF(
 ISBLANK(Benchmarkinput!EK10),
 "",
 IF(
  ISNUMBER(
   VALUE(Benchmarkinput!EK10)),
   VALUE(Benchmarkinput!EK10),
   IF(
    Benchmarkinput!EK10="x",
    1,
    Benchmarkinput!EK10)))</f>
        <v>1</v>
      </c>
      <c r="EK10">
        <f>IF(
 ISBLANK(Benchmarkinput!EL10),
 "",
 IF(
  ISNUMBER(
   VALUE(Benchmarkinput!EL10)),
   VALUE(Benchmarkinput!EL10),
   IF(
    Benchmarkinput!EL10="x",
    1,
    Benchmarkinput!EL10)))</f>
        <v>1</v>
      </c>
      <c r="EL10">
        <f>IF(
 ISBLANK(Benchmarkinput!EM10),
 "",
 IF(
  ISNUMBER(
   VALUE(Benchmarkinput!EM10)),
   VALUE(Benchmarkinput!EM10),
   IF(
    Benchmarkinput!EM10="x",
    1,
    Benchmarkinput!EM10)))</f>
        <v>1</v>
      </c>
      <c r="EM10">
        <f>IF(
 ISBLANK(Benchmarkinput!EN10),
 "",
 IF(
  ISNUMBER(
   VALUE(Benchmarkinput!EN10)),
   VALUE(Benchmarkinput!EN10),
   IF(
    Benchmarkinput!EN10="x",
    1,
    Benchmarkinput!EN10)))</f>
        <v>0</v>
      </c>
      <c r="EN10">
        <f>IF(
 ISBLANK(Benchmarkinput!EO10),
 "",
 IF(
  ISNUMBER(
   VALUE(Benchmarkinput!EO10)),
   VALUE(Benchmarkinput!EO10),
   IF(
    Benchmarkinput!EO10="x",
    1,
    Benchmarkinput!EO10)))</f>
        <v>0</v>
      </c>
      <c r="EO10">
        <f>IF(
 ISBLANK(Benchmarkinput!EP10),
 "",
 IF(
  ISNUMBER(
   VALUE(Benchmarkinput!EP10)),
   VALUE(Benchmarkinput!EP10),
   IF(
    Benchmarkinput!EP10="x",
    1,
    Benchmarkinput!EP10)))</f>
        <v>0</v>
      </c>
      <c r="EP10">
        <f>IF(
 ISBLANK(Benchmarkinput!EQ10),
 "",
 IF(
  ISNUMBER(
   VALUE(Benchmarkinput!EQ10)),
   VALUE(Benchmarkinput!EQ10),
   IF(
    Benchmarkinput!EQ10="x",
    1,
    Benchmarkinput!EQ10)))</f>
        <v>0</v>
      </c>
      <c r="EQ10">
        <f>IF(
 ISBLANK(Benchmarkinput!ER10),
 "",
 IF(
  ISNUMBER(
   VALUE(Benchmarkinput!ER10)),
   VALUE(Benchmarkinput!ER10),
   IF(
    Benchmarkinput!ER10="x",
    1,
    Benchmarkinput!ER10)))</f>
        <v>0</v>
      </c>
      <c r="ER10">
        <f>IF(
 ISBLANK(Benchmarkinput!ES10),
 "",
 IF(
  ISNUMBER(
   VALUE(Benchmarkinput!ES10)),
   VALUE(Benchmarkinput!ES10),
   IF(
    Benchmarkinput!ES10="x",
    1,
    Benchmarkinput!ES10)))</f>
        <v>1</v>
      </c>
      <c r="ES10">
        <f>IF(
 ISBLANK(Benchmarkinput!ET10),
 "",
 IF(
  ISNUMBER(
   VALUE(Benchmarkinput!ET10)),
   VALUE(Benchmarkinput!ET10),
   IF(
    Benchmarkinput!ET10="x",
    1,
    Benchmarkinput!ET10)))</f>
        <v>0</v>
      </c>
      <c r="ET10">
        <f>IF(
 ISBLANK(Benchmarkinput!EU10),
 "",
 IF(
  ISNUMBER(
   VALUE(Benchmarkinput!EU10)),
   VALUE(Benchmarkinput!EU10),
   IF(
    Benchmarkinput!EU10="x",
    1,
    Benchmarkinput!EU10)))</f>
        <v>3</v>
      </c>
      <c r="EU10" t="str">
        <f>IF(
 ISBLANK(Benchmarkinput!EV10),
 "",
 IF(
  ISNUMBER(
   VALUE(Benchmarkinput!EV10)),
   VALUE(Benchmarkinput!EV10),
   IF(
    Benchmarkinput!EV10="x",
    1,
    Benchmarkinput!EV10)))</f>
        <v>Majoritetssvar</v>
      </c>
      <c r="EV10" t="str">
        <f>IF(
 ISBLANK(Benchmarkinput!EW10),
 "",
 IF(
  ISNUMBER(
   VALUE(Benchmarkinput!EW10)),
   VALUE(Benchmarkinput!EW10),
   IF(
    Benchmarkinput!EW10="x",
    1,
    Benchmarkinput!EW10)))</f>
        <v>N/A</v>
      </c>
      <c r="EW10">
        <f>IF(
 ISBLANK(Benchmarkinput!EX10),
 "",
 IF(
  ISNUMBER(
   VALUE(Benchmarkinput!EX10)),
   VALUE(Benchmarkinput!EX10),
   IF(
    Benchmarkinput!EX10="x",
    1,
    Benchmarkinput!EX10)))</f>
        <v>1</v>
      </c>
      <c r="EX10">
        <f>IF(
 ISBLANK(Benchmarkinput!EY10),
 "",
 IF(
  ISNUMBER(
   VALUE(Benchmarkinput!EY10)),
   VALUE(Benchmarkinput!EY10),
   IF(
    Benchmarkinput!EY10="x",
    1,
    Benchmarkinput!EY10)))</f>
        <v>1</v>
      </c>
      <c r="EY10">
        <f>IF(
 ISBLANK(Benchmarkinput!EZ10),
 "",
 IF(
  ISNUMBER(
   VALUE(Benchmarkinput!EZ10)),
   VALUE(Benchmarkinput!EZ10),
   IF(
    Benchmarkinput!EZ10="x",
    1,
    Benchmarkinput!EZ10)))</f>
        <v>1</v>
      </c>
      <c r="EZ10">
        <f>IF(
 ISBLANK(Benchmarkinput!FA10),
 "",
 IF(
  ISNUMBER(
   VALUE(Benchmarkinput!FA10)),
   VALUE(Benchmarkinput!FA10),
   IF(
    Benchmarkinput!FA10="x",
    1,
    Benchmarkinput!FA10)))</f>
        <v>1</v>
      </c>
      <c r="FA10">
        <f>IF(
 ISBLANK(Benchmarkinput!FB10),
 "",
 IF(
  ISNUMBER(
   VALUE(Benchmarkinput!FB10)),
   VALUE(Benchmarkinput!FB10),
   IF(
    Benchmarkinput!FB10="x",
    1,
    Benchmarkinput!FB10)))</f>
        <v>1</v>
      </c>
      <c r="FB10">
        <f>IF(
 ISBLANK(Benchmarkinput!FC10),
 "",
 IF(
  ISNUMBER(
   VALUE(Benchmarkinput!FC10)),
   VALUE(Benchmarkinput!FC10),
   IF(
    Benchmarkinput!FC10="x",
    1,
    Benchmarkinput!FC10)))</f>
        <v>0</v>
      </c>
      <c r="FC10">
        <f>IF(
 ISBLANK(Benchmarkinput!FD10),
 "",
 IF(
  ISNUMBER(
   VALUE(Benchmarkinput!FD10)),
   VALUE(Benchmarkinput!FD10),
   IF(
    Benchmarkinput!FD10="x",
    1,
    Benchmarkinput!FD10)))</f>
        <v>0</v>
      </c>
      <c r="FD10">
        <f>IF(
 ISBLANK(Benchmarkinput!FE10),
 "",
 IF(
  ISNUMBER(
   VALUE(Benchmarkinput!FE10)),
   VALUE(Benchmarkinput!FE10),
   IF(
    Benchmarkinput!FE10="x",
    1,
    Benchmarkinput!FE10)))</f>
        <v>0</v>
      </c>
      <c r="FE10">
        <f>IF(
 ISBLANK(Benchmarkinput!FF10),
 "",
 IF(
  ISNUMBER(
   VALUE(Benchmarkinput!FF10)),
   VALUE(Benchmarkinput!FF10),
   IF(
    Benchmarkinput!FF10="x",
    1,
    Benchmarkinput!FF10)))</f>
        <v>1</v>
      </c>
      <c r="FF10">
        <f>IF(
 ISBLANK(Benchmarkinput!FG10),
 "",
 IF(
  ISNUMBER(
   VALUE(Benchmarkinput!FG10)),
   VALUE(Benchmarkinput!FG10),
   IF(
    Benchmarkinput!FG10="x",
    1,
    Benchmarkinput!FG10)))</f>
        <v>0</v>
      </c>
      <c r="FG10">
        <f>IF(
 ISBLANK(Benchmarkinput!FH10),
 "",
 IF(
  ISNUMBER(
   VALUE(Benchmarkinput!FH10)),
   VALUE(Benchmarkinput!FH10),
   IF(
    Benchmarkinput!FH10="x",
    1,
    Benchmarkinput!FH10)))</f>
        <v>5</v>
      </c>
      <c r="FH10" t="str">
        <f>IF(
 ISBLANK(Benchmarkinput!FI10),
 "",
 IF(
  ISNUMBER(
   VALUE(Benchmarkinput!FI10)),
   VALUE(Benchmarkinput!FI10),
   IF(
    Benchmarkinput!FI10="x",
    1,
    Benchmarkinput!FI10)))</f>
        <v>Majoritetssvar</v>
      </c>
      <c r="FI10" t="str">
        <f>IF(
 ISBLANK(Benchmarkinput!FJ10),
 "",
 IF(
  ISNUMBER(
   VALUE(Benchmarkinput!FJ10)),
   VALUE(Benchmarkinput!FJ10),
   IF(
    Benchmarkinput!FJ10="x",
    1,
    Benchmarkinput!FJ10)))</f>
        <v>N/A</v>
      </c>
      <c r="FJ10">
        <f>IF(
 ISBLANK(Benchmarkinput!FK10),
 "",
 IF(
  ISNUMBER(
   VALUE(Benchmarkinput!FK10)),
   VALUE(Benchmarkinput!FK10),
   IF(
    Benchmarkinput!FK10="x",
    1,
    Benchmarkinput!FK10)))</f>
        <v>1</v>
      </c>
      <c r="FK10">
        <f>IF(
 ISBLANK(Benchmarkinput!FL10),
 "",
 IF(
  ISNUMBER(
   VALUE(Benchmarkinput!FL10)),
   VALUE(Benchmarkinput!FL10),
   IF(
    Benchmarkinput!FL10="x",
    1,
    Benchmarkinput!FL10)))</f>
        <v>1</v>
      </c>
      <c r="FL10">
        <f>IF(
 ISBLANK(Benchmarkinput!FM10),
 "",
 IF(
  ISNUMBER(
   VALUE(Benchmarkinput!FM10)),
   VALUE(Benchmarkinput!FM10),
   IF(
    Benchmarkinput!FM10="x",
    1,
    Benchmarkinput!FM10)))</f>
        <v>1</v>
      </c>
      <c r="FM10">
        <f>IF(
 ISBLANK(Benchmarkinput!FN10),
 "",
 IF(
  ISNUMBER(
   VALUE(Benchmarkinput!FN10)),
   VALUE(Benchmarkinput!FN10),
   IF(
    Benchmarkinput!FN10="x",
    1,
    Benchmarkinput!FN10)))</f>
        <v>1</v>
      </c>
      <c r="FN10">
        <f>IF(
 ISBLANK(Benchmarkinput!FO10),
 "",
 IF(
  ISNUMBER(
   VALUE(Benchmarkinput!FO10)),
   VALUE(Benchmarkinput!FO10),
   IF(
    Benchmarkinput!FO10="x",
    1,
    Benchmarkinput!FO10)))</f>
        <v>1</v>
      </c>
      <c r="FO10">
        <f>IF(
 ISBLANK(Benchmarkinput!FP10),
 "",
 IF(
  ISNUMBER(
   VALUE(Benchmarkinput!FP10)),
   VALUE(Benchmarkinput!FP10),
   IF(
    Benchmarkinput!FP10="x",
    1,
    Benchmarkinput!FP10)))</f>
        <v>0</v>
      </c>
      <c r="FP10">
        <f>IF(
 ISBLANK(Benchmarkinput!FQ10),
 "",
 IF(
  ISNUMBER(
   VALUE(Benchmarkinput!FQ10)),
   VALUE(Benchmarkinput!FQ10),
   IF(
    Benchmarkinput!FQ10="x",
    1,
    Benchmarkinput!FQ10)))</f>
        <v>0</v>
      </c>
      <c r="FQ10">
        <f>IF(
 ISBLANK(Benchmarkinput!FR10),
 "",
 IF(
  ISNUMBER(
   VALUE(Benchmarkinput!FR10)),
   VALUE(Benchmarkinput!FR10),
   IF(
    Benchmarkinput!FR10="x",
    1,
    Benchmarkinput!FR10)))</f>
        <v>0</v>
      </c>
      <c r="FR10">
        <f>IF(
 ISBLANK(Benchmarkinput!FS10),
 "",
 IF(
  ISNUMBER(
   VALUE(Benchmarkinput!FS10)),
   VALUE(Benchmarkinput!FS10),
   IF(
    Benchmarkinput!FS10="x",
    1,
    Benchmarkinput!FS10)))</f>
        <v>1</v>
      </c>
      <c r="FS10">
        <f>IF(
 ISBLANK(Benchmarkinput!FT10),
 "",
 IF(
  ISNUMBER(
   VALUE(Benchmarkinput!FT10)),
   VALUE(Benchmarkinput!FT10),
   IF(
    Benchmarkinput!FT10="x",
    1,
    Benchmarkinput!FT10)))</f>
        <v>0</v>
      </c>
      <c r="FT10">
        <f>IF(
 ISBLANK(Benchmarkinput!FU10),
 "",
 IF(
  ISNUMBER(
   VALUE(Benchmarkinput!FU10)),
   VALUE(Benchmarkinput!FU10),
   IF(
    Benchmarkinput!FU10="x",
    1,
    Benchmarkinput!FU10)))</f>
        <v>5</v>
      </c>
      <c r="FU10" t="str">
        <f>IF(
 ISBLANK(Benchmarkinput!FV10),
 "",
 IF(
  ISNUMBER(
   VALUE(Benchmarkinput!FV10)),
   VALUE(Benchmarkinput!FV10),
   IF(
    Benchmarkinput!FV10="x",
    1,
    Benchmarkinput!FV10)))</f>
        <v>Majoritetssvar</v>
      </c>
      <c r="FV10" t="str">
        <f>IF(
 ISBLANK(Benchmarkinput!FW10),
 "",
 IF(
  ISNUMBER(
   VALUE(Benchmarkinput!FW10)),
   VALUE(Benchmarkinput!FW10),
   IF(
    Benchmarkinput!FW10="x",
    1,
    Benchmarkinput!FW10)))</f>
        <v>N/A</v>
      </c>
      <c r="FW10">
        <f>IF(
 ISBLANK(Benchmarkinput!FX10),
 "",
 IF(
  ISNUMBER(
   VALUE(Benchmarkinput!FX10)),
   VALUE(Benchmarkinput!FX10),
   IF(
    Benchmarkinput!FX10="x",
    1,
    Benchmarkinput!FX10)))</f>
        <v>1</v>
      </c>
      <c r="FX10">
        <f>IF(
 ISBLANK(Benchmarkinput!FY10),
 "",
 IF(
  ISNUMBER(
   VALUE(Benchmarkinput!FY10)),
   VALUE(Benchmarkinput!FY10),
   IF(
    Benchmarkinput!FY10="x",
    1,
    Benchmarkinput!FY10)))</f>
        <v>1</v>
      </c>
      <c r="FY10">
        <f>IF(
 ISBLANK(Benchmarkinput!FZ10),
 "",
 IF(
  ISNUMBER(
   VALUE(Benchmarkinput!FZ10)),
   VALUE(Benchmarkinput!FZ10),
   IF(
    Benchmarkinput!FZ10="x",
    1,
    Benchmarkinput!FZ10)))</f>
        <v>1</v>
      </c>
      <c r="FZ10">
        <f>IF(
 ISBLANK(Benchmarkinput!GA10),
 "",
 IF(
  ISNUMBER(
   VALUE(Benchmarkinput!GA10)),
   VALUE(Benchmarkinput!GA10),
   IF(
    Benchmarkinput!GA10="x",
    1,
    Benchmarkinput!GA10)))</f>
        <v>1</v>
      </c>
      <c r="GA10">
        <f>IF(
 ISBLANK(Benchmarkinput!GB10),
 "",
 IF(
  ISNUMBER(
   VALUE(Benchmarkinput!GB10)),
   VALUE(Benchmarkinput!GB10),
   IF(
    Benchmarkinput!GB10="x",
    1,
    Benchmarkinput!GB10)))</f>
        <v>1</v>
      </c>
      <c r="GB10">
        <f>IF(
 ISBLANK(Benchmarkinput!GC10),
 "",
 IF(
  ISNUMBER(
   VALUE(Benchmarkinput!GC10)),
   VALUE(Benchmarkinput!GC10),
   IF(
    Benchmarkinput!GC10="x",
    1,
    Benchmarkinput!GC10)))</f>
        <v>0</v>
      </c>
      <c r="GC10">
        <f>IF(
 ISBLANK(Benchmarkinput!GD10),
 "",
 IF(
  ISNUMBER(
   VALUE(Benchmarkinput!GD10)),
   VALUE(Benchmarkinput!GD10),
   IF(
    Benchmarkinput!GD10="x",
    1,
    Benchmarkinput!GD10)))</f>
        <v>0</v>
      </c>
      <c r="GD10">
        <f>IF(
 ISBLANK(Benchmarkinput!GE10),
 "",
 IF(
  ISNUMBER(
   VALUE(Benchmarkinput!GE10)),
   VALUE(Benchmarkinput!GE10),
   IF(
    Benchmarkinput!GE10="x",
    1,
    Benchmarkinput!GE10)))</f>
        <v>1</v>
      </c>
      <c r="GE10">
        <f>IF(
 ISBLANK(Benchmarkinput!GF10),
 "",
 IF(
  ISNUMBER(
   VALUE(Benchmarkinput!GF10)),
   VALUE(Benchmarkinput!GF10),
   IF(
    Benchmarkinput!GF10="x",
    1,
    Benchmarkinput!GF10)))</f>
        <v>0</v>
      </c>
      <c r="GF10">
        <f>IF(
 ISBLANK(Benchmarkinput!GG10),
 "",
 IF(
  ISNUMBER(
   VALUE(Benchmarkinput!GG10)),
   VALUE(Benchmarkinput!GG10),
   IF(
    Benchmarkinput!GG10="x",
    1,
    Benchmarkinput!GG10)))</f>
        <v>5</v>
      </c>
      <c r="GG10" t="str">
        <f>IF(
 ISBLANK(Benchmarkinput!GH10),
 "",
 IF(
  ISNUMBER(
   VALUE(Benchmarkinput!GH10)),
   VALUE(Benchmarkinput!GH10),
   IF(
    Benchmarkinput!GH10="x",
    1,
    Benchmarkinput!GH10)))</f>
        <v>Majoritetssvar</v>
      </c>
      <c r="GH10" t="str">
        <f>IF(
 ISBLANK(Benchmarkinput!GI10),
 "",
 IF(
  ISNUMBER(
   VALUE(Benchmarkinput!GI10)),
   VALUE(Benchmarkinput!GI10),
   IF(
    Benchmarkinput!GI10="x",
    1,
    Benchmarkinput!GI10)))</f>
        <v>N/A</v>
      </c>
      <c r="GI10">
        <f>IF(
 ISBLANK(Benchmarkinput!GJ10),
 "",
 IF(
  ISNUMBER(
   VALUE(Benchmarkinput!GJ10)),
   VALUE(Benchmarkinput!GJ10),
   IF(
    Benchmarkinput!GJ10="x",
    1,
    Benchmarkinput!GJ10)))</f>
        <v>1</v>
      </c>
      <c r="GJ10">
        <f>IF(
 ISBLANK(Benchmarkinput!GK10),
 "",
 IF(
  ISNUMBER(
   VALUE(Benchmarkinput!GK10)),
   VALUE(Benchmarkinput!GK10),
   IF(
    Benchmarkinput!GK10="x",
    1,
    Benchmarkinput!GK10)))</f>
        <v>1</v>
      </c>
      <c r="GK10">
        <f>IF(
 ISBLANK(Benchmarkinput!GL10),
 "",
 IF(
  ISNUMBER(
   VALUE(Benchmarkinput!GL10)),
   VALUE(Benchmarkinput!GL10),
   IF(
    Benchmarkinput!GL10="x",
    1,
    Benchmarkinput!GL10)))</f>
        <v>1</v>
      </c>
      <c r="GL10">
        <f>IF(
 ISBLANK(Benchmarkinput!GM10),
 "",
 IF(
  ISNUMBER(
   VALUE(Benchmarkinput!GM10)),
   VALUE(Benchmarkinput!GM10),
   IF(
    Benchmarkinput!GM10="x",
    1,
    Benchmarkinput!GM10)))</f>
        <v>1</v>
      </c>
      <c r="GM10">
        <f>IF(
 ISBLANK(Benchmarkinput!GN10),
 "",
 IF(
  ISNUMBER(
   VALUE(Benchmarkinput!GN10)),
   VALUE(Benchmarkinput!GN10),
   IF(
    Benchmarkinput!GN10="x",
    1,
    Benchmarkinput!GN10)))</f>
        <v>1</v>
      </c>
      <c r="GN10">
        <f>IF(
 ISBLANK(Benchmarkinput!GO10),
 "",
 IF(
  ISNUMBER(
   VALUE(Benchmarkinput!GO10)),
   VALUE(Benchmarkinput!GO10),
   IF(
    Benchmarkinput!GO10="x",
    1,
    Benchmarkinput!GO10)))</f>
        <v>0</v>
      </c>
      <c r="GO10">
        <f>IF(
 ISBLANK(Benchmarkinput!GP10),
 "",
 IF(
  ISNUMBER(
   VALUE(Benchmarkinput!GP10)),
   VALUE(Benchmarkinput!GP10),
   IF(
    Benchmarkinput!GP10="x",
    1,
    Benchmarkinput!GP10)))</f>
        <v>0</v>
      </c>
      <c r="GP10">
        <f>IF(
 ISBLANK(Benchmarkinput!GQ10),
 "",
 IF(
  ISNUMBER(
   VALUE(Benchmarkinput!GQ10)),
   VALUE(Benchmarkinput!GQ10),
   IF(
    Benchmarkinput!GQ10="x",
    1,
    Benchmarkinput!GQ10)))</f>
        <v>1</v>
      </c>
      <c r="GQ10">
        <f>IF(
 ISBLANK(Benchmarkinput!GR10),
 "",
 IF(
  ISNUMBER(
   VALUE(Benchmarkinput!GR10)),
   VALUE(Benchmarkinput!GR10),
   IF(
    Benchmarkinput!GR10="x",
    1,
    Benchmarkinput!GR10)))</f>
        <v>0</v>
      </c>
      <c r="GR10">
        <f>IF(
 ISBLANK(Benchmarkinput!GS10),
 "",
 IF(
  ISNUMBER(
   VALUE(Benchmarkinput!GS10)),
   VALUE(Benchmarkinput!GS10),
   IF(
    Benchmarkinput!GS10="x",
    1,
    Benchmarkinput!GS10)))</f>
        <v>5</v>
      </c>
      <c r="GS10" t="str">
        <f>IF(
 ISBLANK(Benchmarkinput!GT10),
 "",
 IF(
  ISNUMBER(
   VALUE(Benchmarkinput!GT10)),
   VALUE(Benchmarkinput!GT10),
   IF(
    Benchmarkinput!GT10="x",
    1,
    Benchmarkinput!GT10)))</f>
        <v>Majoritetssvar</v>
      </c>
      <c r="GT10" t="str">
        <f>IF(
 ISBLANK(Benchmarkinput!GU10),
 "",
 IF(
  ISNUMBER(
   VALUE(Benchmarkinput!GU10)),
   VALUE(Benchmarkinput!GU10),
   IF(
    Benchmarkinput!GU10="x",
    1,
    Benchmarkinput!GU10)))</f>
        <v>N/A</v>
      </c>
      <c r="GU10">
        <f>IF(
 ISBLANK(Benchmarkinput!GV10),
 "",
 IF(
  ISNUMBER(
   VALUE(Benchmarkinput!GV10)),
   VALUE(Benchmarkinput!GV10),
   IF(
    Benchmarkinput!GV10="x",
    1,
    Benchmarkinput!GV10)))</f>
        <v>1</v>
      </c>
      <c r="GV10">
        <f>IF(
 ISBLANK(Benchmarkinput!GW10),
 "",
 IF(
  ISNUMBER(
   VALUE(Benchmarkinput!GW10)),
   VALUE(Benchmarkinput!GW10),
   IF(
    Benchmarkinput!GW10="x",
    1,
    Benchmarkinput!GW10)))</f>
        <v>0</v>
      </c>
      <c r="GW10">
        <f>IF(
 ISBLANK(Benchmarkinput!GX10),
 "",
 IF(
  ISNUMBER(
   VALUE(Benchmarkinput!GX10)),
   VALUE(Benchmarkinput!GX10),
   IF(
    Benchmarkinput!GX10="x",
    1,
    Benchmarkinput!GX10)))</f>
        <v>0</v>
      </c>
      <c r="GX10">
        <f>IF(
 ISBLANK(Benchmarkinput!GY10),
 "",
 IF(
  ISNUMBER(
   VALUE(Benchmarkinput!GY10)),
   VALUE(Benchmarkinput!GY10),
   IF(
    Benchmarkinput!GY10="x",
    1,
    Benchmarkinput!GY10)))</f>
        <v>0</v>
      </c>
      <c r="GY10">
        <f>IF(
 ISBLANK(Benchmarkinput!GZ10),
 "",
 IF(
  ISNUMBER(
   VALUE(Benchmarkinput!GZ10)),
   VALUE(Benchmarkinput!GZ10),
   IF(
    Benchmarkinput!GZ10="x",
    1,
    Benchmarkinput!GZ10)))</f>
        <v>0</v>
      </c>
      <c r="GZ10">
        <f>IF(
 ISBLANK(Benchmarkinput!HA10),
 "",
 IF(
  ISNUMBER(
   VALUE(Benchmarkinput!HA10)),
   VALUE(Benchmarkinput!HA10),
   IF(
    Benchmarkinput!HA10="x",
    1,
    Benchmarkinput!HA10)))</f>
        <v>0</v>
      </c>
      <c r="HA10">
        <f>IF(
 ISBLANK(Benchmarkinput!HB10),
 "",
 IF(
  ISNUMBER(
   VALUE(Benchmarkinput!HB10)),
   VALUE(Benchmarkinput!HB10),
   IF(
    Benchmarkinput!HB10="x",
    1,
    Benchmarkinput!HB10)))</f>
        <v>1</v>
      </c>
      <c r="HB10">
        <f>IF(
 ISBLANK(Benchmarkinput!HC10),
 "",
 IF(
  ISNUMBER(
   VALUE(Benchmarkinput!HC10)),
   VALUE(Benchmarkinput!HC10),
   IF(
    Benchmarkinput!HC10="x",
    1,
    Benchmarkinput!HC10)))</f>
        <v>0</v>
      </c>
      <c r="HC10">
        <f>IF(
 ISBLANK(Benchmarkinput!HD10),
 "",
 IF(
  ISNUMBER(
   VALUE(Benchmarkinput!HD10)),
   VALUE(Benchmarkinput!HD10),
   IF(
    Benchmarkinput!HD10="x",
    1,
    Benchmarkinput!HD10)))</f>
        <v>5</v>
      </c>
      <c r="HD10" t="str">
        <f>IF(
 ISBLANK(Benchmarkinput!HE10),
 "",
 IF(
  ISNUMBER(
   VALUE(Benchmarkinput!HE10)),
   VALUE(Benchmarkinput!HE10),
   IF(
    Benchmarkinput!HE10="x",
    1,
    Benchmarkinput!HE10)))</f>
        <v>Majoritetssvar</v>
      </c>
      <c r="HE10" t="str">
        <f>IF(
 ISBLANK(Benchmarkinput!HF10),
 "",
 IF(
  ISNUMBER(
   VALUE(Benchmarkinput!HF10)),
   VALUE(Benchmarkinput!HF10),
   IF(
    Benchmarkinput!HF10="x",
    1,
    Benchmarkinput!HF10)))</f>
        <v>N/A</v>
      </c>
      <c r="HF10">
        <f>IF(
 ISBLANK(Benchmarkinput!HG10),
 "",
 IF(
  ISNUMBER(
   VALUE(Benchmarkinput!HG10)),
   VALUE(Benchmarkinput!HG10),
   IF(
    Benchmarkinput!HG10="x",
    1,
    Benchmarkinput!HG10)))</f>
        <v>1</v>
      </c>
      <c r="HG10">
        <f>IF(
 ISBLANK(Benchmarkinput!HH10),
 "",
 IF(
  ISNUMBER(
   VALUE(Benchmarkinput!HH10)),
   VALUE(Benchmarkinput!HH10),
   IF(
    Benchmarkinput!HH10="x",
    1,
    Benchmarkinput!HH10)))</f>
        <v>0</v>
      </c>
      <c r="HH10">
        <f>IF(
 ISBLANK(Benchmarkinput!HI10),
 "",
 IF(
  ISNUMBER(
   VALUE(Benchmarkinput!HI10)),
   VALUE(Benchmarkinput!HI10),
   IF(
    Benchmarkinput!HI10="x",
    1,
    Benchmarkinput!HI10)))</f>
        <v>0</v>
      </c>
      <c r="HI10">
        <f>IF(
 ISBLANK(Benchmarkinput!HJ10),
 "",
 IF(
  ISNUMBER(
   VALUE(Benchmarkinput!HJ10)),
   VALUE(Benchmarkinput!HJ10),
   IF(
    Benchmarkinput!HJ10="x",
    1,
    Benchmarkinput!HJ10)))</f>
        <v>0</v>
      </c>
      <c r="HJ10">
        <f>IF(
 ISBLANK(Benchmarkinput!HK10),
 "",
 IF(
  ISNUMBER(
   VALUE(Benchmarkinput!HK10)),
   VALUE(Benchmarkinput!HK10),
   IF(
    Benchmarkinput!HK10="x",
    1,
    Benchmarkinput!HK10)))</f>
        <v>0</v>
      </c>
      <c r="HK10">
        <f>IF(
 ISBLANK(Benchmarkinput!HL10),
 "",
 IF(
  ISNUMBER(
   VALUE(Benchmarkinput!HL10)),
   VALUE(Benchmarkinput!HL10),
   IF(
    Benchmarkinput!HL10="x",
    1,
    Benchmarkinput!HL10)))</f>
        <v>0</v>
      </c>
      <c r="HL10">
        <f>IF(
 ISBLANK(Benchmarkinput!HM10),
 "",
 IF(
  ISNUMBER(
   VALUE(Benchmarkinput!HM10)),
   VALUE(Benchmarkinput!HM10),
   IF(
    Benchmarkinput!HM10="x",
    1,
    Benchmarkinput!HM10)))</f>
        <v>1</v>
      </c>
      <c r="HM10">
        <f>IF(
 ISBLANK(Benchmarkinput!HN10),
 "",
 IF(
  ISNUMBER(
   VALUE(Benchmarkinput!HN10)),
   VALUE(Benchmarkinput!HN10),
   IF(
    Benchmarkinput!HN10="x",
    1,
    Benchmarkinput!HN10)))</f>
        <v>0</v>
      </c>
      <c r="HN10">
        <f>IF(
 ISBLANK(Benchmarkinput!HO10),
 "",
 IF(
  ISNUMBER(
   VALUE(Benchmarkinput!HO10)),
   VALUE(Benchmarkinput!HO10),
   IF(
    Benchmarkinput!HO10="x",
    1,
    Benchmarkinput!HO10)))</f>
        <v>5</v>
      </c>
      <c r="HO10" t="str">
        <f>IF(
 ISBLANK(Benchmarkinput!HP10),
 "",
 IF(
  ISNUMBER(
   VALUE(Benchmarkinput!HP10)),
   VALUE(Benchmarkinput!HP10),
   IF(
    Benchmarkinput!HP10="x",
    1,
    Benchmarkinput!HP10)))</f>
        <v>Minoritetssvar</v>
      </c>
      <c r="HP10" t="str">
        <f>IF(
 ISBLANK(Benchmarkinput!HQ10),
 "",
 IF(
  ISNUMBER(
   VALUE(Benchmarkinput!HQ10)),
   VALUE(Benchmarkinput!HQ10),
   IF(
    Benchmarkinput!HQ10="x",
    1,
    Benchmarkinput!HQ10)))</f>
        <v>N/A</v>
      </c>
      <c r="HQ10">
        <f>IF(
 ISBLANK(Benchmarkinput!HR10),
 "",
 IF(
  ISNUMBER(
   VALUE(Benchmarkinput!HR10)),
   VALUE(Benchmarkinput!HR10),
   IF(
    Benchmarkinput!HR10="x",
    1,
    Benchmarkinput!HR10)))</f>
        <v>1</v>
      </c>
      <c r="HR10">
        <f>IF(
 ISBLANK(Benchmarkinput!HS10),
 "",
 IF(
  ISNUMBER(
   VALUE(Benchmarkinput!HS10)),
   VALUE(Benchmarkinput!HS10),
   IF(
    Benchmarkinput!HS10="x",
    1,
    Benchmarkinput!HS10)))</f>
        <v>0</v>
      </c>
      <c r="HS10">
        <f>IF(
 ISBLANK(Benchmarkinput!HT10),
 "",
 IF(
  ISNUMBER(
   VALUE(Benchmarkinput!HT10)),
   VALUE(Benchmarkinput!HT10),
   IF(
    Benchmarkinput!HT10="x",
    1,
    Benchmarkinput!HT10)))</f>
        <v>0</v>
      </c>
      <c r="HT10">
        <f>IF(
 ISBLANK(Benchmarkinput!HU10),
 "",
 IF(
  ISNUMBER(
   VALUE(Benchmarkinput!HU10)),
   VALUE(Benchmarkinput!HU10),
   IF(
    Benchmarkinput!HU10="x",
    1,
    Benchmarkinput!HU10)))</f>
        <v>0</v>
      </c>
      <c r="HU10">
        <f>IF(
 ISBLANK(Benchmarkinput!HV10),
 "",
 IF(
  ISNUMBER(
   VALUE(Benchmarkinput!HV10)),
   VALUE(Benchmarkinput!HV10),
   IF(
    Benchmarkinput!HV10="x",
    1,
    Benchmarkinput!HV10)))</f>
        <v>0</v>
      </c>
      <c r="HV10">
        <f>IF(
 ISBLANK(Benchmarkinput!HW10),
 "",
 IF(
  ISNUMBER(
   VALUE(Benchmarkinput!HW10)),
   VALUE(Benchmarkinput!HW10),
   IF(
    Benchmarkinput!HW10="x",
    1,
    Benchmarkinput!HW10)))</f>
        <v>0</v>
      </c>
      <c r="HW10">
        <f>IF(
 ISBLANK(Benchmarkinput!HX10),
 "",
 IF(
  ISNUMBER(
   VALUE(Benchmarkinput!HX10)),
   VALUE(Benchmarkinput!HX10),
   IF(
    Benchmarkinput!HX10="x",
    1,
    Benchmarkinput!HX10)))</f>
        <v>1</v>
      </c>
      <c r="HX10">
        <f>IF(
 ISBLANK(Benchmarkinput!HY10),
 "",
 IF(
  ISNUMBER(
   VALUE(Benchmarkinput!HY10)),
   VALUE(Benchmarkinput!HY10),
   IF(
    Benchmarkinput!HY10="x",
    1,
    Benchmarkinput!HY10)))</f>
        <v>0</v>
      </c>
      <c r="HY10">
        <f>IF(
 ISBLANK(Benchmarkinput!HZ10),
 "",
 IF(
  ISNUMBER(
   VALUE(Benchmarkinput!HZ10)),
   VALUE(Benchmarkinput!HZ10),
   IF(
    Benchmarkinput!HZ10="x",
    1,
    Benchmarkinput!HZ10)))</f>
        <v>5</v>
      </c>
      <c r="HZ10" t="str">
        <f>IF(
 ISBLANK(Benchmarkinput!IA10),
 "",
 IF(
  ISNUMBER(
   VALUE(Benchmarkinput!IA10)),
   VALUE(Benchmarkinput!IA10),
   IF(
    Benchmarkinput!IA10="x",
    1,
    Benchmarkinput!IA10)))</f>
        <v>Majoritetssvar</v>
      </c>
      <c r="IA10" t="str">
        <f>IF(
 ISBLANK(Benchmarkinput!IB10),
 "",
 IF(
  ISNUMBER(
   VALUE(Benchmarkinput!IB10)),
   VALUE(Benchmarkinput!IB10),
   IF(
    Benchmarkinput!IB10="x",
    1,
    Benchmarkinput!IB10)))</f>
        <v>N/A</v>
      </c>
      <c r="IB10">
        <f>IF(
 ISBLANK(Benchmarkinput!IC10),
 "",
 IF(
  ISNUMBER(
   VALUE(Benchmarkinput!IC10)),
   VALUE(Benchmarkinput!IC10),
   IF(
    Benchmarkinput!IC10="x",
    1,
    Benchmarkinput!IC10)))</f>
        <v>1</v>
      </c>
      <c r="IC10">
        <f>IF(
 ISBLANK(Benchmarkinput!ID10),
 "",
 IF(
  ISNUMBER(
   VALUE(Benchmarkinput!ID10)),
   VALUE(Benchmarkinput!ID10),
   IF(
    Benchmarkinput!ID10="x",
    1,
    Benchmarkinput!ID10)))</f>
        <v>0</v>
      </c>
      <c r="ID10">
        <f>IF(
 ISBLANK(Benchmarkinput!IE10),
 "",
 IF(
  ISNUMBER(
   VALUE(Benchmarkinput!IE10)),
   VALUE(Benchmarkinput!IE10),
   IF(
    Benchmarkinput!IE10="x",
    1,
    Benchmarkinput!IE10)))</f>
        <v>0</v>
      </c>
      <c r="IE10">
        <f>IF(
 ISBLANK(Benchmarkinput!IF10),
 "",
 IF(
  ISNUMBER(
   VALUE(Benchmarkinput!IF10)),
   VALUE(Benchmarkinput!IF10),
   IF(
    Benchmarkinput!IF10="x",
    1,
    Benchmarkinput!IF10)))</f>
        <v>0</v>
      </c>
      <c r="IF10">
        <f>IF(
 ISBLANK(Benchmarkinput!IG10),
 "",
 IF(
  ISNUMBER(
   VALUE(Benchmarkinput!IG10)),
   VALUE(Benchmarkinput!IG10),
   IF(
    Benchmarkinput!IG10="x",
    1,
    Benchmarkinput!IG10)))</f>
        <v>0</v>
      </c>
      <c r="IG10">
        <f>IF(
 ISBLANK(Benchmarkinput!IH10),
 "",
 IF(
  ISNUMBER(
   VALUE(Benchmarkinput!IH10)),
   VALUE(Benchmarkinput!IH10),
   IF(
    Benchmarkinput!IH10="x",
    1,
    Benchmarkinput!IH10)))</f>
        <v>0</v>
      </c>
      <c r="IH10">
        <f>IF(
 ISBLANK(Benchmarkinput!II10),
 "",
 IF(
  ISNUMBER(
   VALUE(Benchmarkinput!II10)),
   VALUE(Benchmarkinput!II10),
   IF(
    Benchmarkinput!II10="x",
    1,
    Benchmarkinput!II10)))</f>
        <v>1</v>
      </c>
      <c r="II10">
        <f>IF(
 ISBLANK(Benchmarkinput!IJ10),
 "",
 IF(
  ISNUMBER(
   VALUE(Benchmarkinput!IJ10)),
   VALUE(Benchmarkinput!IJ10),
   IF(
    Benchmarkinput!IJ10="x",
    1,
    Benchmarkinput!IJ10)))</f>
        <v>0</v>
      </c>
      <c r="IJ10">
        <f>IF(
 ISBLANK(Benchmarkinput!IK10),
 "",
 IF(
  ISNUMBER(
   VALUE(Benchmarkinput!IK10)),
   VALUE(Benchmarkinput!IK10),
   IF(
    Benchmarkinput!IK10="x",
    1,
    Benchmarkinput!IK10)))</f>
        <v>5</v>
      </c>
      <c r="IK10" t="str">
        <f>IF(
 ISBLANK(Benchmarkinput!IL10),
 "",
 IF(
  ISNUMBER(
   VALUE(Benchmarkinput!IL10)),
   VALUE(Benchmarkinput!IL10),
   IF(
    Benchmarkinput!IL10="x",
    1,
    Benchmarkinput!IL10)))</f>
        <v>Minoritetssvar</v>
      </c>
      <c r="IL10" t="str">
        <f>IF(
 ISBLANK(Benchmarkinput!IM10),
 "",
 IF(
  ISNUMBER(
   VALUE(Benchmarkinput!IM10)),
   VALUE(Benchmarkinput!IM10),
   IF(
    Benchmarkinput!IM10="x",
    1,
    Benchmarkinput!IM10)))</f>
        <v>N/A</v>
      </c>
      <c r="IM10">
        <f>IF(
 ISBLANK(Benchmarkinput!IN10),
 "",
 IF(
  ISNUMBER(
   VALUE(Benchmarkinput!IN10)),
   VALUE(Benchmarkinput!IN10),
   IF(
    Benchmarkinput!IN10="x",
    1,
    Benchmarkinput!IN10)))</f>
        <v>0</v>
      </c>
      <c r="IN10">
        <f>IF(
 ISBLANK(Benchmarkinput!IO10),
 "",
 IF(
  ISNUMBER(
   VALUE(Benchmarkinput!IO10)),
   VALUE(Benchmarkinput!IO10),
   IF(
    Benchmarkinput!IO10="x",
    1,
    Benchmarkinput!IO10)))</f>
        <v>1</v>
      </c>
      <c r="IO10">
        <f>IF(
 ISBLANK(Benchmarkinput!IP10),
 "",
 IF(
  ISNUMBER(
   VALUE(Benchmarkinput!IP10)),
   VALUE(Benchmarkinput!IP10),
   IF(
    Benchmarkinput!IP10="x",
    1,
    Benchmarkinput!IP10)))</f>
        <v>0</v>
      </c>
      <c r="IP10">
        <f>IF(
 ISBLANK(Benchmarkinput!IQ10),
 "",
 IF(
  ISNUMBER(
   VALUE(Benchmarkinput!IQ10)),
   VALUE(Benchmarkinput!IQ10),
   IF(
    Benchmarkinput!IQ10="x",
    1,
    Benchmarkinput!IQ10)))</f>
        <v>0</v>
      </c>
      <c r="IQ10">
        <f>IF(
 ISBLANK(Benchmarkinput!IR10),
 "",
 IF(
  ISNUMBER(
   VALUE(Benchmarkinput!IR10)),
   VALUE(Benchmarkinput!IR10),
   IF(
    Benchmarkinput!IR10="x",
    1,
    Benchmarkinput!IR10)))</f>
        <v>0</v>
      </c>
      <c r="IR10">
        <f>IF(
 ISBLANK(Benchmarkinput!IS10),
 "",
 IF(
  ISNUMBER(
   VALUE(Benchmarkinput!IS10)),
   VALUE(Benchmarkinput!IS10),
   IF(
    Benchmarkinput!IS10="x",
    1,
    Benchmarkinput!IS10)))</f>
        <v>0</v>
      </c>
      <c r="IS10">
        <f>IF(
 ISBLANK(Benchmarkinput!IT10),
 "",
 IF(
  ISNUMBER(
   VALUE(Benchmarkinput!IT10)),
   VALUE(Benchmarkinput!IT10),
   IF(
    Benchmarkinput!IT10="x",
    1,
    Benchmarkinput!IT10)))</f>
        <v>1</v>
      </c>
      <c r="IT10">
        <f>IF(
 ISBLANK(Benchmarkinput!IU10),
 "",
 IF(
  ISNUMBER(
   VALUE(Benchmarkinput!IU10)),
   VALUE(Benchmarkinput!IU10),
   IF(
    Benchmarkinput!IU10="x",
    1,
    Benchmarkinput!IU10)))</f>
        <v>0</v>
      </c>
      <c r="IU10">
        <f>IF(
 ISBLANK(Benchmarkinput!IV10),
 "",
 IF(
  ISNUMBER(
   VALUE(Benchmarkinput!IV10)),
   VALUE(Benchmarkinput!IV10),
   IF(
    Benchmarkinput!IV10="x",
    1,
    Benchmarkinput!IV10)))</f>
        <v>4</v>
      </c>
      <c r="IV10" t="str">
        <f>IF(
 ISBLANK(Benchmarkinput!IW10),
 "",
 IF(
  ISNUMBER(
   VALUE(Benchmarkinput!IW10)),
   VALUE(Benchmarkinput!IW10),
   IF(
    Benchmarkinput!IW10="x",
    1,
    Benchmarkinput!IW10)))</f>
        <v>Minoritetssvar</v>
      </c>
      <c r="IW10" t="str">
        <f>IF(
 ISBLANK(Benchmarkinput!IX10),
 "",
 IF(
  ISNUMBER(
   VALUE(Benchmarkinput!IX10)),
   VALUE(Benchmarkinput!IX10),
   IF(
    Benchmarkinput!IX10="x",
    1,
    Benchmarkinput!IX10)))</f>
        <v>N/A</v>
      </c>
      <c r="IX10">
        <f>IF(
 ISBLANK(Benchmarkinput!IY10),
 "",
 IF(
  ISNUMBER(
   VALUE(Benchmarkinput!IY10)),
   VALUE(Benchmarkinput!IY10),
   IF(
    Benchmarkinput!IY10="x",
    1,
    Benchmarkinput!IY10)))</f>
        <v>1</v>
      </c>
      <c r="IY10">
        <f>IF(
 ISBLANK(Benchmarkinput!IZ10),
 "",
 IF(
  ISNUMBER(
   VALUE(Benchmarkinput!IZ10)),
   VALUE(Benchmarkinput!IZ10),
   IF(
    Benchmarkinput!IZ10="x",
    1,
    Benchmarkinput!IZ10)))</f>
        <v>0</v>
      </c>
      <c r="IZ10">
        <f>IF(
 ISBLANK(Benchmarkinput!JA10),
 "",
 IF(
  ISNUMBER(
   VALUE(Benchmarkinput!JA10)),
   VALUE(Benchmarkinput!JA10),
   IF(
    Benchmarkinput!JA10="x",
    1,
    Benchmarkinput!JA10)))</f>
        <v>0</v>
      </c>
      <c r="JA10">
        <f>IF(
 ISBLANK(Benchmarkinput!JB10),
 "",
 IF(
  ISNUMBER(
   VALUE(Benchmarkinput!JB10)),
   VALUE(Benchmarkinput!JB10),
   IF(
    Benchmarkinput!JB10="x",
    1,
    Benchmarkinput!JB10)))</f>
        <v>0</v>
      </c>
      <c r="JB10">
        <f>IF(
 ISBLANK(Benchmarkinput!JC10),
 "",
 IF(
  ISNUMBER(
   VALUE(Benchmarkinput!JC10)),
   VALUE(Benchmarkinput!JC10),
   IF(
    Benchmarkinput!JC10="x",
    1,
    Benchmarkinput!JC10)))</f>
        <v>0</v>
      </c>
      <c r="JC10">
        <f>IF(
 ISBLANK(Benchmarkinput!JD10),
 "",
 IF(
  ISNUMBER(
   VALUE(Benchmarkinput!JD10)),
   VALUE(Benchmarkinput!JD10),
   IF(
    Benchmarkinput!JD10="x",
    1,
    Benchmarkinput!JD10)))</f>
        <v>0</v>
      </c>
      <c r="JD10">
        <f>IF(
 ISBLANK(Benchmarkinput!JE10),
 "",
 IF(
  ISNUMBER(
   VALUE(Benchmarkinput!JE10)),
   VALUE(Benchmarkinput!JE10),
   IF(
    Benchmarkinput!JE10="x",
    1,
    Benchmarkinput!JE10)))</f>
        <v>1</v>
      </c>
      <c r="JE10">
        <f>IF(
 ISBLANK(Benchmarkinput!JF10),
 "",
 IF(
  ISNUMBER(
   VALUE(Benchmarkinput!JF10)),
   VALUE(Benchmarkinput!JF10),
   IF(
    Benchmarkinput!JF10="x",
    1,
    Benchmarkinput!JF10)))</f>
        <v>0</v>
      </c>
      <c r="JF10">
        <f>IF(
 ISBLANK(Benchmarkinput!JG10),
 "",
 IF(
  ISNUMBER(
   VALUE(Benchmarkinput!JG10)),
   VALUE(Benchmarkinput!JG10),
   IF(
    Benchmarkinput!JG10="x",
    1,
    Benchmarkinput!JG10)))</f>
        <v>5</v>
      </c>
      <c r="JG10" t="str">
        <f>IF(
 ISBLANK(Benchmarkinput!JH10),
 "",
 IF(
  ISNUMBER(
   VALUE(Benchmarkinput!JH10)),
   VALUE(Benchmarkinput!JH10),
   IF(
    Benchmarkinput!JH10="x",
    1,
    Benchmarkinput!JH10)))</f>
        <v>Majoritetssvar</v>
      </c>
      <c r="JH10" t="str">
        <f>IF(
 ISBLANK(Benchmarkinput!JI10),
 "",
 IF(
  ISNUMBER(
   VALUE(Benchmarkinput!JI10)),
   VALUE(Benchmarkinput!JI10),
   IF(
    Benchmarkinput!JI10="x",
    1,
    Benchmarkinput!JI10)))</f>
        <v>N/A</v>
      </c>
      <c r="JI10">
        <f>IF(
 ISBLANK(Benchmarkinput!JJ10),
 "",
 IF(
  ISNUMBER(
   VALUE(Benchmarkinput!JJ10)),
   VALUE(Benchmarkinput!JJ10),
   IF(
    Benchmarkinput!JJ10="x",
    1,
    Benchmarkinput!JJ10)))</f>
        <v>1</v>
      </c>
      <c r="JJ10">
        <f>IF(
 ISBLANK(Benchmarkinput!JK10),
 "",
 IF(
  ISNUMBER(
   VALUE(Benchmarkinput!JK10)),
   VALUE(Benchmarkinput!JK10),
   IF(
    Benchmarkinput!JK10="x",
    1,
    Benchmarkinput!JK10)))</f>
        <v>0</v>
      </c>
      <c r="JK10">
        <f>IF(
 ISBLANK(Benchmarkinput!JL10),
 "",
 IF(
  ISNUMBER(
   VALUE(Benchmarkinput!JL10)),
   VALUE(Benchmarkinput!JL10),
   IF(
    Benchmarkinput!JL10="x",
    1,
    Benchmarkinput!JL10)))</f>
        <v>0</v>
      </c>
      <c r="JL10">
        <f>IF(
 ISBLANK(Benchmarkinput!JM10),
 "",
 IF(
  ISNUMBER(
   VALUE(Benchmarkinput!JM10)),
   VALUE(Benchmarkinput!JM10),
   IF(
    Benchmarkinput!JM10="x",
    1,
    Benchmarkinput!JM10)))</f>
        <v>0</v>
      </c>
      <c r="JM10">
        <f>IF(
 ISBLANK(Benchmarkinput!JN10),
 "",
 IF(
  ISNUMBER(
   VALUE(Benchmarkinput!JN10)),
   VALUE(Benchmarkinput!JN10),
   IF(
    Benchmarkinput!JN10="x",
    1,
    Benchmarkinput!JN10)))</f>
        <v>0</v>
      </c>
      <c r="JN10">
        <f>IF(
 ISBLANK(Benchmarkinput!JO10),
 "",
 IF(
  ISNUMBER(
   VALUE(Benchmarkinput!JO10)),
   VALUE(Benchmarkinput!JO10),
   IF(
    Benchmarkinput!JO10="x",
    1,
    Benchmarkinput!JO10)))</f>
        <v>0</v>
      </c>
      <c r="JO10">
        <f>IF(
 ISBLANK(Benchmarkinput!JP10),
 "",
 IF(
  ISNUMBER(
   VALUE(Benchmarkinput!JP10)),
   VALUE(Benchmarkinput!JP10),
   IF(
    Benchmarkinput!JP10="x",
    1,
    Benchmarkinput!JP10)))</f>
        <v>1</v>
      </c>
      <c r="JP10">
        <f>IF(
 ISBLANK(Benchmarkinput!JQ10),
 "",
 IF(
  ISNUMBER(
   VALUE(Benchmarkinput!JQ10)),
   VALUE(Benchmarkinput!JQ10),
   IF(
    Benchmarkinput!JQ10="x",
    1,
    Benchmarkinput!JQ10)))</f>
        <v>0</v>
      </c>
      <c r="JQ10">
        <f>IF(
 ISBLANK(Benchmarkinput!JR10),
 "",
 IF(
  ISNUMBER(
   VALUE(Benchmarkinput!JR10)),
   VALUE(Benchmarkinput!JR10),
   IF(
    Benchmarkinput!JR10="x",
    1,
    Benchmarkinput!JR10)))</f>
        <v>5</v>
      </c>
      <c r="JR10" t="str">
        <f>IF(
 ISBLANK(Benchmarkinput!JS10),
 "",
 IF(
  ISNUMBER(
   VALUE(Benchmarkinput!JS10)),
   VALUE(Benchmarkinput!JS10),
   IF(
    Benchmarkinput!JS10="x",
    1,
    Benchmarkinput!JS10)))</f>
        <v>Majoritetssvar</v>
      </c>
      <c r="JS10" t="str">
        <f>IF(
 ISBLANK(Benchmarkinput!JT10),
 "",
 IF(
  ISNUMBER(
   VALUE(Benchmarkinput!JT10)),
   VALUE(Benchmarkinput!JT10),
   IF(
    Benchmarkinput!JT10="x",
    1,
    Benchmarkinput!JT10)))</f>
        <v>N/A</v>
      </c>
      <c r="JT10">
        <f>IF(
 ISBLANK(Benchmarkinput!JU10),
 "",
 IF(
  ISNUMBER(
   VALUE(Benchmarkinput!JU10)),
   VALUE(Benchmarkinput!JU10),
   IF(
    Benchmarkinput!JU10="x",
    1,
    Benchmarkinput!JU10)))</f>
        <v>1</v>
      </c>
      <c r="JU10">
        <f>IF(
 ISBLANK(Benchmarkinput!JV10),
 "",
 IF(
  ISNUMBER(
   VALUE(Benchmarkinput!JV10)),
   VALUE(Benchmarkinput!JV10),
   IF(
    Benchmarkinput!JV10="x",
    1,
    Benchmarkinput!JV10)))</f>
        <v>0</v>
      </c>
      <c r="JV10">
        <f>IF(
 ISBLANK(Benchmarkinput!JW10),
 "",
 IF(
  ISNUMBER(
   VALUE(Benchmarkinput!JW10)),
   VALUE(Benchmarkinput!JW10),
   IF(
    Benchmarkinput!JW10="x",
    1,
    Benchmarkinput!JW10)))</f>
        <v>0</v>
      </c>
      <c r="JW10">
        <f>IF(
 ISBLANK(Benchmarkinput!JX10),
 "",
 IF(
  ISNUMBER(
   VALUE(Benchmarkinput!JX10)),
   VALUE(Benchmarkinput!JX10),
   IF(
    Benchmarkinput!JX10="x",
    1,
    Benchmarkinput!JX10)))</f>
        <v>0</v>
      </c>
      <c r="JX10">
        <f>IF(
 ISBLANK(Benchmarkinput!JY10),
 "",
 IF(
  ISNUMBER(
   VALUE(Benchmarkinput!JY10)),
   VALUE(Benchmarkinput!JY10),
   IF(
    Benchmarkinput!JY10="x",
    1,
    Benchmarkinput!JY10)))</f>
        <v>0</v>
      </c>
      <c r="JY10">
        <f>IF(
 ISBLANK(Benchmarkinput!JZ10),
 "",
 IF(
  ISNUMBER(
   VALUE(Benchmarkinput!JZ10)),
   VALUE(Benchmarkinput!JZ10),
   IF(
    Benchmarkinput!JZ10="x",
    1,
    Benchmarkinput!JZ10)))</f>
        <v>0</v>
      </c>
      <c r="JZ10">
        <f>IF(
 ISBLANK(Benchmarkinput!KA10),
 "",
 IF(
  ISNUMBER(
   VALUE(Benchmarkinput!KA10)),
   VALUE(Benchmarkinput!KA10),
   IF(
    Benchmarkinput!KA10="x",
    1,
    Benchmarkinput!KA10)))</f>
        <v>1</v>
      </c>
      <c r="KA10">
        <f>IF(
 ISBLANK(Benchmarkinput!KB10),
 "",
 IF(
  ISNUMBER(
   VALUE(Benchmarkinput!KB10)),
   VALUE(Benchmarkinput!KB10),
   IF(
    Benchmarkinput!KB10="x",
    1,
    Benchmarkinput!KB10)))</f>
        <v>0</v>
      </c>
      <c r="KB10">
        <f>IF(
 ISBLANK(Benchmarkinput!KC10),
 "",
 IF(
  ISNUMBER(
   VALUE(Benchmarkinput!KC10)),
   VALUE(Benchmarkinput!KC10),
   IF(
    Benchmarkinput!KC10="x",
    1,
    Benchmarkinput!KC10)))</f>
        <v>5</v>
      </c>
      <c r="KC10" t="str">
        <f>IF(
 ISBLANK(Benchmarkinput!KD10),
 "",
 IF(
  ISNUMBER(
   VALUE(Benchmarkinput!KD10)),
   VALUE(Benchmarkinput!KD10),
   IF(
    Benchmarkinput!KD10="x",
    1,
    Benchmarkinput!KD10)))</f>
        <v>Minoritetssvar</v>
      </c>
      <c r="KD10" t="str">
        <f>IF(
 ISBLANK(Benchmarkinput!KE10),
 "",
 IF(
  ISNUMBER(
   VALUE(Benchmarkinput!KE10)),
   VALUE(Benchmarkinput!KE10),
   IF(
    Benchmarkinput!KE10="x",
    1,
    Benchmarkinput!KE10)))</f>
        <v>N/A</v>
      </c>
      <c r="KE10">
        <f>IF(
 ISBLANK(Benchmarkinput!KF10),
 "",
 IF(
  ISNUMBER(
   VALUE(Benchmarkinput!KF10)),
   VALUE(Benchmarkinput!KF10),
   IF(
    Benchmarkinput!KF10="x",
    1,
    Benchmarkinput!KF10)))</f>
        <v>1</v>
      </c>
      <c r="KF10">
        <f>IF(
 ISBLANK(Benchmarkinput!KG10),
 "",
 IF(
  ISNUMBER(
   VALUE(Benchmarkinput!KG10)),
   VALUE(Benchmarkinput!KG10),
   IF(
    Benchmarkinput!KG10="x",
    1,
    Benchmarkinput!KG10)))</f>
        <v>0</v>
      </c>
      <c r="KG10">
        <f>IF(
 ISBLANK(Benchmarkinput!KH10),
 "",
 IF(
  ISNUMBER(
   VALUE(Benchmarkinput!KH10)),
   VALUE(Benchmarkinput!KH10),
   IF(
    Benchmarkinput!KH10="x",
    1,
    Benchmarkinput!KH10)))</f>
        <v>0</v>
      </c>
      <c r="KH10">
        <f>IF(
 ISBLANK(Benchmarkinput!KI10),
 "",
 IF(
  ISNUMBER(
   VALUE(Benchmarkinput!KI10)),
   VALUE(Benchmarkinput!KI10),
   IF(
    Benchmarkinput!KI10="x",
    1,
    Benchmarkinput!KI10)))</f>
        <v>0</v>
      </c>
      <c r="KI10">
        <f>IF(
 ISBLANK(Benchmarkinput!KJ10),
 "",
 IF(
  ISNUMBER(
   VALUE(Benchmarkinput!KJ10)),
   VALUE(Benchmarkinput!KJ10),
   IF(
    Benchmarkinput!KJ10="x",
    1,
    Benchmarkinput!KJ10)))</f>
        <v>0</v>
      </c>
      <c r="KJ10">
        <f>IF(
 ISBLANK(Benchmarkinput!KK10),
 "",
 IF(
  ISNUMBER(
   VALUE(Benchmarkinput!KK10)),
   VALUE(Benchmarkinput!KK10),
   IF(
    Benchmarkinput!KK10="x",
    1,
    Benchmarkinput!KK10)))</f>
        <v>0</v>
      </c>
      <c r="KK10">
        <f>IF(
 ISBLANK(Benchmarkinput!KL10),
 "",
 IF(
  ISNUMBER(
   VALUE(Benchmarkinput!KL10)),
   VALUE(Benchmarkinput!KL10),
   IF(
    Benchmarkinput!KL10="x",
    1,
    Benchmarkinput!KL10)))</f>
        <v>1</v>
      </c>
      <c r="KL10">
        <f>IF(
 ISBLANK(Benchmarkinput!KM10),
 "",
 IF(
  ISNUMBER(
   VALUE(Benchmarkinput!KM10)),
   VALUE(Benchmarkinput!KM10),
   IF(
    Benchmarkinput!KM10="x",
    1,
    Benchmarkinput!KM10)))</f>
        <v>0</v>
      </c>
      <c r="KM10">
        <f>IF(
 ISBLANK(Benchmarkinput!KN10),
 "",
 IF(
  ISNUMBER(
   VALUE(Benchmarkinput!KN10)),
   VALUE(Benchmarkinput!KN10),
   IF(
    Benchmarkinput!KN10="x",
    1,
    Benchmarkinput!KN10)))</f>
        <v>5</v>
      </c>
      <c r="KN10" t="str">
        <f>IF(
 ISBLANK(Benchmarkinput!KO10),
 "",
 IF(
  ISNUMBER(
   VALUE(Benchmarkinput!KO10)),
   VALUE(Benchmarkinput!KO10),
   IF(
    Benchmarkinput!KO10="x",
    1,
    Benchmarkinput!KO10)))</f>
        <v>Minoritetssvar</v>
      </c>
      <c r="KO10" t="str">
        <f>IF(
 ISBLANK(Benchmarkinput!KP10),
 "",
 IF(
  ISNUMBER(
   VALUE(Benchmarkinput!KP10)),
   VALUE(Benchmarkinput!KP10),
   IF(
    Benchmarkinput!KP10="x",
    1,
    Benchmarkinput!KP10)))</f>
        <v>N/A</v>
      </c>
      <c r="KP10">
        <f>IF(
 ISBLANK(Benchmarkinput!KQ10),
 "",
 IF(
  ISNUMBER(
   VALUE(Benchmarkinput!KQ10)),
   VALUE(Benchmarkinput!KQ10),
   IF(
    Benchmarkinput!KQ10="x",
    1,
    Benchmarkinput!KQ10)))</f>
        <v>0</v>
      </c>
      <c r="KQ10">
        <f>IF(
 ISBLANK(Benchmarkinput!KR10),
 "",
 IF(
  ISNUMBER(
   VALUE(Benchmarkinput!KR10)),
   VALUE(Benchmarkinput!KR10),
   IF(
    Benchmarkinput!KR10="x",
    1,
    Benchmarkinput!KR10)))</f>
        <v>1</v>
      </c>
      <c r="KR10">
        <f>IF(
 ISBLANK(Benchmarkinput!KS10),
 "",
 IF(
  ISNUMBER(
   VALUE(Benchmarkinput!KS10)),
   VALUE(Benchmarkinput!KS10),
   IF(
    Benchmarkinput!KS10="x",
    1,
    Benchmarkinput!KS10)))</f>
        <v>0</v>
      </c>
      <c r="KS10">
        <f>IF(
 ISBLANK(Benchmarkinput!KT10),
 "",
 IF(
  ISNUMBER(
   VALUE(Benchmarkinput!KT10)),
   VALUE(Benchmarkinput!KT10),
   IF(
    Benchmarkinput!KT10="x",
    1,
    Benchmarkinput!KT10)))</f>
        <v>0</v>
      </c>
      <c r="KT10">
        <f>IF(
 ISBLANK(Benchmarkinput!KU10),
 "",
 IF(
  ISNUMBER(
   VALUE(Benchmarkinput!KU10)),
   VALUE(Benchmarkinput!KU10),
   IF(
    Benchmarkinput!KU10="x",
    1,
    Benchmarkinput!KU10)))</f>
        <v>0</v>
      </c>
      <c r="KU10">
        <f>IF(
 ISBLANK(Benchmarkinput!KV10),
 "",
 IF(
  ISNUMBER(
   VALUE(Benchmarkinput!KV10)),
   VALUE(Benchmarkinput!KV10),
   IF(
    Benchmarkinput!KV10="x",
    1,
    Benchmarkinput!KV10)))</f>
        <v>0</v>
      </c>
      <c r="KV10">
        <f>IF(
 ISBLANK(Benchmarkinput!KW10),
 "",
 IF(
  ISNUMBER(
   VALUE(Benchmarkinput!KW10)),
   VALUE(Benchmarkinput!KW10),
   IF(
    Benchmarkinput!KW10="x",
    1,
    Benchmarkinput!KW10)))</f>
        <v>1</v>
      </c>
      <c r="KW10">
        <f>IF(
 ISBLANK(Benchmarkinput!KX10),
 "",
 IF(
  ISNUMBER(
   VALUE(Benchmarkinput!KX10)),
   VALUE(Benchmarkinput!KX10),
   IF(
    Benchmarkinput!KX10="x",
    1,
    Benchmarkinput!KX10)))</f>
        <v>0</v>
      </c>
      <c r="KX10">
        <f>IF(
 ISBLANK(Benchmarkinput!KY10),
 "",
 IF(
  ISNUMBER(
   VALUE(Benchmarkinput!KY10)),
   VALUE(Benchmarkinput!KY10),
   IF(
    Benchmarkinput!KY10="x",
    1,
    Benchmarkinput!KY10)))</f>
        <v>4</v>
      </c>
      <c r="KY10" t="str">
        <f>IF(
 ISBLANK(Benchmarkinput!KZ10),
 "",
 IF(
  ISNUMBER(
   VALUE(Benchmarkinput!KZ10)),
   VALUE(Benchmarkinput!KZ10),
   IF(
    Benchmarkinput!KZ10="x",
    1,
    Benchmarkinput!KZ10)))</f>
        <v>Minoritetssvar</v>
      </c>
      <c r="KZ10" t="str">
        <f>IF(
 ISBLANK(Benchmarkinput!LA10),
 "",
 IF(
  ISNUMBER(
   VALUE(Benchmarkinput!LA10)),
   VALUE(Benchmarkinput!LA10),
   IF(
    Benchmarkinput!LA10="x",
    1,
    Benchmarkinput!LA10)))</f>
        <v>N/A</v>
      </c>
      <c r="LA10">
        <f>IF(
 ISBLANK(Benchmarkinput!LB10),
 "",
 IF(
  ISNUMBER(
   VALUE(Benchmarkinput!LB10)),
   VALUE(Benchmarkinput!LB10),
   IF(
    Benchmarkinput!LB10="x",
    1,
    Benchmarkinput!LB10)))</f>
        <v>0</v>
      </c>
      <c r="LB10">
        <f>IF(
 ISBLANK(Benchmarkinput!LC10),
 "",
 IF(
  ISNUMBER(
   VALUE(Benchmarkinput!LC10)),
   VALUE(Benchmarkinput!LC10),
   IF(
    Benchmarkinput!LC10="x",
    1,
    Benchmarkinput!LC10)))</f>
        <v>0</v>
      </c>
      <c r="LC10">
        <f>IF(
 ISBLANK(Benchmarkinput!LD10),
 "",
 IF(
  ISNUMBER(
   VALUE(Benchmarkinput!LD10)),
   VALUE(Benchmarkinput!LD10),
   IF(
    Benchmarkinput!LD10="x",
    1,
    Benchmarkinput!LD10)))</f>
        <v>1</v>
      </c>
      <c r="LD10">
        <f>IF(
 ISBLANK(Benchmarkinput!LE10),
 "",
 IF(
  ISNUMBER(
   VALUE(Benchmarkinput!LE10)),
   VALUE(Benchmarkinput!LE10),
   IF(
    Benchmarkinput!LE10="x",
    1,
    Benchmarkinput!LE10)))</f>
        <v>0</v>
      </c>
      <c r="LE10">
        <f>IF(
 ISBLANK(Benchmarkinput!LF10),
 "",
 IF(
  ISNUMBER(
   VALUE(Benchmarkinput!LF10)),
   VALUE(Benchmarkinput!LF10),
   IF(
    Benchmarkinput!LF10="x",
    1,
    Benchmarkinput!LF10)))</f>
        <v>0</v>
      </c>
      <c r="LF10">
        <f>IF(
 ISBLANK(Benchmarkinput!LG10),
 "",
 IF(
  ISNUMBER(
   VALUE(Benchmarkinput!LG10)),
   VALUE(Benchmarkinput!LG10),
   IF(
    Benchmarkinput!LG10="x",
    1,
    Benchmarkinput!LG10)))</f>
        <v>0</v>
      </c>
      <c r="LG10">
        <f>IF(
 ISBLANK(Benchmarkinput!LH10),
 "",
 IF(
  ISNUMBER(
   VALUE(Benchmarkinput!LH10)),
   VALUE(Benchmarkinput!LH10),
   IF(
    Benchmarkinput!LH10="x",
    1,
    Benchmarkinput!LH10)))</f>
        <v>0</v>
      </c>
      <c r="LH10">
        <f>IF(
 ISBLANK(Benchmarkinput!LI10),
 "",
 IF(
  ISNUMBER(
   VALUE(Benchmarkinput!LI10)),
   VALUE(Benchmarkinput!LI10),
   IF(
    Benchmarkinput!LI10="x",
    1,
    Benchmarkinput!LI10)))</f>
        <v>1</v>
      </c>
      <c r="LI10">
        <f>IF(
 ISBLANK(Benchmarkinput!LJ10),
 "",
 IF(
  ISNUMBER(
   VALUE(Benchmarkinput!LJ10)),
   VALUE(Benchmarkinput!LJ10),
   IF(
    Benchmarkinput!LJ10="x",
    1,
    Benchmarkinput!LJ10)))</f>
        <v>3</v>
      </c>
      <c r="LJ10" t="str">
        <f>IF(
 ISBLANK(Benchmarkinput!LK10),
 "",
 IF(
  ISNUMBER(
   VALUE(Benchmarkinput!LK10)),
   VALUE(Benchmarkinput!LK10),
   IF(
    Benchmarkinput!LK10="x",
    1,
    Benchmarkinput!LK10)))</f>
        <v>Minoritetssvar</v>
      </c>
      <c r="LK10" t="str">
        <f>IF(
 ISBLANK(Benchmarkinput!LL10),
 "",
 IF(
  ISNUMBER(
   VALUE(Benchmarkinput!LL10)),
   VALUE(Benchmarkinput!LL10),
   IF(
    Benchmarkinput!LL10="x",
    1,
    Benchmarkinput!LL10)))</f>
        <v>N/A</v>
      </c>
      <c r="LL10">
        <f>IF(
 ISBLANK(Benchmarkinput!LM10),
 "",
 IF(
  ISNUMBER(
   VALUE(Benchmarkinput!LM10)),
   VALUE(Benchmarkinput!LM10),
   IF(
    Benchmarkinput!LM10="x",
    1,
    Benchmarkinput!LM10)))</f>
        <v>0</v>
      </c>
      <c r="LM10">
        <f>IF(
 ISBLANK(Benchmarkinput!LN10),
 "",
 IF(
  ISNUMBER(
   VALUE(Benchmarkinput!LN10)),
   VALUE(Benchmarkinput!LN10),
   IF(
    Benchmarkinput!LN10="x",
    1,
    Benchmarkinput!LN10)))</f>
        <v>0</v>
      </c>
      <c r="LN10">
        <f>IF(
 ISBLANK(Benchmarkinput!LO10),
 "",
 IF(
  ISNUMBER(
   VALUE(Benchmarkinput!LO10)),
   VALUE(Benchmarkinput!LO10),
   IF(
    Benchmarkinput!LO10="x",
    1,
    Benchmarkinput!LO10)))</f>
        <v>1</v>
      </c>
      <c r="LO10">
        <f>IF(
 ISBLANK(Benchmarkinput!LP10),
 "",
 IF(
  ISNUMBER(
   VALUE(Benchmarkinput!LP10)),
   VALUE(Benchmarkinput!LP10),
   IF(
    Benchmarkinput!LP10="x",
    1,
    Benchmarkinput!LP10)))</f>
        <v>0</v>
      </c>
      <c r="LP10">
        <f>IF(
 ISBLANK(Benchmarkinput!LQ10),
 "",
 IF(
  ISNUMBER(
   VALUE(Benchmarkinput!LQ10)),
   VALUE(Benchmarkinput!LQ10),
   IF(
    Benchmarkinput!LQ10="x",
    1,
    Benchmarkinput!LQ10)))</f>
        <v>0</v>
      </c>
      <c r="LQ10">
        <f>IF(
 ISBLANK(Benchmarkinput!LR10),
 "",
 IF(
  ISNUMBER(
   VALUE(Benchmarkinput!LR10)),
   VALUE(Benchmarkinput!LR10),
   IF(
    Benchmarkinput!LR10="x",
    1,
    Benchmarkinput!LR10)))</f>
        <v>0</v>
      </c>
      <c r="LR10">
        <f>IF(
 ISBLANK(Benchmarkinput!LS10),
 "",
 IF(
  ISNUMBER(
   VALUE(Benchmarkinput!LS10)),
   VALUE(Benchmarkinput!LS10),
   IF(
    Benchmarkinput!LS10="x",
    1,
    Benchmarkinput!LS10)))</f>
        <v>1</v>
      </c>
      <c r="LS10">
        <f>IF(
 ISBLANK(Benchmarkinput!LT10),
 "",
 IF(
  ISNUMBER(
   VALUE(Benchmarkinput!LT10)),
   VALUE(Benchmarkinput!LT10),
   IF(
    Benchmarkinput!LT10="x",
    1,
    Benchmarkinput!LT10)))</f>
        <v>0</v>
      </c>
      <c r="LT10">
        <f>IF(
 ISBLANK(Benchmarkinput!LU10),
 "",
 IF(
  ISNUMBER(
   VALUE(Benchmarkinput!LU10)),
   VALUE(Benchmarkinput!LU10),
   IF(
    Benchmarkinput!LU10="x",
    1,
    Benchmarkinput!LU10)))</f>
        <v>3</v>
      </c>
      <c r="LU10" t="str">
        <f>IF(
 ISBLANK(Benchmarkinput!LV10),
 "",
 IF(
  ISNUMBER(
   VALUE(Benchmarkinput!LV10)),
   VALUE(Benchmarkinput!LV10),
   IF(
    Benchmarkinput!LV10="x",
    1,
    Benchmarkinput!LV10)))</f>
        <v>Majoritetssvar</v>
      </c>
      <c r="LV10" t="str">
        <f>IF(
 ISBLANK(Benchmarkinput!LW10),
 "",
 IF(
  ISNUMBER(
   VALUE(Benchmarkinput!LW10)),
   VALUE(Benchmarkinput!LW10),
   IF(
    Benchmarkinput!LW10="x",
    1,
    Benchmarkinput!LW10)))</f>
        <v>N/A</v>
      </c>
      <c r="LW10">
        <f>IF(
 ISBLANK(Benchmarkinput!LX10),
 "",
 IF(
  ISNUMBER(
   VALUE(Benchmarkinput!LX10)),
   VALUE(Benchmarkinput!LX10),
   IF(
    Benchmarkinput!LX10="x",
    1,
    Benchmarkinput!LX10)))</f>
        <v>1</v>
      </c>
      <c r="LX10">
        <f>IF(
 ISBLANK(Benchmarkinput!LY10),
 "",
 IF(
  ISNUMBER(
   VALUE(Benchmarkinput!LY10)),
   VALUE(Benchmarkinput!LY10),
   IF(
    Benchmarkinput!LY10="x",
    1,
    Benchmarkinput!LY10)))</f>
        <v>0</v>
      </c>
      <c r="LY10">
        <f>IF(
 ISBLANK(Benchmarkinput!LZ10),
 "",
 IF(
  ISNUMBER(
   VALUE(Benchmarkinput!LZ10)),
   VALUE(Benchmarkinput!LZ10),
   IF(
    Benchmarkinput!LZ10="x",
    1,
    Benchmarkinput!LZ10)))</f>
        <v>0</v>
      </c>
      <c r="LZ10">
        <f>IF(
 ISBLANK(Benchmarkinput!MA10),
 "",
 IF(
  ISNUMBER(
   VALUE(Benchmarkinput!MA10)),
   VALUE(Benchmarkinput!MA10),
   IF(
    Benchmarkinput!MA10="x",
    1,
    Benchmarkinput!MA10)))</f>
        <v>0</v>
      </c>
      <c r="MA10">
        <f>IF(
 ISBLANK(Benchmarkinput!MB10),
 "",
 IF(
  ISNUMBER(
   VALUE(Benchmarkinput!MB10)),
   VALUE(Benchmarkinput!MB10),
   IF(
    Benchmarkinput!MB10="x",
    1,
    Benchmarkinput!MB10)))</f>
        <v>0</v>
      </c>
      <c r="MB10">
        <f>IF(
 ISBLANK(Benchmarkinput!MC10),
 "",
 IF(
  ISNUMBER(
   VALUE(Benchmarkinput!MC10)),
   VALUE(Benchmarkinput!MC10),
   IF(
    Benchmarkinput!MC10="x",
    1,
    Benchmarkinput!MC10)))</f>
        <v>0</v>
      </c>
      <c r="MC10">
        <f>IF(
 ISBLANK(Benchmarkinput!MD10),
 "",
 IF(
  ISNUMBER(
   VALUE(Benchmarkinput!MD10)),
   VALUE(Benchmarkinput!MD10),
   IF(
    Benchmarkinput!MD10="x",
    1,
    Benchmarkinput!MD10)))</f>
        <v>1</v>
      </c>
      <c r="MD10">
        <f>IF(
 ISBLANK(Benchmarkinput!ME10),
 "",
 IF(
  ISNUMBER(
   VALUE(Benchmarkinput!ME10)),
   VALUE(Benchmarkinput!ME10),
   IF(
    Benchmarkinput!ME10="x",
    1,
    Benchmarkinput!ME10)))</f>
        <v>0</v>
      </c>
      <c r="ME10">
        <f>IF(
 ISBLANK(Benchmarkinput!MF10),
 "",
 IF(
  ISNUMBER(
   VALUE(Benchmarkinput!MF10)),
   VALUE(Benchmarkinput!MF10),
   IF(
    Benchmarkinput!MF10="x",
    1,
    Benchmarkinput!MF10)))</f>
        <v>5</v>
      </c>
      <c r="MF10" t="str">
        <f>IF(
 ISBLANK(Benchmarkinput!MG10),
 "",
 IF(
  ISNUMBER(
   VALUE(Benchmarkinput!MG10)),
   VALUE(Benchmarkinput!MG10),
   IF(
    Benchmarkinput!MG10="x",
    1,
    Benchmarkinput!MG10)))</f>
        <v>Majoritetssvar</v>
      </c>
      <c r="MG10" t="str">
        <f>IF(
 ISBLANK(Benchmarkinput!MH10),
 "",
 IF(
  ISNUMBER(
   VALUE(Benchmarkinput!MH10)),
   VALUE(Benchmarkinput!MH10),
   IF(
    Benchmarkinput!MH10="x",
    1,
    Benchmarkinput!MH10)))</f>
        <v>N/A</v>
      </c>
      <c r="MH10">
        <f>IF(
 ISBLANK(Benchmarkinput!MI10),
 "",
 IF(
  ISNUMBER(
   VALUE(Benchmarkinput!MI10)),
   VALUE(Benchmarkinput!MI10),
   IF(
    Benchmarkinput!MI10="x",
    1,
    Benchmarkinput!MI10)))</f>
        <v>1</v>
      </c>
      <c r="MI10">
        <f>IF(
 ISBLANK(Benchmarkinput!MJ10),
 "",
 IF(
  ISNUMBER(
   VALUE(Benchmarkinput!MJ10)),
   VALUE(Benchmarkinput!MJ10),
   IF(
    Benchmarkinput!MJ10="x",
    1,
    Benchmarkinput!MJ10)))</f>
        <v>1</v>
      </c>
      <c r="MJ10">
        <f>IF(
 ISBLANK(Benchmarkinput!MK10),
 "",
 IF(
  ISNUMBER(
   VALUE(Benchmarkinput!MK10)),
   VALUE(Benchmarkinput!MK10),
   IF(
    Benchmarkinput!MK10="x",
    1,
    Benchmarkinput!MK10)))</f>
        <v>1</v>
      </c>
      <c r="MK10">
        <f>IF(
 ISBLANK(Benchmarkinput!ML10),
 "",
 IF(
  ISNUMBER(
   VALUE(Benchmarkinput!ML10)),
   VALUE(Benchmarkinput!ML10),
   IF(
    Benchmarkinput!ML10="x",
    1,
    Benchmarkinput!ML10)))</f>
        <v>1</v>
      </c>
      <c r="ML10">
        <f>IF(
 ISBLANK(Benchmarkinput!MM10),
 "",
 IF(
  ISNUMBER(
   VALUE(Benchmarkinput!MM10)),
   VALUE(Benchmarkinput!MM10),
   IF(
    Benchmarkinput!MM10="x",
    1,
    Benchmarkinput!MM10)))</f>
        <v>1</v>
      </c>
      <c r="MM10">
        <f>IF(
 ISBLANK(Benchmarkinput!MN10),
 "",
 IF(
  ISNUMBER(
   VALUE(Benchmarkinput!MN10)),
   VALUE(Benchmarkinput!MN10),
   IF(
    Benchmarkinput!MN10="x",
    1,
    Benchmarkinput!MN10)))</f>
        <v>0</v>
      </c>
      <c r="MN10">
        <f>IF(
 ISBLANK(Benchmarkinput!MO10),
 "",
 IF(
  ISNUMBER(
   VALUE(Benchmarkinput!MO10)),
   VALUE(Benchmarkinput!MO10),
   IF(
    Benchmarkinput!MO10="x",
    1,
    Benchmarkinput!MO10)))</f>
        <v>0</v>
      </c>
      <c r="MO10">
        <f>IF(
 ISBLANK(Benchmarkinput!MP10),
 "",
 IF(
  ISNUMBER(
   VALUE(Benchmarkinput!MP10)),
   VALUE(Benchmarkinput!MP10),
   IF(
    Benchmarkinput!MP10="x",
    1,
    Benchmarkinput!MP10)))</f>
        <v>1</v>
      </c>
      <c r="MP10">
        <f>IF(
 ISBLANK(Benchmarkinput!MQ10),
 "",
 IF(
  ISNUMBER(
   VALUE(Benchmarkinput!MQ10)),
   VALUE(Benchmarkinput!MQ10),
   IF(
    Benchmarkinput!MQ10="x",
    1,
    Benchmarkinput!MQ10)))</f>
        <v>0</v>
      </c>
      <c r="MQ10">
        <f>IF(
 ISBLANK(Benchmarkinput!MR10),
 "",
 IF(
  ISNUMBER(
   VALUE(Benchmarkinput!MR10)),
   VALUE(Benchmarkinput!MR10),
   IF(
    Benchmarkinput!MR10="x",
    1,
    Benchmarkinput!MR10)))</f>
        <v>5</v>
      </c>
      <c r="MR10" t="str">
        <f>IF(
 ISBLANK(Benchmarkinput!MS10),
 "",
 IF(
  ISNUMBER(
   VALUE(Benchmarkinput!MS10)),
   VALUE(Benchmarkinput!MS10),
   IF(
    Benchmarkinput!MS10="x",
    1,
    Benchmarkinput!MS10)))</f>
        <v>Majoritetssvar</v>
      </c>
      <c r="MS10" t="str">
        <f>IF(
 ISBLANK(Benchmarkinput!MT10),
 "",
 IF(
  ISNUMBER(
   VALUE(Benchmarkinput!MT10)),
   VALUE(Benchmarkinput!MT10),
   IF(
    Benchmarkinput!MT10="x",
    1,
    Benchmarkinput!MT10)))</f>
        <v>N/A</v>
      </c>
      <c r="MT10">
        <f>IF(
 ISBLANK(Benchmarkinput!MU10),
 "",
 IF(
  ISNUMBER(
   VALUE(Benchmarkinput!MU10)),
   VALUE(Benchmarkinput!MU10),
   IF(
    Benchmarkinput!MU10="x",
    1,
    Benchmarkinput!MU10)))</f>
        <v>1</v>
      </c>
      <c r="MU10">
        <f>IF(
 ISBLANK(Benchmarkinput!MV10),
 "",
 IF(
  ISNUMBER(
   VALUE(Benchmarkinput!MV10)),
   VALUE(Benchmarkinput!MV10),
   IF(
    Benchmarkinput!MV10="x",
    1,
    Benchmarkinput!MV10)))</f>
        <v>1</v>
      </c>
      <c r="MV10">
        <f>IF(
 ISBLANK(Benchmarkinput!MW10),
 "",
 IF(
  ISNUMBER(
   VALUE(Benchmarkinput!MW10)),
   VALUE(Benchmarkinput!MW10),
   IF(
    Benchmarkinput!MW10="x",
    1,
    Benchmarkinput!MW10)))</f>
        <v>1</v>
      </c>
      <c r="MW10">
        <f>IF(
 ISBLANK(Benchmarkinput!MX10),
 "",
 IF(
  ISNUMBER(
   VALUE(Benchmarkinput!MX10)),
   VALUE(Benchmarkinput!MX10),
   IF(
    Benchmarkinput!MX10="x",
    1,
    Benchmarkinput!MX10)))</f>
        <v>1</v>
      </c>
      <c r="MX10">
        <f>IF(
 ISBLANK(Benchmarkinput!MY10),
 "",
 IF(
  ISNUMBER(
   VALUE(Benchmarkinput!MY10)),
   VALUE(Benchmarkinput!MY10),
   IF(
    Benchmarkinput!MY10="x",
    1,
    Benchmarkinput!MY10)))</f>
        <v>1</v>
      </c>
      <c r="MY10">
        <f>IF(
 ISBLANK(Benchmarkinput!MZ10),
 "",
 IF(
  ISNUMBER(
   VALUE(Benchmarkinput!MZ10)),
   VALUE(Benchmarkinput!MZ10),
   IF(
    Benchmarkinput!MZ10="x",
    1,
    Benchmarkinput!MZ10)))</f>
        <v>0</v>
      </c>
      <c r="MZ10">
        <f>IF(
 ISBLANK(Benchmarkinput!NA10),
 "",
 IF(
  ISNUMBER(
   VALUE(Benchmarkinput!NA10)),
   VALUE(Benchmarkinput!NA10),
   IF(
    Benchmarkinput!NA10="x",
    1,
    Benchmarkinput!NA10)))</f>
        <v>0</v>
      </c>
      <c r="NA10">
        <f>IF(
 ISBLANK(Benchmarkinput!NB10),
 "",
 IF(
  ISNUMBER(
   VALUE(Benchmarkinput!NB10)),
   VALUE(Benchmarkinput!NB10),
   IF(
    Benchmarkinput!NB10="x",
    1,
    Benchmarkinput!NB10)))</f>
        <v>1</v>
      </c>
      <c r="NB10">
        <f>IF(
 ISBLANK(Benchmarkinput!NC10),
 "",
 IF(
  ISNUMBER(
   VALUE(Benchmarkinput!NC10)),
   VALUE(Benchmarkinput!NC10),
   IF(
    Benchmarkinput!NC10="x",
    1,
    Benchmarkinput!NC10)))</f>
        <v>0</v>
      </c>
      <c r="NC10">
        <f>IF(
 ISBLANK(Benchmarkinput!ND10),
 "",
 IF(
  ISNUMBER(
   VALUE(Benchmarkinput!ND10)),
   VALUE(Benchmarkinput!ND10),
   IF(
    Benchmarkinput!ND10="x",
    1,
    Benchmarkinput!ND10)))</f>
        <v>5</v>
      </c>
      <c r="ND10" t="str">
        <f>IF(
 ISBLANK(Benchmarkinput!NE10),
 "",
 IF(
  ISNUMBER(
   VALUE(Benchmarkinput!NE10)),
   VALUE(Benchmarkinput!NE10),
   IF(
    Benchmarkinput!NE10="x",
    1,
    Benchmarkinput!NE10)))</f>
        <v>Majoritetssvar</v>
      </c>
      <c r="NE10" t="str">
        <f>IF(
 ISBLANK(Benchmarkinput!NF10),
 "",
 IF(
  ISNUMBER(
   VALUE(Benchmarkinput!NF10)),
   VALUE(Benchmarkinput!NF10),
   IF(
    Benchmarkinput!NF10="x",
    1,
    Benchmarkinput!NF10)))</f>
        <v>N/A</v>
      </c>
      <c r="NF10">
        <f>IF(
 ISBLANK(Benchmarkinput!NG10),
 "",
 IF(
  ISNUMBER(
   VALUE(Benchmarkinput!NG10)),
   VALUE(Benchmarkinput!NG10),
   IF(
    Benchmarkinput!NG10="x",
    1,
    Benchmarkinput!NG10)))</f>
        <v>1</v>
      </c>
      <c r="NG10">
        <f>IF(
 ISBLANK(Benchmarkinput!NH10),
 "",
 IF(
  ISNUMBER(
   VALUE(Benchmarkinput!NH10)),
   VALUE(Benchmarkinput!NH10),
   IF(
    Benchmarkinput!NH10="x",
    1,
    Benchmarkinput!NH10)))</f>
        <v>1</v>
      </c>
      <c r="NH10">
        <f>IF(
 ISBLANK(Benchmarkinput!NI10),
 "",
 IF(
  ISNUMBER(
   VALUE(Benchmarkinput!NI10)),
   VALUE(Benchmarkinput!NI10),
   IF(
    Benchmarkinput!NI10="x",
    1,
    Benchmarkinput!NI10)))</f>
        <v>1</v>
      </c>
      <c r="NI10">
        <f>IF(
 ISBLANK(Benchmarkinput!NJ10),
 "",
 IF(
  ISNUMBER(
   VALUE(Benchmarkinput!NJ10)),
   VALUE(Benchmarkinput!NJ10),
   IF(
    Benchmarkinput!NJ10="x",
    1,
    Benchmarkinput!NJ10)))</f>
        <v>1</v>
      </c>
      <c r="NJ10">
        <f>IF(
 ISBLANK(Benchmarkinput!NK10),
 "",
 IF(
  ISNUMBER(
   VALUE(Benchmarkinput!NK10)),
   VALUE(Benchmarkinput!NK10),
   IF(
    Benchmarkinput!NK10="x",
    1,
    Benchmarkinput!NK10)))</f>
        <v>1</v>
      </c>
      <c r="NK10">
        <f>IF(
 ISBLANK(Benchmarkinput!NL10),
 "",
 IF(
  ISNUMBER(
   VALUE(Benchmarkinput!NL10)),
   VALUE(Benchmarkinput!NL10),
   IF(
    Benchmarkinput!NL10="x",
    1,
    Benchmarkinput!NL10)))</f>
        <v>0</v>
      </c>
      <c r="NL10">
        <f>IF(
 ISBLANK(Benchmarkinput!NM10),
 "",
 IF(
  ISNUMBER(
   VALUE(Benchmarkinput!NM10)),
   VALUE(Benchmarkinput!NM10),
   IF(
    Benchmarkinput!NM10="x",
    1,
    Benchmarkinput!NM10)))</f>
        <v>0</v>
      </c>
      <c r="NM10">
        <f>IF(
 ISBLANK(Benchmarkinput!NN10),
 "",
 IF(
  ISNUMBER(
   VALUE(Benchmarkinput!NN10)),
   VALUE(Benchmarkinput!NN10),
   IF(
    Benchmarkinput!NN10="x",
    1,
    Benchmarkinput!NN10)))</f>
        <v>1</v>
      </c>
      <c r="NN10">
        <f>IF(
 ISBLANK(Benchmarkinput!NO10),
 "",
 IF(
  ISNUMBER(
   VALUE(Benchmarkinput!NO10)),
   VALUE(Benchmarkinput!NO10),
   IF(
    Benchmarkinput!NO10="x",
    1,
    Benchmarkinput!NO10)))</f>
        <v>0</v>
      </c>
      <c r="NO10">
        <f>IF(
 ISBLANK(Benchmarkinput!NP10),
 "",
 IF(
  ISNUMBER(
   VALUE(Benchmarkinput!NP10)),
   VALUE(Benchmarkinput!NP10),
   IF(
    Benchmarkinput!NP10="x",
    1,
    Benchmarkinput!NP10)))</f>
        <v>5</v>
      </c>
      <c r="NP10" t="str">
        <f>IF(
 ISBLANK(Benchmarkinput!NQ10),
 "",
 IF(
  ISNUMBER(
   VALUE(Benchmarkinput!NQ10)),
   VALUE(Benchmarkinput!NQ10),
   IF(
    Benchmarkinput!NQ10="x",
    1,
    Benchmarkinput!NQ10)))</f>
        <v>Majoritetssvar</v>
      </c>
      <c r="NQ10" t="str">
        <f>IF(
 ISBLANK(Benchmarkinput!NR10),
 "",
 IF(
  ISNUMBER(
   VALUE(Benchmarkinput!NR10)),
   VALUE(Benchmarkinput!NR10),
   IF(
    Benchmarkinput!NR10="x",
    1,
    Benchmarkinput!NR10)))</f>
        <v>N/A</v>
      </c>
      <c r="NR10">
        <f>IF(
 ISBLANK(Benchmarkinput!NS10),
 "",
 IF(
  ISNUMBER(
   VALUE(Benchmarkinput!NS10)),
   VALUE(Benchmarkinput!NS10),
   IF(
    Benchmarkinput!NS10="x",
    1,
    Benchmarkinput!NS10)))</f>
        <v>1</v>
      </c>
      <c r="NS10">
        <f>IF(
 ISBLANK(Benchmarkinput!NT10),
 "",
 IF(
  ISNUMBER(
   VALUE(Benchmarkinput!NT10)),
   VALUE(Benchmarkinput!NT10),
   IF(
    Benchmarkinput!NT10="x",
    1,
    Benchmarkinput!NT10)))</f>
        <v>1</v>
      </c>
      <c r="NT10">
        <f>IF(
 ISBLANK(Benchmarkinput!NU10),
 "",
 IF(
  ISNUMBER(
   VALUE(Benchmarkinput!NU10)),
   VALUE(Benchmarkinput!NU10),
   IF(
    Benchmarkinput!NU10="x",
    1,
    Benchmarkinput!NU10)))</f>
        <v>1</v>
      </c>
      <c r="NU10">
        <f>IF(
 ISBLANK(Benchmarkinput!NV10),
 "",
 IF(
  ISNUMBER(
   VALUE(Benchmarkinput!NV10)),
   VALUE(Benchmarkinput!NV10),
   IF(
    Benchmarkinput!NV10="x",
    1,
    Benchmarkinput!NV10)))</f>
        <v>1</v>
      </c>
      <c r="NV10">
        <f>IF(
 ISBLANK(Benchmarkinput!NW10),
 "",
 IF(
  ISNUMBER(
   VALUE(Benchmarkinput!NW10)),
   VALUE(Benchmarkinput!NW10),
   IF(
    Benchmarkinput!NW10="x",
    1,
    Benchmarkinput!NW10)))</f>
        <v>1</v>
      </c>
      <c r="NW10">
        <f>IF(
 ISBLANK(Benchmarkinput!NX10),
 "",
 IF(
  ISNUMBER(
   VALUE(Benchmarkinput!NX10)),
   VALUE(Benchmarkinput!NX10),
   IF(
    Benchmarkinput!NX10="x",
    1,
    Benchmarkinput!NX10)))</f>
        <v>0</v>
      </c>
      <c r="NX10">
        <f>IF(
 ISBLANK(Benchmarkinput!NY10),
 "",
 IF(
  ISNUMBER(
   VALUE(Benchmarkinput!NY10)),
   VALUE(Benchmarkinput!NY10),
   IF(
    Benchmarkinput!NY10="x",
    1,
    Benchmarkinput!NY10)))</f>
        <v>0</v>
      </c>
      <c r="NY10">
        <f>IF(
 ISBLANK(Benchmarkinput!NZ10),
 "",
 IF(
  ISNUMBER(
   VALUE(Benchmarkinput!NZ10)),
   VALUE(Benchmarkinput!NZ10),
   IF(
    Benchmarkinput!NZ10="x",
    1,
    Benchmarkinput!NZ10)))</f>
        <v>1</v>
      </c>
      <c r="NZ10">
        <f>IF(
 ISBLANK(Benchmarkinput!OA10),
 "",
 IF(
  ISNUMBER(
   VALUE(Benchmarkinput!OA10)),
   VALUE(Benchmarkinput!OA10),
   IF(
    Benchmarkinput!OA10="x",
    1,
    Benchmarkinput!OA10)))</f>
        <v>0</v>
      </c>
      <c r="OA10">
        <f>IF(
 ISBLANK(Benchmarkinput!OB10),
 "",
 IF(
  ISNUMBER(
   VALUE(Benchmarkinput!OB10)),
   VALUE(Benchmarkinput!OB10),
   IF(
    Benchmarkinput!OB10="x",
    1,
    Benchmarkinput!OB10)))</f>
        <v>5</v>
      </c>
      <c r="OB10" t="str">
        <f>IF(
 ISBLANK(Benchmarkinput!OC10),
 "",
 IF(
  ISNUMBER(
   VALUE(Benchmarkinput!OC10)),
   VALUE(Benchmarkinput!OC10),
   IF(
    Benchmarkinput!OC10="x",
    1,
    Benchmarkinput!OC10)))</f>
        <v>Majoritetssvar</v>
      </c>
      <c r="OC10" t="str">
        <f>IF(
 ISBLANK(Benchmarkinput!OD10),
 "",
 IF(
  ISNUMBER(
   VALUE(Benchmarkinput!OD10)),
   VALUE(Benchmarkinput!OD10),
   IF(
    Benchmarkinput!OD10="x",
    1,
    Benchmarkinput!OD10)))</f>
        <v>N/A</v>
      </c>
      <c r="OD10">
        <f>IF(
 ISBLANK(Benchmarkinput!OE10),
 "",
 IF(
  ISNUMBER(
   VALUE(Benchmarkinput!OE10)),
   VALUE(Benchmarkinput!OE10),
   IF(
    Benchmarkinput!OE10="x",
    1,
    Benchmarkinput!OE10)))</f>
        <v>1</v>
      </c>
      <c r="OE10">
        <f>IF(
 ISBLANK(Benchmarkinput!OF10),
 "",
 IF(
  ISNUMBER(
   VALUE(Benchmarkinput!OF10)),
   VALUE(Benchmarkinput!OF10),
   IF(
    Benchmarkinput!OF10="x",
    1,
    Benchmarkinput!OF10)))</f>
        <v>1</v>
      </c>
      <c r="OF10">
        <f>IF(
 ISBLANK(Benchmarkinput!OG10),
 "",
 IF(
  ISNUMBER(
   VALUE(Benchmarkinput!OG10)),
   VALUE(Benchmarkinput!OG10),
   IF(
    Benchmarkinput!OG10="x",
    1,
    Benchmarkinput!OG10)))</f>
        <v>1</v>
      </c>
      <c r="OG10">
        <f>IF(
 ISBLANK(Benchmarkinput!OH10),
 "",
 IF(
  ISNUMBER(
   VALUE(Benchmarkinput!OH10)),
   VALUE(Benchmarkinput!OH10),
   IF(
    Benchmarkinput!OH10="x",
    1,
    Benchmarkinput!OH10)))</f>
        <v>1</v>
      </c>
      <c r="OH10">
        <f>IF(
 ISBLANK(Benchmarkinput!OI10),
 "",
 IF(
  ISNUMBER(
   VALUE(Benchmarkinput!OI10)),
   VALUE(Benchmarkinput!OI10),
   IF(
    Benchmarkinput!OI10="x",
    1,
    Benchmarkinput!OI10)))</f>
        <v>1</v>
      </c>
      <c r="OI10">
        <f>IF(
 ISBLANK(Benchmarkinput!OJ10),
 "",
 IF(
  ISNUMBER(
   VALUE(Benchmarkinput!OJ10)),
   VALUE(Benchmarkinput!OJ10),
   IF(
    Benchmarkinput!OJ10="x",
    1,
    Benchmarkinput!OJ10)))</f>
        <v>0</v>
      </c>
      <c r="OJ10">
        <f>IF(
 ISBLANK(Benchmarkinput!OK10),
 "",
 IF(
  ISNUMBER(
   VALUE(Benchmarkinput!OK10)),
   VALUE(Benchmarkinput!OK10),
   IF(
    Benchmarkinput!OK10="x",
    1,
    Benchmarkinput!OK10)))</f>
        <v>0</v>
      </c>
      <c r="OK10">
        <f>IF(
 ISBLANK(Benchmarkinput!OL10),
 "",
 IF(
  ISNUMBER(
   VALUE(Benchmarkinput!OL10)),
   VALUE(Benchmarkinput!OL10),
   IF(
    Benchmarkinput!OL10="x",
    1,
    Benchmarkinput!OL10)))</f>
        <v>1</v>
      </c>
      <c r="OL10">
        <f>IF(
 ISBLANK(Benchmarkinput!OM10),
 "",
 IF(
  ISNUMBER(
   VALUE(Benchmarkinput!OM10)),
   VALUE(Benchmarkinput!OM10),
   IF(
    Benchmarkinput!OM10="x",
    1,
    Benchmarkinput!OM10)))</f>
        <v>0</v>
      </c>
      <c r="OM10">
        <f>IF(
 ISBLANK(Benchmarkinput!ON10),
 "",
 IF(
  ISNUMBER(
   VALUE(Benchmarkinput!ON10)),
   VALUE(Benchmarkinput!ON10),
   IF(
    Benchmarkinput!ON10="x",
    1,
    Benchmarkinput!ON10)))</f>
        <v>5</v>
      </c>
      <c r="ON10" t="str">
        <f>IF(
 ISBLANK(Benchmarkinput!OO10),
 "",
 IF(
  ISNUMBER(
   VALUE(Benchmarkinput!OO10)),
   VALUE(Benchmarkinput!OO10),
   IF(
    Benchmarkinput!OO10="x",
    1,
    Benchmarkinput!OO10)))</f>
        <v>Majoritetssvar</v>
      </c>
      <c r="OO10" t="str">
        <f>IF(
 ISBLANK(Benchmarkinput!OP10),
 "",
 IF(
  ISNUMBER(
   VALUE(Benchmarkinput!OP10)),
   VALUE(Benchmarkinput!OP10),
   IF(
    Benchmarkinput!OP10="x",
    1,
    Benchmarkinput!OP10)))</f>
        <v>N/A</v>
      </c>
      <c r="OP10">
        <f>IF(
 ISBLANK(Benchmarkinput!OQ10),
 "",
 IF(
  ISNUMBER(
   VALUE(Benchmarkinput!OQ10)),
   VALUE(Benchmarkinput!OQ10),
   IF(
    Benchmarkinput!OQ10="x",
    1,
    Benchmarkinput!OQ10)))</f>
        <v>1</v>
      </c>
      <c r="OQ10">
        <f>IF(
 ISBLANK(Benchmarkinput!OR10),
 "",
 IF(
  ISNUMBER(
   VALUE(Benchmarkinput!OR10)),
   VALUE(Benchmarkinput!OR10),
   IF(
    Benchmarkinput!OR10="x",
    1,
    Benchmarkinput!OR10)))</f>
        <v>1</v>
      </c>
      <c r="OR10">
        <f>IF(
 ISBLANK(Benchmarkinput!OS10),
 "",
 IF(
  ISNUMBER(
   VALUE(Benchmarkinput!OS10)),
   VALUE(Benchmarkinput!OS10),
   IF(
    Benchmarkinput!OS10="x",
    1,
    Benchmarkinput!OS10)))</f>
        <v>1</v>
      </c>
      <c r="OS10">
        <f>IF(
 ISBLANK(Benchmarkinput!OT10),
 "",
 IF(
  ISNUMBER(
   VALUE(Benchmarkinput!OT10)),
   VALUE(Benchmarkinput!OT10),
   IF(
    Benchmarkinput!OT10="x",
    1,
    Benchmarkinput!OT10)))</f>
        <v>1</v>
      </c>
      <c r="OT10">
        <f>IF(
 ISBLANK(Benchmarkinput!OU10),
 "",
 IF(
  ISNUMBER(
   VALUE(Benchmarkinput!OU10)),
   VALUE(Benchmarkinput!OU10),
   IF(
    Benchmarkinput!OU10="x",
    1,
    Benchmarkinput!OU10)))</f>
        <v>1</v>
      </c>
      <c r="OU10">
        <f>IF(
 ISBLANK(Benchmarkinput!OV10),
 "",
 IF(
  ISNUMBER(
   VALUE(Benchmarkinput!OV10)),
   VALUE(Benchmarkinput!OV10),
   IF(
    Benchmarkinput!OV10="x",
    1,
    Benchmarkinput!OV10)))</f>
        <v>0</v>
      </c>
      <c r="OV10">
        <f>IF(
 ISBLANK(Benchmarkinput!OW10),
 "",
 IF(
  ISNUMBER(
   VALUE(Benchmarkinput!OW10)),
   VALUE(Benchmarkinput!OW10),
   IF(
    Benchmarkinput!OW10="x",
    1,
    Benchmarkinput!OW10)))</f>
        <v>0</v>
      </c>
      <c r="OW10">
        <f>IF(
 ISBLANK(Benchmarkinput!OX10),
 "",
 IF(
  ISNUMBER(
   VALUE(Benchmarkinput!OX10)),
   VALUE(Benchmarkinput!OX10),
   IF(
    Benchmarkinput!OX10="x",
    1,
    Benchmarkinput!OX10)))</f>
        <v>1</v>
      </c>
      <c r="OX10">
        <f>IF(
 ISBLANK(Benchmarkinput!OY10),
 "",
 IF(
  ISNUMBER(
   VALUE(Benchmarkinput!OY10)),
   VALUE(Benchmarkinput!OY10),
   IF(
    Benchmarkinput!OY10="x",
    1,
    Benchmarkinput!OY10)))</f>
        <v>0</v>
      </c>
      <c r="OY10">
        <f>IF(
 ISBLANK(Benchmarkinput!OZ10),
 "",
 IF(
  ISNUMBER(
   VALUE(Benchmarkinput!OZ10)),
   VALUE(Benchmarkinput!OZ10),
   IF(
    Benchmarkinput!OZ10="x",
    1,
    Benchmarkinput!OZ10)))</f>
        <v>5</v>
      </c>
      <c r="OZ10" t="str">
        <f>IF(
 ISBLANK(Benchmarkinput!PA10),
 "",
 IF(
  ISNUMBER(
   VALUE(Benchmarkinput!PA10)),
   VALUE(Benchmarkinput!PA10),
   IF(
    Benchmarkinput!PA10="x",
    1,
    Benchmarkinput!PA10)))</f>
        <v>Majoritetssvar</v>
      </c>
      <c r="PA10" t="str">
        <f>IF(
 ISBLANK(Benchmarkinput!PB10),
 "",
 IF(
  ISNUMBER(
   VALUE(Benchmarkinput!PB10)),
   VALUE(Benchmarkinput!PB10),
   IF(
    Benchmarkinput!PB10="x",
    1,
    Benchmarkinput!PB10)))</f>
        <v>N/A</v>
      </c>
      <c r="PB10">
        <f>IF(
 ISBLANK(Benchmarkinput!PC10),
 "",
 IF(
  ISNUMBER(
   VALUE(Benchmarkinput!PC10)),
   VALUE(Benchmarkinput!PC10),
   IF(
    Benchmarkinput!PC10="x",
    1,
    Benchmarkinput!PC10)))</f>
        <v>1</v>
      </c>
      <c r="PC10">
        <f>IF(
 ISBLANK(Benchmarkinput!PD10),
 "",
 IF(
  ISNUMBER(
   VALUE(Benchmarkinput!PD10)),
   VALUE(Benchmarkinput!PD10),
   IF(
    Benchmarkinput!PD10="x",
    1,
    Benchmarkinput!PD10)))</f>
        <v>0</v>
      </c>
      <c r="PD10">
        <f>IF(
 ISBLANK(Benchmarkinput!PE10),
 "",
 IF(
  ISNUMBER(
   VALUE(Benchmarkinput!PE10)),
   VALUE(Benchmarkinput!PE10),
   IF(
    Benchmarkinput!PE10="x",
    1,
    Benchmarkinput!PE10)))</f>
        <v>1</v>
      </c>
      <c r="PE10">
        <f>IF(
 ISBLANK(Benchmarkinput!PF10),
 "",
 IF(
  ISNUMBER(
   VALUE(Benchmarkinput!PF10)),
   VALUE(Benchmarkinput!PF10),
   IF(
    Benchmarkinput!PF10="x",
    1,
    Benchmarkinput!PF10)))</f>
        <v>0</v>
      </c>
      <c r="PF10">
        <f>IF(
 ISBLANK(Benchmarkinput!PG10),
 "",
 IF(
  ISNUMBER(
   VALUE(Benchmarkinput!PG10)),
   VALUE(Benchmarkinput!PG10),
   IF(
    Benchmarkinput!PG10="x",
    1,
    Benchmarkinput!PG10)))</f>
        <v>1</v>
      </c>
      <c r="PG10">
        <f>IF(
 ISBLANK(Benchmarkinput!PH10),
 "",
 IF(
  ISNUMBER(
   VALUE(Benchmarkinput!PH10)),
   VALUE(Benchmarkinput!PH10),
   IF(
    Benchmarkinput!PH10="x",
    1,
    Benchmarkinput!PH10)))</f>
        <v>0</v>
      </c>
      <c r="PH10">
        <f>IF(
 ISBLANK(Benchmarkinput!PI10),
 "",
 IF(
  ISNUMBER(
   VALUE(Benchmarkinput!PI10)),
   VALUE(Benchmarkinput!PI10),
   IF(
    Benchmarkinput!PI10="x",
    1,
    Benchmarkinput!PI10)))</f>
        <v>0</v>
      </c>
      <c r="PI10">
        <f>IF(
 ISBLANK(Benchmarkinput!PJ10),
 "",
 IF(
  ISNUMBER(
   VALUE(Benchmarkinput!PJ10)),
   VALUE(Benchmarkinput!PJ10),
   IF(
    Benchmarkinput!PJ10="x",
    1,
    Benchmarkinput!PJ10)))</f>
        <v>1</v>
      </c>
      <c r="PJ10">
        <f>IF(
 ISBLANK(Benchmarkinput!PK10),
 "",
 IF(
  ISNUMBER(
   VALUE(Benchmarkinput!PK10)),
   VALUE(Benchmarkinput!PK10),
   IF(
    Benchmarkinput!PK10="x",
    1,
    Benchmarkinput!PK10)))</f>
        <v>0</v>
      </c>
      <c r="PK10">
        <f>IF(
 ISBLANK(Benchmarkinput!PL10),
 "",
 IF(
  ISNUMBER(
   VALUE(Benchmarkinput!PL10)),
   VALUE(Benchmarkinput!PL10),
   IF(
    Benchmarkinput!PL10="x",
    1,
    Benchmarkinput!PL10)))</f>
        <v>3</v>
      </c>
      <c r="PL10" t="str">
        <f>IF(
 ISBLANK(Benchmarkinput!PM10),
 "",
 IF(
  ISNUMBER(
   VALUE(Benchmarkinput!PM10)),
   VALUE(Benchmarkinput!PM10),
   IF(
    Benchmarkinput!PM10="x",
    1,
    Benchmarkinput!PM10)))</f>
        <v>Majoritetssvar</v>
      </c>
      <c r="PM10" t="str">
        <f>IF(
 ISBLANK(Benchmarkinput!PN10),
 "",
 IF(
  ISNUMBER(
   VALUE(Benchmarkinput!PN10)),
   VALUE(Benchmarkinput!PN10),
   IF(
    Benchmarkinput!PN10="x",
    1,
    Benchmarkinput!PN10)))</f>
        <v>N/A</v>
      </c>
      <c r="PN10">
        <f>IF(
 ISBLANK(Benchmarkinput!PO10),
 "",
 IF(
  ISNUMBER(
   VALUE(Benchmarkinput!PO10)),
   VALUE(Benchmarkinput!PO10),
   IF(
    Benchmarkinput!PO10="x",
    1,
    Benchmarkinput!PO10)))</f>
        <v>1</v>
      </c>
      <c r="PO10">
        <f>IF(
 ISBLANK(Benchmarkinput!PP10),
 "",
 IF(
  ISNUMBER(
   VALUE(Benchmarkinput!PP10)),
   VALUE(Benchmarkinput!PP10),
   IF(
    Benchmarkinput!PP10="x",
    1,
    Benchmarkinput!PP10)))</f>
        <v>1</v>
      </c>
      <c r="PP10">
        <f>IF(
 ISBLANK(Benchmarkinput!PQ10),
 "",
 IF(
  ISNUMBER(
   VALUE(Benchmarkinput!PQ10)),
   VALUE(Benchmarkinput!PQ10),
   IF(
    Benchmarkinput!PQ10="x",
    1,
    Benchmarkinput!PQ10)))</f>
        <v>1</v>
      </c>
      <c r="PQ10">
        <f>IF(
 ISBLANK(Benchmarkinput!PR10),
 "",
 IF(
  ISNUMBER(
   VALUE(Benchmarkinput!PR10)),
   VALUE(Benchmarkinput!PR10),
   IF(
    Benchmarkinput!PR10="x",
    1,
    Benchmarkinput!PR10)))</f>
        <v>1</v>
      </c>
      <c r="PR10">
        <f>IF(
 ISBLANK(Benchmarkinput!PS10),
 "",
 IF(
  ISNUMBER(
   VALUE(Benchmarkinput!PS10)),
   VALUE(Benchmarkinput!PS10),
   IF(
    Benchmarkinput!PS10="x",
    1,
    Benchmarkinput!PS10)))</f>
        <v>1</v>
      </c>
      <c r="PS10">
        <f>IF(
 ISBLANK(Benchmarkinput!PT10),
 "",
 IF(
  ISNUMBER(
   VALUE(Benchmarkinput!PT10)),
   VALUE(Benchmarkinput!PT10),
   IF(
    Benchmarkinput!PT10="x",
    1,
    Benchmarkinput!PT10)))</f>
        <v>0</v>
      </c>
      <c r="PT10">
        <f>IF(
 ISBLANK(Benchmarkinput!PU10),
 "",
 IF(
  ISNUMBER(
   VALUE(Benchmarkinput!PU10)),
   VALUE(Benchmarkinput!PU10),
   IF(
    Benchmarkinput!PU10="x",
    1,
    Benchmarkinput!PU10)))</f>
        <v>0</v>
      </c>
      <c r="PU10">
        <f>IF(
 ISBLANK(Benchmarkinput!PV10),
 "",
 IF(
  ISNUMBER(
   VALUE(Benchmarkinput!PV10)),
   VALUE(Benchmarkinput!PV10),
   IF(
    Benchmarkinput!PV10="x",
    1,
    Benchmarkinput!PV10)))</f>
        <v>1</v>
      </c>
      <c r="PV10">
        <f>IF(
 ISBLANK(Benchmarkinput!PW10),
 "",
 IF(
  ISNUMBER(
   VALUE(Benchmarkinput!PW10)),
   VALUE(Benchmarkinput!PW10),
   IF(
    Benchmarkinput!PW10="x",
    1,
    Benchmarkinput!PW10)))</f>
        <v>0</v>
      </c>
      <c r="PW10">
        <f>IF(
 ISBLANK(Benchmarkinput!PX10),
 "",
 IF(
  ISNUMBER(
   VALUE(Benchmarkinput!PX10)),
   VALUE(Benchmarkinput!PX10),
   IF(
    Benchmarkinput!PX10="x",
    1,
    Benchmarkinput!PX10)))</f>
        <v>5</v>
      </c>
      <c r="PX10" t="str">
        <f>IF(
 ISBLANK(Benchmarkinput!PY10),
 "",
 IF(
  ISNUMBER(
   VALUE(Benchmarkinput!PY10)),
   VALUE(Benchmarkinput!PY10),
   IF(
    Benchmarkinput!PY10="x",
    1,
    Benchmarkinput!PY10)))</f>
        <v>Majoritetssvar</v>
      </c>
      <c r="PY10" t="str">
        <f>IF(
 ISBLANK(Benchmarkinput!PZ10),
 "",
 IF(
  ISNUMBER(
   VALUE(Benchmarkinput!PZ10)),
   VALUE(Benchmarkinput!PZ10),
   IF(
    Benchmarkinput!PZ10="x",
    1,
    Benchmarkinput!PZ10)))</f>
        <v>N/A</v>
      </c>
      <c r="PZ10">
        <f>IF(
 ISBLANK(Benchmarkinput!QA10),
 "",
 IF(
  ISNUMBER(
   VALUE(Benchmarkinput!QA10)),
   VALUE(Benchmarkinput!QA10),
   IF(
    Benchmarkinput!QA10="x",
    1,
    Benchmarkinput!QA10)))</f>
        <v>1</v>
      </c>
      <c r="QA10">
        <f>IF(
 ISBLANK(Benchmarkinput!QB10),
 "",
 IF(
  ISNUMBER(
   VALUE(Benchmarkinput!QB10)),
   VALUE(Benchmarkinput!QB10),
   IF(
    Benchmarkinput!QB10="x",
    1,
    Benchmarkinput!QB10)))</f>
        <v>1</v>
      </c>
      <c r="QB10">
        <f>IF(
 ISBLANK(Benchmarkinput!QC10),
 "",
 IF(
  ISNUMBER(
   VALUE(Benchmarkinput!QC10)),
   VALUE(Benchmarkinput!QC10),
   IF(
    Benchmarkinput!QC10="x",
    1,
    Benchmarkinput!QC10)))</f>
        <v>1</v>
      </c>
      <c r="QC10">
        <f>IF(
 ISBLANK(Benchmarkinput!QD10),
 "",
 IF(
  ISNUMBER(
   VALUE(Benchmarkinput!QD10)),
   VALUE(Benchmarkinput!QD10),
   IF(
    Benchmarkinput!QD10="x",
    1,
    Benchmarkinput!QD10)))</f>
        <v>1</v>
      </c>
      <c r="QD10">
        <f>IF(
 ISBLANK(Benchmarkinput!QE10),
 "",
 IF(
  ISNUMBER(
   VALUE(Benchmarkinput!QE10)),
   VALUE(Benchmarkinput!QE10),
   IF(
    Benchmarkinput!QE10="x",
    1,
    Benchmarkinput!QE10)))</f>
        <v>0</v>
      </c>
      <c r="QE10">
        <f>IF(
 ISBLANK(Benchmarkinput!QF10),
 "",
 IF(
  ISNUMBER(
   VALUE(Benchmarkinput!QF10)),
   VALUE(Benchmarkinput!QF10),
   IF(
    Benchmarkinput!QF10="x",
    1,
    Benchmarkinput!QF10)))</f>
        <v>0</v>
      </c>
      <c r="QF10">
        <f>IF(
 ISBLANK(Benchmarkinput!QG10),
 "",
 IF(
  ISNUMBER(
   VALUE(Benchmarkinput!QG10)),
   VALUE(Benchmarkinput!QG10),
   IF(
    Benchmarkinput!QG10="x",
    1,
    Benchmarkinput!QG10)))</f>
        <v>0</v>
      </c>
      <c r="QG10">
        <f>IF(
 ISBLANK(Benchmarkinput!QH10),
 "",
 IF(
  ISNUMBER(
   VALUE(Benchmarkinput!QH10)),
   VALUE(Benchmarkinput!QH10),
   IF(
    Benchmarkinput!QH10="x",
    1,
    Benchmarkinput!QH10)))</f>
        <v>1</v>
      </c>
      <c r="QH10">
        <f>IF(
 ISBLANK(Benchmarkinput!QI10),
 "",
 IF(
  ISNUMBER(
   VALUE(Benchmarkinput!QI10)),
   VALUE(Benchmarkinput!QI10),
   IF(
    Benchmarkinput!QI10="x",
    1,
    Benchmarkinput!QI10)))</f>
        <v>0</v>
      </c>
      <c r="QI10">
        <f>IF(
 ISBLANK(Benchmarkinput!QJ10),
 "",
 IF(
  ISNUMBER(
   VALUE(Benchmarkinput!QJ10)),
   VALUE(Benchmarkinput!QJ10),
   IF(
    Benchmarkinput!QJ10="x",
    1,
    Benchmarkinput!QJ10)))</f>
        <v>4</v>
      </c>
      <c r="QJ10" t="str">
        <f>IF(
 ISBLANK(Benchmarkinput!QK10),
 "",
 IF(
  ISNUMBER(
   VALUE(Benchmarkinput!QK10)),
   VALUE(Benchmarkinput!QK10),
   IF(
    Benchmarkinput!QK10="x",
    1,
    Benchmarkinput!QK10)))</f>
        <v>Majoritetssvar</v>
      </c>
      <c r="QK10" t="str">
        <f>IF(
 ISBLANK(Benchmarkinput!QL10),
 "",
 IF(
  ISNUMBER(
   VALUE(Benchmarkinput!QL10)),
   VALUE(Benchmarkinput!QL10),
   IF(
    Benchmarkinput!QL10="x",
    1,
    Benchmarkinput!QL10)))</f>
        <v>N/A</v>
      </c>
      <c r="QL10">
        <f>IF(
 ISBLANK(Benchmarkinput!QM10),
 "",
 IF(
  ISNUMBER(
   VALUE(Benchmarkinput!QM10)),
   VALUE(Benchmarkinput!QM10),
   IF(
    Benchmarkinput!QM10="x",
    1,
    Benchmarkinput!QM10)))</f>
        <v>1</v>
      </c>
      <c r="QM10">
        <f>IF(
 ISBLANK(Benchmarkinput!QN10),
 "",
 IF(
  ISNUMBER(
   VALUE(Benchmarkinput!QN10)),
   VALUE(Benchmarkinput!QN10),
   IF(
    Benchmarkinput!QN10="x",
    1,
    Benchmarkinput!QN10)))</f>
        <v>1</v>
      </c>
      <c r="QN10">
        <f>IF(
 ISBLANK(Benchmarkinput!QO10),
 "",
 IF(
  ISNUMBER(
   VALUE(Benchmarkinput!QO10)),
   VALUE(Benchmarkinput!QO10),
   IF(
    Benchmarkinput!QO10="x",
    1,
    Benchmarkinput!QO10)))</f>
        <v>1</v>
      </c>
      <c r="QO10">
        <f>IF(
 ISBLANK(Benchmarkinput!QP10),
 "",
 IF(
  ISNUMBER(
   VALUE(Benchmarkinput!QP10)),
   VALUE(Benchmarkinput!QP10),
   IF(
    Benchmarkinput!QP10="x",
    1,
    Benchmarkinput!QP10)))</f>
        <v>1</v>
      </c>
      <c r="QP10">
        <f>IF(
 ISBLANK(Benchmarkinput!QQ10),
 "",
 IF(
  ISNUMBER(
   VALUE(Benchmarkinput!QQ10)),
   VALUE(Benchmarkinput!QQ10),
   IF(
    Benchmarkinput!QQ10="x",
    1,
    Benchmarkinput!QQ10)))</f>
        <v>1</v>
      </c>
      <c r="QQ10">
        <f>IF(
 ISBLANK(Benchmarkinput!QR10),
 "",
 IF(
  ISNUMBER(
   VALUE(Benchmarkinput!QR10)),
   VALUE(Benchmarkinput!QR10),
   IF(
    Benchmarkinput!QR10="x",
    1,
    Benchmarkinput!QR10)))</f>
        <v>0</v>
      </c>
      <c r="QR10">
        <f>IF(
 ISBLANK(Benchmarkinput!QS10),
 "",
 IF(
  ISNUMBER(
   VALUE(Benchmarkinput!QS10)),
   VALUE(Benchmarkinput!QS10),
   IF(
    Benchmarkinput!QS10="x",
    1,
    Benchmarkinput!QS10)))</f>
        <v>0</v>
      </c>
      <c r="QS10">
        <f>IF(
 ISBLANK(Benchmarkinput!QT10),
 "",
 IF(
  ISNUMBER(
   VALUE(Benchmarkinput!QT10)),
   VALUE(Benchmarkinput!QT10),
   IF(
    Benchmarkinput!QT10="x",
    1,
    Benchmarkinput!QT10)))</f>
        <v>1</v>
      </c>
      <c r="QT10">
        <f>IF(
 ISBLANK(Benchmarkinput!QU10),
 "",
 IF(
  ISNUMBER(
   VALUE(Benchmarkinput!QU10)),
   VALUE(Benchmarkinput!QU10),
   IF(
    Benchmarkinput!QU10="x",
    1,
    Benchmarkinput!QU10)))</f>
        <v>0</v>
      </c>
      <c r="QU10">
        <f>IF(
 ISBLANK(Benchmarkinput!QV10),
 "",
 IF(
  ISNUMBER(
   VALUE(Benchmarkinput!QV10)),
   VALUE(Benchmarkinput!QV10),
   IF(
    Benchmarkinput!QV10="x",
    1,
    Benchmarkinput!QV10)))</f>
        <v>5</v>
      </c>
      <c r="QV10" t="str">
        <f>IF(
 ISBLANK(Benchmarkinput!QW10),
 "",
 IF(
  ISNUMBER(
   VALUE(Benchmarkinput!QW10)),
   VALUE(Benchmarkinput!QW10),
   IF(
    Benchmarkinput!QW10="x",
    1,
    Benchmarkinput!QW10)))</f>
        <v>Minoritetssvar</v>
      </c>
      <c r="QW10" t="str">
        <f>IF(
 ISBLANK(Benchmarkinput!QX10),
 "",
 IF(
  ISNUMBER(
   VALUE(Benchmarkinput!QX10)),
   VALUE(Benchmarkinput!QX10),
   IF(
    Benchmarkinput!QX10="x",
    1,
    Benchmarkinput!QX10)))</f>
        <v>N/A</v>
      </c>
      <c r="QX10">
        <f>IF(
 ISBLANK(Benchmarkinput!QY10),
 "",
 IF(
  ISNUMBER(
   VALUE(Benchmarkinput!QY10)),
   VALUE(Benchmarkinput!QY10),
   IF(
    Benchmarkinput!QY10="x",
    1,
    Benchmarkinput!QY10)))</f>
        <v>1</v>
      </c>
      <c r="QY10">
        <f>IF(
 ISBLANK(Benchmarkinput!QZ10),
 "",
 IF(
  ISNUMBER(
   VALUE(Benchmarkinput!QZ10)),
   VALUE(Benchmarkinput!QZ10),
   IF(
    Benchmarkinput!QZ10="x",
    1,
    Benchmarkinput!QZ10)))</f>
        <v>0</v>
      </c>
      <c r="QZ10">
        <f>IF(
 ISBLANK(Benchmarkinput!RA10),
 "",
 IF(
  ISNUMBER(
   VALUE(Benchmarkinput!RA10)),
   VALUE(Benchmarkinput!RA10),
   IF(
    Benchmarkinput!RA10="x",
    1,
    Benchmarkinput!RA10)))</f>
        <v>0</v>
      </c>
      <c r="RA10">
        <f>IF(
 ISBLANK(Benchmarkinput!RB10),
 "",
 IF(
  ISNUMBER(
   VALUE(Benchmarkinput!RB10)),
   VALUE(Benchmarkinput!RB10),
   IF(
    Benchmarkinput!RB10="x",
    1,
    Benchmarkinput!RB10)))</f>
        <v>0</v>
      </c>
      <c r="RB10">
        <f>IF(
 ISBLANK(Benchmarkinput!RC10),
 "",
 IF(
  ISNUMBER(
   VALUE(Benchmarkinput!RC10)),
   VALUE(Benchmarkinput!RC10),
   IF(
    Benchmarkinput!RC10="x",
    1,
    Benchmarkinput!RC10)))</f>
        <v>0</v>
      </c>
      <c r="RC10">
        <f>IF(
 ISBLANK(Benchmarkinput!RD10),
 "",
 IF(
  ISNUMBER(
   VALUE(Benchmarkinput!RD10)),
   VALUE(Benchmarkinput!RD10),
   IF(
    Benchmarkinput!RD10="x",
    1,
    Benchmarkinput!RD10)))</f>
        <v>0</v>
      </c>
      <c r="RD10">
        <f>IF(
 ISBLANK(Benchmarkinput!RE10),
 "",
 IF(
  ISNUMBER(
   VALUE(Benchmarkinput!RE10)),
   VALUE(Benchmarkinput!RE10),
   IF(
    Benchmarkinput!RE10="x",
    1,
    Benchmarkinput!RE10)))</f>
        <v>1</v>
      </c>
      <c r="RE10">
        <f>IF(
 ISBLANK(Benchmarkinput!RF10),
 "",
 IF(
  ISNUMBER(
   VALUE(Benchmarkinput!RF10)),
   VALUE(Benchmarkinput!RF10),
   IF(
    Benchmarkinput!RF10="x",
    1,
    Benchmarkinput!RF10)))</f>
        <v>0</v>
      </c>
      <c r="RF10">
        <f>IF(
 ISBLANK(Benchmarkinput!RG10),
 "",
 IF(
  ISNUMBER(
   VALUE(Benchmarkinput!RG10)),
   VALUE(Benchmarkinput!RG10),
   IF(
    Benchmarkinput!RG10="x",
    1,
    Benchmarkinput!RG10)))</f>
        <v>5</v>
      </c>
      <c r="RG10" t="str">
        <f>IF(
 ISBLANK(Benchmarkinput!RH10),
 "",
 IF(
  ISNUMBER(
   VALUE(Benchmarkinput!RH10)),
   VALUE(Benchmarkinput!RH10),
   IF(
    Benchmarkinput!RH10="x",
    1,
    Benchmarkinput!RH10)))</f>
        <v>Majoritetssvar</v>
      </c>
      <c r="RH10" t="str">
        <f>IF(
 ISBLANK(Benchmarkinput!RI10),
 "",
 IF(
  ISNUMBER(
   VALUE(Benchmarkinput!RI10)),
   VALUE(Benchmarkinput!RI10),
   IF(
    Benchmarkinput!RI10="x",
    1,
    Benchmarkinput!RI10)))</f>
        <v>N/A</v>
      </c>
      <c r="RI10">
        <f>IF(
 ISBLANK(Benchmarkinput!RJ10),
 "",
 IF(
  ISNUMBER(
   VALUE(Benchmarkinput!RJ10)),
   VALUE(Benchmarkinput!RJ10),
   IF(
    Benchmarkinput!RJ10="x",
    1,
    Benchmarkinput!RJ10)))</f>
        <v>1</v>
      </c>
      <c r="RJ10">
        <f>IF(
 ISBLANK(Benchmarkinput!RK10),
 "",
 IF(
  ISNUMBER(
   VALUE(Benchmarkinput!RK10)),
   VALUE(Benchmarkinput!RK10),
   IF(
    Benchmarkinput!RK10="x",
    1,
    Benchmarkinput!RK10)))</f>
        <v>1</v>
      </c>
      <c r="RK10">
        <f>IF(
 ISBLANK(Benchmarkinput!RL10),
 "",
 IF(
  ISNUMBER(
   VALUE(Benchmarkinput!RL10)),
   VALUE(Benchmarkinput!RL10),
   IF(
    Benchmarkinput!RL10="x",
    1,
    Benchmarkinput!RL10)))</f>
        <v>1</v>
      </c>
      <c r="RL10">
        <f>IF(
 ISBLANK(Benchmarkinput!RM10),
 "",
 IF(
  ISNUMBER(
   VALUE(Benchmarkinput!RM10)),
   VALUE(Benchmarkinput!RM10),
   IF(
    Benchmarkinput!RM10="x",
    1,
    Benchmarkinput!RM10)))</f>
        <v>0</v>
      </c>
      <c r="RM10">
        <f>IF(
 ISBLANK(Benchmarkinput!RN10),
 "",
 IF(
  ISNUMBER(
   VALUE(Benchmarkinput!RN10)),
   VALUE(Benchmarkinput!RN10),
   IF(
    Benchmarkinput!RN10="x",
    1,
    Benchmarkinput!RN10)))</f>
        <v>1</v>
      </c>
      <c r="RN10">
        <f>IF(
 ISBLANK(Benchmarkinput!RO10),
 "",
 IF(
  ISNUMBER(
   VALUE(Benchmarkinput!RO10)),
   VALUE(Benchmarkinput!RO10),
   IF(
    Benchmarkinput!RO10="x",
    1,
    Benchmarkinput!RO10)))</f>
        <v>0</v>
      </c>
      <c r="RO10">
        <f>IF(
 ISBLANK(Benchmarkinput!RP10),
 "",
 IF(
  ISNUMBER(
   VALUE(Benchmarkinput!RP10)),
   VALUE(Benchmarkinput!RP10),
   IF(
    Benchmarkinput!RP10="x",
    1,
    Benchmarkinput!RP10)))</f>
        <v>0</v>
      </c>
      <c r="RP10">
        <f>IF(
 ISBLANK(Benchmarkinput!RQ10),
 "",
 IF(
  ISNUMBER(
   VALUE(Benchmarkinput!RQ10)),
   VALUE(Benchmarkinput!RQ10),
   IF(
    Benchmarkinput!RQ10="x",
    1,
    Benchmarkinput!RQ10)))</f>
        <v>1</v>
      </c>
      <c r="RQ10">
        <f>IF(
 ISBLANK(Benchmarkinput!RR10),
 "",
 IF(
  ISNUMBER(
   VALUE(Benchmarkinput!RR10)),
   VALUE(Benchmarkinput!RR10),
   IF(
    Benchmarkinput!RR10="x",
    1,
    Benchmarkinput!RR10)))</f>
        <v>0</v>
      </c>
      <c r="RR10">
        <f>IF(
 ISBLANK(Benchmarkinput!RS10),
 "",
 IF(
  ISNUMBER(
   VALUE(Benchmarkinput!RS10)),
   VALUE(Benchmarkinput!RS10),
   IF(
    Benchmarkinput!RS10="x",
    1,
    Benchmarkinput!RS10)))</f>
        <v>4</v>
      </c>
      <c r="RS10">
        <f>IF(
 ISBLANK(Benchmarkinput!RT10),
 "",
 IF(
  ISNUMBER(
   VALUE(Benchmarkinput!RT10)),
   VALUE(Benchmarkinput!RT10),
   IF(
    Benchmarkinput!RT10="x",
    1,
    Benchmarkinput!RT10)))</f>
        <v>186</v>
      </c>
      <c r="RT10">
        <f>IF(
 ISBLANK(Benchmarkinput!RU10),
 "",
 IF(
  ISNUMBER(
   VALUE(Benchmarkinput!RU10)),
   VALUE(Benchmarkinput!RU10),
   IF(
    Benchmarkinput!RU10="x",
    1,
    Benchmarkinput!RU10)))</f>
        <v>40</v>
      </c>
      <c r="RU10">
        <f>IF(
 ISBLANK(Benchmarkinput!RV10),
 "",
 IF(
  ISNUMBER(
   VALUE(Benchmarkinput!RV10)),
   VALUE(Benchmarkinput!RV10),
   IF(
    Benchmarkinput!RV10="x",
    1,
    Benchmarkinput!RV10)))</f>
        <v>39</v>
      </c>
      <c r="RV10" t="str">
        <f>IF(
 ISBLANK(Benchmarkinput!RW10),
 "",
 IF(
  ISNUMBER(
   VALUE(Benchmarkinput!RW10)),
   VALUE(Benchmarkinput!RW10),
   IF(
    Benchmarkinput!RW10="x",
    1,
    Benchmarkinput!RW10)))</f>
        <v>Ja!</v>
      </c>
      <c r="RW10">
        <f>IF(
 ISBLANK(Benchmarkinput!RX10),
 "",
 IF(
  ISNUMBER(
   VALUE(Benchmarkinput!RX10)),
   VALUE(Benchmarkinput!RX10),
   IF(
    Benchmarkinput!RX10="x",
    1,
    Benchmarkinput!RX10)))</f>
        <v>3</v>
      </c>
      <c r="RX10" t="str">
        <f>IF(
 ISBLANK(Benchmarkinput!RY10),
 "",
 IF(
  ISNUMBER(
   VALUE(Benchmarkinput!RY10)),
   VALUE(Benchmarkinput!RY10),
   IF(
    Benchmarkinput!RY10="x",
    1,
    Benchmarkinput!RY10)))</f>
        <v>N/A</v>
      </c>
      <c r="RY10" t="str">
        <f>IF(
 ISBLANK(Benchmarkinput!RZ10),
 "",
 IF(
  ISNUMBER(
   VALUE(Benchmarkinput!RZ10)),
   VALUE(Benchmarkinput!RZ10),
   IF(
    Benchmarkinput!RZ10="x",
    1,
    Benchmarkinput!RZ10)))</f>
        <v>N/A</v>
      </c>
      <c r="RZ10" t="str">
        <f>IF(
 ISBLANK(Benchmarkinput!SA10),
 "",
 IF(
  ISNUMBER(
   VALUE(Benchmarkinput!SA10)),
   VALUE(Benchmarkinput!SA10),
   IF(
    Benchmarkinput!SA10="x",
    1,
    Benchmarkinput!SA10)))</f>
        <v>N/A</v>
      </c>
      <c r="SA10" t="str">
        <f>IF(
 ISBLANK(Benchmarkinput!SB10),
 "",
 IF(
  ISNUMBER(
   VALUE(Benchmarkinput!SB10)),
   VALUE(Benchmarkinput!SB10),
   IF(
    Benchmarkinput!SB10="x",
    1,
    Benchmarkinput!SB10)))</f>
        <v>N/A</v>
      </c>
      <c r="SB10" t="str">
        <f>IF(
 ISBLANK(Benchmarkinput!SC10),
 "",
 IF(
  ISNUMBER(
   VALUE(Benchmarkinput!SC10)),
   VALUE(Benchmarkinput!SC10),
   IF(
    Benchmarkinput!SC10="x",
    1,
    Benchmarkinput!SC10)))</f>
        <v>N/A</v>
      </c>
      <c r="SC10" t="str">
        <f>IF(
 ISBLANK(Benchmarkinput!SD10),
 "",
 IF(
  ISNUMBER(
   VALUE(Benchmarkinput!SD10)),
   VALUE(Benchmarkinput!SD10),
   IF(
    Benchmarkinput!SD10="x",
    1,
    Benchmarkinput!SD10)))</f>
        <v>N/A</v>
      </c>
      <c r="SD10" t="str">
        <f>IF(
 ISBLANK(Benchmarkinput!SE10),
 "",
 IF(
  ISNUMBER(
   VALUE(Benchmarkinput!SE10)),
   VALUE(Benchmarkinput!SE10),
   IF(
    Benchmarkinput!SE10="x",
    1,
    Benchmarkinput!SE10)))</f>
        <v>N/A</v>
      </c>
      <c r="SE10" t="str">
        <f>IF(
 ISBLANK(Benchmarkinput!SF10),
 "",
 IF(
  ISNUMBER(
   VALUE(Benchmarkinput!SF10)),
   VALUE(Benchmarkinput!SF10),
   IF(
    Benchmarkinput!SF10="x",
    1,
    Benchmarkinput!SF10)))</f>
        <v>N/A</v>
      </c>
      <c r="SF10" t="str">
        <f>IF(
 ISBLANK(Benchmarkinput!SG10),
 "",
 IF(
  ISNUMBER(
   VALUE(Benchmarkinput!SG10)),
   VALUE(Benchmarkinput!SG10),
   IF(
    Benchmarkinput!SG10="x",
    1,
    Benchmarkinput!SG10)))</f>
        <v>N/A</v>
      </c>
      <c r="SG10" t="str">
        <f>IF(
 ISBLANK(Benchmarkinput!SH10),
 "",
 IF(
  ISNUMBER(
   VALUE(Benchmarkinput!SH10)),
   VALUE(Benchmarkinput!SH10),
   IF(
    Benchmarkinput!SH10="x",
    1,
    Benchmarkinput!SH10)))</f>
        <v>N/A</v>
      </c>
      <c r="SH10" t="str">
        <f>IF(
 ISBLANK(Benchmarkinput!SI10),
 "",
 IF(
  ISNUMBER(
   VALUE(Benchmarkinput!SI10)),
   VALUE(Benchmarkinput!SI10),
   IF(
    Benchmarkinput!SI10="x",
    1,
    Benchmarkinput!SI10)))</f>
        <v>N/A</v>
      </c>
      <c r="SI10" t="str">
        <f>IF(
 ISBLANK(Benchmarkinput!SJ10),
 "",
 IF(
  ISNUMBER(
   VALUE(Benchmarkinput!SJ10)),
   VALUE(Benchmarkinput!SJ10),
   IF(
    Benchmarkinput!SJ10="x",
    1,
    Benchmarkinput!SJ10)))</f>
        <v>N/A</v>
      </c>
      <c r="SJ10" t="str">
        <f>IF(
 ISBLANK(Benchmarkinput!SK10),
 "",
 IF(
  ISNUMBER(
   VALUE(Benchmarkinput!SK10)),
   VALUE(Benchmarkinput!SK10),
   IF(
    Benchmarkinput!SK10="x",
    1,
    Benchmarkinput!SK10)))</f>
        <v>N/A</v>
      </c>
      <c r="SK10" t="str">
        <f>IF(
 ISBLANK(Benchmarkinput!SL10),
 "",
 IF(
  ISNUMBER(
   VALUE(Benchmarkinput!SL10)),
   VALUE(Benchmarkinput!SL10),
   IF(
    Benchmarkinput!SL10="x",
    1,
    Benchmarkinput!SL10)))</f>
        <v>N/A</v>
      </c>
      <c r="SL10" t="str">
        <f>IF(
 ISBLANK(Benchmarkinput!SM10),
 "",
 IF(
  ISNUMBER(
   VALUE(Benchmarkinput!SM10)),
   VALUE(Benchmarkinput!SM10),
   IF(
    Benchmarkinput!SM10="x",
    1,
    Benchmarkinput!SM10)))</f>
        <v>N/A</v>
      </c>
      <c r="SM10" t="str">
        <f>IF(
 ISBLANK(Benchmarkinput!SN10),
 "",
 IF(
  ISNUMBER(
   VALUE(Benchmarkinput!SN10)),
   VALUE(Benchmarkinput!SN10),
   IF(
    Benchmarkinput!SN10="x",
    1,
    Benchmarkinput!SN10)))</f>
        <v>N/A</v>
      </c>
      <c r="SN10" t="str">
        <f>IF(
 ISBLANK(Benchmarkinput!SO10),
 "",
 IF(
  ISNUMBER(
   VALUE(Benchmarkinput!SO10)),
   VALUE(Benchmarkinput!SO10),
   IF(
    Benchmarkinput!SO10="x",
    1,
    Benchmarkinput!SO10)))</f>
        <v>N/A</v>
      </c>
      <c r="SO10" t="str">
        <f>IF(
 ISBLANK(Benchmarkinput!SP10),
 "",
 IF(
  ISNUMBER(
   VALUE(Benchmarkinput!SP10)),
   VALUE(Benchmarkinput!SP10),
   IF(
    Benchmarkinput!SP10="x",
    1,
    Benchmarkinput!SP10)))</f>
        <v>N/A</v>
      </c>
      <c r="SP10" t="str">
        <f>IF(
 ISBLANK(Benchmarkinput!SQ10),
 "",
 IF(
  ISNUMBER(
   VALUE(Benchmarkinput!SQ10)),
   VALUE(Benchmarkinput!SQ10),
   IF(
    Benchmarkinput!SQ10="x",
    1,
    Benchmarkinput!SQ10)))</f>
        <v>N/A</v>
      </c>
      <c r="SQ10" t="str">
        <f>IF(
 ISBLANK(Benchmarkinput!SR10),
 "",
 IF(
  ISNUMBER(
   VALUE(Benchmarkinput!SR10)),
   VALUE(Benchmarkinput!SR10),
   IF(
    Benchmarkinput!SR10="x",
    1,
    Benchmarkinput!SR10)))</f>
        <v>N/A</v>
      </c>
      <c r="SR10" t="str">
        <f>IF(
 ISBLANK(Benchmarkinput!SS10),
 "",
 IF(
  ISNUMBER(
   VALUE(Benchmarkinput!SS10)),
   VALUE(Benchmarkinput!SS10),
   IF(
    Benchmarkinput!SS10="x",
    1,
    Benchmarkinput!SS10)))</f>
        <v>N/A</v>
      </c>
      <c r="SS10" t="str">
        <f>IF(
 ISBLANK(Benchmarkinput!ST10),
 "",
 IF(
  ISNUMBER(
   VALUE(Benchmarkinput!ST10)),
   VALUE(Benchmarkinput!ST10),
   IF(
    Benchmarkinput!ST10="x",
    1,
    Benchmarkinput!ST10)))</f>
        <v>N/A</v>
      </c>
      <c r="ST10" t="str">
        <f>IF(
 ISBLANK(Benchmarkinput!SU10),
 "",
 IF(
  ISNUMBER(
   VALUE(Benchmarkinput!SU10)),
   VALUE(Benchmarkinput!SU10),
   IF(
    Benchmarkinput!SU10="x",
    1,
    Benchmarkinput!SU10)))</f>
        <v>N/A</v>
      </c>
      <c r="SU10" t="str">
        <f>IF(
 ISBLANK(Benchmarkinput!SV10),
 "",
 IF(
  ISNUMBER(
   VALUE(Benchmarkinput!SV10)),
   VALUE(Benchmarkinput!SV10),
   IF(
    Benchmarkinput!SV10="x",
    1,
    Benchmarkinput!SV10)))</f>
        <v>N/A</v>
      </c>
      <c r="SV10" t="str">
        <f>IF(
 ISBLANK(Benchmarkinput!SW10),
 "",
 IF(
  ISNUMBER(
   VALUE(Benchmarkinput!SW10)),
   VALUE(Benchmarkinput!SW10),
   IF(
    Benchmarkinput!SW10="x",
    1,
    Benchmarkinput!SW10)))</f>
        <v>N/A</v>
      </c>
      <c r="SW10" t="str">
        <f>IF(
 ISBLANK(Benchmarkinput!SX10),
 "",
 IF(
  ISNUMBER(
   VALUE(Benchmarkinput!SX10)),
   VALUE(Benchmarkinput!SX10),
   IF(
    Benchmarkinput!SX10="x",
    1,
    Benchmarkinput!SX10)))</f>
        <v>N/A</v>
      </c>
      <c r="SX10" t="str">
        <f>IF(
 ISBLANK(Benchmarkinput!SY10),
 "",
 IF(
  ISNUMBER(
   VALUE(Benchmarkinput!SY10)),
   VALUE(Benchmarkinput!SY10),
   IF(
    Benchmarkinput!SY10="x",
    1,
    Benchmarkinput!SY10)))</f>
        <v>N/A</v>
      </c>
      <c r="SY10" t="str">
        <f>IF(
 ISBLANK(Benchmarkinput!SZ10),
 "",
 IF(
  ISNUMBER(
   VALUE(Benchmarkinput!SZ10)),
   VALUE(Benchmarkinput!SZ10),
   IF(
    Benchmarkinput!SZ10="x",
    1,
    Benchmarkinput!SZ10)))</f>
        <v>N/A</v>
      </c>
      <c r="SZ10" t="str">
        <f>IF(
 ISBLANK(Benchmarkinput!TA10),
 "",
 IF(
  ISNUMBER(
   VALUE(Benchmarkinput!TA10)),
   VALUE(Benchmarkinput!TA10),
   IF(
    Benchmarkinput!TA10="x",
    1,
    Benchmarkinput!TA10)))</f>
        <v>N/A</v>
      </c>
      <c r="TA10" t="str">
        <f>IF(
 ISBLANK(Benchmarkinput!TB10),
 "",
 IF(
  ISNUMBER(
   VALUE(Benchmarkinput!TB10)),
   VALUE(Benchmarkinput!TB10),
   IF(
    Benchmarkinput!TB10="x",
    1,
    Benchmarkinput!TB10)))</f>
        <v>N/A</v>
      </c>
      <c r="TB10" t="str">
        <f>IF(
 ISBLANK(Benchmarkinput!TC10),
 "",
 IF(
  ISNUMBER(
   VALUE(Benchmarkinput!TC10)),
   VALUE(Benchmarkinput!TC10),
   IF(
    Benchmarkinput!TC10="x",
    1,
    Benchmarkinput!TC10)))</f>
        <v>N/A</v>
      </c>
      <c r="TC10" t="str">
        <f>IF(
 ISBLANK(Benchmarkinput!TD10),
 "",
 IF(
  ISNUMBER(
   VALUE(Benchmarkinput!TD10)),
   VALUE(Benchmarkinput!TD10),
   IF(
    Benchmarkinput!TD10="x",
    1,
    Benchmarkinput!TD10)))</f>
        <v>N/A</v>
      </c>
      <c r="TD10" t="str">
        <f>IF(
 ISBLANK(Benchmarkinput!TE10),
 "",
 IF(
  ISNUMBER(
   VALUE(Benchmarkinput!TE10)),
   VALUE(Benchmarkinput!TE10),
   IF(
    Benchmarkinput!TE10="x",
    1,
    Benchmarkinput!TE10)))</f>
        <v>N/A</v>
      </c>
      <c r="TE10" t="str">
        <f>IF(
 ISBLANK(Benchmarkinput!TF10),
 "",
 IF(
  ISNUMBER(
   VALUE(Benchmarkinput!TF10)),
   VALUE(Benchmarkinput!TF10),
   IF(
    Benchmarkinput!TF10="x",
    1,
    Benchmarkinput!TF10)))</f>
        <v>N/A</v>
      </c>
      <c r="TF10" t="str">
        <f>IF(
 ISBLANK(Benchmarkinput!TG10),
 "",
 IF(
  ISNUMBER(
   VALUE(Benchmarkinput!TG10)),
   VALUE(Benchmarkinput!TG10),
   IF(
    Benchmarkinput!TG10="x",
    1,
    Benchmarkinput!TG10)))</f>
        <v>N/A</v>
      </c>
      <c r="TG10" t="str">
        <f>IF(
 ISBLANK(Benchmarkinput!TH10),
 "",
 IF(
  ISNUMBER(
   VALUE(Benchmarkinput!TH10)),
   VALUE(Benchmarkinput!TH10),
   IF(
    Benchmarkinput!TH10="x",
    1,
    Benchmarkinput!TH10)))</f>
        <v>N/A</v>
      </c>
      <c r="TH10" t="str">
        <f>IF(
 ISBLANK(Benchmarkinput!TI10),
 "",
 IF(
  ISNUMBER(
   VALUE(Benchmarkinput!TI10)),
   VALUE(Benchmarkinput!TI10),
   IF(
    Benchmarkinput!TI10="x",
    1,
    Benchmarkinput!TI10)))</f>
        <v>N/A</v>
      </c>
      <c r="TI10" t="str">
        <f>IF(
 ISBLANK(Benchmarkinput!TJ10),
 "",
 IF(
  ISNUMBER(
   VALUE(Benchmarkinput!TJ10)),
   VALUE(Benchmarkinput!TJ10),
   IF(
    Benchmarkinput!TJ10="x",
    1,
    Benchmarkinput!TJ10)))</f>
        <v>N/A</v>
      </c>
      <c r="TJ10" t="str">
        <f>IF(
 ISBLANK(Benchmarkinput!TK10),
 "",
 IF(
  ISNUMBER(
   VALUE(Benchmarkinput!TK10)),
   VALUE(Benchmarkinput!TK10),
   IF(
    Benchmarkinput!TK10="x",
    1,
    Benchmarkinput!TK10)))</f>
        <v>N/A</v>
      </c>
      <c r="TK10" t="str">
        <f>IF(
 ISBLANK(Benchmarkinput!TL10),
 "",
 IF(
  ISNUMBER(
   VALUE(Benchmarkinput!TL10)),
   VALUE(Benchmarkinput!TL10),
   IF(
    Benchmarkinput!TL10="x",
    1,
    Benchmarkinput!TL10)))</f>
        <v>N/A</v>
      </c>
      <c r="TL10" t="str">
        <f>IF(
 ISBLANK(Benchmarkinput!TM10),
 "",
 IF(
  ISNUMBER(
   VALUE(Benchmarkinput!TM10)),
   VALUE(Benchmarkinput!TM10),
   IF(
    Benchmarkinput!TM10="x",
    1,
    Benchmarkinput!TM10)))</f>
        <v>N/A</v>
      </c>
      <c r="TM10" t="str">
        <f>IF(
 ISBLANK(Benchmarkinput!TN10),
 "",
 IF(
  ISNUMBER(
   VALUE(Benchmarkinput!TN10)),
   VALUE(Benchmarkinput!TN10),
   IF(
    Benchmarkinput!TN10="x",
    1,
    Benchmarkinput!TN10)))</f>
        <v>N/A</v>
      </c>
      <c r="TN10" t="str">
        <f>IF(
 ISBLANK(Benchmarkinput!TO10),
 "",
 IF(
  ISNUMBER(
   VALUE(Benchmarkinput!TO10)),
   VALUE(Benchmarkinput!TO10),
   IF(
    Benchmarkinput!TO10="x",
    1,
    Benchmarkinput!TO10)))</f>
        <v>N/A</v>
      </c>
      <c r="TO10" t="str">
        <f>IF(
 ISBLANK(Benchmarkinput!TP10),
 "",
 IF(
  ISNUMBER(
   VALUE(Benchmarkinput!TP10)),
   VALUE(Benchmarkinput!TP10),
   IF(
    Benchmarkinput!TP10="x",
    1,
    Benchmarkinput!TP10)))</f>
        <v>N/A</v>
      </c>
      <c r="TP10" t="str">
        <f>IF(
 ISBLANK(Benchmarkinput!TQ10),
 "",
 IF(
  ISNUMBER(
   VALUE(Benchmarkinput!TQ10)),
   VALUE(Benchmarkinput!TQ10),
   IF(
    Benchmarkinput!TQ10="x",
    1,
    Benchmarkinput!TQ10)))</f>
        <v>N/A</v>
      </c>
      <c r="TQ10" t="str">
        <f>IF(
 ISBLANK(Benchmarkinput!TR10),
 "",
 IF(
  ISNUMBER(
   VALUE(Benchmarkinput!TR10)),
   VALUE(Benchmarkinput!TR10),
   IF(
    Benchmarkinput!TR10="x",
    1,
    Benchmarkinput!TR10)))</f>
        <v>N/A</v>
      </c>
      <c r="TR10" t="str">
        <f>IF(
 ISBLANK(Benchmarkinput!TS10),
 "",
 IF(
  ISNUMBER(
   VALUE(Benchmarkinput!TS10)),
   VALUE(Benchmarkinput!TS10),
   IF(
    Benchmarkinput!TS10="x",
    1,
    Benchmarkinput!TS10)))</f>
        <v>N/A</v>
      </c>
      <c r="TS10" t="str">
        <f>IF(
 ISBLANK(Benchmarkinput!TT10),
 "",
 IF(
  ISNUMBER(
   VALUE(Benchmarkinput!TT10)),
   VALUE(Benchmarkinput!TT10),
   IF(
    Benchmarkinput!TT10="x",
    1,
    Benchmarkinput!TT10)))</f>
        <v>N/A</v>
      </c>
      <c r="TT10" t="str">
        <f>IF(
 ISBLANK(Benchmarkinput!TU10),
 "",
 IF(
  ISNUMBER(
   VALUE(Benchmarkinput!TU10)),
   VALUE(Benchmarkinput!TU10),
   IF(
    Benchmarkinput!TU10="x",
    1,
    Benchmarkinput!TU10)))</f>
        <v>N/A</v>
      </c>
      <c r="TU10" t="str">
        <f>IF(
 ISBLANK(Benchmarkinput!TV10),
 "",
 IF(
  ISNUMBER(
   VALUE(Benchmarkinput!TV10)),
   VALUE(Benchmarkinput!TV10),
   IF(
    Benchmarkinput!TV10="x",
    1,
    Benchmarkinput!TV10)))</f>
        <v>N/A</v>
      </c>
      <c r="TV10" t="str">
        <f>IF(
 ISBLANK(Benchmarkinput!TW10),
 "",
 IF(
  ISNUMBER(
   VALUE(Benchmarkinput!TW10)),
   VALUE(Benchmarkinput!TW10),
   IF(
    Benchmarkinput!TW10="x",
    1,
    Benchmarkinput!TW10)))</f>
        <v>N/A</v>
      </c>
      <c r="TW10" t="str">
        <f>IF(
 ISBLANK(Benchmarkinput!TX10),
 "",
 IF(
  ISNUMBER(
   VALUE(Benchmarkinput!TX10)),
   VALUE(Benchmarkinput!TX10),
   IF(
    Benchmarkinput!TX10="x",
    1,
    Benchmarkinput!TX10)))</f>
        <v>N/A</v>
      </c>
      <c r="TX10" t="str">
        <f>IF(
 ISBLANK(Benchmarkinput!TY10),
 "",
 IF(
  ISNUMBER(
   VALUE(Benchmarkinput!TY10)),
   VALUE(Benchmarkinput!TY10),
   IF(
    Benchmarkinput!TY10="x",
    1,
    Benchmarkinput!TY10)))</f>
        <v>N/A</v>
      </c>
      <c r="TY10" t="str">
        <f>IF(
 ISBLANK(Benchmarkinput!TZ10),
 "",
 IF(
  ISNUMBER(
   VALUE(Benchmarkinput!TZ10)),
   VALUE(Benchmarkinput!TZ10),
   IF(
    Benchmarkinput!TZ10="x",
    1,
    Benchmarkinput!TZ10)))</f>
        <v>N/A</v>
      </c>
      <c r="TZ10" t="str">
        <f>IF(
 ISBLANK(Benchmarkinput!UA10),
 "",
 IF(
  ISNUMBER(
   VALUE(Benchmarkinput!UA10)),
   VALUE(Benchmarkinput!UA10),
   IF(
    Benchmarkinput!UA10="x",
    1,
    Benchmarkinput!UA10)))</f>
        <v>N/A</v>
      </c>
      <c r="UA10" t="str">
        <f>IF(
 ISBLANK(Benchmarkinput!UB10),
 "",
 IF(
  ISNUMBER(
   VALUE(Benchmarkinput!UB10)),
   VALUE(Benchmarkinput!UB10),
   IF(
    Benchmarkinput!UB10="x",
    1,
    Benchmarkinput!UB10)))</f>
        <v>N/A</v>
      </c>
      <c r="UB10" t="str">
        <f>IF(
 ISBLANK(Benchmarkinput!UC10),
 "",
 IF(
  ISNUMBER(
   VALUE(Benchmarkinput!UC10)),
   VALUE(Benchmarkinput!UC10),
   IF(
    Benchmarkinput!UC10="x",
    1,
    Benchmarkinput!UC10)))</f>
        <v>N/A</v>
      </c>
      <c r="UC10" t="str">
        <f>IF(
 ISBLANK(Benchmarkinput!UD10),
 "",
 IF(
  ISNUMBER(
   VALUE(Benchmarkinput!UD10)),
   VALUE(Benchmarkinput!UD10),
   IF(
    Benchmarkinput!UD10="x",
    1,
    Benchmarkinput!UD10)))</f>
        <v>N/A</v>
      </c>
    </row>
    <row r="11" spans="1:549" x14ac:dyDescent="0.35">
      <c r="A11" t="str">
        <f>IF(
 ISBLANK(Benchmarkinput!B11),
 "",
 IF(
  ISNUMBER(
   VALUE(Benchmarkinput!B11)),
   VALUE(Benchmarkinput!B11),
   IF(
    Benchmarkinput!B11="x",
    1,
    Benchmarkinput!B11)))</f>
        <v/>
      </c>
      <c r="B11" t="str">
        <f>IF(
 ISBLANK(Benchmarkinput!C11),
 "",
 IF(
  ISNUMBER(
   VALUE(Benchmarkinput!C11)),
   VALUE(Benchmarkinput!C11),
   IF(
    Benchmarkinput!C11="x",
    1,
    Benchmarkinput!C11)))</f>
        <v/>
      </c>
      <c r="C11" t="str">
        <f>IF(
 ISBLANK(Benchmarkinput!D11),
 "",
 IF(
  ISNUMBER(
   VALUE(Benchmarkinput!D11)),
   VALUE(Benchmarkinput!D11),
   IF(
    Benchmarkinput!D11="x",
    1,
    Benchmarkinput!D11)))</f>
        <v/>
      </c>
      <c r="D11" t="str">
        <f>IF(
 ISBLANK(Benchmarkinput!E11),
 "",
 IF(
  ISNUMBER(
   VALUE(Benchmarkinput!E11)),
   VALUE(Benchmarkinput!E11),
   IF(
    Benchmarkinput!E11="x",
    1,
    Benchmarkinput!E11)))</f>
        <v/>
      </c>
      <c r="E11" t="str">
        <f>IF(
 ISBLANK(Benchmarkinput!F11),
 "",
 IF(
  ISNUMBER(
   VALUE(Benchmarkinput!F11)),
   VALUE(Benchmarkinput!F11),
   IF(
    Benchmarkinput!F11="x",
    1,
    Benchmarkinput!F11)))</f>
        <v/>
      </c>
      <c r="F11" t="str">
        <f>IF(
 ISBLANK(Benchmarkinput!G11),
 "",
 IF(
  ISNUMBER(
   VALUE(Benchmarkinput!G11)),
   VALUE(Benchmarkinput!G11),
   IF(
    Benchmarkinput!G11="x",
    1,
    Benchmarkinput!G11)))</f>
        <v/>
      </c>
      <c r="G11" t="str">
        <f>IF(
 ISBLANK(Benchmarkinput!H11),
 "",
 IF(
  ISNUMBER(
   VALUE(Benchmarkinput!H11)),
   VALUE(Benchmarkinput!H11),
   IF(
    Benchmarkinput!H11="x",
    1,
    Benchmarkinput!H11)))</f>
        <v/>
      </c>
      <c r="H11" t="str">
        <f>IF(
 ISBLANK(Benchmarkinput!I11),
 "",
 IF(
  ISNUMBER(
   VALUE(Benchmarkinput!I11)),
   VALUE(Benchmarkinput!I11),
   IF(
    Benchmarkinput!I11="x",
    1,
    Benchmarkinput!I11)))</f>
        <v/>
      </c>
      <c r="I11" t="str">
        <f>IF(
 ISBLANK(Benchmarkinput!J11),
 "",
 IF(
  ISNUMBER(
   VALUE(Benchmarkinput!J11)),
   VALUE(Benchmarkinput!J11),
   IF(
    Benchmarkinput!J11="x",
    1,
    Benchmarkinput!J11)))</f>
        <v/>
      </c>
      <c r="J11" t="str">
        <f>IF(
 ISBLANK(Benchmarkinput!K11),
 "",
 IF(
  ISNUMBER(
   VALUE(Benchmarkinput!K11)),
   VALUE(Benchmarkinput!K11),
   IF(
    Benchmarkinput!K11="x",
    1,
    Benchmarkinput!K11)))</f>
        <v/>
      </c>
      <c r="K11" t="str">
        <f>IF(
 ISBLANK(Benchmarkinput!L11),
 "",
 IF(
  ISNUMBER(
   VALUE(Benchmarkinput!L11)),
   VALUE(Benchmarkinput!L11),
   IF(
    Benchmarkinput!L11="x",
    1,
    Benchmarkinput!L11)))</f>
        <v/>
      </c>
      <c r="L11" t="str">
        <f>IF(
 ISBLANK(Benchmarkinput!M11),
 "",
 IF(
  ISNUMBER(
   VALUE(Benchmarkinput!M11)),
   VALUE(Benchmarkinput!M11),
   IF(
    Benchmarkinput!M11="x",
    1,
    Benchmarkinput!M11)))</f>
        <v/>
      </c>
      <c r="M11" t="str">
        <f>IF(
 ISBLANK(Benchmarkinput!N11),
 "",
 IF(
  ISNUMBER(
   VALUE(Benchmarkinput!N11)),
   VALUE(Benchmarkinput!N11),
   IF(
    Benchmarkinput!N11="x",
    1,
    Benchmarkinput!N11)))</f>
        <v/>
      </c>
      <c r="N11" t="str">
        <f>IF(
 ISBLANK(Benchmarkinput!O11),
 "",
 IF(
  ISNUMBER(
   VALUE(Benchmarkinput!O11)),
   VALUE(Benchmarkinput!O11),
   IF(
    Benchmarkinput!O11="x",
    1,
    Benchmarkinput!O11)))</f>
        <v/>
      </c>
      <c r="O11" t="str">
        <f>IF(
 ISBLANK(Benchmarkinput!P11),
 "",
 IF(
  ISNUMBER(
   VALUE(Benchmarkinput!P11)),
   VALUE(Benchmarkinput!P11),
   IF(
    Benchmarkinput!P11="x",
    1,
    Benchmarkinput!P11)))</f>
        <v/>
      </c>
      <c r="P11" t="str">
        <f>IF(
 ISBLANK(Benchmarkinput!Q11),
 "",
 IF(
  ISNUMBER(
   VALUE(Benchmarkinput!Q11)),
   VALUE(Benchmarkinput!Q11),
   IF(
    Benchmarkinput!Q11="x",
    1,
    Benchmarkinput!Q11)))</f>
        <v/>
      </c>
      <c r="Q11" t="str">
        <f>IF(
 ISBLANK(Benchmarkinput!R11),
 "",
 IF(
  ISNUMBER(
   VALUE(Benchmarkinput!R11)),
   VALUE(Benchmarkinput!R11),
   IF(
    Benchmarkinput!R11="x",
    1,
    Benchmarkinput!R11)))</f>
        <v/>
      </c>
      <c r="R11" t="str">
        <f>IF(
 ISBLANK(Benchmarkinput!S11),
 "",
 IF(
  ISNUMBER(
   VALUE(Benchmarkinput!S11)),
   VALUE(Benchmarkinput!S11),
   IF(
    Benchmarkinput!S11="x",
    1,
    Benchmarkinput!S11)))</f>
        <v/>
      </c>
      <c r="S11" t="str">
        <f>IF(
 ISBLANK(Benchmarkinput!T11),
 "",
 IF(
  ISNUMBER(
   VALUE(Benchmarkinput!T11)),
   VALUE(Benchmarkinput!T11),
   IF(
    Benchmarkinput!T11="x",
    1,
    Benchmarkinput!T11)))</f>
        <v/>
      </c>
      <c r="T11" t="str">
        <f>IF(
 ISBLANK(Benchmarkinput!U11),
 "",
 IF(
  ISNUMBER(
   VALUE(Benchmarkinput!U11)),
   VALUE(Benchmarkinput!U11),
   IF(
    Benchmarkinput!U11="x",
    1,
    Benchmarkinput!U11)))</f>
        <v/>
      </c>
      <c r="U11" t="str">
        <f>IF(
 ISBLANK(Benchmarkinput!V11),
 "",
 IF(
  ISNUMBER(
   VALUE(Benchmarkinput!V11)),
   VALUE(Benchmarkinput!V11),
   IF(
    Benchmarkinput!V11="x",
    1,
    Benchmarkinput!V11)))</f>
        <v/>
      </c>
      <c r="V11" t="str">
        <f>IF(
 ISBLANK(Benchmarkinput!W11),
 "",
 IF(
  ISNUMBER(
   VALUE(Benchmarkinput!W11)),
   VALUE(Benchmarkinput!W11),
   IF(
    Benchmarkinput!W11="x",
    1,
    Benchmarkinput!W11)))</f>
        <v/>
      </c>
      <c r="W11" t="str">
        <f>IF(
 ISBLANK(Benchmarkinput!X11),
 "",
 IF(
  ISNUMBER(
   VALUE(Benchmarkinput!X11)),
   VALUE(Benchmarkinput!X11),
   IF(
    Benchmarkinput!X11="x",
    1,
    Benchmarkinput!X11)))</f>
        <v/>
      </c>
      <c r="X11" t="str">
        <f>IF(
 ISBLANK(Benchmarkinput!Y11),
 "",
 IF(
  ISNUMBER(
   VALUE(Benchmarkinput!Y11)),
   VALUE(Benchmarkinput!Y11),
   IF(
    Benchmarkinput!Y11="x",
    1,
    Benchmarkinput!Y11)))</f>
        <v/>
      </c>
      <c r="Y11" t="str">
        <f>IF(
 ISBLANK(Benchmarkinput!Z11),
 "",
 IF(
  ISNUMBER(
   VALUE(Benchmarkinput!Z11)),
   VALUE(Benchmarkinput!Z11),
   IF(
    Benchmarkinput!Z11="x",
    1,
    Benchmarkinput!Z11)))</f>
        <v/>
      </c>
      <c r="Z11" t="str">
        <f>IF(
 ISBLANK(Benchmarkinput!AA11),
 "",
 IF(
  ISNUMBER(
   VALUE(Benchmarkinput!AA11)),
   VALUE(Benchmarkinput!AA11),
   IF(
    Benchmarkinput!AA11="x",
    1,
    Benchmarkinput!AA11)))</f>
        <v/>
      </c>
      <c r="AA11" t="str">
        <f>IF(
 ISBLANK(Benchmarkinput!AB11),
 "",
 IF(
  ISNUMBER(
   VALUE(Benchmarkinput!AB11)),
   VALUE(Benchmarkinput!AB11),
   IF(
    Benchmarkinput!AB11="x",
    1,
    Benchmarkinput!AB11)))</f>
        <v/>
      </c>
      <c r="AB11" t="str">
        <f>IF(
 ISBLANK(Benchmarkinput!AC11),
 "",
 IF(
  ISNUMBER(
   VALUE(Benchmarkinput!AC11)),
   VALUE(Benchmarkinput!AC11),
   IF(
    Benchmarkinput!AC11="x",
    1,
    Benchmarkinput!AC11)))</f>
        <v/>
      </c>
      <c r="AC11" t="str">
        <f>IF(
 ISBLANK(Benchmarkinput!AD11),
 "",
 IF(
  ISNUMBER(
   VALUE(Benchmarkinput!AD11)),
   VALUE(Benchmarkinput!AD11),
   IF(
    Benchmarkinput!AD11="x",
    1,
    Benchmarkinput!AD11)))</f>
        <v/>
      </c>
      <c r="AD11" t="str">
        <f>IF(
 ISBLANK(Benchmarkinput!AE11),
 "",
 IF(
  ISNUMBER(
   VALUE(Benchmarkinput!AE11)),
   VALUE(Benchmarkinput!AE11),
   IF(
    Benchmarkinput!AE11="x",
    1,
    Benchmarkinput!AE11)))</f>
        <v/>
      </c>
      <c r="AE11" t="str">
        <f>IF(
 ISBLANK(Benchmarkinput!AF11),
 "",
 IF(
  ISNUMBER(
   VALUE(Benchmarkinput!AF11)),
   VALUE(Benchmarkinput!AF11),
   IF(
    Benchmarkinput!AF11="x",
    1,
    Benchmarkinput!AF11)))</f>
        <v/>
      </c>
      <c r="AF11" t="str">
        <f>IF(
 ISBLANK(Benchmarkinput!AG11),
 "",
 IF(
  ISNUMBER(
   VALUE(Benchmarkinput!AG11)),
   VALUE(Benchmarkinput!AG11),
   IF(
    Benchmarkinput!AG11="x",
    1,
    Benchmarkinput!AG11)))</f>
        <v/>
      </c>
      <c r="AG11" t="str">
        <f>IF(
 ISBLANK(Benchmarkinput!AH11),
 "",
 IF(
  ISNUMBER(
   VALUE(Benchmarkinput!AH11)),
   VALUE(Benchmarkinput!AH11),
   IF(
    Benchmarkinput!AH11="x",
    1,
    Benchmarkinput!AH11)))</f>
        <v/>
      </c>
      <c r="AH11" t="str">
        <f>IF(
 ISBLANK(Benchmarkinput!AI11),
 "",
 IF(
  ISNUMBER(
   VALUE(Benchmarkinput!AI11)),
   VALUE(Benchmarkinput!AI11),
   IF(
    Benchmarkinput!AI11="x",
    1,
    Benchmarkinput!AI11)))</f>
        <v/>
      </c>
      <c r="AI11" t="str">
        <f>IF(
 ISBLANK(Benchmarkinput!AJ11),
 "",
 IF(
  ISNUMBER(
   VALUE(Benchmarkinput!AJ11)),
   VALUE(Benchmarkinput!AJ11),
   IF(
    Benchmarkinput!AJ11="x",
    1,
    Benchmarkinput!AJ11)))</f>
        <v/>
      </c>
      <c r="AJ11" t="str">
        <f>IF(
 ISBLANK(Benchmarkinput!AK11),
 "",
 IF(
  ISNUMBER(
   VALUE(Benchmarkinput!AK11)),
   VALUE(Benchmarkinput!AK11),
   IF(
    Benchmarkinput!AK11="x",
    1,
    Benchmarkinput!AK11)))</f>
        <v/>
      </c>
      <c r="AK11" t="str">
        <f>IF(
 ISBLANK(Benchmarkinput!AL11),
 "",
 IF(
  ISNUMBER(
   VALUE(Benchmarkinput!AL11)),
   VALUE(Benchmarkinput!AL11),
   IF(
    Benchmarkinput!AL11="x",
    1,
    Benchmarkinput!AL11)))</f>
        <v/>
      </c>
      <c r="AL11" t="str">
        <f>IF(
 ISBLANK(Benchmarkinput!AM11),
 "",
 IF(
  ISNUMBER(
   VALUE(Benchmarkinput!AM11)),
   VALUE(Benchmarkinput!AM11),
   IF(
    Benchmarkinput!AM11="x",
    1,
    Benchmarkinput!AM11)))</f>
        <v/>
      </c>
      <c r="AM11" t="str">
        <f>IF(
 ISBLANK(Benchmarkinput!AN11),
 "",
 IF(
  ISNUMBER(
   VALUE(Benchmarkinput!AN11)),
   VALUE(Benchmarkinput!AN11),
   IF(
    Benchmarkinput!AN11="x",
    1,
    Benchmarkinput!AN11)))</f>
        <v/>
      </c>
      <c r="AN11" t="str">
        <f>IF(
 ISBLANK(Benchmarkinput!AO11),
 "",
 IF(
  ISNUMBER(
   VALUE(Benchmarkinput!AO11)),
   VALUE(Benchmarkinput!AO11),
   IF(
    Benchmarkinput!AO11="x",
    1,
    Benchmarkinput!AO11)))</f>
        <v/>
      </c>
      <c r="AO11" t="str">
        <f>IF(
 ISBLANK(Benchmarkinput!AP11),
 "",
 IF(
  ISNUMBER(
   VALUE(Benchmarkinput!AP11)),
   VALUE(Benchmarkinput!AP11),
   IF(
    Benchmarkinput!AP11="x",
    1,
    Benchmarkinput!AP11)))</f>
        <v/>
      </c>
      <c r="AP11" t="str">
        <f>IF(
 ISBLANK(Benchmarkinput!AQ11),
 "",
 IF(
  ISNUMBER(
   VALUE(Benchmarkinput!AQ11)),
   VALUE(Benchmarkinput!AQ11),
   IF(
    Benchmarkinput!AQ11="x",
    1,
    Benchmarkinput!AQ11)))</f>
        <v/>
      </c>
      <c r="AQ11" t="str">
        <f>IF(
 ISBLANK(Benchmarkinput!AR11),
 "",
 IF(
  ISNUMBER(
   VALUE(Benchmarkinput!AR11)),
   VALUE(Benchmarkinput!AR11),
   IF(
    Benchmarkinput!AR11="x",
    1,
    Benchmarkinput!AR11)))</f>
        <v/>
      </c>
      <c r="AR11" t="str">
        <f>IF(
 ISBLANK(Benchmarkinput!AS11),
 "",
 IF(
  ISNUMBER(
   VALUE(Benchmarkinput!AS11)),
   VALUE(Benchmarkinput!AS11),
   IF(
    Benchmarkinput!AS11="x",
    1,
    Benchmarkinput!AS11)))</f>
        <v/>
      </c>
      <c r="AS11" t="str">
        <f>IF(
 ISBLANK(Benchmarkinput!AT11),
 "",
 IF(
  ISNUMBER(
   VALUE(Benchmarkinput!AT11)),
   VALUE(Benchmarkinput!AT11),
   IF(
    Benchmarkinput!AT11="x",
    1,
    Benchmarkinput!AT11)))</f>
        <v/>
      </c>
      <c r="AT11" t="str">
        <f>IF(
 ISBLANK(Benchmarkinput!AU11),
 "",
 IF(
  ISNUMBER(
   VALUE(Benchmarkinput!AU11)),
   VALUE(Benchmarkinput!AU11),
   IF(
    Benchmarkinput!AU11="x",
    1,
    Benchmarkinput!AU11)))</f>
        <v/>
      </c>
      <c r="AU11" t="str">
        <f>IF(
 ISBLANK(Benchmarkinput!AV11),
 "",
 IF(
  ISNUMBER(
   VALUE(Benchmarkinput!AV11)),
   VALUE(Benchmarkinput!AV11),
   IF(
    Benchmarkinput!AV11="x",
    1,
    Benchmarkinput!AV11)))</f>
        <v/>
      </c>
      <c r="AV11" t="str">
        <f>IF(
 ISBLANK(Benchmarkinput!AW11),
 "",
 IF(
  ISNUMBER(
   VALUE(Benchmarkinput!AW11)),
   VALUE(Benchmarkinput!AW11),
   IF(
    Benchmarkinput!AW11="x",
    1,
    Benchmarkinput!AW11)))</f>
        <v/>
      </c>
      <c r="AW11" t="str">
        <f>IF(
 ISBLANK(Benchmarkinput!AX11),
 "",
 IF(
  ISNUMBER(
   VALUE(Benchmarkinput!AX11)),
   VALUE(Benchmarkinput!AX11),
   IF(
    Benchmarkinput!AX11="x",
    1,
    Benchmarkinput!AX11)))</f>
        <v/>
      </c>
      <c r="AX11" t="str">
        <f>IF(
 ISBLANK(Benchmarkinput!AY11),
 "",
 IF(
  ISNUMBER(
   VALUE(Benchmarkinput!AY11)),
   VALUE(Benchmarkinput!AY11),
   IF(
    Benchmarkinput!AY11="x",
    1,
    Benchmarkinput!AY11)))</f>
        <v/>
      </c>
      <c r="AY11" t="str">
        <f>IF(
 ISBLANK(Benchmarkinput!AZ11),
 "",
 IF(
  ISNUMBER(
   VALUE(Benchmarkinput!AZ11)),
   VALUE(Benchmarkinput!AZ11),
   IF(
    Benchmarkinput!AZ11="x",
    1,
    Benchmarkinput!AZ11)))</f>
        <v/>
      </c>
      <c r="AZ11" t="str">
        <f>IF(
 ISBLANK(Benchmarkinput!BA11),
 "",
 IF(
  ISNUMBER(
   VALUE(Benchmarkinput!BA11)),
   VALUE(Benchmarkinput!BA11),
   IF(
    Benchmarkinput!BA11="x",
    1,
    Benchmarkinput!BA11)))</f>
        <v/>
      </c>
      <c r="BA11" t="str">
        <f>IF(
 ISBLANK(Benchmarkinput!BB11),
 "",
 IF(
  ISNUMBER(
   VALUE(Benchmarkinput!BB11)),
   VALUE(Benchmarkinput!BB11),
   IF(
    Benchmarkinput!BB11="x",
    1,
    Benchmarkinput!BB11)))</f>
        <v/>
      </c>
      <c r="BB11" t="str">
        <f>IF(
 ISBLANK(Benchmarkinput!BC11),
 "",
 IF(
  ISNUMBER(
   VALUE(Benchmarkinput!BC11)),
   VALUE(Benchmarkinput!BC11),
   IF(
    Benchmarkinput!BC11="x",
    1,
    Benchmarkinput!BC11)))</f>
        <v/>
      </c>
      <c r="BC11" t="str">
        <f>IF(
 ISBLANK(Benchmarkinput!BD11),
 "",
 IF(
  ISNUMBER(
   VALUE(Benchmarkinput!BD11)),
   VALUE(Benchmarkinput!BD11),
   IF(
    Benchmarkinput!BD11="x",
    1,
    Benchmarkinput!BD11)))</f>
        <v/>
      </c>
      <c r="BD11" t="str">
        <f>IF(
 ISBLANK(Benchmarkinput!BE11),
 "",
 IF(
  ISNUMBER(
   VALUE(Benchmarkinput!BE11)),
   VALUE(Benchmarkinput!BE11),
   IF(
    Benchmarkinput!BE11="x",
    1,
    Benchmarkinput!BE11)))</f>
        <v/>
      </c>
      <c r="BE11" t="str">
        <f>IF(
 ISBLANK(Benchmarkinput!BF11),
 "",
 IF(
  ISNUMBER(
   VALUE(Benchmarkinput!BF11)),
   VALUE(Benchmarkinput!BF11),
   IF(
    Benchmarkinput!BF11="x",
    1,
    Benchmarkinput!BF11)))</f>
        <v/>
      </c>
      <c r="BF11" t="str">
        <f>IF(
 ISBLANK(Benchmarkinput!BG11),
 "",
 IF(
  ISNUMBER(
   VALUE(Benchmarkinput!BG11)),
   VALUE(Benchmarkinput!BG11),
   IF(
    Benchmarkinput!BG11="x",
    1,
    Benchmarkinput!BG11)))</f>
        <v/>
      </c>
      <c r="BG11" t="str">
        <f>IF(
 ISBLANK(Benchmarkinput!BH11),
 "",
 IF(
  ISNUMBER(
   VALUE(Benchmarkinput!BH11)),
   VALUE(Benchmarkinput!BH11),
   IF(
    Benchmarkinput!BH11="x",
    1,
    Benchmarkinput!BH11)))</f>
        <v/>
      </c>
      <c r="BH11" t="str">
        <f>IF(
 ISBLANK(Benchmarkinput!BI11),
 "",
 IF(
  ISNUMBER(
   VALUE(Benchmarkinput!BI11)),
   VALUE(Benchmarkinput!BI11),
   IF(
    Benchmarkinput!BI11="x",
    1,
    Benchmarkinput!BI11)))</f>
        <v/>
      </c>
      <c r="BI11" t="str">
        <f>IF(
 ISBLANK(Benchmarkinput!BJ11),
 "",
 IF(
  ISNUMBER(
   VALUE(Benchmarkinput!BJ11)),
   VALUE(Benchmarkinput!BJ11),
   IF(
    Benchmarkinput!BJ11="x",
    1,
    Benchmarkinput!BJ11)))</f>
        <v/>
      </c>
      <c r="BJ11" t="str">
        <f>IF(
 ISBLANK(Benchmarkinput!BK11),
 "",
 IF(
  ISNUMBER(
   VALUE(Benchmarkinput!BK11)),
   VALUE(Benchmarkinput!BK11),
   IF(
    Benchmarkinput!BK11="x",
    1,
    Benchmarkinput!BK11)))</f>
        <v/>
      </c>
      <c r="BK11" t="str">
        <f>IF(
 ISBLANK(Benchmarkinput!BL11),
 "",
 IF(
  ISNUMBER(
   VALUE(Benchmarkinput!BL11)),
   VALUE(Benchmarkinput!BL11),
   IF(
    Benchmarkinput!BL11="x",
    1,
    Benchmarkinput!BL11)))</f>
        <v/>
      </c>
      <c r="BL11" t="str">
        <f>IF(
 ISBLANK(Benchmarkinput!BM11),
 "",
 IF(
  ISNUMBER(
   VALUE(Benchmarkinput!BM11)),
   VALUE(Benchmarkinput!BM11),
   IF(
    Benchmarkinput!BM11="x",
    1,
    Benchmarkinput!BM11)))</f>
        <v/>
      </c>
      <c r="BM11" t="str">
        <f>IF(
 ISBLANK(Benchmarkinput!BN11),
 "",
 IF(
  ISNUMBER(
   VALUE(Benchmarkinput!BN11)),
   VALUE(Benchmarkinput!BN11),
   IF(
    Benchmarkinput!BN11="x",
    1,
    Benchmarkinput!BN11)))</f>
        <v/>
      </c>
      <c r="BN11" t="str">
        <f>IF(
 ISBLANK(Benchmarkinput!BO11),
 "",
 IF(
  ISNUMBER(
   VALUE(Benchmarkinput!BO11)),
   VALUE(Benchmarkinput!BO11),
   IF(
    Benchmarkinput!BO11="x",
    1,
    Benchmarkinput!BO11)))</f>
        <v/>
      </c>
      <c r="BO11" t="str">
        <f>IF(
 ISBLANK(Benchmarkinput!BP11),
 "",
 IF(
  ISNUMBER(
   VALUE(Benchmarkinput!BP11)),
   VALUE(Benchmarkinput!BP11),
   IF(
    Benchmarkinput!BP11="x",
    1,
    Benchmarkinput!BP11)))</f>
        <v/>
      </c>
      <c r="BP11" t="str">
        <f>IF(
 ISBLANK(Benchmarkinput!BQ11),
 "",
 IF(
  ISNUMBER(
   VALUE(Benchmarkinput!BQ11)),
   VALUE(Benchmarkinput!BQ11),
   IF(
    Benchmarkinput!BQ11="x",
    1,
    Benchmarkinput!BQ11)))</f>
        <v/>
      </c>
      <c r="BQ11" t="str">
        <f>IF(
 ISBLANK(Benchmarkinput!BR11),
 "",
 IF(
  ISNUMBER(
   VALUE(Benchmarkinput!BR11)),
   VALUE(Benchmarkinput!BR11),
   IF(
    Benchmarkinput!BR11="x",
    1,
    Benchmarkinput!BR11)))</f>
        <v/>
      </c>
      <c r="BR11" t="str">
        <f>IF(
 ISBLANK(Benchmarkinput!BS11),
 "",
 IF(
  ISNUMBER(
   VALUE(Benchmarkinput!BS11)),
   VALUE(Benchmarkinput!BS11),
   IF(
    Benchmarkinput!BS11="x",
    1,
    Benchmarkinput!BS11)))</f>
        <v/>
      </c>
      <c r="BS11" t="str">
        <f>IF(
 ISBLANK(Benchmarkinput!BT11),
 "",
 IF(
  ISNUMBER(
   VALUE(Benchmarkinput!BT11)),
   VALUE(Benchmarkinput!BT11),
   IF(
    Benchmarkinput!BT11="x",
    1,
    Benchmarkinput!BT11)))</f>
        <v/>
      </c>
      <c r="BT11" t="str">
        <f>IF(
 ISBLANK(Benchmarkinput!BU11),
 "",
 IF(
  ISNUMBER(
   VALUE(Benchmarkinput!BU11)),
   VALUE(Benchmarkinput!BU11),
   IF(
    Benchmarkinput!BU11="x",
    1,
    Benchmarkinput!BU11)))</f>
        <v/>
      </c>
      <c r="BU11" t="str">
        <f>IF(
 ISBLANK(Benchmarkinput!BV11),
 "",
 IF(
  ISNUMBER(
   VALUE(Benchmarkinput!BV11)),
   VALUE(Benchmarkinput!BV11),
   IF(
    Benchmarkinput!BV11="x",
    1,
    Benchmarkinput!BV11)))</f>
        <v/>
      </c>
      <c r="BV11" t="str">
        <f>IF(
 ISBLANK(Benchmarkinput!BW11),
 "",
 IF(
  ISNUMBER(
   VALUE(Benchmarkinput!BW11)),
   VALUE(Benchmarkinput!BW11),
   IF(
    Benchmarkinput!BW11="x",
    1,
    Benchmarkinput!BW11)))</f>
        <v/>
      </c>
      <c r="BW11" t="str">
        <f>IF(
 ISBLANK(Benchmarkinput!BX11),
 "",
 IF(
  ISNUMBER(
   VALUE(Benchmarkinput!BX11)),
   VALUE(Benchmarkinput!BX11),
   IF(
    Benchmarkinput!BX11="x",
    1,
    Benchmarkinput!BX11)))</f>
        <v/>
      </c>
      <c r="BX11" t="str">
        <f>IF(
 ISBLANK(Benchmarkinput!BY11),
 "",
 IF(
  ISNUMBER(
   VALUE(Benchmarkinput!BY11)),
   VALUE(Benchmarkinput!BY11),
   IF(
    Benchmarkinput!BY11="x",
    1,
    Benchmarkinput!BY11)))</f>
        <v/>
      </c>
      <c r="BY11" t="str">
        <f>IF(
 ISBLANK(Benchmarkinput!BZ11),
 "",
 IF(
  ISNUMBER(
   VALUE(Benchmarkinput!BZ11)),
   VALUE(Benchmarkinput!BZ11),
   IF(
    Benchmarkinput!BZ11="x",
    1,
    Benchmarkinput!BZ11)))</f>
        <v/>
      </c>
      <c r="BZ11" t="str">
        <f>IF(
 ISBLANK(Benchmarkinput!CA11),
 "",
 IF(
  ISNUMBER(
   VALUE(Benchmarkinput!CA11)),
   VALUE(Benchmarkinput!CA11),
   IF(
    Benchmarkinput!CA11="x",
    1,
    Benchmarkinput!CA11)))</f>
        <v/>
      </c>
      <c r="CA11" t="str">
        <f>IF(
 ISBLANK(Benchmarkinput!CB11),
 "",
 IF(
  ISNUMBER(
   VALUE(Benchmarkinput!CB11)),
   VALUE(Benchmarkinput!CB11),
   IF(
    Benchmarkinput!CB11="x",
    1,
    Benchmarkinput!CB11)))</f>
        <v/>
      </c>
      <c r="CB11" t="str">
        <f>IF(
 ISBLANK(Benchmarkinput!CC11),
 "",
 IF(
  ISNUMBER(
   VALUE(Benchmarkinput!CC11)),
   VALUE(Benchmarkinput!CC11),
   IF(
    Benchmarkinput!CC11="x",
    1,
    Benchmarkinput!CC11)))</f>
        <v/>
      </c>
      <c r="CC11" t="str">
        <f>IF(
 ISBLANK(Benchmarkinput!CD11),
 "",
 IF(
  ISNUMBER(
   VALUE(Benchmarkinput!CD11)),
   VALUE(Benchmarkinput!CD11),
   IF(
    Benchmarkinput!CD11="x",
    1,
    Benchmarkinput!CD11)))</f>
        <v/>
      </c>
      <c r="CD11" t="str">
        <f>IF(
 ISBLANK(Benchmarkinput!CE11),
 "",
 IF(
  ISNUMBER(
   VALUE(Benchmarkinput!CE11)),
   VALUE(Benchmarkinput!CE11),
   IF(
    Benchmarkinput!CE11="x",
    1,
    Benchmarkinput!CE11)))</f>
        <v/>
      </c>
      <c r="CE11" t="str">
        <f>IF(
 ISBLANK(Benchmarkinput!CF11),
 "",
 IF(
  ISNUMBER(
   VALUE(Benchmarkinput!CF11)),
   VALUE(Benchmarkinput!CF11),
   IF(
    Benchmarkinput!CF11="x",
    1,
    Benchmarkinput!CF11)))</f>
        <v/>
      </c>
      <c r="CF11" t="str">
        <f>IF(
 ISBLANK(Benchmarkinput!CG11),
 "",
 IF(
  ISNUMBER(
   VALUE(Benchmarkinput!CG11)),
   VALUE(Benchmarkinput!CG11),
   IF(
    Benchmarkinput!CG11="x",
    1,
    Benchmarkinput!CG11)))</f>
        <v/>
      </c>
      <c r="CG11" t="str">
        <f>IF(
 ISBLANK(Benchmarkinput!CH11),
 "",
 IF(
  ISNUMBER(
   VALUE(Benchmarkinput!CH11)),
   VALUE(Benchmarkinput!CH11),
   IF(
    Benchmarkinput!CH11="x",
    1,
    Benchmarkinput!CH11)))</f>
        <v/>
      </c>
      <c r="CH11" t="str">
        <f>IF(
 ISBLANK(Benchmarkinput!CI11),
 "",
 IF(
  ISNUMBER(
   VALUE(Benchmarkinput!CI11)),
   VALUE(Benchmarkinput!CI11),
   IF(
    Benchmarkinput!CI11="x",
    1,
    Benchmarkinput!CI11)))</f>
        <v/>
      </c>
      <c r="CI11" t="str">
        <f>IF(
 ISBLANK(Benchmarkinput!CJ11),
 "",
 IF(
  ISNUMBER(
   VALUE(Benchmarkinput!CJ11)),
   VALUE(Benchmarkinput!CJ11),
   IF(
    Benchmarkinput!CJ11="x",
    1,
    Benchmarkinput!CJ11)))</f>
        <v/>
      </c>
      <c r="CJ11" t="str">
        <f>IF(
 ISBLANK(Benchmarkinput!CK11),
 "",
 IF(
  ISNUMBER(
   VALUE(Benchmarkinput!CK11)),
   VALUE(Benchmarkinput!CK11),
   IF(
    Benchmarkinput!CK11="x",
    1,
    Benchmarkinput!CK11)))</f>
        <v/>
      </c>
      <c r="CK11" t="str">
        <f>IF(
 ISBLANK(Benchmarkinput!CL11),
 "",
 IF(
  ISNUMBER(
   VALUE(Benchmarkinput!CL11)),
   VALUE(Benchmarkinput!CL11),
   IF(
    Benchmarkinput!CL11="x",
    1,
    Benchmarkinput!CL11)))</f>
        <v/>
      </c>
      <c r="CL11" t="str">
        <f>IF(
 ISBLANK(Benchmarkinput!CM11),
 "",
 IF(
  ISNUMBER(
   VALUE(Benchmarkinput!CM11)),
   VALUE(Benchmarkinput!CM11),
   IF(
    Benchmarkinput!CM11="x",
    1,
    Benchmarkinput!CM11)))</f>
        <v/>
      </c>
      <c r="CM11" t="str">
        <f>IF(
 ISBLANK(Benchmarkinput!CN11),
 "",
 IF(
  ISNUMBER(
   VALUE(Benchmarkinput!CN11)),
   VALUE(Benchmarkinput!CN11),
   IF(
    Benchmarkinput!CN11="x",
    1,
    Benchmarkinput!CN11)))</f>
        <v/>
      </c>
      <c r="CN11" t="str">
        <f>IF(
 ISBLANK(Benchmarkinput!CO11),
 "",
 IF(
  ISNUMBER(
   VALUE(Benchmarkinput!CO11)),
   VALUE(Benchmarkinput!CO11),
   IF(
    Benchmarkinput!CO11="x",
    1,
    Benchmarkinput!CO11)))</f>
        <v/>
      </c>
      <c r="CO11" t="str">
        <f>IF(
 ISBLANK(Benchmarkinput!CP11),
 "",
 IF(
  ISNUMBER(
   VALUE(Benchmarkinput!CP11)),
   VALUE(Benchmarkinput!CP11),
   IF(
    Benchmarkinput!CP11="x",
    1,
    Benchmarkinput!CP11)))</f>
        <v/>
      </c>
      <c r="CP11" t="str">
        <f>IF(
 ISBLANK(Benchmarkinput!CQ11),
 "",
 IF(
  ISNUMBER(
   VALUE(Benchmarkinput!CQ11)),
   VALUE(Benchmarkinput!CQ11),
   IF(
    Benchmarkinput!CQ11="x",
    1,
    Benchmarkinput!CQ11)))</f>
        <v/>
      </c>
      <c r="CQ11" t="str">
        <f>IF(
 ISBLANK(Benchmarkinput!CR11),
 "",
 IF(
  ISNUMBER(
   VALUE(Benchmarkinput!CR11)),
   VALUE(Benchmarkinput!CR11),
   IF(
    Benchmarkinput!CR11="x",
    1,
    Benchmarkinput!CR11)))</f>
        <v/>
      </c>
      <c r="CR11" t="str">
        <f>IF(
 ISBLANK(Benchmarkinput!CS11),
 "",
 IF(
  ISNUMBER(
   VALUE(Benchmarkinput!CS11)),
   VALUE(Benchmarkinput!CS11),
   IF(
    Benchmarkinput!CS11="x",
    1,
    Benchmarkinput!CS11)))</f>
        <v/>
      </c>
      <c r="CS11" t="str">
        <f>IF(
 ISBLANK(Benchmarkinput!CT11),
 "",
 IF(
  ISNUMBER(
   VALUE(Benchmarkinput!CT11)),
   VALUE(Benchmarkinput!CT11),
   IF(
    Benchmarkinput!CT11="x",
    1,
    Benchmarkinput!CT11)))</f>
        <v/>
      </c>
      <c r="CT11" t="str">
        <f>IF(
 ISBLANK(Benchmarkinput!CU11),
 "",
 IF(
  ISNUMBER(
   VALUE(Benchmarkinput!CU11)),
   VALUE(Benchmarkinput!CU11),
   IF(
    Benchmarkinput!CU11="x",
    1,
    Benchmarkinput!CU11)))</f>
        <v/>
      </c>
      <c r="CU11" t="str">
        <f>IF(
 ISBLANK(Benchmarkinput!CV11),
 "",
 IF(
  ISNUMBER(
   VALUE(Benchmarkinput!CV11)),
   VALUE(Benchmarkinput!CV11),
   IF(
    Benchmarkinput!CV11="x",
    1,
    Benchmarkinput!CV11)))</f>
        <v/>
      </c>
      <c r="CV11" t="str">
        <f>IF(
 ISBLANK(Benchmarkinput!CW11),
 "",
 IF(
  ISNUMBER(
   VALUE(Benchmarkinput!CW11)),
   VALUE(Benchmarkinput!CW11),
   IF(
    Benchmarkinput!CW11="x",
    1,
    Benchmarkinput!CW11)))</f>
        <v/>
      </c>
      <c r="CW11" t="str">
        <f>IF(
 ISBLANK(Benchmarkinput!CX11),
 "",
 IF(
  ISNUMBER(
   VALUE(Benchmarkinput!CX11)),
   VALUE(Benchmarkinput!CX11),
   IF(
    Benchmarkinput!CX11="x",
    1,
    Benchmarkinput!CX11)))</f>
        <v/>
      </c>
      <c r="CX11" t="str">
        <f>IF(
 ISBLANK(Benchmarkinput!CY11),
 "",
 IF(
  ISNUMBER(
   VALUE(Benchmarkinput!CY11)),
   VALUE(Benchmarkinput!CY11),
   IF(
    Benchmarkinput!CY11="x",
    1,
    Benchmarkinput!CY11)))</f>
        <v/>
      </c>
      <c r="CY11" t="str">
        <f>IF(
 ISBLANK(Benchmarkinput!CZ11),
 "",
 IF(
  ISNUMBER(
   VALUE(Benchmarkinput!CZ11)),
   VALUE(Benchmarkinput!CZ11),
   IF(
    Benchmarkinput!CZ11="x",
    1,
    Benchmarkinput!CZ11)))</f>
        <v/>
      </c>
      <c r="CZ11" t="str">
        <f>IF(
 ISBLANK(Benchmarkinput!DA11),
 "",
 IF(
  ISNUMBER(
   VALUE(Benchmarkinput!DA11)),
   VALUE(Benchmarkinput!DA11),
   IF(
    Benchmarkinput!DA11="x",
    1,
    Benchmarkinput!DA11)))</f>
        <v/>
      </c>
      <c r="DA11" t="str">
        <f>IF(
 ISBLANK(Benchmarkinput!DB11),
 "",
 IF(
  ISNUMBER(
   VALUE(Benchmarkinput!DB11)),
   VALUE(Benchmarkinput!DB11),
   IF(
    Benchmarkinput!DB11="x",
    1,
    Benchmarkinput!DB11)))</f>
        <v/>
      </c>
      <c r="DB11" t="str">
        <f>IF(
 ISBLANK(Benchmarkinput!DC11),
 "",
 IF(
  ISNUMBER(
   VALUE(Benchmarkinput!DC11)),
   VALUE(Benchmarkinput!DC11),
   IF(
    Benchmarkinput!DC11="x",
    1,
    Benchmarkinput!DC11)))</f>
        <v/>
      </c>
      <c r="DC11" t="str">
        <f>IF(
 ISBLANK(Benchmarkinput!DD11),
 "",
 IF(
  ISNUMBER(
   VALUE(Benchmarkinput!DD11)),
   VALUE(Benchmarkinput!DD11),
   IF(
    Benchmarkinput!DD11="x",
    1,
    Benchmarkinput!DD11)))</f>
        <v/>
      </c>
      <c r="DD11" t="str">
        <f>IF(
 ISBLANK(Benchmarkinput!DE11),
 "",
 IF(
  ISNUMBER(
   VALUE(Benchmarkinput!DE11)),
   VALUE(Benchmarkinput!DE11),
   IF(
    Benchmarkinput!DE11="x",
    1,
    Benchmarkinput!DE11)))</f>
        <v/>
      </c>
      <c r="DE11" t="str">
        <f>IF(
 ISBLANK(Benchmarkinput!DF11),
 "",
 IF(
  ISNUMBER(
   VALUE(Benchmarkinput!DF11)),
   VALUE(Benchmarkinput!DF11),
   IF(
    Benchmarkinput!DF11="x",
    1,
    Benchmarkinput!DF11)))</f>
        <v/>
      </c>
      <c r="DF11" t="str">
        <f>IF(
 ISBLANK(Benchmarkinput!DG11),
 "",
 IF(
  ISNUMBER(
   VALUE(Benchmarkinput!DG11)),
   VALUE(Benchmarkinput!DG11),
   IF(
    Benchmarkinput!DG11="x",
    1,
    Benchmarkinput!DG11)))</f>
        <v/>
      </c>
      <c r="DG11" t="str">
        <f>IF(
 ISBLANK(Benchmarkinput!DH11),
 "",
 IF(
  ISNUMBER(
   VALUE(Benchmarkinput!DH11)),
   VALUE(Benchmarkinput!DH11),
   IF(
    Benchmarkinput!DH11="x",
    1,
    Benchmarkinput!DH11)))</f>
        <v/>
      </c>
      <c r="DH11" t="str">
        <f>IF(
 ISBLANK(Benchmarkinput!DI11),
 "",
 IF(
  ISNUMBER(
   VALUE(Benchmarkinput!DI11)),
   VALUE(Benchmarkinput!DI11),
   IF(
    Benchmarkinput!DI11="x",
    1,
    Benchmarkinput!DI11)))</f>
        <v/>
      </c>
      <c r="DI11" t="str">
        <f>IF(
 ISBLANK(Benchmarkinput!DJ11),
 "",
 IF(
  ISNUMBER(
   VALUE(Benchmarkinput!DJ11)),
   VALUE(Benchmarkinput!DJ11),
   IF(
    Benchmarkinput!DJ11="x",
    1,
    Benchmarkinput!DJ11)))</f>
        <v/>
      </c>
      <c r="DJ11" t="str">
        <f>IF(
 ISBLANK(Benchmarkinput!DK11),
 "",
 IF(
  ISNUMBER(
   VALUE(Benchmarkinput!DK11)),
   VALUE(Benchmarkinput!DK11),
   IF(
    Benchmarkinput!DK11="x",
    1,
    Benchmarkinput!DK11)))</f>
        <v/>
      </c>
      <c r="DK11" t="str">
        <f>IF(
 ISBLANK(Benchmarkinput!DL11),
 "",
 IF(
  ISNUMBER(
   VALUE(Benchmarkinput!DL11)),
   VALUE(Benchmarkinput!DL11),
   IF(
    Benchmarkinput!DL11="x",
    1,
    Benchmarkinput!DL11)))</f>
        <v/>
      </c>
      <c r="DL11" t="str">
        <f>IF(
 ISBLANK(Benchmarkinput!DM11),
 "",
 IF(
  ISNUMBER(
   VALUE(Benchmarkinput!DM11)),
   VALUE(Benchmarkinput!DM11),
   IF(
    Benchmarkinput!DM11="x",
    1,
    Benchmarkinput!DM11)))</f>
        <v/>
      </c>
      <c r="DM11" t="str">
        <f>IF(
 ISBLANK(Benchmarkinput!DN11),
 "",
 IF(
  ISNUMBER(
   VALUE(Benchmarkinput!DN11)),
   VALUE(Benchmarkinput!DN11),
   IF(
    Benchmarkinput!DN11="x",
    1,
    Benchmarkinput!DN11)))</f>
        <v/>
      </c>
      <c r="DN11" t="str">
        <f>IF(
 ISBLANK(Benchmarkinput!DO11),
 "",
 IF(
  ISNUMBER(
   VALUE(Benchmarkinput!DO11)),
   VALUE(Benchmarkinput!DO11),
   IF(
    Benchmarkinput!DO11="x",
    1,
    Benchmarkinput!DO11)))</f>
        <v/>
      </c>
      <c r="DO11" t="str">
        <f>IF(
 ISBLANK(Benchmarkinput!DP11),
 "",
 IF(
  ISNUMBER(
   VALUE(Benchmarkinput!DP11)),
   VALUE(Benchmarkinput!DP11),
   IF(
    Benchmarkinput!DP11="x",
    1,
    Benchmarkinput!DP11)))</f>
        <v/>
      </c>
      <c r="DP11" t="str">
        <f>IF(
 ISBLANK(Benchmarkinput!DQ11),
 "",
 IF(
  ISNUMBER(
   VALUE(Benchmarkinput!DQ11)),
   VALUE(Benchmarkinput!DQ11),
   IF(
    Benchmarkinput!DQ11="x",
    1,
    Benchmarkinput!DQ11)))</f>
        <v/>
      </c>
      <c r="DQ11" t="str">
        <f>IF(
 ISBLANK(Benchmarkinput!DR11),
 "",
 IF(
  ISNUMBER(
   VALUE(Benchmarkinput!DR11)),
   VALUE(Benchmarkinput!DR11),
   IF(
    Benchmarkinput!DR11="x",
    1,
    Benchmarkinput!DR11)))</f>
        <v/>
      </c>
      <c r="DR11" t="str">
        <f>IF(
 ISBLANK(Benchmarkinput!DS11),
 "",
 IF(
  ISNUMBER(
   VALUE(Benchmarkinput!DS11)),
   VALUE(Benchmarkinput!DS11),
   IF(
    Benchmarkinput!DS11="x",
    1,
    Benchmarkinput!DS11)))</f>
        <v/>
      </c>
      <c r="DS11" t="str">
        <f>IF(
 ISBLANK(Benchmarkinput!DT11),
 "",
 IF(
  ISNUMBER(
   VALUE(Benchmarkinput!DT11)),
   VALUE(Benchmarkinput!DT11),
   IF(
    Benchmarkinput!DT11="x",
    1,
    Benchmarkinput!DT11)))</f>
        <v/>
      </c>
      <c r="DT11" t="str">
        <f>IF(
 ISBLANK(Benchmarkinput!DU11),
 "",
 IF(
  ISNUMBER(
   VALUE(Benchmarkinput!DU11)),
   VALUE(Benchmarkinput!DU11),
   IF(
    Benchmarkinput!DU11="x",
    1,
    Benchmarkinput!DU11)))</f>
        <v/>
      </c>
      <c r="DU11" t="str">
        <f>IF(
 ISBLANK(Benchmarkinput!DV11),
 "",
 IF(
  ISNUMBER(
   VALUE(Benchmarkinput!DV11)),
   VALUE(Benchmarkinput!DV11),
   IF(
    Benchmarkinput!DV11="x",
    1,
    Benchmarkinput!DV11)))</f>
        <v/>
      </c>
      <c r="DV11" t="str">
        <f>IF(
 ISBLANK(Benchmarkinput!DW11),
 "",
 IF(
  ISNUMBER(
   VALUE(Benchmarkinput!DW11)),
   VALUE(Benchmarkinput!DW11),
   IF(
    Benchmarkinput!DW11="x",
    1,
    Benchmarkinput!DW11)))</f>
        <v/>
      </c>
      <c r="DW11" t="str">
        <f>IF(
 ISBLANK(Benchmarkinput!DX11),
 "",
 IF(
  ISNUMBER(
   VALUE(Benchmarkinput!DX11)),
   VALUE(Benchmarkinput!DX11),
   IF(
    Benchmarkinput!DX11="x",
    1,
    Benchmarkinput!DX11)))</f>
        <v/>
      </c>
      <c r="DX11" t="str">
        <f>IF(
 ISBLANK(Benchmarkinput!DY11),
 "",
 IF(
  ISNUMBER(
   VALUE(Benchmarkinput!DY11)),
   VALUE(Benchmarkinput!DY11),
   IF(
    Benchmarkinput!DY11="x",
    1,
    Benchmarkinput!DY11)))</f>
        <v/>
      </c>
      <c r="DY11" t="str">
        <f>IF(
 ISBLANK(Benchmarkinput!DZ11),
 "",
 IF(
  ISNUMBER(
   VALUE(Benchmarkinput!DZ11)),
   VALUE(Benchmarkinput!DZ11),
   IF(
    Benchmarkinput!DZ11="x",
    1,
    Benchmarkinput!DZ11)))</f>
        <v/>
      </c>
      <c r="DZ11" t="str">
        <f>IF(
 ISBLANK(Benchmarkinput!EA11),
 "",
 IF(
  ISNUMBER(
   VALUE(Benchmarkinput!EA11)),
   VALUE(Benchmarkinput!EA11),
   IF(
    Benchmarkinput!EA11="x",
    1,
    Benchmarkinput!EA11)))</f>
        <v/>
      </c>
      <c r="EA11" t="str">
        <f>IF(
 ISBLANK(Benchmarkinput!EB11),
 "",
 IF(
  ISNUMBER(
   VALUE(Benchmarkinput!EB11)),
   VALUE(Benchmarkinput!EB11),
   IF(
    Benchmarkinput!EB11="x",
    1,
    Benchmarkinput!EB11)))</f>
        <v/>
      </c>
      <c r="EB11" t="str">
        <f>IF(
 ISBLANK(Benchmarkinput!EC11),
 "",
 IF(
  ISNUMBER(
   VALUE(Benchmarkinput!EC11)),
   VALUE(Benchmarkinput!EC11),
   IF(
    Benchmarkinput!EC11="x",
    1,
    Benchmarkinput!EC11)))</f>
        <v/>
      </c>
      <c r="EC11" t="str">
        <f>IF(
 ISBLANK(Benchmarkinput!ED11),
 "",
 IF(
  ISNUMBER(
   VALUE(Benchmarkinput!ED11)),
   VALUE(Benchmarkinput!ED11),
   IF(
    Benchmarkinput!ED11="x",
    1,
    Benchmarkinput!ED11)))</f>
        <v/>
      </c>
      <c r="ED11" t="str">
        <f>IF(
 ISBLANK(Benchmarkinput!EE11),
 "",
 IF(
  ISNUMBER(
   VALUE(Benchmarkinput!EE11)),
   VALUE(Benchmarkinput!EE11),
   IF(
    Benchmarkinput!EE11="x",
    1,
    Benchmarkinput!EE11)))</f>
        <v/>
      </c>
      <c r="EE11" t="str">
        <f>IF(
 ISBLANK(Benchmarkinput!EF11),
 "",
 IF(
  ISNUMBER(
   VALUE(Benchmarkinput!EF11)),
   VALUE(Benchmarkinput!EF11),
   IF(
    Benchmarkinput!EF11="x",
    1,
    Benchmarkinput!EF11)))</f>
        <v/>
      </c>
      <c r="EF11" t="str">
        <f>IF(
 ISBLANK(Benchmarkinput!EG11),
 "",
 IF(
  ISNUMBER(
   VALUE(Benchmarkinput!EG11)),
   VALUE(Benchmarkinput!EG11),
   IF(
    Benchmarkinput!EG11="x",
    1,
    Benchmarkinput!EG11)))</f>
        <v/>
      </c>
      <c r="EG11" t="str">
        <f>IF(
 ISBLANK(Benchmarkinput!EH11),
 "",
 IF(
  ISNUMBER(
   VALUE(Benchmarkinput!EH11)),
   VALUE(Benchmarkinput!EH11),
   IF(
    Benchmarkinput!EH11="x",
    1,
    Benchmarkinput!EH11)))</f>
        <v/>
      </c>
      <c r="EH11" t="str">
        <f>IF(
 ISBLANK(Benchmarkinput!EI11),
 "",
 IF(
  ISNUMBER(
   VALUE(Benchmarkinput!EI11)),
   VALUE(Benchmarkinput!EI11),
   IF(
    Benchmarkinput!EI11="x",
    1,
    Benchmarkinput!EI11)))</f>
        <v/>
      </c>
      <c r="EI11" t="str">
        <f>IF(
 ISBLANK(Benchmarkinput!EJ11),
 "",
 IF(
  ISNUMBER(
   VALUE(Benchmarkinput!EJ11)),
   VALUE(Benchmarkinput!EJ11),
   IF(
    Benchmarkinput!EJ11="x",
    1,
    Benchmarkinput!EJ11)))</f>
        <v/>
      </c>
      <c r="EJ11" t="str">
        <f>IF(
 ISBLANK(Benchmarkinput!EK11),
 "",
 IF(
  ISNUMBER(
   VALUE(Benchmarkinput!EK11)),
   VALUE(Benchmarkinput!EK11),
   IF(
    Benchmarkinput!EK11="x",
    1,
    Benchmarkinput!EK11)))</f>
        <v/>
      </c>
      <c r="EK11" t="str">
        <f>IF(
 ISBLANK(Benchmarkinput!EL11),
 "",
 IF(
  ISNUMBER(
   VALUE(Benchmarkinput!EL11)),
   VALUE(Benchmarkinput!EL11),
   IF(
    Benchmarkinput!EL11="x",
    1,
    Benchmarkinput!EL11)))</f>
        <v/>
      </c>
      <c r="EL11" t="str">
        <f>IF(
 ISBLANK(Benchmarkinput!EM11),
 "",
 IF(
  ISNUMBER(
   VALUE(Benchmarkinput!EM11)),
   VALUE(Benchmarkinput!EM11),
   IF(
    Benchmarkinput!EM11="x",
    1,
    Benchmarkinput!EM11)))</f>
        <v/>
      </c>
      <c r="EM11" t="str">
        <f>IF(
 ISBLANK(Benchmarkinput!EN11),
 "",
 IF(
  ISNUMBER(
   VALUE(Benchmarkinput!EN11)),
   VALUE(Benchmarkinput!EN11),
   IF(
    Benchmarkinput!EN11="x",
    1,
    Benchmarkinput!EN11)))</f>
        <v/>
      </c>
      <c r="EN11" t="str">
        <f>IF(
 ISBLANK(Benchmarkinput!EO11),
 "",
 IF(
  ISNUMBER(
   VALUE(Benchmarkinput!EO11)),
   VALUE(Benchmarkinput!EO11),
   IF(
    Benchmarkinput!EO11="x",
    1,
    Benchmarkinput!EO11)))</f>
        <v/>
      </c>
      <c r="EO11" t="str">
        <f>IF(
 ISBLANK(Benchmarkinput!EP11),
 "",
 IF(
  ISNUMBER(
   VALUE(Benchmarkinput!EP11)),
   VALUE(Benchmarkinput!EP11),
   IF(
    Benchmarkinput!EP11="x",
    1,
    Benchmarkinput!EP11)))</f>
        <v/>
      </c>
      <c r="EP11" t="str">
        <f>IF(
 ISBLANK(Benchmarkinput!EQ11),
 "",
 IF(
  ISNUMBER(
   VALUE(Benchmarkinput!EQ11)),
   VALUE(Benchmarkinput!EQ11),
   IF(
    Benchmarkinput!EQ11="x",
    1,
    Benchmarkinput!EQ11)))</f>
        <v/>
      </c>
      <c r="EQ11" t="str">
        <f>IF(
 ISBLANK(Benchmarkinput!ER11),
 "",
 IF(
  ISNUMBER(
   VALUE(Benchmarkinput!ER11)),
   VALUE(Benchmarkinput!ER11),
   IF(
    Benchmarkinput!ER11="x",
    1,
    Benchmarkinput!ER11)))</f>
        <v/>
      </c>
      <c r="ER11" t="str">
        <f>IF(
 ISBLANK(Benchmarkinput!ES11),
 "",
 IF(
  ISNUMBER(
   VALUE(Benchmarkinput!ES11)),
   VALUE(Benchmarkinput!ES11),
   IF(
    Benchmarkinput!ES11="x",
    1,
    Benchmarkinput!ES11)))</f>
        <v/>
      </c>
      <c r="ES11" t="str">
        <f>IF(
 ISBLANK(Benchmarkinput!ET11),
 "",
 IF(
  ISNUMBER(
   VALUE(Benchmarkinput!ET11)),
   VALUE(Benchmarkinput!ET11),
   IF(
    Benchmarkinput!ET11="x",
    1,
    Benchmarkinput!ET11)))</f>
        <v/>
      </c>
      <c r="ET11" t="str">
        <f>IF(
 ISBLANK(Benchmarkinput!EU11),
 "",
 IF(
  ISNUMBER(
   VALUE(Benchmarkinput!EU11)),
   VALUE(Benchmarkinput!EU11),
   IF(
    Benchmarkinput!EU11="x",
    1,
    Benchmarkinput!EU11)))</f>
        <v/>
      </c>
      <c r="EU11" t="str">
        <f>IF(
 ISBLANK(Benchmarkinput!EV11),
 "",
 IF(
  ISNUMBER(
   VALUE(Benchmarkinput!EV11)),
   VALUE(Benchmarkinput!EV11),
   IF(
    Benchmarkinput!EV11="x",
    1,
    Benchmarkinput!EV11)))</f>
        <v/>
      </c>
      <c r="EV11" t="str">
        <f>IF(
 ISBLANK(Benchmarkinput!EW11),
 "",
 IF(
  ISNUMBER(
   VALUE(Benchmarkinput!EW11)),
   VALUE(Benchmarkinput!EW11),
   IF(
    Benchmarkinput!EW11="x",
    1,
    Benchmarkinput!EW11)))</f>
        <v/>
      </c>
      <c r="EW11" t="str">
        <f>IF(
 ISBLANK(Benchmarkinput!EX11),
 "",
 IF(
  ISNUMBER(
   VALUE(Benchmarkinput!EX11)),
   VALUE(Benchmarkinput!EX11),
   IF(
    Benchmarkinput!EX11="x",
    1,
    Benchmarkinput!EX11)))</f>
        <v/>
      </c>
      <c r="EX11" t="str">
        <f>IF(
 ISBLANK(Benchmarkinput!EY11),
 "",
 IF(
  ISNUMBER(
   VALUE(Benchmarkinput!EY11)),
   VALUE(Benchmarkinput!EY11),
   IF(
    Benchmarkinput!EY11="x",
    1,
    Benchmarkinput!EY11)))</f>
        <v/>
      </c>
      <c r="EY11" t="str">
        <f>IF(
 ISBLANK(Benchmarkinput!EZ11),
 "",
 IF(
  ISNUMBER(
   VALUE(Benchmarkinput!EZ11)),
   VALUE(Benchmarkinput!EZ11),
   IF(
    Benchmarkinput!EZ11="x",
    1,
    Benchmarkinput!EZ11)))</f>
        <v/>
      </c>
      <c r="EZ11" t="str">
        <f>IF(
 ISBLANK(Benchmarkinput!FA11),
 "",
 IF(
  ISNUMBER(
   VALUE(Benchmarkinput!FA11)),
   VALUE(Benchmarkinput!FA11),
   IF(
    Benchmarkinput!FA11="x",
    1,
    Benchmarkinput!FA11)))</f>
        <v/>
      </c>
      <c r="FA11" t="str">
        <f>IF(
 ISBLANK(Benchmarkinput!FB11),
 "",
 IF(
  ISNUMBER(
   VALUE(Benchmarkinput!FB11)),
   VALUE(Benchmarkinput!FB11),
   IF(
    Benchmarkinput!FB11="x",
    1,
    Benchmarkinput!FB11)))</f>
        <v/>
      </c>
      <c r="FB11" t="str">
        <f>IF(
 ISBLANK(Benchmarkinput!FC11),
 "",
 IF(
  ISNUMBER(
   VALUE(Benchmarkinput!FC11)),
   VALUE(Benchmarkinput!FC11),
   IF(
    Benchmarkinput!FC11="x",
    1,
    Benchmarkinput!FC11)))</f>
        <v/>
      </c>
      <c r="FC11" t="str">
        <f>IF(
 ISBLANK(Benchmarkinput!FD11),
 "",
 IF(
  ISNUMBER(
   VALUE(Benchmarkinput!FD11)),
   VALUE(Benchmarkinput!FD11),
   IF(
    Benchmarkinput!FD11="x",
    1,
    Benchmarkinput!FD11)))</f>
        <v/>
      </c>
      <c r="FD11" t="str">
        <f>IF(
 ISBLANK(Benchmarkinput!FE11),
 "",
 IF(
  ISNUMBER(
   VALUE(Benchmarkinput!FE11)),
   VALUE(Benchmarkinput!FE11),
   IF(
    Benchmarkinput!FE11="x",
    1,
    Benchmarkinput!FE11)))</f>
        <v/>
      </c>
      <c r="FE11" t="str">
        <f>IF(
 ISBLANK(Benchmarkinput!FF11),
 "",
 IF(
  ISNUMBER(
   VALUE(Benchmarkinput!FF11)),
   VALUE(Benchmarkinput!FF11),
   IF(
    Benchmarkinput!FF11="x",
    1,
    Benchmarkinput!FF11)))</f>
        <v/>
      </c>
      <c r="FF11" t="str">
        <f>IF(
 ISBLANK(Benchmarkinput!FG11),
 "",
 IF(
  ISNUMBER(
   VALUE(Benchmarkinput!FG11)),
   VALUE(Benchmarkinput!FG11),
   IF(
    Benchmarkinput!FG11="x",
    1,
    Benchmarkinput!FG11)))</f>
        <v/>
      </c>
      <c r="FG11" t="str">
        <f>IF(
 ISBLANK(Benchmarkinput!FH11),
 "",
 IF(
  ISNUMBER(
   VALUE(Benchmarkinput!FH11)),
   VALUE(Benchmarkinput!FH11),
   IF(
    Benchmarkinput!FH11="x",
    1,
    Benchmarkinput!FH11)))</f>
        <v/>
      </c>
      <c r="FH11" t="str">
        <f>IF(
 ISBLANK(Benchmarkinput!FI11),
 "",
 IF(
  ISNUMBER(
   VALUE(Benchmarkinput!FI11)),
   VALUE(Benchmarkinput!FI11),
   IF(
    Benchmarkinput!FI11="x",
    1,
    Benchmarkinput!FI11)))</f>
        <v/>
      </c>
      <c r="FI11" t="str">
        <f>IF(
 ISBLANK(Benchmarkinput!FJ11),
 "",
 IF(
  ISNUMBER(
   VALUE(Benchmarkinput!FJ11)),
   VALUE(Benchmarkinput!FJ11),
   IF(
    Benchmarkinput!FJ11="x",
    1,
    Benchmarkinput!FJ11)))</f>
        <v/>
      </c>
      <c r="FJ11" t="str">
        <f>IF(
 ISBLANK(Benchmarkinput!FK11),
 "",
 IF(
  ISNUMBER(
   VALUE(Benchmarkinput!FK11)),
   VALUE(Benchmarkinput!FK11),
   IF(
    Benchmarkinput!FK11="x",
    1,
    Benchmarkinput!FK11)))</f>
        <v/>
      </c>
      <c r="FK11" t="str">
        <f>IF(
 ISBLANK(Benchmarkinput!FL11),
 "",
 IF(
  ISNUMBER(
   VALUE(Benchmarkinput!FL11)),
   VALUE(Benchmarkinput!FL11),
   IF(
    Benchmarkinput!FL11="x",
    1,
    Benchmarkinput!FL11)))</f>
        <v/>
      </c>
      <c r="FL11" t="str">
        <f>IF(
 ISBLANK(Benchmarkinput!FM11),
 "",
 IF(
  ISNUMBER(
   VALUE(Benchmarkinput!FM11)),
   VALUE(Benchmarkinput!FM11),
   IF(
    Benchmarkinput!FM11="x",
    1,
    Benchmarkinput!FM11)))</f>
        <v/>
      </c>
      <c r="FM11" t="str">
        <f>IF(
 ISBLANK(Benchmarkinput!FN11),
 "",
 IF(
  ISNUMBER(
   VALUE(Benchmarkinput!FN11)),
   VALUE(Benchmarkinput!FN11),
   IF(
    Benchmarkinput!FN11="x",
    1,
    Benchmarkinput!FN11)))</f>
        <v/>
      </c>
      <c r="FN11" t="str">
        <f>IF(
 ISBLANK(Benchmarkinput!FO11),
 "",
 IF(
  ISNUMBER(
   VALUE(Benchmarkinput!FO11)),
   VALUE(Benchmarkinput!FO11),
   IF(
    Benchmarkinput!FO11="x",
    1,
    Benchmarkinput!FO11)))</f>
        <v/>
      </c>
      <c r="FO11" t="str">
        <f>IF(
 ISBLANK(Benchmarkinput!FP11),
 "",
 IF(
  ISNUMBER(
   VALUE(Benchmarkinput!FP11)),
   VALUE(Benchmarkinput!FP11),
   IF(
    Benchmarkinput!FP11="x",
    1,
    Benchmarkinput!FP11)))</f>
        <v/>
      </c>
      <c r="FP11" t="str">
        <f>IF(
 ISBLANK(Benchmarkinput!FQ11),
 "",
 IF(
  ISNUMBER(
   VALUE(Benchmarkinput!FQ11)),
   VALUE(Benchmarkinput!FQ11),
   IF(
    Benchmarkinput!FQ11="x",
    1,
    Benchmarkinput!FQ11)))</f>
        <v/>
      </c>
      <c r="FQ11" t="str">
        <f>IF(
 ISBLANK(Benchmarkinput!FR11),
 "",
 IF(
  ISNUMBER(
   VALUE(Benchmarkinput!FR11)),
   VALUE(Benchmarkinput!FR11),
   IF(
    Benchmarkinput!FR11="x",
    1,
    Benchmarkinput!FR11)))</f>
        <v/>
      </c>
      <c r="FR11" t="str">
        <f>IF(
 ISBLANK(Benchmarkinput!FS11),
 "",
 IF(
  ISNUMBER(
   VALUE(Benchmarkinput!FS11)),
   VALUE(Benchmarkinput!FS11),
   IF(
    Benchmarkinput!FS11="x",
    1,
    Benchmarkinput!FS11)))</f>
        <v/>
      </c>
      <c r="FS11" t="str">
        <f>IF(
 ISBLANK(Benchmarkinput!FT11),
 "",
 IF(
  ISNUMBER(
   VALUE(Benchmarkinput!FT11)),
   VALUE(Benchmarkinput!FT11),
   IF(
    Benchmarkinput!FT11="x",
    1,
    Benchmarkinput!FT11)))</f>
        <v/>
      </c>
      <c r="FT11" t="str">
        <f>IF(
 ISBLANK(Benchmarkinput!FU11),
 "",
 IF(
  ISNUMBER(
   VALUE(Benchmarkinput!FU11)),
   VALUE(Benchmarkinput!FU11),
   IF(
    Benchmarkinput!FU11="x",
    1,
    Benchmarkinput!FU11)))</f>
        <v/>
      </c>
      <c r="FU11" t="str">
        <f>IF(
 ISBLANK(Benchmarkinput!FV11),
 "",
 IF(
  ISNUMBER(
   VALUE(Benchmarkinput!FV11)),
   VALUE(Benchmarkinput!FV11),
   IF(
    Benchmarkinput!FV11="x",
    1,
    Benchmarkinput!FV11)))</f>
        <v/>
      </c>
      <c r="FV11" t="str">
        <f>IF(
 ISBLANK(Benchmarkinput!FW11),
 "",
 IF(
  ISNUMBER(
   VALUE(Benchmarkinput!FW11)),
   VALUE(Benchmarkinput!FW11),
   IF(
    Benchmarkinput!FW11="x",
    1,
    Benchmarkinput!FW11)))</f>
        <v/>
      </c>
      <c r="FW11" t="str">
        <f>IF(
 ISBLANK(Benchmarkinput!FX11),
 "",
 IF(
  ISNUMBER(
   VALUE(Benchmarkinput!FX11)),
   VALUE(Benchmarkinput!FX11),
   IF(
    Benchmarkinput!FX11="x",
    1,
    Benchmarkinput!FX11)))</f>
        <v/>
      </c>
      <c r="FX11" t="str">
        <f>IF(
 ISBLANK(Benchmarkinput!FY11),
 "",
 IF(
  ISNUMBER(
   VALUE(Benchmarkinput!FY11)),
   VALUE(Benchmarkinput!FY11),
   IF(
    Benchmarkinput!FY11="x",
    1,
    Benchmarkinput!FY11)))</f>
        <v/>
      </c>
      <c r="FY11" t="str">
        <f>IF(
 ISBLANK(Benchmarkinput!FZ11),
 "",
 IF(
  ISNUMBER(
   VALUE(Benchmarkinput!FZ11)),
   VALUE(Benchmarkinput!FZ11),
   IF(
    Benchmarkinput!FZ11="x",
    1,
    Benchmarkinput!FZ11)))</f>
        <v/>
      </c>
      <c r="FZ11" t="str">
        <f>IF(
 ISBLANK(Benchmarkinput!GA11),
 "",
 IF(
  ISNUMBER(
   VALUE(Benchmarkinput!GA11)),
   VALUE(Benchmarkinput!GA11),
   IF(
    Benchmarkinput!GA11="x",
    1,
    Benchmarkinput!GA11)))</f>
        <v/>
      </c>
      <c r="GA11" t="str">
        <f>IF(
 ISBLANK(Benchmarkinput!GB11),
 "",
 IF(
  ISNUMBER(
   VALUE(Benchmarkinput!GB11)),
   VALUE(Benchmarkinput!GB11),
   IF(
    Benchmarkinput!GB11="x",
    1,
    Benchmarkinput!GB11)))</f>
        <v/>
      </c>
      <c r="GB11" t="str">
        <f>IF(
 ISBLANK(Benchmarkinput!GC11),
 "",
 IF(
  ISNUMBER(
   VALUE(Benchmarkinput!GC11)),
   VALUE(Benchmarkinput!GC11),
   IF(
    Benchmarkinput!GC11="x",
    1,
    Benchmarkinput!GC11)))</f>
        <v/>
      </c>
      <c r="GC11" t="str">
        <f>IF(
 ISBLANK(Benchmarkinput!GD11),
 "",
 IF(
  ISNUMBER(
   VALUE(Benchmarkinput!GD11)),
   VALUE(Benchmarkinput!GD11),
   IF(
    Benchmarkinput!GD11="x",
    1,
    Benchmarkinput!GD11)))</f>
        <v/>
      </c>
      <c r="GD11" t="str">
        <f>IF(
 ISBLANK(Benchmarkinput!GE11),
 "",
 IF(
  ISNUMBER(
   VALUE(Benchmarkinput!GE11)),
   VALUE(Benchmarkinput!GE11),
   IF(
    Benchmarkinput!GE11="x",
    1,
    Benchmarkinput!GE11)))</f>
        <v/>
      </c>
      <c r="GE11" t="str">
        <f>IF(
 ISBLANK(Benchmarkinput!GF11),
 "",
 IF(
  ISNUMBER(
   VALUE(Benchmarkinput!GF11)),
   VALUE(Benchmarkinput!GF11),
   IF(
    Benchmarkinput!GF11="x",
    1,
    Benchmarkinput!GF11)))</f>
        <v/>
      </c>
      <c r="GF11" t="str">
        <f>IF(
 ISBLANK(Benchmarkinput!GG11),
 "",
 IF(
  ISNUMBER(
   VALUE(Benchmarkinput!GG11)),
   VALUE(Benchmarkinput!GG11),
   IF(
    Benchmarkinput!GG11="x",
    1,
    Benchmarkinput!GG11)))</f>
        <v/>
      </c>
      <c r="GG11" t="str">
        <f>IF(
 ISBLANK(Benchmarkinput!GH11),
 "",
 IF(
  ISNUMBER(
   VALUE(Benchmarkinput!GH11)),
   VALUE(Benchmarkinput!GH11),
   IF(
    Benchmarkinput!GH11="x",
    1,
    Benchmarkinput!GH11)))</f>
        <v/>
      </c>
      <c r="GH11" t="str">
        <f>IF(
 ISBLANK(Benchmarkinput!GI11),
 "",
 IF(
  ISNUMBER(
   VALUE(Benchmarkinput!GI11)),
   VALUE(Benchmarkinput!GI11),
   IF(
    Benchmarkinput!GI11="x",
    1,
    Benchmarkinput!GI11)))</f>
        <v/>
      </c>
      <c r="GI11" t="str">
        <f>IF(
 ISBLANK(Benchmarkinput!GJ11),
 "",
 IF(
  ISNUMBER(
   VALUE(Benchmarkinput!GJ11)),
   VALUE(Benchmarkinput!GJ11),
   IF(
    Benchmarkinput!GJ11="x",
    1,
    Benchmarkinput!GJ11)))</f>
        <v/>
      </c>
      <c r="GJ11" t="str">
        <f>IF(
 ISBLANK(Benchmarkinput!GK11),
 "",
 IF(
  ISNUMBER(
   VALUE(Benchmarkinput!GK11)),
   VALUE(Benchmarkinput!GK11),
   IF(
    Benchmarkinput!GK11="x",
    1,
    Benchmarkinput!GK11)))</f>
        <v/>
      </c>
      <c r="GK11" t="str">
        <f>IF(
 ISBLANK(Benchmarkinput!GL11),
 "",
 IF(
  ISNUMBER(
   VALUE(Benchmarkinput!GL11)),
   VALUE(Benchmarkinput!GL11),
   IF(
    Benchmarkinput!GL11="x",
    1,
    Benchmarkinput!GL11)))</f>
        <v/>
      </c>
      <c r="GL11" t="str">
        <f>IF(
 ISBLANK(Benchmarkinput!GM11),
 "",
 IF(
  ISNUMBER(
   VALUE(Benchmarkinput!GM11)),
   VALUE(Benchmarkinput!GM11),
   IF(
    Benchmarkinput!GM11="x",
    1,
    Benchmarkinput!GM11)))</f>
        <v/>
      </c>
      <c r="GM11" t="str">
        <f>IF(
 ISBLANK(Benchmarkinput!GN11),
 "",
 IF(
  ISNUMBER(
   VALUE(Benchmarkinput!GN11)),
   VALUE(Benchmarkinput!GN11),
   IF(
    Benchmarkinput!GN11="x",
    1,
    Benchmarkinput!GN11)))</f>
        <v/>
      </c>
      <c r="GN11" t="str">
        <f>IF(
 ISBLANK(Benchmarkinput!GO11),
 "",
 IF(
  ISNUMBER(
   VALUE(Benchmarkinput!GO11)),
   VALUE(Benchmarkinput!GO11),
   IF(
    Benchmarkinput!GO11="x",
    1,
    Benchmarkinput!GO11)))</f>
        <v/>
      </c>
      <c r="GO11" t="str">
        <f>IF(
 ISBLANK(Benchmarkinput!GP11),
 "",
 IF(
  ISNUMBER(
   VALUE(Benchmarkinput!GP11)),
   VALUE(Benchmarkinput!GP11),
   IF(
    Benchmarkinput!GP11="x",
    1,
    Benchmarkinput!GP11)))</f>
        <v/>
      </c>
      <c r="GP11" t="str">
        <f>IF(
 ISBLANK(Benchmarkinput!GQ11),
 "",
 IF(
  ISNUMBER(
   VALUE(Benchmarkinput!GQ11)),
   VALUE(Benchmarkinput!GQ11),
   IF(
    Benchmarkinput!GQ11="x",
    1,
    Benchmarkinput!GQ11)))</f>
        <v/>
      </c>
      <c r="GQ11" t="str">
        <f>IF(
 ISBLANK(Benchmarkinput!GR11),
 "",
 IF(
  ISNUMBER(
   VALUE(Benchmarkinput!GR11)),
   VALUE(Benchmarkinput!GR11),
   IF(
    Benchmarkinput!GR11="x",
    1,
    Benchmarkinput!GR11)))</f>
        <v/>
      </c>
      <c r="GR11" t="str">
        <f>IF(
 ISBLANK(Benchmarkinput!GS11),
 "",
 IF(
  ISNUMBER(
   VALUE(Benchmarkinput!GS11)),
   VALUE(Benchmarkinput!GS11),
   IF(
    Benchmarkinput!GS11="x",
    1,
    Benchmarkinput!GS11)))</f>
        <v/>
      </c>
      <c r="GS11" t="str">
        <f>IF(
 ISBLANK(Benchmarkinput!GT11),
 "",
 IF(
  ISNUMBER(
   VALUE(Benchmarkinput!GT11)),
   VALUE(Benchmarkinput!GT11),
   IF(
    Benchmarkinput!GT11="x",
    1,
    Benchmarkinput!GT11)))</f>
        <v/>
      </c>
      <c r="GT11" t="str">
        <f>IF(
 ISBLANK(Benchmarkinput!GU11),
 "",
 IF(
  ISNUMBER(
   VALUE(Benchmarkinput!GU11)),
   VALUE(Benchmarkinput!GU11),
   IF(
    Benchmarkinput!GU11="x",
    1,
    Benchmarkinput!GU11)))</f>
        <v/>
      </c>
      <c r="GU11" t="str">
        <f>IF(
 ISBLANK(Benchmarkinput!GV11),
 "",
 IF(
  ISNUMBER(
   VALUE(Benchmarkinput!GV11)),
   VALUE(Benchmarkinput!GV11),
   IF(
    Benchmarkinput!GV11="x",
    1,
    Benchmarkinput!GV11)))</f>
        <v/>
      </c>
      <c r="GV11" t="str">
        <f>IF(
 ISBLANK(Benchmarkinput!GW11),
 "",
 IF(
  ISNUMBER(
   VALUE(Benchmarkinput!GW11)),
   VALUE(Benchmarkinput!GW11),
   IF(
    Benchmarkinput!GW11="x",
    1,
    Benchmarkinput!GW11)))</f>
        <v/>
      </c>
      <c r="GW11" t="str">
        <f>IF(
 ISBLANK(Benchmarkinput!GX11),
 "",
 IF(
  ISNUMBER(
   VALUE(Benchmarkinput!GX11)),
   VALUE(Benchmarkinput!GX11),
   IF(
    Benchmarkinput!GX11="x",
    1,
    Benchmarkinput!GX11)))</f>
        <v/>
      </c>
      <c r="GX11" t="str">
        <f>IF(
 ISBLANK(Benchmarkinput!GY11),
 "",
 IF(
  ISNUMBER(
   VALUE(Benchmarkinput!GY11)),
   VALUE(Benchmarkinput!GY11),
   IF(
    Benchmarkinput!GY11="x",
    1,
    Benchmarkinput!GY11)))</f>
        <v/>
      </c>
      <c r="GY11" t="str">
        <f>IF(
 ISBLANK(Benchmarkinput!GZ11),
 "",
 IF(
  ISNUMBER(
   VALUE(Benchmarkinput!GZ11)),
   VALUE(Benchmarkinput!GZ11),
   IF(
    Benchmarkinput!GZ11="x",
    1,
    Benchmarkinput!GZ11)))</f>
        <v/>
      </c>
      <c r="GZ11" t="str">
        <f>IF(
 ISBLANK(Benchmarkinput!HA11),
 "",
 IF(
  ISNUMBER(
   VALUE(Benchmarkinput!HA11)),
   VALUE(Benchmarkinput!HA11),
   IF(
    Benchmarkinput!HA11="x",
    1,
    Benchmarkinput!HA11)))</f>
        <v/>
      </c>
      <c r="HA11" t="str">
        <f>IF(
 ISBLANK(Benchmarkinput!HB11),
 "",
 IF(
  ISNUMBER(
   VALUE(Benchmarkinput!HB11)),
   VALUE(Benchmarkinput!HB11),
   IF(
    Benchmarkinput!HB11="x",
    1,
    Benchmarkinput!HB11)))</f>
        <v/>
      </c>
      <c r="HB11" t="str">
        <f>IF(
 ISBLANK(Benchmarkinput!HC11),
 "",
 IF(
  ISNUMBER(
   VALUE(Benchmarkinput!HC11)),
   VALUE(Benchmarkinput!HC11),
   IF(
    Benchmarkinput!HC11="x",
    1,
    Benchmarkinput!HC11)))</f>
        <v/>
      </c>
      <c r="HC11" t="str">
        <f>IF(
 ISBLANK(Benchmarkinput!HD11),
 "",
 IF(
  ISNUMBER(
   VALUE(Benchmarkinput!HD11)),
   VALUE(Benchmarkinput!HD11),
   IF(
    Benchmarkinput!HD11="x",
    1,
    Benchmarkinput!HD11)))</f>
        <v/>
      </c>
      <c r="HD11" t="str">
        <f>IF(
 ISBLANK(Benchmarkinput!HE11),
 "",
 IF(
  ISNUMBER(
   VALUE(Benchmarkinput!HE11)),
   VALUE(Benchmarkinput!HE11),
   IF(
    Benchmarkinput!HE11="x",
    1,
    Benchmarkinput!HE11)))</f>
        <v/>
      </c>
      <c r="HE11" t="str">
        <f>IF(
 ISBLANK(Benchmarkinput!HF11),
 "",
 IF(
  ISNUMBER(
   VALUE(Benchmarkinput!HF11)),
   VALUE(Benchmarkinput!HF11),
   IF(
    Benchmarkinput!HF11="x",
    1,
    Benchmarkinput!HF11)))</f>
        <v/>
      </c>
      <c r="HF11" t="str">
        <f>IF(
 ISBLANK(Benchmarkinput!HG11),
 "",
 IF(
  ISNUMBER(
   VALUE(Benchmarkinput!HG11)),
   VALUE(Benchmarkinput!HG11),
   IF(
    Benchmarkinput!HG11="x",
    1,
    Benchmarkinput!HG11)))</f>
        <v/>
      </c>
      <c r="HG11" t="str">
        <f>IF(
 ISBLANK(Benchmarkinput!HH11),
 "",
 IF(
  ISNUMBER(
   VALUE(Benchmarkinput!HH11)),
   VALUE(Benchmarkinput!HH11),
   IF(
    Benchmarkinput!HH11="x",
    1,
    Benchmarkinput!HH11)))</f>
        <v/>
      </c>
      <c r="HH11" t="str">
        <f>IF(
 ISBLANK(Benchmarkinput!HI11),
 "",
 IF(
  ISNUMBER(
   VALUE(Benchmarkinput!HI11)),
   VALUE(Benchmarkinput!HI11),
   IF(
    Benchmarkinput!HI11="x",
    1,
    Benchmarkinput!HI11)))</f>
        <v/>
      </c>
      <c r="HI11" t="str">
        <f>IF(
 ISBLANK(Benchmarkinput!HJ11),
 "",
 IF(
  ISNUMBER(
   VALUE(Benchmarkinput!HJ11)),
   VALUE(Benchmarkinput!HJ11),
   IF(
    Benchmarkinput!HJ11="x",
    1,
    Benchmarkinput!HJ11)))</f>
        <v/>
      </c>
      <c r="HJ11" t="str">
        <f>IF(
 ISBLANK(Benchmarkinput!HK11),
 "",
 IF(
  ISNUMBER(
   VALUE(Benchmarkinput!HK11)),
   VALUE(Benchmarkinput!HK11),
   IF(
    Benchmarkinput!HK11="x",
    1,
    Benchmarkinput!HK11)))</f>
        <v/>
      </c>
      <c r="HK11" t="str">
        <f>IF(
 ISBLANK(Benchmarkinput!HL11),
 "",
 IF(
  ISNUMBER(
   VALUE(Benchmarkinput!HL11)),
   VALUE(Benchmarkinput!HL11),
   IF(
    Benchmarkinput!HL11="x",
    1,
    Benchmarkinput!HL11)))</f>
        <v/>
      </c>
      <c r="HL11" t="str">
        <f>IF(
 ISBLANK(Benchmarkinput!HM11),
 "",
 IF(
  ISNUMBER(
   VALUE(Benchmarkinput!HM11)),
   VALUE(Benchmarkinput!HM11),
   IF(
    Benchmarkinput!HM11="x",
    1,
    Benchmarkinput!HM11)))</f>
        <v/>
      </c>
      <c r="HM11" t="str">
        <f>IF(
 ISBLANK(Benchmarkinput!HN11),
 "",
 IF(
  ISNUMBER(
   VALUE(Benchmarkinput!HN11)),
   VALUE(Benchmarkinput!HN11),
   IF(
    Benchmarkinput!HN11="x",
    1,
    Benchmarkinput!HN11)))</f>
        <v/>
      </c>
      <c r="HN11" t="str">
        <f>IF(
 ISBLANK(Benchmarkinput!HO11),
 "",
 IF(
  ISNUMBER(
   VALUE(Benchmarkinput!HO11)),
   VALUE(Benchmarkinput!HO11),
   IF(
    Benchmarkinput!HO11="x",
    1,
    Benchmarkinput!HO11)))</f>
        <v/>
      </c>
      <c r="HO11" t="str">
        <f>IF(
 ISBLANK(Benchmarkinput!HP11),
 "",
 IF(
  ISNUMBER(
   VALUE(Benchmarkinput!HP11)),
   VALUE(Benchmarkinput!HP11),
   IF(
    Benchmarkinput!HP11="x",
    1,
    Benchmarkinput!HP11)))</f>
        <v/>
      </c>
      <c r="HP11" t="str">
        <f>IF(
 ISBLANK(Benchmarkinput!HQ11),
 "",
 IF(
  ISNUMBER(
   VALUE(Benchmarkinput!HQ11)),
   VALUE(Benchmarkinput!HQ11),
   IF(
    Benchmarkinput!HQ11="x",
    1,
    Benchmarkinput!HQ11)))</f>
        <v/>
      </c>
      <c r="HQ11" t="str">
        <f>IF(
 ISBLANK(Benchmarkinput!HR11),
 "",
 IF(
  ISNUMBER(
   VALUE(Benchmarkinput!HR11)),
   VALUE(Benchmarkinput!HR11),
   IF(
    Benchmarkinput!HR11="x",
    1,
    Benchmarkinput!HR11)))</f>
        <v/>
      </c>
      <c r="HR11" t="str">
        <f>IF(
 ISBLANK(Benchmarkinput!HS11),
 "",
 IF(
  ISNUMBER(
   VALUE(Benchmarkinput!HS11)),
   VALUE(Benchmarkinput!HS11),
   IF(
    Benchmarkinput!HS11="x",
    1,
    Benchmarkinput!HS11)))</f>
        <v/>
      </c>
      <c r="HS11" t="str">
        <f>IF(
 ISBLANK(Benchmarkinput!HT11),
 "",
 IF(
  ISNUMBER(
   VALUE(Benchmarkinput!HT11)),
   VALUE(Benchmarkinput!HT11),
   IF(
    Benchmarkinput!HT11="x",
    1,
    Benchmarkinput!HT11)))</f>
        <v/>
      </c>
      <c r="HT11" t="str">
        <f>IF(
 ISBLANK(Benchmarkinput!HU11),
 "",
 IF(
  ISNUMBER(
   VALUE(Benchmarkinput!HU11)),
   VALUE(Benchmarkinput!HU11),
   IF(
    Benchmarkinput!HU11="x",
    1,
    Benchmarkinput!HU11)))</f>
        <v/>
      </c>
      <c r="HU11" t="str">
        <f>IF(
 ISBLANK(Benchmarkinput!HV11),
 "",
 IF(
  ISNUMBER(
   VALUE(Benchmarkinput!HV11)),
   VALUE(Benchmarkinput!HV11),
   IF(
    Benchmarkinput!HV11="x",
    1,
    Benchmarkinput!HV11)))</f>
        <v/>
      </c>
      <c r="HV11" t="str">
        <f>IF(
 ISBLANK(Benchmarkinput!HW11),
 "",
 IF(
  ISNUMBER(
   VALUE(Benchmarkinput!HW11)),
   VALUE(Benchmarkinput!HW11),
   IF(
    Benchmarkinput!HW11="x",
    1,
    Benchmarkinput!HW11)))</f>
        <v/>
      </c>
      <c r="HW11" t="str">
        <f>IF(
 ISBLANK(Benchmarkinput!HX11),
 "",
 IF(
  ISNUMBER(
   VALUE(Benchmarkinput!HX11)),
   VALUE(Benchmarkinput!HX11),
   IF(
    Benchmarkinput!HX11="x",
    1,
    Benchmarkinput!HX11)))</f>
        <v/>
      </c>
      <c r="HX11" t="str">
        <f>IF(
 ISBLANK(Benchmarkinput!HY11),
 "",
 IF(
  ISNUMBER(
   VALUE(Benchmarkinput!HY11)),
   VALUE(Benchmarkinput!HY11),
   IF(
    Benchmarkinput!HY11="x",
    1,
    Benchmarkinput!HY11)))</f>
        <v/>
      </c>
      <c r="HY11" t="str">
        <f>IF(
 ISBLANK(Benchmarkinput!HZ11),
 "",
 IF(
  ISNUMBER(
   VALUE(Benchmarkinput!HZ11)),
   VALUE(Benchmarkinput!HZ11),
   IF(
    Benchmarkinput!HZ11="x",
    1,
    Benchmarkinput!HZ11)))</f>
        <v/>
      </c>
      <c r="HZ11" t="str">
        <f>IF(
 ISBLANK(Benchmarkinput!IA11),
 "",
 IF(
  ISNUMBER(
   VALUE(Benchmarkinput!IA11)),
   VALUE(Benchmarkinput!IA11),
   IF(
    Benchmarkinput!IA11="x",
    1,
    Benchmarkinput!IA11)))</f>
        <v/>
      </c>
      <c r="IA11" t="str">
        <f>IF(
 ISBLANK(Benchmarkinput!IB11),
 "",
 IF(
  ISNUMBER(
   VALUE(Benchmarkinput!IB11)),
   VALUE(Benchmarkinput!IB11),
   IF(
    Benchmarkinput!IB11="x",
    1,
    Benchmarkinput!IB11)))</f>
        <v/>
      </c>
      <c r="IB11" t="str">
        <f>IF(
 ISBLANK(Benchmarkinput!IC11),
 "",
 IF(
  ISNUMBER(
   VALUE(Benchmarkinput!IC11)),
   VALUE(Benchmarkinput!IC11),
   IF(
    Benchmarkinput!IC11="x",
    1,
    Benchmarkinput!IC11)))</f>
        <v/>
      </c>
      <c r="IC11" t="str">
        <f>IF(
 ISBLANK(Benchmarkinput!ID11),
 "",
 IF(
  ISNUMBER(
   VALUE(Benchmarkinput!ID11)),
   VALUE(Benchmarkinput!ID11),
   IF(
    Benchmarkinput!ID11="x",
    1,
    Benchmarkinput!ID11)))</f>
        <v/>
      </c>
      <c r="ID11" t="str">
        <f>IF(
 ISBLANK(Benchmarkinput!IE11),
 "",
 IF(
  ISNUMBER(
   VALUE(Benchmarkinput!IE11)),
   VALUE(Benchmarkinput!IE11),
   IF(
    Benchmarkinput!IE11="x",
    1,
    Benchmarkinput!IE11)))</f>
        <v/>
      </c>
      <c r="IE11" t="str">
        <f>IF(
 ISBLANK(Benchmarkinput!IF11),
 "",
 IF(
  ISNUMBER(
   VALUE(Benchmarkinput!IF11)),
   VALUE(Benchmarkinput!IF11),
   IF(
    Benchmarkinput!IF11="x",
    1,
    Benchmarkinput!IF11)))</f>
        <v/>
      </c>
      <c r="IF11" t="str">
        <f>IF(
 ISBLANK(Benchmarkinput!IG11),
 "",
 IF(
  ISNUMBER(
   VALUE(Benchmarkinput!IG11)),
   VALUE(Benchmarkinput!IG11),
   IF(
    Benchmarkinput!IG11="x",
    1,
    Benchmarkinput!IG11)))</f>
        <v/>
      </c>
      <c r="IG11" t="str">
        <f>IF(
 ISBLANK(Benchmarkinput!IH11),
 "",
 IF(
  ISNUMBER(
   VALUE(Benchmarkinput!IH11)),
   VALUE(Benchmarkinput!IH11),
   IF(
    Benchmarkinput!IH11="x",
    1,
    Benchmarkinput!IH11)))</f>
        <v/>
      </c>
      <c r="IH11" t="str">
        <f>IF(
 ISBLANK(Benchmarkinput!II11),
 "",
 IF(
  ISNUMBER(
   VALUE(Benchmarkinput!II11)),
   VALUE(Benchmarkinput!II11),
   IF(
    Benchmarkinput!II11="x",
    1,
    Benchmarkinput!II11)))</f>
        <v/>
      </c>
      <c r="II11" t="str">
        <f>IF(
 ISBLANK(Benchmarkinput!IJ11),
 "",
 IF(
  ISNUMBER(
   VALUE(Benchmarkinput!IJ11)),
   VALUE(Benchmarkinput!IJ11),
   IF(
    Benchmarkinput!IJ11="x",
    1,
    Benchmarkinput!IJ11)))</f>
        <v/>
      </c>
      <c r="IJ11" t="str">
        <f>IF(
 ISBLANK(Benchmarkinput!IK11),
 "",
 IF(
  ISNUMBER(
   VALUE(Benchmarkinput!IK11)),
   VALUE(Benchmarkinput!IK11),
   IF(
    Benchmarkinput!IK11="x",
    1,
    Benchmarkinput!IK11)))</f>
        <v/>
      </c>
      <c r="IK11" t="str">
        <f>IF(
 ISBLANK(Benchmarkinput!IL11),
 "",
 IF(
  ISNUMBER(
   VALUE(Benchmarkinput!IL11)),
   VALUE(Benchmarkinput!IL11),
   IF(
    Benchmarkinput!IL11="x",
    1,
    Benchmarkinput!IL11)))</f>
        <v/>
      </c>
      <c r="IL11" t="str">
        <f>IF(
 ISBLANK(Benchmarkinput!IM11),
 "",
 IF(
  ISNUMBER(
   VALUE(Benchmarkinput!IM11)),
   VALUE(Benchmarkinput!IM11),
   IF(
    Benchmarkinput!IM11="x",
    1,
    Benchmarkinput!IM11)))</f>
        <v/>
      </c>
      <c r="IM11" t="str">
        <f>IF(
 ISBLANK(Benchmarkinput!IN11),
 "",
 IF(
  ISNUMBER(
   VALUE(Benchmarkinput!IN11)),
   VALUE(Benchmarkinput!IN11),
   IF(
    Benchmarkinput!IN11="x",
    1,
    Benchmarkinput!IN11)))</f>
        <v/>
      </c>
      <c r="IN11" t="str">
        <f>IF(
 ISBLANK(Benchmarkinput!IO11),
 "",
 IF(
  ISNUMBER(
   VALUE(Benchmarkinput!IO11)),
   VALUE(Benchmarkinput!IO11),
   IF(
    Benchmarkinput!IO11="x",
    1,
    Benchmarkinput!IO11)))</f>
        <v/>
      </c>
      <c r="IO11" t="str">
        <f>IF(
 ISBLANK(Benchmarkinput!IP11),
 "",
 IF(
  ISNUMBER(
   VALUE(Benchmarkinput!IP11)),
   VALUE(Benchmarkinput!IP11),
   IF(
    Benchmarkinput!IP11="x",
    1,
    Benchmarkinput!IP11)))</f>
        <v/>
      </c>
      <c r="IP11" t="str">
        <f>IF(
 ISBLANK(Benchmarkinput!IQ11),
 "",
 IF(
  ISNUMBER(
   VALUE(Benchmarkinput!IQ11)),
   VALUE(Benchmarkinput!IQ11),
   IF(
    Benchmarkinput!IQ11="x",
    1,
    Benchmarkinput!IQ11)))</f>
        <v/>
      </c>
      <c r="IQ11" t="str">
        <f>IF(
 ISBLANK(Benchmarkinput!IR11),
 "",
 IF(
  ISNUMBER(
   VALUE(Benchmarkinput!IR11)),
   VALUE(Benchmarkinput!IR11),
   IF(
    Benchmarkinput!IR11="x",
    1,
    Benchmarkinput!IR11)))</f>
        <v/>
      </c>
      <c r="IR11" t="str">
        <f>IF(
 ISBLANK(Benchmarkinput!IS11),
 "",
 IF(
  ISNUMBER(
   VALUE(Benchmarkinput!IS11)),
   VALUE(Benchmarkinput!IS11),
   IF(
    Benchmarkinput!IS11="x",
    1,
    Benchmarkinput!IS11)))</f>
        <v/>
      </c>
      <c r="IS11" t="str">
        <f>IF(
 ISBLANK(Benchmarkinput!IT11),
 "",
 IF(
  ISNUMBER(
   VALUE(Benchmarkinput!IT11)),
   VALUE(Benchmarkinput!IT11),
   IF(
    Benchmarkinput!IT11="x",
    1,
    Benchmarkinput!IT11)))</f>
        <v/>
      </c>
      <c r="IT11" t="str">
        <f>IF(
 ISBLANK(Benchmarkinput!IU11),
 "",
 IF(
  ISNUMBER(
   VALUE(Benchmarkinput!IU11)),
   VALUE(Benchmarkinput!IU11),
   IF(
    Benchmarkinput!IU11="x",
    1,
    Benchmarkinput!IU11)))</f>
        <v/>
      </c>
      <c r="IU11" t="str">
        <f>IF(
 ISBLANK(Benchmarkinput!IV11),
 "",
 IF(
  ISNUMBER(
   VALUE(Benchmarkinput!IV11)),
   VALUE(Benchmarkinput!IV11),
   IF(
    Benchmarkinput!IV11="x",
    1,
    Benchmarkinput!IV11)))</f>
        <v/>
      </c>
      <c r="IV11" t="str">
        <f>IF(
 ISBLANK(Benchmarkinput!IW11),
 "",
 IF(
  ISNUMBER(
   VALUE(Benchmarkinput!IW11)),
   VALUE(Benchmarkinput!IW11),
   IF(
    Benchmarkinput!IW11="x",
    1,
    Benchmarkinput!IW11)))</f>
        <v/>
      </c>
      <c r="IW11" t="str">
        <f>IF(
 ISBLANK(Benchmarkinput!IX11),
 "",
 IF(
  ISNUMBER(
   VALUE(Benchmarkinput!IX11)),
   VALUE(Benchmarkinput!IX11),
   IF(
    Benchmarkinput!IX11="x",
    1,
    Benchmarkinput!IX11)))</f>
        <v/>
      </c>
      <c r="IX11" t="str">
        <f>IF(
 ISBLANK(Benchmarkinput!IY11),
 "",
 IF(
  ISNUMBER(
   VALUE(Benchmarkinput!IY11)),
   VALUE(Benchmarkinput!IY11),
   IF(
    Benchmarkinput!IY11="x",
    1,
    Benchmarkinput!IY11)))</f>
        <v/>
      </c>
      <c r="IY11" t="str">
        <f>IF(
 ISBLANK(Benchmarkinput!IZ11),
 "",
 IF(
  ISNUMBER(
   VALUE(Benchmarkinput!IZ11)),
   VALUE(Benchmarkinput!IZ11),
   IF(
    Benchmarkinput!IZ11="x",
    1,
    Benchmarkinput!IZ11)))</f>
        <v/>
      </c>
      <c r="IZ11" t="str">
        <f>IF(
 ISBLANK(Benchmarkinput!JA11),
 "",
 IF(
  ISNUMBER(
   VALUE(Benchmarkinput!JA11)),
   VALUE(Benchmarkinput!JA11),
   IF(
    Benchmarkinput!JA11="x",
    1,
    Benchmarkinput!JA11)))</f>
        <v/>
      </c>
      <c r="JA11" t="str">
        <f>IF(
 ISBLANK(Benchmarkinput!JB11),
 "",
 IF(
  ISNUMBER(
   VALUE(Benchmarkinput!JB11)),
   VALUE(Benchmarkinput!JB11),
   IF(
    Benchmarkinput!JB11="x",
    1,
    Benchmarkinput!JB11)))</f>
        <v/>
      </c>
      <c r="JB11" t="str">
        <f>IF(
 ISBLANK(Benchmarkinput!JC11),
 "",
 IF(
  ISNUMBER(
   VALUE(Benchmarkinput!JC11)),
   VALUE(Benchmarkinput!JC11),
   IF(
    Benchmarkinput!JC11="x",
    1,
    Benchmarkinput!JC11)))</f>
        <v/>
      </c>
      <c r="JC11" t="str">
        <f>IF(
 ISBLANK(Benchmarkinput!JD11),
 "",
 IF(
  ISNUMBER(
   VALUE(Benchmarkinput!JD11)),
   VALUE(Benchmarkinput!JD11),
   IF(
    Benchmarkinput!JD11="x",
    1,
    Benchmarkinput!JD11)))</f>
        <v/>
      </c>
      <c r="JD11" t="str">
        <f>IF(
 ISBLANK(Benchmarkinput!JE11),
 "",
 IF(
  ISNUMBER(
   VALUE(Benchmarkinput!JE11)),
   VALUE(Benchmarkinput!JE11),
   IF(
    Benchmarkinput!JE11="x",
    1,
    Benchmarkinput!JE11)))</f>
        <v/>
      </c>
      <c r="JE11" t="str">
        <f>IF(
 ISBLANK(Benchmarkinput!JF11),
 "",
 IF(
  ISNUMBER(
   VALUE(Benchmarkinput!JF11)),
   VALUE(Benchmarkinput!JF11),
   IF(
    Benchmarkinput!JF11="x",
    1,
    Benchmarkinput!JF11)))</f>
        <v/>
      </c>
      <c r="JF11" t="str">
        <f>IF(
 ISBLANK(Benchmarkinput!JG11),
 "",
 IF(
  ISNUMBER(
   VALUE(Benchmarkinput!JG11)),
   VALUE(Benchmarkinput!JG11),
   IF(
    Benchmarkinput!JG11="x",
    1,
    Benchmarkinput!JG11)))</f>
        <v/>
      </c>
      <c r="JG11" t="str">
        <f>IF(
 ISBLANK(Benchmarkinput!JH11),
 "",
 IF(
  ISNUMBER(
   VALUE(Benchmarkinput!JH11)),
   VALUE(Benchmarkinput!JH11),
   IF(
    Benchmarkinput!JH11="x",
    1,
    Benchmarkinput!JH11)))</f>
        <v/>
      </c>
      <c r="JH11" t="str">
        <f>IF(
 ISBLANK(Benchmarkinput!JI11),
 "",
 IF(
  ISNUMBER(
   VALUE(Benchmarkinput!JI11)),
   VALUE(Benchmarkinput!JI11),
   IF(
    Benchmarkinput!JI11="x",
    1,
    Benchmarkinput!JI11)))</f>
        <v/>
      </c>
      <c r="JI11" t="str">
        <f>IF(
 ISBLANK(Benchmarkinput!JJ11),
 "",
 IF(
  ISNUMBER(
   VALUE(Benchmarkinput!JJ11)),
   VALUE(Benchmarkinput!JJ11),
   IF(
    Benchmarkinput!JJ11="x",
    1,
    Benchmarkinput!JJ11)))</f>
        <v/>
      </c>
      <c r="JJ11" t="str">
        <f>IF(
 ISBLANK(Benchmarkinput!JK11),
 "",
 IF(
  ISNUMBER(
   VALUE(Benchmarkinput!JK11)),
   VALUE(Benchmarkinput!JK11),
   IF(
    Benchmarkinput!JK11="x",
    1,
    Benchmarkinput!JK11)))</f>
        <v/>
      </c>
      <c r="JK11" t="str">
        <f>IF(
 ISBLANK(Benchmarkinput!JL11),
 "",
 IF(
  ISNUMBER(
   VALUE(Benchmarkinput!JL11)),
   VALUE(Benchmarkinput!JL11),
   IF(
    Benchmarkinput!JL11="x",
    1,
    Benchmarkinput!JL11)))</f>
        <v/>
      </c>
      <c r="JL11" t="str">
        <f>IF(
 ISBLANK(Benchmarkinput!JM11),
 "",
 IF(
  ISNUMBER(
   VALUE(Benchmarkinput!JM11)),
   VALUE(Benchmarkinput!JM11),
   IF(
    Benchmarkinput!JM11="x",
    1,
    Benchmarkinput!JM11)))</f>
        <v/>
      </c>
      <c r="JM11" t="str">
        <f>IF(
 ISBLANK(Benchmarkinput!JN11),
 "",
 IF(
  ISNUMBER(
   VALUE(Benchmarkinput!JN11)),
   VALUE(Benchmarkinput!JN11),
   IF(
    Benchmarkinput!JN11="x",
    1,
    Benchmarkinput!JN11)))</f>
        <v/>
      </c>
      <c r="JN11" t="str">
        <f>IF(
 ISBLANK(Benchmarkinput!JO11),
 "",
 IF(
  ISNUMBER(
   VALUE(Benchmarkinput!JO11)),
   VALUE(Benchmarkinput!JO11),
   IF(
    Benchmarkinput!JO11="x",
    1,
    Benchmarkinput!JO11)))</f>
        <v/>
      </c>
      <c r="JO11" t="str">
        <f>IF(
 ISBLANK(Benchmarkinput!JP11),
 "",
 IF(
  ISNUMBER(
   VALUE(Benchmarkinput!JP11)),
   VALUE(Benchmarkinput!JP11),
   IF(
    Benchmarkinput!JP11="x",
    1,
    Benchmarkinput!JP11)))</f>
        <v/>
      </c>
      <c r="JP11" t="str">
        <f>IF(
 ISBLANK(Benchmarkinput!JQ11),
 "",
 IF(
  ISNUMBER(
   VALUE(Benchmarkinput!JQ11)),
   VALUE(Benchmarkinput!JQ11),
   IF(
    Benchmarkinput!JQ11="x",
    1,
    Benchmarkinput!JQ11)))</f>
        <v/>
      </c>
      <c r="JQ11" t="str">
        <f>IF(
 ISBLANK(Benchmarkinput!JR11),
 "",
 IF(
  ISNUMBER(
   VALUE(Benchmarkinput!JR11)),
   VALUE(Benchmarkinput!JR11),
   IF(
    Benchmarkinput!JR11="x",
    1,
    Benchmarkinput!JR11)))</f>
        <v/>
      </c>
      <c r="JR11" t="str">
        <f>IF(
 ISBLANK(Benchmarkinput!JS11),
 "",
 IF(
  ISNUMBER(
   VALUE(Benchmarkinput!JS11)),
   VALUE(Benchmarkinput!JS11),
   IF(
    Benchmarkinput!JS11="x",
    1,
    Benchmarkinput!JS11)))</f>
        <v/>
      </c>
      <c r="JS11" t="str">
        <f>IF(
 ISBLANK(Benchmarkinput!JT11),
 "",
 IF(
  ISNUMBER(
   VALUE(Benchmarkinput!JT11)),
   VALUE(Benchmarkinput!JT11),
   IF(
    Benchmarkinput!JT11="x",
    1,
    Benchmarkinput!JT11)))</f>
        <v/>
      </c>
      <c r="JT11" t="str">
        <f>IF(
 ISBLANK(Benchmarkinput!JU11),
 "",
 IF(
  ISNUMBER(
   VALUE(Benchmarkinput!JU11)),
   VALUE(Benchmarkinput!JU11),
   IF(
    Benchmarkinput!JU11="x",
    1,
    Benchmarkinput!JU11)))</f>
        <v/>
      </c>
      <c r="JU11" t="str">
        <f>IF(
 ISBLANK(Benchmarkinput!JV11),
 "",
 IF(
  ISNUMBER(
   VALUE(Benchmarkinput!JV11)),
   VALUE(Benchmarkinput!JV11),
   IF(
    Benchmarkinput!JV11="x",
    1,
    Benchmarkinput!JV11)))</f>
        <v/>
      </c>
      <c r="JV11" t="str">
        <f>IF(
 ISBLANK(Benchmarkinput!JW11),
 "",
 IF(
  ISNUMBER(
   VALUE(Benchmarkinput!JW11)),
   VALUE(Benchmarkinput!JW11),
   IF(
    Benchmarkinput!JW11="x",
    1,
    Benchmarkinput!JW11)))</f>
        <v/>
      </c>
      <c r="JW11" t="str">
        <f>IF(
 ISBLANK(Benchmarkinput!JX11),
 "",
 IF(
  ISNUMBER(
   VALUE(Benchmarkinput!JX11)),
   VALUE(Benchmarkinput!JX11),
   IF(
    Benchmarkinput!JX11="x",
    1,
    Benchmarkinput!JX11)))</f>
        <v/>
      </c>
      <c r="JX11" t="str">
        <f>IF(
 ISBLANK(Benchmarkinput!JY11),
 "",
 IF(
  ISNUMBER(
   VALUE(Benchmarkinput!JY11)),
   VALUE(Benchmarkinput!JY11),
   IF(
    Benchmarkinput!JY11="x",
    1,
    Benchmarkinput!JY11)))</f>
        <v/>
      </c>
      <c r="JY11" t="str">
        <f>IF(
 ISBLANK(Benchmarkinput!JZ11),
 "",
 IF(
  ISNUMBER(
   VALUE(Benchmarkinput!JZ11)),
   VALUE(Benchmarkinput!JZ11),
   IF(
    Benchmarkinput!JZ11="x",
    1,
    Benchmarkinput!JZ11)))</f>
        <v/>
      </c>
      <c r="JZ11" t="str">
        <f>IF(
 ISBLANK(Benchmarkinput!KA11),
 "",
 IF(
  ISNUMBER(
   VALUE(Benchmarkinput!KA11)),
   VALUE(Benchmarkinput!KA11),
   IF(
    Benchmarkinput!KA11="x",
    1,
    Benchmarkinput!KA11)))</f>
        <v/>
      </c>
      <c r="KA11" t="str">
        <f>IF(
 ISBLANK(Benchmarkinput!KB11),
 "",
 IF(
  ISNUMBER(
   VALUE(Benchmarkinput!KB11)),
   VALUE(Benchmarkinput!KB11),
   IF(
    Benchmarkinput!KB11="x",
    1,
    Benchmarkinput!KB11)))</f>
        <v/>
      </c>
      <c r="KB11" t="str">
        <f>IF(
 ISBLANK(Benchmarkinput!KC11),
 "",
 IF(
  ISNUMBER(
   VALUE(Benchmarkinput!KC11)),
   VALUE(Benchmarkinput!KC11),
   IF(
    Benchmarkinput!KC11="x",
    1,
    Benchmarkinput!KC11)))</f>
        <v/>
      </c>
      <c r="KC11" t="str">
        <f>IF(
 ISBLANK(Benchmarkinput!KD11),
 "",
 IF(
  ISNUMBER(
   VALUE(Benchmarkinput!KD11)),
   VALUE(Benchmarkinput!KD11),
   IF(
    Benchmarkinput!KD11="x",
    1,
    Benchmarkinput!KD11)))</f>
        <v/>
      </c>
      <c r="KD11" t="str">
        <f>IF(
 ISBLANK(Benchmarkinput!KE11),
 "",
 IF(
  ISNUMBER(
   VALUE(Benchmarkinput!KE11)),
   VALUE(Benchmarkinput!KE11),
   IF(
    Benchmarkinput!KE11="x",
    1,
    Benchmarkinput!KE11)))</f>
        <v/>
      </c>
      <c r="KE11" t="str">
        <f>IF(
 ISBLANK(Benchmarkinput!KF11),
 "",
 IF(
  ISNUMBER(
   VALUE(Benchmarkinput!KF11)),
   VALUE(Benchmarkinput!KF11),
   IF(
    Benchmarkinput!KF11="x",
    1,
    Benchmarkinput!KF11)))</f>
        <v/>
      </c>
      <c r="KF11" t="str">
        <f>IF(
 ISBLANK(Benchmarkinput!KG11),
 "",
 IF(
  ISNUMBER(
   VALUE(Benchmarkinput!KG11)),
   VALUE(Benchmarkinput!KG11),
   IF(
    Benchmarkinput!KG11="x",
    1,
    Benchmarkinput!KG11)))</f>
        <v/>
      </c>
      <c r="KG11" t="str">
        <f>IF(
 ISBLANK(Benchmarkinput!KH11),
 "",
 IF(
  ISNUMBER(
   VALUE(Benchmarkinput!KH11)),
   VALUE(Benchmarkinput!KH11),
   IF(
    Benchmarkinput!KH11="x",
    1,
    Benchmarkinput!KH11)))</f>
        <v/>
      </c>
      <c r="KH11" t="str">
        <f>IF(
 ISBLANK(Benchmarkinput!KI11),
 "",
 IF(
  ISNUMBER(
   VALUE(Benchmarkinput!KI11)),
   VALUE(Benchmarkinput!KI11),
   IF(
    Benchmarkinput!KI11="x",
    1,
    Benchmarkinput!KI11)))</f>
        <v/>
      </c>
      <c r="KI11" t="str">
        <f>IF(
 ISBLANK(Benchmarkinput!KJ11),
 "",
 IF(
  ISNUMBER(
   VALUE(Benchmarkinput!KJ11)),
   VALUE(Benchmarkinput!KJ11),
   IF(
    Benchmarkinput!KJ11="x",
    1,
    Benchmarkinput!KJ11)))</f>
        <v/>
      </c>
      <c r="KJ11" t="str">
        <f>IF(
 ISBLANK(Benchmarkinput!KK11),
 "",
 IF(
  ISNUMBER(
   VALUE(Benchmarkinput!KK11)),
   VALUE(Benchmarkinput!KK11),
   IF(
    Benchmarkinput!KK11="x",
    1,
    Benchmarkinput!KK11)))</f>
        <v/>
      </c>
      <c r="KK11" t="str">
        <f>IF(
 ISBLANK(Benchmarkinput!KL11),
 "",
 IF(
  ISNUMBER(
   VALUE(Benchmarkinput!KL11)),
   VALUE(Benchmarkinput!KL11),
   IF(
    Benchmarkinput!KL11="x",
    1,
    Benchmarkinput!KL11)))</f>
        <v/>
      </c>
      <c r="KL11" t="str">
        <f>IF(
 ISBLANK(Benchmarkinput!KM11),
 "",
 IF(
  ISNUMBER(
   VALUE(Benchmarkinput!KM11)),
   VALUE(Benchmarkinput!KM11),
   IF(
    Benchmarkinput!KM11="x",
    1,
    Benchmarkinput!KM11)))</f>
        <v/>
      </c>
      <c r="KM11" t="str">
        <f>IF(
 ISBLANK(Benchmarkinput!KN11),
 "",
 IF(
  ISNUMBER(
   VALUE(Benchmarkinput!KN11)),
   VALUE(Benchmarkinput!KN11),
   IF(
    Benchmarkinput!KN11="x",
    1,
    Benchmarkinput!KN11)))</f>
        <v/>
      </c>
      <c r="KN11" t="str">
        <f>IF(
 ISBLANK(Benchmarkinput!KO11),
 "",
 IF(
  ISNUMBER(
   VALUE(Benchmarkinput!KO11)),
   VALUE(Benchmarkinput!KO11),
   IF(
    Benchmarkinput!KO11="x",
    1,
    Benchmarkinput!KO11)))</f>
        <v/>
      </c>
      <c r="KO11" t="str">
        <f>IF(
 ISBLANK(Benchmarkinput!KP11),
 "",
 IF(
  ISNUMBER(
   VALUE(Benchmarkinput!KP11)),
   VALUE(Benchmarkinput!KP11),
   IF(
    Benchmarkinput!KP11="x",
    1,
    Benchmarkinput!KP11)))</f>
        <v/>
      </c>
      <c r="KP11" t="str">
        <f>IF(
 ISBLANK(Benchmarkinput!KQ11),
 "",
 IF(
  ISNUMBER(
   VALUE(Benchmarkinput!KQ11)),
   VALUE(Benchmarkinput!KQ11),
   IF(
    Benchmarkinput!KQ11="x",
    1,
    Benchmarkinput!KQ11)))</f>
        <v/>
      </c>
      <c r="KQ11" t="str">
        <f>IF(
 ISBLANK(Benchmarkinput!KR11),
 "",
 IF(
  ISNUMBER(
   VALUE(Benchmarkinput!KR11)),
   VALUE(Benchmarkinput!KR11),
   IF(
    Benchmarkinput!KR11="x",
    1,
    Benchmarkinput!KR11)))</f>
        <v/>
      </c>
      <c r="KR11" t="str">
        <f>IF(
 ISBLANK(Benchmarkinput!KS11),
 "",
 IF(
  ISNUMBER(
   VALUE(Benchmarkinput!KS11)),
   VALUE(Benchmarkinput!KS11),
   IF(
    Benchmarkinput!KS11="x",
    1,
    Benchmarkinput!KS11)))</f>
        <v/>
      </c>
      <c r="KS11" t="str">
        <f>IF(
 ISBLANK(Benchmarkinput!KT11),
 "",
 IF(
  ISNUMBER(
   VALUE(Benchmarkinput!KT11)),
   VALUE(Benchmarkinput!KT11),
   IF(
    Benchmarkinput!KT11="x",
    1,
    Benchmarkinput!KT11)))</f>
        <v/>
      </c>
      <c r="KT11" t="str">
        <f>IF(
 ISBLANK(Benchmarkinput!KU11),
 "",
 IF(
  ISNUMBER(
   VALUE(Benchmarkinput!KU11)),
   VALUE(Benchmarkinput!KU11),
   IF(
    Benchmarkinput!KU11="x",
    1,
    Benchmarkinput!KU11)))</f>
        <v/>
      </c>
      <c r="KU11" t="str">
        <f>IF(
 ISBLANK(Benchmarkinput!KV11),
 "",
 IF(
  ISNUMBER(
   VALUE(Benchmarkinput!KV11)),
   VALUE(Benchmarkinput!KV11),
   IF(
    Benchmarkinput!KV11="x",
    1,
    Benchmarkinput!KV11)))</f>
        <v/>
      </c>
      <c r="KV11" t="str">
        <f>IF(
 ISBLANK(Benchmarkinput!KW11),
 "",
 IF(
  ISNUMBER(
   VALUE(Benchmarkinput!KW11)),
   VALUE(Benchmarkinput!KW11),
   IF(
    Benchmarkinput!KW11="x",
    1,
    Benchmarkinput!KW11)))</f>
        <v/>
      </c>
      <c r="KW11" t="str">
        <f>IF(
 ISBLANK(Benchmarkinput!KX11),
 "",
 IF(
  ISNUMBER(
   VALUE(Benchmarkinput!KX11)),
   VALUE(Benchmarkinput!KX11),
   IF(
    Benchmarkinput!KX11="x",
    1,
    Benchmarkinput!KX11)))</f>
        <v/>
      </c>
      <c r="KX11" t="str">
        <f>IF(
 ISBLANK(Benchmarkinput!KY11),
 "",
 IF(
  ISNUMBER(
   VALUE(Benchmarkinput!KY11)),
   VALUE(Benchmarkinput!KY11),
   IF(
    Benchmarkinput!KY11="x",
    1,
    Benchmarkinput!KY11)))</f>
        <v/>
      </c>
      <c r="KY11" t="str">
        <f>IF(
 ISBLANK(Benchmarkinput!KZ11),
 "",
 IF(
  ISNUMBER(
   VALUE(Benchmarkinput!KZ11)),
   VALUE(Benchmarkinput!KZ11),
   IF(
    Benchmarkinput!KZ11="x",
    1,
    Benchmarkinput!KZ11)))</f>
        <v/>
      </c>
      <c r="KZ11" t="str">
        <f>IF(
 ISBLANK(Benchmarkinput!LA11),
 "",
 IF(
  ISNUMBER(
   VALUE(Benchmarkinput!LA11)),
   VALUE(Benchmarkinput!LA11),
   IF(
    Benchmarkinput!LA11="x",
    1,
    Benchmarkinput!LA11)))</f>
        <v/>
      </c>
      <c r="LA11" t="str">
        <f>IF(
 ISBLANK(Benchmarkinput!LB11),
 "",
 IF(
  ISNUMBER(
   VALUE(Benchmarkinput!LB11)),
   VALUE(Benchmarkinput!LB11),
   IF(
    Benchmarkinput!LB11="x",
    1,
    Benchmarkinput!LB11)))</f>
        <v/>
      </c>
      <c r="LB11" t="str">
        <f>IF(
 ISBLANK(Benchmarkinput!LC11),
 "",
 IF(
  ISNUMBER(
   VALUE(Benchmarkinput!LC11)),
   VALUE(Benchmarkinput!LC11),
   IF(
    Benchmarkinput!LC11="x",
    1,
    Benchmarkinput!LC11)))</f>
        <v/>
      </c>
      <c r="LC11" t="str">
        <f>IF(
 ISBLANK(Benchmarkinput!LD11),
 "",
 IF(
  ISNUMBER(
   VALUE(Benchmarkinput!LD11)),
   VALUE(Benchmarkinput!LD11),
   IF(
    Benchmarkinput!LD11="x",
    1,
    Benchmarkinput!LD11)))</f>
        <v/>
      </c>
      <c r="LD11" t="str">
        <f>IF(
 ISBLANK(Benchmarkinput!LE11),
 "",
 IF(
  ISNUMBER(
   VALUE(Benchmarkinput!LE11)),
   VALUE(Benchmarkinput!LE11),
   IF(
    Benchmarkinput!LE11="x",
    1,
    Benchmarkinput!LE11)))</f>
        <v/>
      </c>
      <c r="LE11" t="str">
        <f>IF(
 ISBLANK(Benchmarkinput!LF11),
 "",
 IF(
  ISNUMBER(
   VALUE(Benchmarkinput!LF11)),
   VALUE(Benchmarkinput!LF11),
   IF(
    Benchmarkinput!LF11="x",
    1,
    Benchmarkinput!LF11)))</f>
        <v/>
      </c>
      <c r="LF11" t="str">
        <f>IF(
 ISBLANK(Benchmarkinput!LG11),
 "",
 IF(
  ISNUMBER(
   VALUE(Benchmarkinput!LG11)),
   VALUE(Benchmarkinput!LG11),
   IF(
    Benchmarkinput!LG11="x",
    1,
    Benchmarkinput!LG11)))</f>
        <v/>
      </c>
      <c r="LG11" t="str">
        <f>IF(
 ISBLANK(Benchmarkinput!LH11),
 "",
 IF(
  ISNUMBER(
   VALUE(Benchmarkinput!LH11)),
   VALUE(Benchmarkinput!LH11),
   IF(
    Benchmarkinput!LH11="x",
    1,
    Benchmarkinput!LH11)))</f>
        <v/>
      </c>
      <c r="LH11" t="str">
        <f>IF(
 ISBLANK(Benchmarkinput!LI11),
 "",
 IF(
  ISNUMBER(
   VALUE(Benchmarkinput!LI11)),
   VALUE(Benchmarkinput!LI11),
   IF(
    Benchmarkinput!LI11="x",
    1,
    Benchmarkinput!LI11)))</f>
        <v/>
      </c>
      <c r="LI11" t="str">
        <f>IF(
 ISBLANK(Benchmarkinput!LJ11),
 "",
 IF(
  ISNUMBER(
   VALUE(Benchmarkinput!LJ11)),
   VALUE(Benchmarkinput!LJ11),
   IF(
    Benchmarkinput!LJ11="x",
    1,
    Benchmarkinput!LJ11)))</f>
        <v/>
      </c>
      <c r="LJ11" t="str">
        <f>IF(
 ISBLANK(Benchmarkinput!LK11),
 "",
 IF(
  ISNUMBER(
   VALUE(Benchmarkinput!LK11)),
   VALUE(Benchmarkinput!LK11),
   IF(
    Benchmarkinput!LK11="x",
    1,
    Benchmarkinput!LK11)))</f>
        <v/>
      </c>
      <c r="LK11" t="str">
        <f>IF(
 ISBLANK(Benchmarkinput!LL11),
 "",
 IF(
  ISNUMBER(
   VALUE(Benchmarkinput!LL11)),
   VALUE(Benchmarkinput!LL11),
   IF(
    Benchmarkinput!LL11="x",
    1,
    Benchmarkinput!LL11)))</f>
        <v/>
      </c>
      <c r="LL11" t="str">
        <f>IF(
 ISBLANK(Benchmarkinput!LM11),
 "",
 IF(
  ISNUMBER(
   VALUE(Benchmarkinput!LM11)),
   VALUE(Benchmarkinput!LM11),
   IF(
    Benchmarkinput!LM11="x",
    1,
    Benchmarkinput!LM11)))</f>
        <v/>
      </c>
      <c r="LM11" t="str">
        <f>IF(
 ISBLANK(Benchmarkinput!LN11),
 "",
 IF(
  ISNUMBER(
   VALUE(Benchmarkinput!LN11)),
   VALUE(Benchmarkinput!LN11),
   IF(
    Benchmarkinput!LN11="x",
    1,
    Benchmarkinput!LN11)))</f>
        <v/>
      </c>
      <c r="LN11" t="str">
        <f>IF(
 ISBLANK(Benchmarkinput!LO11),
 "",
 IF(
  ISNUMBER(
   VALUE(Benchmarkinput!LO11)),
   VALUE(Benchmarkinput!LO11),
   IF(
    Benchmarkinput!LO11="x",
    1,
    Benchmarkinput!LO11)))</f>
        <v/>
      </c>
      <c r="LO11" t="str">
        <f>IF(
 ISBLANK(Benchmarkinput!LP11),
 "",
 IF(
  ISNUMBER(
   VALUE(Benchmarkinput!LP11)),
   VALUE(Benchmarkinput!LP11),
   IF(
    Benchmarkinput!LP11="x",
    1,
    Benchmarkinput!LP11)))</f>
        <v/>
      </c>
      <c r="LP11" t="str">
        <f>IF(
 ISBLANK(Benchmarkinput!LQ11),
 "",
 IF(
  ISNUMBER(
   VALUE(Benchmarkinput!LQ11)),
   VALUE(Benchmarkinput!LQ11),
   IF(
    Benchmarkinput!LQ11="x",
    1,
    Benchmarkinput!LQ11)))</f>
        <v/>
      </c>
      <c r="LQ11" t="str">
        <f>IF(
 ISBLANK(Benchmarkinput!LR11),
 "",
 IF(
  ISNUMBER(
   VALUE(Benchmarkinput!LR11)),
   VALUE(Benchmarkinput!LR11),
   IF(
    Benchmarkinput!LR11="x",
    1,
    Benchmarkinput!LR11)))</f>
        <v/>
      </c>
      <c r="LR11" t="str">
        <f>IF(
 ISBLANK(Benchmarkinput!LS11),
 "",
 IF(
  ISNUMBER(
   VALUE(Benchmarkinput!LS11)),
   VALUE(Benchmarkinput!LS11),
   IF(
    Benchmarkinput!LS11="x",
    1,
    Benchmarkinput!LS11)))</f>
        <v/>
      </c>
      <c r="LS11" t="str">
        <f>IF(
 ISBLANK(Benchmarkinput!LT11),
 "",
 IF(
  ISNUMBER(
   VALUE(Benchmarkinput!LT11)),
   VALUE(Benchmarkinput!LT11),
   IF(
    Benchmarkinput!LT11="x",
    1,
    Benchmarkinput!LT11)))</f>
        <v/>
      </c>
      <c r="LT11" t="str">
        <f>IF(
 ISBLANK(Benchmarkinput!LU11),
 "",
 IF(
  ISNUMBER(
   VALUE(Benchmarkinput!LU11)),
   VALUE(Benchmarkinput!LU11),
   IF(
    Benchmarkinput!LU11="x",
    1,
    Benchmarkinput!LU11)))</f>
        <v/>
      </c>
      <c r="LU11" t="str">
        <f>IF(
 ISBLANK(Benchmarkinput!LV11),
 "",
 IF(
  ISNUMBER(
   VALUE(Benchmarkinput!LV11)),
   VALUE(Benchmarkinput!LV11),
   IF(
    Benchmarkinput!LV11="x",
    1,
    Benchmarkinput!LV11)))</f>
        <v/>
      </c>
      <c r="LV11" t="str">
        <f>IF(
 ISBLANK(Benchmarkinput!LW11),
 "",
 IF(
  ISNUMBER(
   VALUE(Benchmarkinput!LW11)),
   VALUE(Benchmarkinput!LW11),
   IF(
    Benchmarkinput!LW11="x",
    1,
    Benchmarkinput!LW11)))</f>
        <v/>
      </c>
      <c r="LW11" t="str">
        <f>IF(
 ISBLANK(Benchmarkinput!LX11),
 "",
 IF(
  ISNUMBER(
   VALUE(Benchmarkinput!LX11)),
   VALUE(Benchmarkinput!LX11),
   IF(
    Benchmarkinput!LX11="x",
    1,
    Benchmarkinput!LX11)))</f>
        <v/>
      </c>
      <c r="LX11" t="str">
        <f>IF(
 ISBLANK(Benchmarkinput!LY11),
 "",
 IF(
  ISNUMBER(
   VALUE(Benchmarkinput!LY11)),
   VALUE(Benchmarkinput!LY11),
   IF(
    Benchmarkinput!LY11="x",
    1,
    Benchmarkinput!LY11)))</f>
        <v/>
      </c>
      <c r="LY11" t="str">
        <f>IF(
 ISBLANK(Benchmarkinput!LZ11),
 "",
 IF(
  ISNUMBER(
   VALUE(Benchmarkinput!LZ11)),
   VALUE(Benchmarkinput!LZ11),
   IF(
    Benchmarkinput!LZ11="x",
    1,
    Benchmarkinput!LZ11)))</f>
        <v/>
      </c>
      <c r="LZ11" t="str">
        <f>IF(
 ISBLANK(Benchmarkinput!MA11),
 "",
 IF(
  ISNUMBER(
   VALUE(Benchmarkinput!MA11)),
   VALUE(Benchmarkinput!MA11),
   IF(
    Benchmarkinput!MA11="x",
    1,
    Benchmarkinput!MA11)))</f>
        <v/>
      </c>
      <c r="MA11" t="str">
        <f>IF(
 ISBLANK(Benchmarkinput!MB11),
 "",
 IF(
  ISNUMBER(
   VALUE(Benchmarkinput!MB11)),
   VALUE(Benchmarkinput!MB11),
   IF(
    Benchmarkinput!MB11="x",
    1,
    Benchmarkinput!MB11)))</f>
        <v/>
      </c>
      <c r="MB11" t="str">
        <f>IF(
 ISBLANK(Benchmarkinput!MC11),
 "",
 IF(
  ISNUMBER(
   VALUE(Benchmarkinput!MC11)),
   VALUE(Benchmarkinput!MC11),
   IF(
    Benchmarkinput!MC11="x",
    1,
    Benchmarkinput!MC11)))</f>
        <v/>
      </c>
      <c r="MC11" t="str">
        <f>IF(
 ISBLANK(Benchmarkinput!MD11),
 "",
 IF(
  ISNUMBER(
   VALUE(Benchmarkinput!MD11)),
   VALUE(Benchmarkinput!MD11),
   IF(
    Benchmarkinput!MD11="x",
    1,
    Benchmarkinput!MD11)))</f>
        <v/>
      </c>
      <c r="MD11" t="str">
        <f>IF(
 ISBLANK(Benchmarkinput!ME11),
 "",
 IF(
  ISNUMBER(
   VALUE(Benchmarkinput!ME11)),
   VALUE(Benchmarkinput!ME11),
   IF(
    Benchmarkinput!ME11="x",
    1,
    Benchmarkinput!ME11)))</f>
        <v/>
      </c>
      <c r="ME11" t="str">
        <f>IF(
 ISBLANK(Benchmarkinput!MF11),
 "",
 IF(
  ISNUMBER(
   VALUE(Benchmarkinput!MF11)),
   VALUE(Benchmarkinput!MF11),
   IF(
    Benchmarkinput!MF11="x",
    1,
    Benchmarkinput!MF11)))</f>
        <v/>
      </c>
      <c r="MF11" t="str">
        <f>IF(
 ISBLANK(Benchmarkinput!MG11),
 "",
 IF(
  ISNUMBER(
   VALUE(Benchmarkinput!MG11)),
   VALUE(Benchmarkinput!MG11),
   IF(
    Benchmarkinput!MG11="x",
    1,
    Benchmarkinput!MG11)))</f>
        <v/>
      </c>
      <c r="MG11" t="str">
        <f>IF(
 ISBLANK(Benchmarkinput!MH11),
 "",
 IF(
  ISNUMBER(
   VALUE(Benchmarkinput!MH11)),
   VALUE(Benchmarkinput!MH11),
   IF(
    Benchmarkinput!MH11="x",
    1,
    Benchmarkinput!MH11)))</f>
        <v/>
      </c>
      <c r="MH11" t="str">
        <f>IF(
 ISBLANK(Benchmarkinput!MI11),
 "",
 IF(
  ISNUMBER(
   VALUE(Benchmarkinput!MI11)),
   VALUE(Benchmarkinput!MI11),
   IF(
    Benchmarkinput!MI11="x",
    1,
    Benchmarkinput!MI11)))</f>
        <v/>
      </c>
      <c r="MI11" t="str">
        <f>IF(
 ISBLANK(Benchmarkinput!MJ11),
 "",
 IF(
  ISNUMBER(
   VALUE(Benchmarkinput!MJ11)),
   VALUE(Benchmarkinput!MJ11),
   IF(
    Benchmarkinput!MJ11="x",
    1,
    Benchmarkinput!MJ11)))</f>
        <v/>
      </c>
      <c r="MJ11" t="str">
        <f>IF(
 ISBLANK(Benchmarkinput!MK11),
 "",
 IF(
  ISNUMBER(
   VALUE(Benchmarkinput!MK11)),
   VALUE(Benchmarkinput!MK11),
   IF(
    Benchmarkinput!MK11="x",
    1,
    Benchmarkinput!MK11)))</f>
        <v/>
      </c>
      <c r="MK11" t="str">
        <f>IF(
 ISBLANK(Benchmarkinput!ML11),
 "",
 IF(
  ISNUMBER(
   VALUE(Benchmarkinput!ML11)),
   VALUE(Benchmarkinput!ML11),
   IF(
    Benchmarkinput!ML11="x",
    1,
    Benchmarkinput!ML11)))</f>
        <v/>
      </c>
      <c r="ML11" t="str">
        <f>IF(
 ISBLANK(Benchmarkinput!MM11),
 "",
 IF(
  ISNUMBER(
   VALUE(Benchmarkinput!MM11)),
   VALUE(Benchmarkinput!MM11),
   IF(
    Benchmarkinput!MM11="x",
    1,
    Benchmarkinput!MM11)))</f>
        <v/>
      </c>
      <c r="MM11" t="str">
        <f>IF(
 ISBLANK(Benchmarkinput!MN11),
 "",
 IF(
  ISNUMBER(
   VALUE(Benchmarkinput!MN11)),
   VALUE(Benchmarkinput!MN11),
   IF(
    Benchmarkinput!MN11="x",
    1,
    Benchmarkinput!MN11)))</f>
        <v/>
      </c>
      <c r="MN11" t="str">
        <f>IF(
 ISBLANK(Benchmarkinput!MO11),
 "",
 IF(
  ISNUMBER(
   VALUE(Benchmarkinput!MO11)),
   VALUE(Benchmarkinput!MO11),
   IF(
    Benchmarkinput!MO11="x",
    1,
    Benchmarkinput!MO11)))</f>
        <v/>
      </c>
      <c r="MO11" t="str">
        <f>IF(
 ISBLANK(Benchmarkinput!MP11),
 "",
 IF(
  ISNUMBER(
   VALUE(Benchmarkinput!MP11)),
   VALUE(Benchmarkinput!MP11),
   IF(
    Benchmarkinput!MP11="x",
    1,
    Benchmarkinput!MP11)))</f>
        <v/>
      </c>
      <c r="MP11" t="str">
        <f>IF(
 ISBLANK(Benchmarkinput!MQ11),
 "",
 IF(
  ISNUMBER(
   VALUE(Benchmarkinput!MQ11)),
   VALUE(Benchmarkinput!MQ11),
   IF(
    Benchmarkinput!MQ11="x",
    1,
    Benchmarkinput!MQ11)))</f>
        <v/>
      </c>
      <c r="MQ11" t="str">
        <f>IF(
 ISBLANK(Benchmarkinput!MR11),
 "",
 IF(
  ISNUMBER(
   VALUE(Benchmarkinput!MR11)),
   VALUE(Benchmarkinput!MR11),
   IF(
    Benchmarkinput!MR11="x",
    1,
    Benchmarkinput!MR11)))</f>
        <v/>
      </c>
      <c r="MR11" t="str">
        <f>IF(
 ISBLANK(Benchmarkinput!MS11),
 "",
 IF(
  ISNUMBER(
   VALUE(Benchmarkinput!MS11)),
   VALUE(Benchmarkinput!MS11),
   IF(
    Benchmarkinput!MS11="x",
    1,
    Benchmarkinput!MS11)))</f>
        <v/>
      </c>
      <c r="MS11" t="str">
        <f>IF(
 ISBLANK(Benchmarkinput!MT11),
 "",
 IF(
  ISNUMBER(
   VALUE(Benchmarkinput!MT11)),
   VALUE(Benchmarkinput!MT11),
   IF(
    Benchmarkinput!MT11="x",
    1,
    Benchmarkinput!MT11)))</f>
        <v/>
      </c>
      <c r="MT11" t="str">
        <f>IF(
 ISBLANK(Benchmarkinput!MU11),
 "",
 IF(
  ISNUMBER(
   VALUE(Benchmarkinput!MU11)),
   VALUE(Benchmarkinput!MU11),
   IF(
    Benchmarkinput!MU11="x",
    1,
    Benchmarkinput!MU11)))</f>
        <v/>
      </c>
      <c r="MU11" t="str">
        <f>IF(
 ISBLANK(Benchmarkinput!MV11),
 "",
 IF(
  ISNUMBER(
   VALUE(Benchmarkinput!MV11)),
   VALUE(Benchmarkinput!MV11),
   IF(
    Benchmarkinput!MV11="x",
    1,
    Benchmarkinput!MV11)))</f>
        <v/>
      </c>
      <c r="MV11" t="str">
        <f>IF(
 ISBLANK(Benchmarkinput!MW11),
 "",
 IF(
  ISNUMBER(
   VALUE(Benchmarkinput!MW11)),
   VALUE(Benchmarkinput!MW11),
   IF(
    Benchmarkinput!MW11="x",
    1,
    Benchmarkinput!MW11)))</f>
        <v/>
      </c>
      <c r="MW11" t="str">
        <f>IF(
 ISBLANK(Benchmarkinput!MX11),
 "",
 IF(
  ISNUMBER(
   VALUE(Benchmarkinput!MX11)),
   VALUE(Benchmarkinput!MX11),
   IF(
    Benchmarkinput!MX11="x",
    1,
    Benchmarkinput!MX11)))</f>
        <v/>
      </c>
      <c r="MX11" t="str">
        <f>IF(
 ISBLANK(Benchmarkinput!MY11),
 "",
 IF(
  ISNUMBER(
   VALUE(Benchmarkinput!MY11)),
   VALUE(Benchmarkinput!MY11),
   IF(
    Benchmarkinput!MY11="x",
    1,
    Benchmarkinput!MY11)))</f>
        <v/>
      </c>
      <c r="MY11" t="str">
        <f>IF(
 ISBLANK(Benchmarkinput!MZ11),
 "",
 IF(
  ISNUMBER(
   VALUE(Benchmarkinput!MZ11)),
   VALUE(Benchmarkinput!MZ11),
   IF(
    Benchmarkinput!MZ11="x",
    1,
    Benchmarkinput!MZ11)))</f>
        <v/>
      </c>
      <c r="MZ11" t="str">
        <f>IF(
 ISBLANK(Benchmarkinput!NA11),
 "",
 IF(
  ISNUMBER(
   VALUE(Benchmarkinput!NA11)),
   VALUE(Benchmarkinput!NA11),
   IF(
    Benchmarkinput!NA11="x",
    1,
    Benchmarkinput!NA11)))</f>
        <v/>
      </c>
      <c r="NA11" t="str">
        <f>IF(
 ISBLANK(Benchmarkinput!NB11),
 "",
 IF(
  ISNUMBER(
   VALUE(Benchmarkinput!NB11)),
   VALUE(Benchmarkinput!NB11),
   IF(
    Benchmarkinput!NB11="x",
    1,
    Benchmarkinput!NB11)))</f>
        <v/>
      </c>
      <c r="NB11" t="str">
        <f>IF(
 ISBLANK(Benchmarkinput!NC11),
 "",
 IF(
  ISNUMBER(
   VALUE(Benchmarkinput!NC11)),
   VALUE(Benchmarkinput!NC11),
   IF(
    Benchmarkinput!NC11="x",
    1,
    Benchmarkinput!NC11)))</f>
        <v/>
      </c>
      <c r="NC11" t="str">
        <f>IF(
 ISBLANK(Benchmarkinput!ND11),
 "",
 IF(
  ISNUMBER(
   VALUE(Benchmarkinput!ND11)),
   VALUE(Benchmarkinput!ND11),
   IF(
    Benchmarkinput!ND11="x",
    1,
    Benchmarkinput!ND11)))</f>
        <v/>
      </c>
      <c r="ND11" t="str">
        <f>IF(
 ISBLANK(Benchmarkinput!NE11),
 "",
 IF(
  ISNUMBER(
   VALUE(Benchmarkinput!NE11)),
   VALUE(Benchmarkinput!NE11),
   IF(
    Benchmarkinput!NE11="x",
    1,
    Benchmarkinput!NE11)))</f>
        <v/>
      </c>
      <c r="NE11" t="str">
        <f>IF(
 ISBLANK(Benchmarkinput!NF11),
 "",
 IF(
  ISNUMBER(
   VALUE(Benchmarkinput!NF11)),
   VALUE(Benchmarkinput!NF11),
   IF(
    Benchmarkinput!NF11="x",
    1,
    Benchmarkinput!NF11)))</f>
        <v/>
      </c>
      <c r="NF11" t="str">
        <f>IF(
 ISBLANK(Benchmarkinput!NG11),
 "",
 IF(
  ISNUMBER(
   VALUE(Benchmarkinput!NG11)),
   VALUE(Benchmarkinput!NG11),
   IF(
    Benchmarkinput!NG11="x",
    1,
    Benchmarkinput!NG11)))</f>
        <v/>
      </c>
      <c r="NG11" t="str">
        <f>IF(
 ISBLANK(Benchmarkinput!NH11),
 "",
 IF(
  ISNUMBER(
   VALUE(Benchmarkinput!NH11)),
   VALUE(Benchmarkinput!NH11),
   IF(
    Benchmarkinput!NH11="x",
    1,
    Benchmarkinput!NH11)))</f>
        <v/>
      </c>
      <c r="NH11" t="str">
        <f>IF(
 ISBLANK(Benchmarkinput!NI11),
 "",
 IF(
  ISNUMBER(
   VALUE(Benchmarkinput!NI11)),
   VALUE(Benchmarkinput!NI11),
   IF(
    Benchmarkinput!NI11="x",
    1,
    Benchmarkinput!NI11)))</f>
        <v/>
      </c>
      <c r="NI11" t="str">
        <f>IF(
 ISBLANK(Benchmarkinput!NJ11),
 "",
 IF(
  ISNUMBER(
   VALUE(Benchmarkinput!NJ11)),
   VALUE(Benchmarkinput!NJ11),
   IF(
    Benchmarkinput!NJ11="x",
    1,
    Benchmarkinput!NJ11)))</f>
        <v/>
      </c>
      <c r="NJ11" t="str">
        <f>IF(
 ISBLANK(Benchmarkinput!NK11),
 "",
 IF(
  ISNUMBER(
   VALUE(Benchmarkinput!NK11)),
   VALUE(Benchmarkinput!NK11),
   IF(
    Benchmarkinput!NK11="x",
    1,
    Benchmarkinput!NK11)))</f>
        <v/>
      </c>
      <c r="NK11" t="str">
        <f>IF(
 ISBLANK(Benchmarkinput!NL11),
 "",
 IF(
  ISNUMBER(
   VALUE(Benchmarkinput!NL11)),
   VALUE(Benchmarkinput!NL11),
   IF(
    Benchmarkinput!NL11="x",
    1,
    Benchmarkinput!NL11)))</f>
        <v/>
      </c>
      <c r="NL11" t="str">
        <f>IF(
 ISBLANK(Benchmarkinput!NM11),
 "",
 IF(
  ISNUMBER(
   VALUE(Benchmarkinput!NM11)),
   VALUE(Benchmarkinput!NM11),
   IF(
    Benchmarkinput!NM11="x",
    1,
    Benchmarkinput!NM11)))</f>
        <v/>
      </c>
      <c r="NM11" t="str">
        <f>IF(
 ISBLANK(Benchmarkinput!NN11),
 "",
 IF(
  ISNUMBER(
   VALUE(Benchmarkinput!NN11)),
   VALUE(Benchmarkinput!NN11),
   IF(
    Benchmarkinput!NN11="x",
    1,
    Benchmarkinput!NN11)))</f>
        <v/>
      </c>
      <c r="NN11" t="str">
        <f>IF(
 ISBLANK(Benchmarkinput!NO11),
 "",
 IF(
  ISNUMBER(
   VALUE(Benchmarkinput!NO11)),
   VALUE(Benchmarkinput!NO11),
   IF(
    Benchmarkinput!NO11="x",
    1,
    Benchmarkinput!NO11)))</f>
        <v/>
      </c>
      <c r="NO11" t="str">
        <f>IF(
 ISBLANK(Benchmarkinput!NP11),
 "",
 IF(
  ISNUMBER(
   VALUE(Benchmarkinput!NP11)),
   VALUE(Benchmarkinput!NP11),
   IF(
    Benchmarkinput!NP11="x",
    1,
    Benchmarkinput!NP11)))</f>
        <v/>
      </c>
      <c r="NP11" t="str">
        <f>IF(
 ISBLANK(Benchmarkinput!NQ11),
 "",
 IF(
  ISNUMBER(
   VALUE(Benchmarkinput!NQ11)),
   VALUE(Benchmarkinput!NQ11),
   IF(
    Benchmarkinput!NQ11="x",
    1,
    Benchmarkinput!NQ11)))</f>
        <v/>
      </c>
      <c r="NQ11" t="str">
        <f>IF(
 ISBLANK(Benchmarkinput!NR11),
 "",
 IF(
  ISNUMBER(
   VALUE(Benchmarkinput!NR11)),
   VALUE(Benchmarkinput!NR11),
   IF(
    Benchmarkinput!NR11="x",
    1,
    Benchmarkinput!NR11)))</f>
        <v/>
      </c>
      <c r="NR11" t="str">
        <f>IF(
 ISBLANK(Benchmarkinput!NS11),
 "",
 IF(
  ISNUMBER(
   VALUE(Benchmarkinput!NS11)),
   VALUE(Benchmarkinput!NS11),
   IF(
    Benchmarkinput!NS11="x",
    1,
    Benchmarkinput!NS11)))</f>
        <v/>
      </c>
      <c r="NS11" t="str">
        <f>IF(
 ISBLANK(Benchmarkinput!NT11),
 "",
 IF(
  ISNUMBER(
   VALUE(Benchmarkinput!NT11)),
   VALUE(Benchmarkinput!NT11),
   IF(
    Benchmarkinput!NT11="x",
    1,
    Benchmarkinput!NT11)))</f>
        <v/>
      </c>
      <c r="NT11" t="str">
        <f>IF(
 ISBLANK(Benchmarkinput!NU11),
 "",
 IF(
  ISNUMBER(
   VALUE(Benchmarkinput!NU11)),
   VALUE(Benchmarkinput!NU11),
   IF(
    Benchmarkinput!NU11="x",
    1,
    Benchmarkinput!NU11)))</f>
        <v/>
      </c>
      <c r="NU11" t="str">
        <f>IF(
 ISBLANK(Benchmarkinput!NV11),
 "",
 IF(
  ISNUMBER(
   VALUE(Benchmarkinput!NV11)),
   VALUE(Benchmarkinput!NV11),
   IF(
    Benchmarkinput!NV11="x",
    1,
    Benchmarkinput!NV11)))</f>
        <v/>
      </c>
      <c r="NV11" t="str">
        <f>IF(
 ISBLANK(Benchmarkinput!NW11),
 "",
 IF(
  ISNUMBER(
   VALUE(Benchmarkinput!NW11)),
   VALUE(Benchmarkinput!NW11),
   IF(
    Benchmarkinput!NW11="x",
    1,
    Benchmarkinput!NW11)))</f>
        <v/>
      </c>
      <c r="NW11" t="str">
        <f>IF(
 ISBLANK(Benchmarkinput!NX11),
 "",
 IF(
  ISNUMBER(
   VALUE(Benchmarkinput!NX11)),
   VALUE(Benchmarkinput!NX11),
   IF(
    Benchmarkinput!NX11="x",
    1,
    Benchmarkinput!NX11)))</f>
        <v/>
      </c>
      <c r="NX11" t="str">
        <f>IF(
 ISBLANK(Benchmarkinput!NY11),
 "",
 IF(
  ISNUMBER(
   VALUE(Benchmarkinput!NY11)),
   VALUE(Benchmarkinput!NY11),
   IF(
    Benchmarkinput!NY11="x",
    1,
    Benchmarkinput!NY11)))</f>
        <v/>
      </c>
      <c r="NY11" t="str">
        <f>IF(
 ISBLANK(Benchmarkinput!NZ11),
 "",
 IF(
  ISNUMBER(
   VALUE(Benchmarkinput!NZ11)),
   VALUE(Benchmarkinput!NZ11),
   IF(
    Benchmarkinput!NZ11="x",
    1,
    Benchmarkinput!NZ11)))</f>
        <v/>
      </c>
      <c r="NZ11" t="str">
        <f>IF(
 ISBLANK(Benchmarkinput!OA11),
 "",
 IF(
  ISNUMBER(
   VALUE(Benchmarkinput!OA11)),
   VALUE(Benchmarkinput!OA11),
   IF(
    Benchmarkinput!OA11="x",
    1,
    Benchmarkinput!OA11)))</f>
        <v/>
      </c>
      <c r="OA11" t="str">
        <f>IF(
 ISBLANK(Benchmarkinput!OB11),
 "",
 IF(
  ISNUMBER(
   VALUE(Benchmarkinput!OB11)),
   VALUE(Benchmarkinput!OB11),
   IF(
    Benchmarkinput!OB11="x",
    1,
    Benchmarkinput!OB11)))</f>
        <v/>
      </c>
      <c r="OB11" t="str">
        <f>IF(
 ISBLANK(Benchmarkinput!OC11),
 "",
 IF(
  ISNUMBER(
   VALUE(Benchmarkinput!OC11)),
   VALUE(Benchmarkinput!OC11),
   IF(
    Benchmarkinput!OC11="x",
    1,
    Benchmarkinput!OC11)))</f>
        <v/>
      </c>
      <c r="OC11" t="str">
        <f>IF(
 ISBLANK(Benchmarkinput!OD11),
 "",
 IF(
  ISNUMBER(
   VALUE(Benchmarkinput!OD11)),
   VALUE(Benchmarkinput!OD11),
   IF(
    Benchmarkinput!OD11="x",
    1,
    Benchmarkinput!OD11)))</f>
        <v/>
      </c>
      <c r="OD11" t="str">
        <f>IF(
 ISBLANK(Benchmarkinput!OE11),
 "",
 IF(
  ISNUMBER(
   VALUE(Benchmarkinput!OE11)),
   VALUE(Benchmarkinput!OE11),
   IF(
    Benchmarkinput!OE11="x",
    1,
    Benchmarkinput!OE11)))</f>
        <v/>
      </c>
      <c r="OE11" t="str">
        <f>IF(
 ISBLANK(Benchmarkinput!OF11),
 "",
 IF(
  ISNUMBER(
   VALUE(Benchmarkinput!OF11)),
   VALUE(Benchmarkinput!OF11),
   IF(
    Benchmarkinput!OF11="x",
    1,
    Benchmarkinput!OF11)))</f>
        <v/>
      </c>
      <c r="OF11" t="str">
        <f>IF(
 ISBLANK(Benchmarkinput!OG11),
 "",
 IF(
  ISNUMBER(
   VALUE(Benchmarkinput!OG11)),
   VALUE(Benchmarkinput!OG11),
   IF(
    Benchmarkinput!OG11="x",
    1,
    Benchmarkinput!OG11)))</f>
        <v/>
      </c>
      <c r="OG11" t="str">
        <f>IF(
 ISBLANK(Benchmarkinput!OH11),
 "",
 IF(
  ISNUMBER(
   VALUE(Benchmarkinput!OH11)),
   VALUE(Benchmarkinput!OH11),
   IF(
    Benchmarkinput!OH11="x",
    1,
    Benchmarkinput!OH11)))</f>
        <v/>
      </c>
      <c r="OH11" t="str">
        <f>IF(
 ISBLANK(Benchmarkinput!OI11),
 "",
 IF(
  ISNUMBER(
   VALUE(Benchmarkinput!OI11)),
   VALUE(Benchmarkinput!OI11),
   IF(
    Benchmarkinput!OI11="x",
    1,
    Benchmarkinput!OI11)))</f>
        <v/>
      </c>
      <c r="OI11" t="str">
        <f>IF(
 ISBLANK(Benchmarkinput!OJ11),
 "",
 IF(
  ISNUMBER(
   VALUE(Benchmarkinput!OJ11)),
   VALUE(Benchmarkinput!OJ11),
   IF(
    Benchmarkinput!OJ11="x",
    1,
    Benchmarkinput!OJ11)))</f>
        <v/>
      </c>
      <c r="OJ11" t="str">
        <f>IF(
 ISBLANK(Benchmarkinput!OK11),
 "",
 IF(
  ISNUMBER(
   VALUE(Benchmarkinput!OK11)),
   VALUE(Benchmarkinput!OK11),
   IF(
    Benchmarkinput!OK11="x",
    1,
    Benchmarkinput!OK11)))</f>
        <v/>
      </c>
      <c r="OK11" t="str">
        <f>IF(
 ISBLANK(Benchmarkinput!OL11),
 "",
 IF(
  ISNUMBER(
   VALUE(Benchmarkinput!OL11)),
   VALUE(Benchmarkinput!OL11),
   IF(
    Benchmarkinput!OL11="x",
    1,
    Benchmarkinput!OL11)))</f>
        <v/>
      </c>
      <c r="OL11" t="str">
        <f>IF(
 ISBLANK(Benchmarkinput!OM11),
 "",
 IF(
  ISNUMBER(
   VALUE(Benchmarkinput!OM11)),
   VALUE(Benchmarkinput!OM11),
   IF(
    Benchmarkinput!OM11="x",
    1,
    Benchmarkinput!OM11)))</f>
        <v/>
      </c>
      <c r="OM11" t="str">
        <f>IF(
 ISBLANK(Benchmarkinput!ON11),
 "",
 IF(
  ISNUMBER(
   VALUE(Benchmarkinput!ON11)),
   VALUE(Benchmarkinput!ON11),
   IF(
    Benchmarkinput!ON11="x",
    1,
    Benchmarkinput!ON11)))</f>
        <v/>
      </c>
      <c r="ON11" t="str">
        <f>IF(
 ISBLANK(Benchmarkinput!OO11),
 "",
 IF(
  ISNUMBER(
   VALUE(Benchmarkinput!OO11)),
   VALUE(Benchmarkinput!OO11),
   IF(
    Benchmarkinput!OO11="x",
    1,
    Benchmarkinput!OO11)))</f>
        <v/>
      </c>
      <c r="OO11" t="str">
        <f>IF(
 ISBLANK(Benchmarkinput!OP11),
 "",
 IF(
  ISNUMBER(
   VALUE(Benchmarkinput!OP11)),
   VALUE(Benchmarkinput!OP11),
   IF(
    Benchmarkinput!OP11="x",
    1,
    Benchmarkinput!OP11)))</f>
        <v/>
      </c>
      <c r="OP11" t="str">
        <f>IF(
 ISBLANK(Benchmarkinput!OQ11),
 "",
 IF(
  ISNUMBER(
   VALUE(Benchmarkinput!OQ11)),
   VALUE(Benchmarkinput!OQ11),
   IF(
    Benchmarkinput!OQ11="x",
    1,
    Benchmarkinput!OQ11)))</f>
        <v/>
      </c>
      <c r="OQ11" t="str">
        <f>IF(
 ISBLANK(Benchmarkinput!OR11),
 "",
 IF(
  ISNUMBER(
   VALUE(Benchmarkinput!OR11)),
   VALUE(Benchmarkinput!OR11),
   IF(
    Benchmarkinput!OR11="x",
    1,
    Benchmarkinput!OR11)))</f>
        <v/>
      </c>
      <c r="OR11" t="str">
        <f>IF(
 ISBLANK(Benchmarkinput!OS11),
 "",
 IF(
  ISNUMBER(
   VALUE(Benchmarkinput!OS11)),
   VALUE(Benchmarkinput!OS11),
   IF(
    Benchmarkinput!OS11="x",
    1,
    Benchmarkinput!OS11)))</f>
        <v/>
      </c>
      <c r="OS11" t="str">
        <f>IF(
 ISBLANK(Benchmarkinput!OT11),
 "",
 IF(
  ISNUMBER(
   VALUE(Benchmarkinput!OT11)),
   VALUE(Benchmarkinput!OT11),
   IF(
    Benchmarkinput!OT11="x",
    1,
    Benchmarkinput!OT11)))</f>
        <v/>
      </c>
      <c r="OT11" t="str">
        <f>IF(
 ISBLANK(Benchmarkinput!OU11),
 "",
 IF(
  ISNUMBER(
   VALUE(Benchmarkinput!OU11)),
   VALUE(Benchmarkinput!OU11),
   IF(
    Benchmarkinput!OU11="x",
    1,
    Benchmarkinput!OU11)))</f>
        <v/>
      </c>
      <c r="OU11" t="str">
        <f>IF(
 ISBLANK(Benchmarkinput!OV11),
 "",
 IF(
  ISNUMBER(
   VALUE(Benchmarkinput!OV11)),
   VALUE(Benchmarkinput!OV11),
   IF(
    Benchmarkinput!OV11="x",
    1,
    Benchmarkinput!OV11)))</f>
        <v/>
      </c>
      <c r="OV11" t="str">
        <f>IF(
 ISBLANK(Benchmarkinput!OW11),
 "",
 IF(
  ISNUMBER(
   VALUE(Benchmarkinput!OW11)),
   VALUE(Benchmarkinput!OW11),
   IF(
    Benchmarkinput!OW11="x",
    1,
    Benchmarkinput!OW11)))</f>
        <v/>
      </c>
      <c r="OW11" t="str">
        <f>IF(
 ISBLANK(Benchmarkinput!OX11),
 "",
 IF(
  ISNUMBER(
   VALUE(Benchmarkinput!OX11)),
   VALUE(Benchmarkinput!OX11),
   IF(
    Benchmarkinput!OX11="x",
    1,
    Benchmarkinput!OX11)))</f>
        <v/>
      </c>
      <c r="OX11" t="str">
        <f>IF(
 ISBLANK(Benchmarkinput!OY11),
 "",
 IF(
  ISNUMBER(
   VALUE(Benchmarkinput!OY11)),
   VALUE(Benchmarkinput!OY11),
   IF(
    Benchmarkinput!OY11="x",
    1,
    Benchmarkinput!OY11)))</f>
        <v/>
      </c>
      <c r="OY11" t="str">
        <f>IF(
 ISBLANK(Benchmarkinput!OZ11),
 "",
 IF(
  ISNUMBER(
   VALUE(Benchmarkinput!OZ11)),
   VALUE(Benchmarkinput!OZ11),
   IF(
    Benchmarkinput!OZ11="x",
    1,
    Benchmarkinput!OZ11)))</f>
        <v/>
      </c>
      <c r="OZ11" t="str">
        <f>IF(
 ISBLANK(Benchmarkinput!PA11),
 "",
 IF(
  ISNUMBER(
   VALUE(Benchmarkinput!PA11)),
   VALUE(Benchmarkinput!PA11),
   IF(
    Benchmarkinput!PA11="x",
    1,
    Benchmarkinput!PA11)))</f>
        <v/>
      </c>
      <c r="PA11" t="str">
        <f>IF(
 ISBLANK(Benchmarkinput!PB11),
 "",
 IF(
  ISNUMBER(
   VALUE(Benchmarkinput!PB11)),
   VALUE(Benchmarkinput!PB11),
   IF(
    Benchmarkinput!PB11="x",
    1,
    Benchmarkinput!PB11)))</f>
        <v/>
      </c>
      <c r="PB11" t="str">
        <f>IF(
 ISBLANK(Benchmarkinput!PC11),
 "",
 IF(
  ISNUMBER(
   VALUE(Benchmarkinput!PC11)),
   VALUE(Benchmarkinput!PC11),
   IF(
    Benchmarkinput!PC11="x",
    1,
    Benchmarkinput!PC11)))</f>
        <v/>
      </c>
      <c r="PC11" t="str">
        <f>IF(
 ISBLANK(Benchmarkinput!PD11),
 "",
 IF(
  ISNUMBER(
   VALUE(Benchmarkinput!PD11)),
   VALUE(Benchmarkinput!PD11),
   IF(
    Benchmarkinput!PD11="x",
    1,
    Benchmarkinput!PD11)))</f>
        <v/>
      </c>
      <c r="PD11" t="str">
        <f>IF(
 ISBLANK(Benchmarkinput!PE11),
 "",
 IF(
  ISNUMBER(
   VALUE(Benchmarkinput!PE11)),
   VALUE(Benchmarkinput!PE11),
   IF(
    Benchmarkinput!PE11="x",
    1,
    Benchmarkinput!PE11)))</f>
        <v/>
      </c>
      <c r="PE11" t="str">
        <f>IF(
 ISBLANK(Benchmarkinput!PF11),
 "",
 IF(
  ISNUMBER(
   VALUE(Benchmarkinput!PF11)),
   VALUE(Benchmarkinput!PF11),
   IF(
    Benchmarkinput!PF11="x",
    1,
    Benchmarkinput!PF11)))</f>
        <v/>
      </c>
      <c r="PF11" t="str">
        <f>IF(
 ISBLANK(Benchmarkinput!PG11),
 "",
 IF(
  ISNUMBER(
   VALUE(Benchmarkinput!PG11)),
   VALUE(Benchmarkinput!PG11),
   IF(
    Benchmarkinput!PG11="x",
    1,
    Benchmarkinput!PG11)))</f>
        <v/>
      </c>
      <c r="PG11" t="str">
        <f>IF(
 ISBLANK(Benchmarkinput!PH11),
 "",
 IF(
  ISNUMBER(
   VALUE(Benchmarkinput!PH11)),
   VALUE(Benchmarkinput!PH11),
   IF(
    Benchmarkinput!PH11="x",
    1,
    Benchmarkinput!PH11)))</f>
        <v/>
      </c>
      <c r="PH11" t="str">
        <f>IF(
 ISBLANK(Benchmarkinput!PI11),
 "",
 IF(
  ISNUMBER(
   VALUE(Benchmarkinput!PI11)),
   VALUE(Benchmarkinput!PI11),
   IF(
    Benchmarkinput!PI11="x",
    1,
    Benchmarkinput!PI11)))</f>
        <v/>
      </c>
      <c r="PI11" t="str">
        <f>IF(
 ISBLANK(Benchmarkinput!PJ11),
 "",
 IF(
  ISNUMBER(
   VALUE(Benchmarkinput!PJ11)),
   VALUE(Benchmarkinput!PJ11),
   IF(
    Benchmarkinput!PJ11="x",
    1,
    Benchmarkinput!PJ11)))</f>
        <v/>
      </c>
      <c r="PJ11" t="str">
        <f>IF(
 ISBLANK(Benchmarkinput!PK11),
 "",
 IF(
  ISNUMBER(
   VALUE(Benchmarkinput!PK11)),
   VALUE(Benchmarkinput!PK11),
   IF(
    Benchmarkinput!PK11="x",
    1,
    Benchmarkinput!PK11)))</f>
        <v/>
      </c>
      <c r="PK11" t="str">
        <f>IF(
 ISBLANK(Benchmarkinput!PL11),
 "",
 IF(
  ISNUMBER(
   VALUE(Benchmarkinput!PL11)),
   VALUE(Benchmarkinput!PL11),
   IF(
    Benchmarkinput!PL11="x",
    1,
    Benchmarkinput!PL11)))</f>
        <v/>
      </c>
      <c r="PL11" t="str">
        <f>IF(
 ISBLANK(Benchmarkinput!PM11),
 "",
 IF(
  ISNUMBER(
   VALUE(Benchmarkinput!PM11)),
   VALUE(Benchmarkinput!PM11),
   IF(
    Benchmarkinput!PM11="x",
    1,
    Benchmarkinput!PM11)))</f>
        <v/>
      </c>
      <c r="PM11" t="str">
        <f>IF(
 ISBLANK(Benchmarkinput!PN11),
 "",
 IF(
  ISNUMBER(
   VALUE(Benchmarkinput!PN11)),
   VALUE(Benchmarkinput!PN11),
   IF(
    Benchmarkinput!PN11="x",
    1,
    Benchmarkinput!PN11)))</f>
        <v/>
      </c>
      <c r="PN11" t="str">
        <f>IF(
 ISBLANK(Benchmarkinput!PO11),
 "",
 IF(
  ISNUMBER(
   VALUE(Benchmarkinput!PO11)),
   VALUE(Benchmarkinput!PO11),
   IF(
    Benchmarkinput!PO11="x",
    1,
    Benchmarkinput!PO11)))</f>
        <v/>
      </c>
      <c r="PO11" t="str">
        <f>IF(
 ISBLANK(Benchmarkinput!PP11),
 "",
 IF(
  ISNUMBER(
   VALUE(Benchmarkinput!PP11)),
   VALUE(Benchmarkinput!PP11),
   IF(
    Benchmarkinput!PP11="x",
    1,
    Benchmarkinput!PP11)))</f>
        <v/>
      </c>
      <c r="PP11" t="str">
        <f>IF(
 ISBLANK(Benchmarkinput!PQ11),
 "",
 IF(
  ISNUMBER(
   VALUE(Benchmarkinput!PQ11)),
   VALUE(Benchmarkinput!PQ11),
   IF(
    Benchmarkinput!PQ11="x",
    1,
    Benchmarkinput!PQ11)))</f>
        <v/>
      </c>
      <c r="PQ11" t="str">
        <f>IF(
 ISBLANK(Benchmarkinput!PR11),
 "",
 IF(
  ISNUMBER(
   VALUE(Benchmarkinput!PR11)),
   VALUE(Benchmarkinput!PR11),
   IF(
    Benchmarkinput!PR11="x",
    1,
    Benchmarkinput!PR11)))</f>
        <v/>
      </c>
      <c r="PR11" t="str">
        <f>IF(
 ISBLANK(Benchmarkinput!PS11),
 "",
 IF(
  ISNUMBER(
   VALUE(Benchmarkinput!PS11)),
   VALUE(Benchmarkinput!PS11),
   IF(
    Benchmarkinput!PS11="x",
    1,
    Benchmarkinput!PS11)))</f>
        <v/>
      </c>
      <c r="PS11" t="str">
        <f>IF(
 ISBLANK(Benchmarkinput!PT11),
 "",
 IF(
  ISNUMBER(
   VALUE(Benchmarkinput!PT11)),
   VALUE(Benchmarkinput!PT11),
   IF(
    Benchmarkinput!PT11="x",
    1,
    Benchmarkinput!PT11)))</f>
        <v/>
      </c>
      <c r="PT11" t="str">
        <f>IF(
 ISBLANK(Benchmarkinput!PU11),
 "",
 IF(
  ISNUMBER(
   VALUE(Benchmarkinput!PU11)),
   VALUE(Benchmarkinput!PU11),
   IF(
    Benchmarkinput!PU11="x",
    1,
    Benchmarkinput!PU11)))</f>
        <v/>
      </c>
      <c r="PU11" t="str">
        <f>IF(
 ISBLANK(Benchmarkinput!PV11),
 "",
 IF(
  ISNUMBER(
   VALUE(Benchmarkinput!PV11)),
   VALUE(Benchmarkinput!PV11),
   IF(
    Benchmarkinput!PV11="x",
    1,
    Benchmarkinput!PV11)))</f>
        <v/>
      </c>
      <c r="PV11" t="str">
        <f>IF(
 ISBLANK(Benchmarkinput!PW11),
 "",
 IF(
  ISNUMBER(
   VALUE(Benchmarkinput!PW11)),
   VALUE(Benchmarkinput!PW11),
   IF(
    Benchmarkinput!PW11="x",
    1,
    Benchmarkinput!PW11)))</f>
        <v/>
      </c>
      <c r="PW11" t="str">
        <f>IF(
 ISBLANK(Benchmarkinput!PX11),
 "",
 IF(
  ISNUMBER(
   VALUE(Benchmarkinput!PX11)),
   VALUE(Benchmarkinput!PX11),
   IF(
    Benchmarkinput!PX11="x",
    1,
    Benchmarkinput!PX11)))</f>
        <v/>
      </c>
      <c r="PX11" t="str">
        <f>IF(
 ISBLANK(Benchmarkinput!PY11),
 "",
 IF(
  ISNUMBER(
   VALUE(Benchmarkinput!PY11)),
   VALUE(Benchmarkinput!PY11),
   IF(
    Benchmarkinput!PY11="x",
    1,
    Benchmarkinput!PY11)))</f>
        <v/>
      </c>
      <c r="PY11" t="str">
        <f>IF(
 ISBLANK(Benchmarkinput!PZ11),
 "",
 IF(
  ISNUMBER(
   VALUE(Benchmarkinput!PZ11)),
   VALUE(Benchmarkinput!PZ11),
   IF(
    Benchmarkinput!PZ11="x",
    1,
    Benchmarkinput!PZ11)))</f>
        <v/>
      </c>
      <c r="PZ11" t="str">
        <f>IF(
 ISBLANK(Benchmarkinput!QA11),
 "",
 IF(
  ISNUMBER(
   VALUE(Benchmarkinput!QA11)),
   VALUE(Benchmarkinput!QA11),
   IF(
    Benchmarkinput!QA11="x",
    1,
    Benchmarkinput!QA11)))</f>
        <v/>
      </c>
      <c r="QA11" t="str">
        <f>IF(
 ISBLANK(Benchmarkinput!QB11),
 "",
 IF(
  ISNUMBER(
   VALUE(Benchmarkinput!QB11)),
   VALUE(Benchmarkinput!QB11),
   IF(
    Benchmarkinput!QB11="x",
    1,
    Benchmarkinput!QB11)))</f>
        <v/>
      </c>
      <c r="QB11" t="str">
        <f>IF(
 ISBLANK(Benchmarkinput!QC11),
 "",
 IF(
  ISNUMBER(
   VALUE(Benchmarkinput!QC11)),
   VALUE(Benchmarkinput!QC11),
   IF(
    Benchmarkinput!QC11="x",
    1,
    Benchmarkinput!QC11)))</f>
        <v/>
      </c>
      <c r="QC11" t="str">
        <f>IF(
 ISBLANK(Benchmarkinput!QD11),
 "",
 IF(
  ISNUMBER(
   VALUE(Benchmarkinput!QD11)),
   VALUE(Benchmarkinput!QD11),
   IF(
    Benchmarkinput!QD11="x",
    1,
    Benchmarkinput!QD11)))</f>
        <v/>
      </c>
      <c r="QD11" t="str">
        <f>IF(
 ISBLANK(Benchmarkinput!QE11),
 "",
 IF(
  ISNUMBER(
   VALUE(Benchmarkinput!QE11)),
   VALUE(Benchmarkinput!QE11),
   IF(
    Benchmarkinput!QE11="x",
    1,
    Benchmarkinput!QE11)))</f>
        <v/>
      </c>
      <c r="QE11" t="str">
        <f>IF(
 ISBLANK(Benchmarkinput!QF11),
 "",
 IF(
  ISNUMBER(
   VALUE(Benchmarkinput!QF11)),
   VALUE(Benchmarkinput!QF11),
   IF(
    Benchmarkinput!QF11="x",
    1,
    Benchmarkinput!QF11)))</f>
        <v/>
      </c>
      <c r="QF11" t="str">
        <f>IF(
 ISBLANK(Benchmarkinput!QG11),
 "",
 IF(
  ISNUMBER(
   VALUE(Benchmarkinput!QG11)),
   VALUE(Benchmarkinput!QG11),
   IF(
    Benchmarkinput!QG11="x",
    1,
    Benchmarkinput!QG11)))</f>
        <v/>
      </c>
      <c r="QG11" t="str">
        <f>IF(
 ISBLANK(Benchmarkinput!QH11),
 "",
 IF(
  ISNUMBER(
   VALUE(Benchmarkinput!QH11)),
   VALUE(Benchmarkinput!QH11),
   IF(
    Benchmarkinput!QH11="x",
    1,
    Benchmarkinput!QH11)))</f>
        <v/>
      </c>
      <c r="QH11" t="str">
        <f>IF(
 ISBLANK(Benchmarkinput!QI11),
 "",
 IF(
  ISNUMBER(
   VALUE(Benchmarkinput!QI11)),
   VALUE(Benchmarkinput!QI11),
   IF(
    Benchmarkinput!QI11="x",
    1,
    Benchmarkinput!QI11)))</f>
        <v/>
      </c>
      <c r="QI11" t="str">
        <f>IF(
 ISBLANK(Benchmarkinput!QJ11),
 "",
 IF(
  ISNUMBER(
   VALUE(Benchmarkinput!QJ11)),
   VALUE(Benchmarkinput!QJ11),
   IF(
    Benchmarkinput!QJ11="x",
    1,
    Benchmarkinput!QJ11)))</f>
        <v/>
      </c>
      <c r="QJ11" t="str">
        <f>IF(
 ISBLANK(Benchmarkinput!QK11),
 "",
 IF(
  ISNUMBER(
   VALUE(Benchmarkinput!QK11)),
   VALUE(Benchmarkinput!QK11),
   IF(
    Benchmarkinput!QK11="x",
    1,
    Benchmarkinput!QK11)))</f>
        <v/>
      </c>
      <c r="QK11" t="str">
        <f>IF(
 ISBLANK(Benchmarkinput!QL11),
 "",
 IF(
  ISNUMBER(
   VALUE(Benchmarkinput!QL11)),
   VALUE(Benchmarkinput!QL11),
   IF(
    Benchmarkinput!QL11="x",
    1,
    Benchmarkinput!QL11)))</f>
        <v/>
      </c>
      <c r="QL11" t="str">
        <f>IF(
 ISBLANK(Benchmarkinput!QM11),
 "",
 IF(
  ISNUMBER(
   VALUE(Benchmarkinput!QM11)),
   VALUE(Benchmarkinput!QM11),
   IF(
    Benchmarkinput!QM11="x",
    1,
    Benchmarkinput!QM11)))</f>
        <v/>
      </c>
      <c r="QM11" t="str">
        <f>IF(
 ISBLANK(Benchmarkinput!QN11),
 "",
 IF(
  ISNUMBER(
   VALUE(Benchmarkinput!QN11)),
   VALUE(Benchmarkinput!QN11),
   IF(
    Benchmarkinput!QN11="x",
    1,
    Benchmarkinput!QN11)))</f>
        <v/>
      </c>
      <c r="QN11" t="str">
        <f>IF(
 ISBLANK(Benchmarkinput!QO11),
 "",
 IF(
  ISNUMBER(
   VALUE(Benchmarkinput!QO11)),
   VALUE(Benchmarkinput!QO11),
   IF(
    Benchmarkinput!QO11="x",
    1,
    Benchmarkinput!QO11)))</f>
        <v/>
      </c>
      <c r="QO11" t="str">
        <f>IF(
 ISBLANK(Benchmarkinput!QP11),
 "",
 IF(
  ISNUMBER(
   VALUE(Benchmarkinput!QP11)),
   VALUE(Benchmarkinput!QP11),
   IF(
    Benchmarkinput!QP11="x",
    1,
    Benchmarkinput!QP11)))</f>
        <v/>
      </c>
      <c r="QP11" t="str">
        <f>IF(
 ISBLANK(Benchmarkinput!QQ11),
 "",
 IF(
  ISNUMBER(
   VALUE(Benchmarkinput!QQ11)),
   VALUE(Benchmarkinput!QQ11),
   IF(
    Benchmarkinput!QQ11="x",
    1,
    Benchmarkinput!QQ11)))</f>
        <v/>
      </c>
      <c r="QQ11" t="str">
        <f>IF(
 ISBLANK(Benchmarkinput!QR11),
 "",
 IF(
  ISNUMBER(
   VALUE(Benchmarkinput!QR11)),
   VALUE(Benchmarkinput!QR11),
   IF(
    Benchmarkinput!QR11="x",
    1,
    Benchmarkinput!QR11)))</f>
        <v/>
      </c>
      <c r="QR11" t="str">
        <f>IF(
 ISBLANK(Benchmarkinput!QS11),
 "",
 IF(
  ISNUMBER(
   VALUE(Benchmarkinput!QS11)),
   VALUE(Benchmarkinput!QS11),
   IF(
    Benchmarkinput!QS11="x",
    1,
    Benchmarkinput!QS11)))</f>
        <v/>
      </c>
      <c r="QS11" t="str">
        <f>IF(
 ISBLANK(Benchmarkinput!QT11),
 "",
 IF(
  ISNUMBER(
   VALUE(Benchmarkinput!QT11)),
   VALUE(Benchmarkinput!QT11),
   IF(
    Benchmarkinput!QT11="x",
    1,
    Benchmarkinput!QT11)))</f>
        <v/>
      </c>
      <c r="QT11" t="str">
        <f>IF(
 ISBLANK(Benchmarkinput!QU11),
 "",
 IF(
  ISNUMBER(
   VALUE(Benchmarkinput!QU11)),
   VALUE(Benchmarkinput!QU11),
   IF(
    Benchmarkinput!QU11="x",
    1,
    Benchmarkinput!QU11)))</f>
        <v/>
      </c>
      <c r="QU11" t="str">
        <f>IF(
 ISBLANK(Benchmarkinput!QV11),
 "",
 IF(
  ISNUMBER(
   VALUE(Benchmarkinput!QV11)),
   VALUE(Benchmarkinput!QV11),
   IF(
    Benchmarkinput!QV11="x",
    1,
    Benchmarkinput!QV11)))</f>
        <v/>
      </c>
      <c r="QV11" t="str">
        <f>IF(
 ISBLANK(Benchmarkinput!QW11),
 "",
 IF(
  ISNUMBER(
   VALUE(Benchmarkinput!QW11)),
   VALUE(Benchmarkinput!QW11),
   IF(
    Benchmarkinput!QW11="x",
    1,
    Benchmarkinput!QW11)))</f>
        <v/>
      </c>
      <c r="QW11" t="str">
        <f>IF(
 ISBLANK(Benchmarkinput!QX11),
 "",
 IF(
  ISNUMBER(
   VALUE(Benchmarkinput!QX11)),
   VALUE(Benchmarkinput!QX11),
   IF(
    Benchmarkinput!QX11="x",
    1,
    Benchmarkinput!QX11)))</f>
        <v/>
      </c>
      <c r="QX11" t="str">
        <f>IF(
 ISBLANK(Benchmarkinput!QY11),
 "",
 IF(
  ISNUMBER(
   VALUE(Benchmarkinput!QY11)),
   VALUE(Benchmarkinput!QY11),
   IF(
    Benchmarkinput!QY11="x",
    1,
    Benchmarkinput!QY11)))</f>
        <v/>
      </c>
      <c r="QY11" t="str">
        <f>IF(
 ISBLANK(Benchmarkinput!QZ11),
 "",
 IF(
  ISNUMBER(
   VALUE(Benchmarkinput!QZ11)),
   VALUE(Benchmarkinput!QZ11),
   IF(
    Benchmarkinput!QZ11="x",
    1,
    Benchmarkinput!QZ11)))</f>
        <v/>
      </c>
      <c r="QZ11" t="str">
        <f>IF(
 ISBLANK(Benchmarkinput!RA11),
 "",
 IF(
  ISNUMBER(
   VALUE(Benchmarkinput!RA11)),
   VALUE(Benchmarkinput!RA11),
   IF(
    Benchmarkinput!RA11="x",
    1,
    Benchmarkinput!RA11)))</f>
        <v/>
      </c>
      <c r="RA11" t="str">
        <f>IF(
 ISBLANK(Benchmarkinput!RB11),
 "",
 IF(
  ISNUMBER(
   VALUE(Benchmarkinput!RB11)),
   VALUE(Benchmarkinput!RB11),
   IF(
    Benchmarkinput!RB11="x",
    1,
    Benchmarkinput!RB11)))</f>
        <v/>
      </c>
      <c r="RB11" t="str">
        <f>IF(
 ISBLANK(Benchmarkinput!RC11),
 "",
 IF(
  ISNUMBER(
   VALUE(Benchmarkinput!RC11)),
   VALUE(Benchmarkinput!RC11),
   IF(
    Benchmarkinput!RC11="x",
    1,
    Benchmarkinput!RC11)))</f>
        <v/>
      </c>
      <c r="RC11" t="str">
        <f>IF(
 ISBLANK(Benchmarkinput!RD11),
 "",
 IF(
  ISNUMBER(
   VALUE(Benchmarkinput!RD11)),
   VALUE(Benchmarkinput!RD11),
   IF(
    Benchmarkinput!RD11="x",
    1,
    Benchmarkinput!RD11)))</f>
        <v/>
      </c>
      <c r="RD11" t="str">
        <f>IF(
 ISBLANK(Benchmarkinput!RE11),
 "",
 IF(
  ISNUMBER(
   VALUE(Benchmarkinput!RE11)),
   VALUE(Benchmarkinput!RE11),
   IF(
    Benchmarkinput!RE11="x",
    1,
    Benchmarkinput!RE11)))</f>
        <v/>
      </c>
      <c r="RE11" t="str">
        <f>IF(
 ISBLANK(Benchmarkinput!RF11),
 "",
 IF(
  ISNUMBER(
   VALUE(Benchmarkinput!RF11)),
   VALUE(Benchmarkinput!RF11),
   IF(
    Benchmarkinput!RF11="x",
    1,
    Benchmarkinput!RF11)))</f>
        <v/>
      </c>
      <c r="RF11" t="str">
        <f>IF(
 ISBLANK(Benchmarkinput!RG11),
 "",
 IF(
  ISNUMBER(
   VALUE(Benchmarkinput!RG11)),
   VALUE(Benchmarkinput!RG11),
   IF(
    Benchmarkinput!RG11="x",
    1,
    Benchmarkinput!RG11)))</f>
        <v/>
      </c>
      <c r="RG11" t="str">
        <f>IF(
 ISBLANK(Benchmarkinput!RH11),
 "",
 IF(
  ISNUMBER(
   VALUE(Benchmarkinput!RH11)),
   VALUE(Benchmarkinput!RH11),
   IF(
    Benchmarkinput!RH11="x",
    1,
    Benchmarkinput!RH11)))</f>
        <v/>
      </c>
      <c r="RH11" t="str">
        <f>IF(
 ISBLANK(Benchmarkinput!RI11),
 "",
 IF(
  ISNUMBER(
   VALUE(Benchmarkinput!RI11)),
   VALUE(Benchmarkinput!RI11),
   IF(
    Benchmarkinput!RI11="x",
    1,
    Benchmarkinput!RI11)))</f>
        <v/>
      </c>
      <c r="RI11" t="str">
        <f>IF(
 ISBLANK(Benchmarkinput!RJ11),
 "",
 IF(
  ISNUMBER(
   VALUE(Benchmarkinput!RJ11)),
   VALUE(Benchmarkinput!RJ11),
   IF(
    Benchmarkinput!RJ11="x",
    1,
    Benchmarkinput!RJ11)))</f>
        <v/>
      </c>
      <c r="RJ11" t="str">
        <f>IF(
 ISBLANK(Benchmarkinput!RK11),
 "",
 IF(
  ISNUMBER(
   VALUE(Benchmarkinput!RK11)),
   VALUE(Benchmarkinput!RK11),
   IF(
    Benchmarkinput!RK11="x",
    1,
    Benchmarkinput!RK11)))</f>
        <v/>
      </c>
      <c r="RK11" t="str">
        <f>IF(
 ISBLANK(Benchmarkinput!RL11),
 "",
 IF(
  ISNUMBER(
   VALUE(Benchmarkinput!RL11)),
   VALUE(Benchmarkinput!RL11),
   IF(
    Benchmarkinput!RL11="x",
    1,
    Benchmarkinput!RL11)))</f>
        <v/>
      </c>
      <c r="RL11" t="str">
        <f>IF(
 ISBLANK(Benchmarkinput!RM11),
 "",
 IF(
  ISNUMBER(
   VALUE(Benchmarkinput!RM11)),
   VALUE(Benchmarkinput!RM11),
   IF(
    Benchmarkinput!RM11="x",
    1,
    Benchmarkinput!RM11)))</f>
        <v/>
      </c>
      <c r="RM11" t="str">
        <f>IF(
 ISBLANK(Benchmarkinput!RN11),
 "",
 IF(
  ISNUMBER(
   VALUE(Benchmarkinput!RN11)),
   VALUE(Benchmarkinput!RN11),
   IF(
    Benchmarkinput!RN11="x",
    1,
    Benchmarkinput!RN11)))</f>
        <v/>
      </c>
      <c r="RN11" t="str">
        <f>IF(
 ISBLANK(Benchmarkinput!RO11),
 "",
 IF(
  ISNUMBER(
   VALUE(Benchmarkinput!RO11)),
   VALUE(Benchmarkinput!RO11),
   IF(
    Benchmarkinput!RO11="x",
    1,
    Benchmarkinput!RO11)))</f>
        <v/>
      </c>
      <c r="RO11" t="str">
        <f>IF(
 ISBLANK(Benchmarkinput!RP11),
 "",
 IF(
  ISNUMBER(
   VALUE(Benchmarkinput!RP11)),
   VALUE(Benchmarkinput!RP11),
   IF(
    Benchmarkinput!RP11="x",
    1,
    Benchmarkinput!RP11)))</f>
        <v/>
      </c>
      <c r="RP11" t="str">
        <f>IF(
 ISBLANK(Benchmarkinput!RQ11),
 "",
 IF(
  ISNUMBER(
   VALUE(Benchmarkinput!RQ11)),
   VALUE(Benchmarkinput!RQ11),
   IF(
    Benchmarkinput!RQ11="x",
    1,
    Benchmarkinput!RQ11)))</f>
        <v/>
      </c>
      <c r="RQ11" t="str">
        <f>IF(
 ISBLANK(Benchmarkinput!RR11),
 "",
 IF(
  ISNUMBER(
   VALUE(Benchmarkinput!RR11)),
   VALUE(Benchmarkinput!RR11),
   IF(
    Benchmarkinput!RR11="x",
    1,
    Benchmarkinput!RR11)))</f>
        <v/>
      </c>
      <c r="RR11" t="str">
        <f>IF(
 ISBLANK(Benchmarkinput!RS11),
 "",
 IF(
  ISNUMBER(
   VALUE(Benchmarkinput!RS11)),
   VALUE(Benchmarkinput!RS11),
   IF(
    Benchmarkinput!RS11="x",
    1,
    Benchmarkinput!RS11)))</f>
        <v/>
      </c>
      <c r="RS11" t="str">
        <f>IF(
 ISBLANK(Benchmarkinput!RT11),
 "",
 IF(
  ISNUMBER(
   VALUE(Benchmarkinput!RT11)),
   VALUE(Benchmarkinput!RT11),
   IF(
    Benchmarkinput!RT11="x",
    1,
    Benchmarkinput!RT11)))</f>
        <v/>
      </c>
      <c r="RT11" t="str">
        <f>IF(
 ISBLANK(Benchmarkinput!RU11),
 "",
 IF(
  ISNUMBER(
   VALUE(Benchmarkinput!RU11)),
   VALUE(Benchmarkinput!RU11),
   IF(
    Benchmarkinput!RU11="x",
    1,
    Benchmarkinput!RU11)))</f>
        <v/>
      </c>
      <c r="RU11" t="str">
        <f>IF(
 ISBLANK(Benchmarkinput!RV11),
 "",
 IF(
  ISNUMBER(
   VALUE(Benchmarkinput!RV11)),
   VALUE(Benchmarkinput!RV11),
   IF(
    Benchmarkinput!RV11="x",
    1,
    Benchmarkinput!RV11)))</f>
        <v/>
      </c>
      <c r="RV11" t="str">
        <f>IF(
 ISBLANK(Benchmarkinput!RW11),
 "",
 IF(
  ISNUMBER(
   VALUE(Benchmarkinput!RW11)),
   VALUE(Benchmarkinput!RW11),
   IF(
    Benchmarkinput!RW11="x",
    1,
    Benchmarkinput!RW11)))</f>
        <v/>
      </c>
      <c r="RW11" t="str">
        <f>IF(
 ISBLANK(Benchmarkinput!RX11),
 "",
 IF(
  ISNUMBER(
   VALUE(Benchmarkinput!RX11)),
   VALUE(Benchmarkinput!RX11),
   IF(
    Benchmarkinput!RX11="x",
    1,
    Benchmarkinput!RX11)))</f>
        <v/>
      </c>
      <c r="RX11" t="str">
        <f>IF(
 ISBLANK(Benchmarkinput!RY11),
 "",
 IF(
  ISNUMBER(
   VALUE(Benchmarkinput!RY11)),
   VALUE(Benchmarkinput!RY11),
   IF(
    Benchmarkinput!RY11="x",
    1,
    Benchmarkinput!RY11)))</f>
        <v/>
      </c>
      <c r="RY11" t="str">
        <f>IF(
 ISBLANK(Benchmarkinput!RZ11),
 "",
 IF(
  ISNUMBER(
   VALUE(Benchmarkinput!RZ11)),
   VALUE(Benchmarkinput!RZ11),
   IF(
    Benchmarkinput!RZ11="x",
    1,
    Benchmarkinput!RZ11)))</f>
        <v/>
      </c>
      <c r="RZ11" t="str">
        <f>IF(
 ISBLANK(Benchmarkinput!SA11),
 "",
 IF(
  ISNUMBER(
   VALUE(Benchmarkinput!SA11)),
   VALUE(Benchmarkinput!SA11),
   IF(
    Benchmarkinput!SA11="x",
    1,
    Benchmarkinput!SA11)))</f>
        <v/>
      </c>
      <c r="SA11" t="str">
        <f>IF(
 ISBLANK(Benchmarkinput!SB11),
 "",
 IF(
  ISNUMBER(
   VALUE(Benchmarkinput!SB11)),
   VALUE(Benchmarkinput!SB11),
   IF(
    Benchmarkinput!SB11="x",
    1,
    Benchmarkinput!SB11)))</f>
        <v/>
      </c>
      <c r="SB11" t="str">
        <f>IF(
 ISBLANK(Benchmarkinput!SC11),
 "",
 IF(
  ISNUMBER(
   VALUE(Benchmarkinput!SC11)),
   VALUE(Benchmarkinput!SC11),
   IF(
    Benchmarkinput!SC11="x",
    1,
    Benchmarkinput!SC11)))</f>
        <v/>
      </c>
      <c r="SC11" t="str">
        <f>IF(
 ISBLANK(Benchmarkinput!SD11),
 "",
 IF(
  ISNUMBER(
   VALUE(Benchmarkinput!SD11)),
   VALUE(Benchmarkinput!SD11),
   IF(
    Benchmarkinput!SD11="x",
    1,
    Benchmarkinput!SD11)))</f>
        <v/>
      </c>
      <c r="SD11" t="str">
        <f>IF(
 ISBLANK(Benchmarkinput!SE11),
 "",
 IF(
  ISNUMBER(
   VALUE(Benchmarkinput!SE11)),
   VALUE(Benchmarkinput!SE11),
   IF(
    Benchmarkinput!SE11="x",
    1,
    Benchmarkinput!SE11)))</f>
        <v/>
      </c>
      <c r="SE11" t="str">
        <f>IF(
 ISBLANK(Benchmarkinput!SF11),
 "",
 IF(
  ISNUMBER(
   VALUE(Benchmarkinput!SF11)),
   VALUE(Benchmarkinput!SF11),
   IF(
    Benchmarkinput!SF11="x",
    1,
    Benchmarkinput!SF11)))</f>
        <v/>
      </c>
      <c r="SF11" t="str">
        <f>IF(
 ISBLANK(Benchmarkinput!SG11),
 "",
 IF(
  ISNUMBER(
   VALUE(Benchmarkinput!SG11)),
   VALUE(Benchmarkinput!SG11),
   IF(
    Benchmarkinput!SG11="x",
    1,
    Benchmarkinput!SG11)))</f>
        <v/>
      </c>
      <c r="SG11" t="str">
        <f>IF(
 ISBLANK(Benchmarkinput!SH11),
 "",
 IF(
  ISNUMBER(
   VALUE(Benchmarkinput!SH11)),
   VALUE(Benchmarkinput!SH11),
   IF(
    Benchmarkinput!SH11="x",
    1,
    Benchmarkinput!SH11)))</f>
        <v/>
      </c>
      <c r="SH11" t="str">
        <f>IF(
 ISBLANK(Benchmarkinput!SI11),
 "",
 IF(
  ISNUMBER(
   VALUE(Benchmarkinput!SI11)),
   VALUE(Benchmarkinput!SI11),
   IF(
    Benchmarkinput!SI11="x",
    1,
    Benchmarkinput!SI11)))</f>
        <v/>
      </c>
      <c r="SI11" t="str">
        <f>IF(
 ISBLANK(Benchmarkinput!SJ11),
 "",
 IF(
  ISNUMBER(
   VALUE(Benchmarkinput!SJ11)),
   VALUE(Benchmarkinput!SJ11),
   IF(
    Benchmarkinput!SJ11="x",
    1,
    Benchmarkinput!SJ11)))</f>
        <v/>
      </c>
      <c r="SJ11" t="str">
        <f>IF(
 ISBLANK(Benchmarkinput!SK11),
 "",
 IF(
  ISNUMBER(
   VALUE(Benchmarkinput!SK11)),
   VALUE(Benchmarkinput!SK11),
   IF(
    Benchmarkinput!SK11="x",
    1,
    Benchmarkinput!SK11)))</f>
        <v/>
      </c>
      <c r="SK11" t="str">
        <f>IF(
 ISBLANK(Benchmarkinput!SL11),
 "",
 IF(
  ISNUMBER(
   VALUE(Benchmarkinput!SL11)),
   VALUE(Benchmarkinput!SL11),
   IF(
    Benchmarkinput!SL11="x",
    1,
    Benchmarkinput!SL11)))</f>
        <v/>
      </c>
      <c r="SL11" t="str">
        <f>IF(
 ISBLANK(Benchmarkinput!SM11),
 "",
 IF(
  ISNUMBER(
   VALUE(Benchmarkinput!SM11)),
   VALUE(Benchmarkinput!SM11),
   IF(
    Benchmarkinput!SM11="x",
    1,
    Benchmarkinput!SM11)))</f>
        <v/>
      </c>
      <c r="SM11" t="str">
        <f>IF(
 ISBLANK(Benchmarkinput!SN11),
 "",
 IF(
  ISNUMBER(
   VALUE(Benchmarkinput!SN11)),
   VALUE(Benchmarkinput!SN11),
   IF(
    Benchmarkinput!SN11="x",
    1,
    Benchmarkinput!SN11)))</f>
        <v/>
      </c>
      <c r="SN11" t="str">
        <f>IF(
 ISBLANK(Benchmarkinput!SO11),
 "",
 IF(
  ISNUMBER(
   VALUE(Benchmarkinput!SO11)),
   VALUE(Benchmarkinput!SO11),
   IF(
    Benchmarkinput!SO11="x",
    1,
    Benchmarkinput!SO11)))</f>
        <v/>
      </c>
      <c r="SO11" t="str">
        <f>IF(
 ISBLANK(Benchmarkinput!SP11),
 "",
 IF(
  ISNUMBER(
   VALUE(Benchmarkinput!SP11)),
   VALUE(Benchmarkinput!SP11),
   IF(
    Benchmarkinput!SP11="x",
    1,
    Benchmarkinput!SP11)))</f>
        <v/>
      </c>
      <c r="SP11" t="str">
        <f>IF(
 ISBLANK(Benchmarkinput!SQ11),
 "",
 IF(
  ISNUMBER(
   VALUE(Benchmarkinput!SQ11)),
   VALUE(Benchmarkinput!SQ11),
   IF(
    Benchmarkinput!SQ11="x",
    1,
    Benchmarkinput!SQ11)))</f>
        <v/>
      </c>
      <c r="SQ11" t="str">
        <f>IF(
 ISBLANK(Benchmarkinput!SR11),
 "",
 IF(
  ISNUMBER(
   VALUE(Benchmarkinput!SR11)),
   VALUE(Benchmarkinput!SR11),
   IF(
    Benchmarkinput!SR11="x",
    1,
    Benchmarkinput!SR11)))</f>
        <v/>
      </c>
      <c r="SR11" t="str">
        <f>IF(
 ISBLANK(Benchmarkinput!SS11),
 "",
 IF(
  ISNUMBER(
   VALUE(Benchmarkinput!SS11)),
   VALUE(Benchmarkinput!SS11),
   IF(
    Benchmarkinput!SS11="x",
    1,
    Benchmarkinput!SS11)))</f>
        <v/>
      </c>
      <c r="SS11" t="str">
        <f>IF(
 ISBLANK(Benchmarkinput!ST11),
 "",
 IF(
  ISNUMBER(
   VALUE(Benchmarkinput!ST11)),
   VALUE(Benchmarkinput!ST11),
   IF(
    Benchmarkinput!ST11="x",
    1,
    Benchmarkinput!ST11)))</f>
        <v/>
      </c>
      <c r="ST11" t="str">
        <f>IF(
 ISBLANK(Benchmarkinput!SU11),
 "",
 IF(
  ISNUMBER(
   VALUE(Benchmarkinput!SU11)),
   VALUE(Benchmarkinput!SU11),
   IF(
    Benchmarkinput!SU11="x",
    1,
    Benchmarkinput!SU11)))</f>
        <v/>
      </c>
      <c r="SU11" t="str">
        <f>IF(
 ISBLANK(Benchmarkinput!SV11),
 "",
 IF(
  ISNUMBER(
   VALUE(Benchmarkinput!SV11)),
   VALUE(Benchmarkinput!SV11),
   IF(
    Benchmarkinput!SV11="x",
    1,
    Benchmarkinput!SV11)))</f>
        <v/>
      </c>
      <c r="SV11" t="str">
        <f>IF(
 ISBLANK(Benchmarkinput!SW11),
 "",
 IF(
  ISNUMBER(
   VALUE(Benchmarkinput!SW11)),
   VALUE(Benchmarkinput!SW11),
   IF(
    Benchmarkinput!SW11="x",
    1,
    Benchmarkinput!SW11)))</f>
        <v/>
      </c>
      <c r="SW11" t="str">
        <f>IF(
 ISBLANK(Benchmarkinput!SX11),
 "",
 IF(
  ISNUMBER(
   VALUE(Benchmarkinput!SX11)),
   VALUE(Benchmarkinput!SX11),
   IF(
    Benchmarkinput!SX11="x",
    1,
    Benchmarkinput!SX11)))</f>
        <v/>
      </c>
      <c r="SX11" t="str">
        <f>IF(
 ISBLANK(Benchmarkinput!SY11),
 "",
 IF(
  ISNUMBER(
   VALUE(Benchmarkinput!SY11)),
   VALUE(Benchmarkinput!SY11),
   IF(
    Benchmarkinput!SY11="x",
    1,
    Benchmarkinput!SY11)))</f>
        <v/>
      </c>
      <c r="SY11" t="str">
        <f>IF(
 ISBLANK(Benchmarkinput!SZ11),
 "",
 IF(
  ISNUMBER(
   VALUE(Benchmarkinput!SZ11)),
   VALUE(Benchmarkinput!SZ11),
   IF(
    Benchmarkinput!SZ11="x",
    1,
    Benchmarkinput!SZ11)))</f>
        <v/>
      </c>
      <c r="SZ11" t="str">
        <f>IF(
 ISBLANK(Benchmarkinput!TA11),
 "",
 IF(
  ISNUMBER(
   VALUE(Benchmarkinput!TA11)),
   VALUE(Benchmarkinput!TA11),
   IF(
    Benchmarkinput!TA11="x",
    1,
    Benchmarkinput!TA11)))</f>
        <v/>
      </c>
      <c r="TA11" t="str">
        <f>IF(
 ISBLANK(Benchmarkinput!TB11),
 "",
 IF(
  ISNUMBER(
   VALUE(Benchmarkinput!TB11)),
   VALUE(Benchmarkinput!TB11),
   IF(
    Benchmarkinput!TB11="x",
    1,
    Benchmarkinput!TB11)))</f>
        <v/>
      </c>
      <c r="TB11" t="str">
        <f>IF(
 ISBLANK(Benchmarkinput!TC11),
 "",
 IF(
  ISNUMBER(
   VALUE(Benchmarkinput!TC11)),
   VALUE(Benchmarkinput!TC11),
   IF(
    Benchmarkinput!TC11="x",
    1,
    Benchmarkinput!TC11)))</f>
        <v/>
      </c>
      <c r="TC11" t="str">
        <f>IF(
 ISBLANK(Benchmarkinput!TD11),
 "",
 IF(
  ISNUMBER(
   VALUE(Benchmarkinput!TD11)),
   VALUE(Benchmarkinput!TD11),
   IF(
    Benchmarkinput!TD11="x",
    1,
    Benchmarkinput!TD11)))</f>
        <v/>
      </c>
      <c r="TD11" t="str">
        <f>IF(
 ISBLANK(Benchmarkinput!TE11),
 "",
 IF(
  ISNUMBER(
   VALUE(Benchmarkinput!TE11)),
   VALUE(Benchmarkinput!TE11),
   IF(
    Benchmarkinput!TE11="x",
    1,
    Benchmarkinput!TE11)))</f>
        <v/>
      </c>
      <c r="TE11" t="str">
        <f>IF(
 ISBLANK(Benchmarkinput!TF11),
 "",
 IF(
  ISNUMBER(
   VALUE(Benchmarkinput!TF11)),
   VALUE(Benchmarkinput!TF11),
   IF(
    Benchmarkinput!TF11="x",
    1,
    Benchmarkinput!TF11)))</f>
        <v/>
      </c>
      <c r="TF11" t="str">
        <f>IF(
 ISBLANK(Benchmarkinput!TG11),
 "",
 IF(
  ISNUMBER(
   VALUE(Benchmarkinput!TG11)),
   VALUE(Benchmarkinput!TG11),
   IF(
    Benchmarkinput!TG11="x",
    1,
    Benchmarkinput!TG11)))</f>
        <v/>
      </c>
      <c r="TG11" t="str">
        <f>IF(
 ISBLANK(Benchmarkinput!TH11),
 "",
 IF(
  ISNUMBER(
   VALUE(Benchmarkinput!TH11)),
   VALUE(Benchmarkinput!TH11),
   IF(
    Benchmarkinput!TH11="x",
    1,
    Benchmarkinput!TH11)))</f>
        <v/>
      </c>
      <c r="TH11" t="str">
        <f>IF(
 ISBLANK(Benchmarkinput!TI11),
 "",
 IF(
  ISNUMBER(
   VALUE(Benchmarkinput!TI11)),
   VALUE(Benchmarkinput!TI11),
   IF(
    Benchmarkinput!TI11="x",
    1,
    Benchmarkinput!TI11)))</f>
        <v/>
      </c>
      <c r="TI11" t="str">
        <f>IF(
 ISBLANK(Benchmarkinput!TJ11),
 "",
 IF(
  ISNUMBER(
   VALUE(Benchmarkinput!TJ11)),
   VALUE(Benchmarkinput!TJ11),
   IF(
    Benchmarkinput!TJ11="x",
    1,
    Benchmarkinput!TJ11)))</f>
        <v/>
      </c>
      <c r="TJ11" t="str">
        <f>IF(
 ISBLANK(Benchmarkinput!TK11),
 "",
 IF(
  ISNUMBER(
   VALUE(Benchmarkinput!TK11)),
   VALUE(Benchmarkinput!TK11),
   IF(
    Benchmarkinput!TK11="x",
    1,
    Benchmarkinput!TK11)))</f>
        <v/>
      </c>
      <c r="TK11" t="str">
        <f>IF(
 ISBLANK(Benchmarkinput!TL11),
 "",
 IF(
  ISNUMBER(
   VALUE(Benchmarkinput!TL11)),
   VALUE(Benchmarkinput!TL11),
   IF(
    Benchmarkinput!TL11="x",
    1,
    Benchmarkinput!TL11)))</f>
        <v/>
      </c>
      <c r="TL11" t="str">
        <f>IF(
 ISBLANK(Benchmarkinput!TM11),
 "",
 IF(
  ISNUMBER(
   VALUE(Benchmarkinput!TM11)),
   VALUE(Benchmarkinput!TM11),
   IF(
    Benchmarkinput!TM11="x",
    1,
    Benchmarkinput!TM11)))</f>
        <v/>
      </c>
      <c r="TM11" t="str">
        <f>IF(
 ISBLANK(Benchmarkinput!TN11),
 "",
 IF(
  ISNUMBER(
   VALUE(Benchmarkinput!TN11)),
   VALUE(Benchmarkinput!TN11),
   IF(
    Benchmarkinput!TN11="x",
    1,
    Benchmarkinput!TN11)))</f>
        <v/>
      </c>
      <c r="TN11" t="str">
        <f>IF(
 ISBLANK(Benchmarkinput!TO11),
 "",
 IF(
  ISNUMBER(
   VALUE(Benchmarkinput!TO11)),
   VALUE(Benchmarkinput!TO11),
   IF(
    Benchmarkinput!TO11="x",
    1,
    Benchmarkinput!TO11)))</f>
        <v/>
      </c>
      <c r="TO11" t="str">
        <f>IF(
 ISBLANK(Benchmarkinput!TP11),
 "",
 IF(
  ISNUMBER(
   VALUE(Benchmarkinput!TP11)),
   VALUE(Benchmarkinput!TP11),
   IF(
    Benchmarkinput!TP11="x",
    1,
    Benchmarkinput!TP11)))</f>
        <v/>
      </c>
      <c r="TP11" t="str">
        <f>IF(
 ISBLANK(Benchmarkinput!TQ11),
 "",
 IF(
  ISNUMBER(
   VALUE(Benchmarkinput!TQ11)),
   VALUE(Benchmarkinput!TQ11),
   IF(
    Benchmarkinput!TQ11="x",
    1,
    Benchmarkinput!TQ11)))</f>
        <v/>
      </c>
      <c r="TQ11" t="str">
        <f>IF(
 ISBLANK(Benchmarkinput!TR11),
 "",
 IF(
  ISNUMBER(
   VALUE(Benchmarkinput!TR11)),
   VALUE(Benchmarkinput!TR11),
   IF(
    Benchmarkinput!TR11="x",
    1,
    Benchmarkinput!TR11)))</f>
        <v/>
      </c>
      <c r="TR11" t="str">
        <f>IF(
 ISBLANK(Benchmarkinput!TS11),
 "",
 IF(
  ISNUMBER(
   VALUE(Benchmarkinput!TS11)),
   VALUE(Benchmarkinput!TS11),
   IF(
    Benchmarkinput!TS11="x",
    1,
    Benchmarkinput!TS11)))</f>
        <v/>
      </c>
      <c r="TS11" t="str">
        <f>IF(
 ISBLANK(Benchmarkinput!TT11),
 "",
 IF(
  ISNUMBER(
   VALUE(Benchmarkinput!TT11)),
   VALUE(Benchmarkinput!TT11),
   IF(
    Benchmarkinput!TT11="x",
    1,
    Benchmarkinput!TT11)))</f>
        <v/>
      </c>
      <c r="TT11" t="str">
        <f>IF(
 ISBLANK(Benchmarkinput!TU11),
 "",
 IF(
  ISNUMBER(
   VALUE(Benchmarkinput!TU11)),
   VALUE(Benchmarkinput!TU11),
   IF(
    Benchmarkinput!TU11="x",
    1,
    Benchmarkinput!TU11)))</f>
        <v/>
      </c>
      <c r="TU11" t="str">
        <f>IF(
 ISBLANK(Benchmarkinput!TV11),
 "",
 IF(
  ISNUMBER(
   VALUE(Benchmarkinput!TV11)),
   VALUE(Benchmarkinput!TV11),
   IF(
    Benchmarkinput!TV11="x",
    1,
    Benchmarkinput!TV11)))</f>
        <v/>
      </c>
      <c r="TV11" t="str">
        <f>IF(
 ISBLANK(Benchmarkinput!TW11),
 "",
 IF(
  ISNUMBER(
   VALUE(Benchmarkinput!TW11)),
   VALUE(Benchmarkinput!TW11),
   IF(
    Benchmarkinput!TW11="x",
    1,
    Benchmarkinput!TW11)))</f>
        <v/>
      </c>
      <c r="TW11" t="str">
        <f>IF(
 ISBLANK(Benchmarkinput!TX11),
 "",
 IF(
  ISNUMBER(
   VALUE(Benchmarkinput!TX11)),
   VALUE(Benchmarkinput!TX11),
   IF(
    Benchmarkinput!TX11="x",
    1,
    Benchmarkinput!TX11)))</f>
        <v/>
      </c>
      <c r="TX11" t="str">
        <f>IF(
 ISBLANK(Benchmarkinput!TY11),
 "",
 IF(
  ISNUMBER(
   VALUE(Benchmarkinput!TY11)),
   VALUE(Benchmarkinput!TY11),
   IF(
    Benchmarkinput!TY11="x",
    1,
    Benchmarkinput!TY11)))</f>
        <v/>
      </c>
      <c r="TY11" t="str">
        <f>IF(
 ISBLANK(Benchmarkinput!TZ11),
 "",
 IF(
  ISNUMBER(
   VALUE(Benchmarkinput!TZ11)),
   VALUE(Benchmarkinput!TZ11),
   IF(
    Benchmarkinput!TZ11="x",
    1,
    Benchmarkinput!TZ11)))</f>
        <v/>
      </c>
      <c r="TZ11" t="str">
        <f>IF(
 ISBLANK(Benchmarkinput!UA11),
 "",
 IF(
  ISNUMBER(
   VALUE(Benchmarkinput!UA11)),
   VALUE(Benchmarkinput!UA11),
   IF(
    Benchmarkinput!UA11="x",
    1,
    Benchmarkinput!UA11)))</f>
        <v/>
      </c>
      <c r="UA11" t="str">
        <f>IF(
 ISBLANK(Benchmarkinput!UB11),
 "",
 IF(
  ISNUMBER(
   VALUE(Benchmarkinput!UB11)),
   VALUE(Benchmarkinput!UB11),
   IF(
    Benchmarkinput!UB11="x",
    1,
    Benchmarkinput!UB11)))</f>
        <v/>
      </c>
      <c r="UB11" t="str">
        <f>IF(
 ISBLANK(Benchmarkinput!UC11),
 "",
 IF(
  ISNUMBER(
   VALUE(Benchmarkinput!UC11)),
   VALUE(Benchmarkinput!UC11),
   IF(
    Benchmarkinput!UC11="x",
    1,
    Benchmarkinput!UC11)))</f>
        <v/>
      </c>
      <c r="UC11" t="str">
        <f>IF(
 ISBLANK(Benchmarkinput!UD11),
 "",
 IF(
  ISNUMBER(
   VALUE(Benchmarkinput!UD11)),
   VALUE(Benchmarkinput!UD11),
   IF(
    Benchmarkinput!UD11="x",
    1,
    Benchmarkinput!UD11)))</f>
        <v/>
      </c>
    </row>
    <row r="12" spans="1:549" x14ac:dyDescent="0.35">
      <c r="A12" t="str">
        <f>IF(
 ISBLANK(Benchmarkinput!B12),
 "",
 IF(
  ISNUMBER(
   VALUE(Benchmarkinput!B12)),
   VALUE(Benchmarkinput!B12),
   IF(
    Benchmarkinput!B12="x",
    1,
    Benchmarkinput!B12)))</f>
        <v/>
      </c>
      <c r="B12" t="str">
        <f>IF(
 ISBLANK(Benchmarkinput!C12),
 "",
 IF(
  ISNUMBER(
   VALUE(Benchmarkinput!C12)),
   VALUE(Benchmarkinput!C12),
   IF(
    Benchmarkinput!C12="x",
    1,
    Benchmarkinput!C12)))</f>
        <v/>
      </c>
      <c r="C12" t="str">
        <f>IF(
 ISBLANK(Benchmarkinput!D12),
 "",
 IF(
  ISNUMBER(
   VALUE(Benchmarkinput!D12)),
   VALUE(Benchmarkinput!D12),
   IF(
    Benchmarkinput!D12="x",
    1,
    Benchmarkinput!D12)))</f>
        <v/>
      </c>
      <c r="D12" t="str">
        <f>IF(
 ISBLANK(Benchmarkinput!E12),
 "",
 IF(
  ISNUMBER(
   VALUE(Benchmarkinput!E12)),
   VALUE(Benchmarkinput!E12),
   IF(
    Benchmarkinput!E12="x",
    1,
    Benchmarkinput!E12)))</f>
        <v/>
      </c>
      <c r="E12" t="str">
        <f>IF(
 ISBLANK(Benchmarkinput!F12),
 "",
 IF(
  ISNUMBER(
   VALUE(Benchmarkinput!F12)),
   VALUE(Benchmarkinput!F12),
   IF(
    Benchmarkinput!F12="x",
    1,
    Benchmarkinput!F12)))</f>
        <v/>
      </c>
      <c r="F12" t="str">
        <f>IF(
 ISBLANK(Benchmarkinput!G12),
 "",
 IF(
  ISNUMBER(
   VALUE(Benchmarkinput!G12)),
   VALUE(Benchmarkinput!G12),
   IF(
    Benchmarkinput!G12="x",
    1,
    Benchmarkinput!G12)))</f>
        <v/>
      </c>
      <c r="G12" t="str">
        <f>IF(
 ISBLANK(Benchmarkinput!H12),
 "",
 IF(
  ISNUMBER(
   VALUE(Benchmarkinput!H12)),
   VALUE(Benchmarkinput!H12),
   IF(
    Benchmarkinput!H12="x",
    1,
    Benchmarkinput!H12)))</f>
        <v/>
      </c>
      <c r="H12" t="str">
        <f>IF(
 ISBLANK(Benchmarkinput!I12),
 "",
 IF(
  ISNUMBER(
   VALUE(Benchmarkinput!I12)),
   VALUE(Benchmarkinput!I12),
   IF(
    Benchmarkinput!I12="x",
    1,
    Benchmarkinput!I12)))</f>
        <v/>
      </c>
      <c r="I12" t="str">
        <f>IF(
 ISBLANK(Benchmarkinput!J12),
 "",
 IF(
  ISNUMBER(
   VALUE(Benchmarkinput!J12)),
   VALUE(Benchmarkinput!J12),
   IF(
    Benchmarkinput!J12="x",
    1,
    Benchmarkinput!J12)))</f>
        <v/>
      </c>
      <c r="J12" t="str">
        <f>IF(
 ISBLANK(Benchmarkinput!K12),
 "",
 IF(
  ISNUMBER(
   VALUE(Benchmarkinput!K12)),
   VALUE(Benchmarkinput!K12),
   IF(
    Benchmarkinput!K12="x",
    1,
    Benchmarkinput!K12)))</f>
        <v/>
      </c>
      <c r="K12" t="str">
        <f>IF(
 ISBLANK(Benchmarkinput!L12),
 "",
 IF(
  ISNUMBER(
   VALUE(Benchmarkinput!L12)),
   VALUE(Benchmarkinput!L12),
   IF(
    Benchmarkinput!L12="x",
    1,
    Benchmarkinput!L12)))</f>
        <v/>
      </c>
      <c r="L12" t="str">
        <f>IF(
 ISBLANK(Benchmarkinput!M12),
 "",
 IF(
  ISNUMBER(
   VALUE(Benchmarkinput!M12)),
   VALUE(Benchmarkinput!M12),
   IF(
    Benchmarkinput!M12="x",
    1,
    Benchmarkinput!M12)))</f>
        <v/>
      </c>
      <c r="M12" t="str">
        <f>IF(
 ISBLANK(Benchmarkinput!N12),
 "",
 IF(
  ISNUMBER(
   VALUE(Benchmarkinput!N12)),
   VALUE(Benchmarkinput!N12),
   IF(
    Benchmarkinput!N12="x",
    1,
    Benchmarkinput!N12)))</f>
        <v/>
      </c>
      <c r="N12" t="str">
        <f>IF(
 ISBLANK(Benchmarkinput!O12),
 "",
 IF(
  ISNUMBER(
   VALUE(Benchmarkinput!O12)),
   VALUE(Benchmarkinput!O12),
   IF(
    Benchmarkinput!O12="x",
    1,
    Benchmarkinput!O12)))</f>
        <v/>
      </c>
      <c r="O12" t="str">
        <f>IF(
 ISBLANK(Benchmarkinput!P12),
 "",
 IF(
  ISNUMBER(
   VALUE(Benchmarkinput!P12)),
   VALUE(Benchmarkinput!P12),
   IF(
    Benchmarkinput!P12="x",
    1,
    Benchmarkinput!P12)))</f>
        <v/>
      </c>
      <c r="P12" t="str">
        <f>IF(
 ISBLANK(Benchmarkinput!Q12),
 "",
 IF(
  ISNUMBER(
   VALUE(Benchmarkinput!Q12)),
   VALUE(Benchmarkinput!Q12),
   IF(
    Benchmarkinput!Q12="x",
    1,
    Benchmarkinput!Q12)))</f>
        <v/>
      </c>
      <c r="Q12" t="str">
        <f>IF(
 ISBLANK(Benchmarkinput!R12),
 "",
 IF(
  ISNUMBER(
   VALUE(Benchmarkinput!R12)),
   VALUE(Benchmarkinput!R12),
   IF(
    Benchmarkinput!R12="x",
    1,
    Benchmarkinput!R12)))</f>
        <v/>
      </c>
      <c r="R12" t="str">
        <f>IF(
 ISBLANK(Benchmarkinput!S12),
 "",
 IF(
  ISNUMBER(
   VALUE(Benchmarkinput!S12)),
   VALUE(Benchmarkinput!S12),
   IF(
    Benchmarkinput!S12="x",
    1,
    Benchmarkinput!S12)))</f>
        <v/>
      </c>
      <c r="S12" t="str">
        <f>IF(
 ISBLANK(Benchmarkinput!T12),
 "",
 IF(
  ISNUMBER(
   VALUE(Benchmarkinput!T12)),
   VALUE(Benchmarkinput!T12),
   IF(
    Benchmarkinput!T12="x",
    1,
    Benchmarkinput!T12)))</f>
        <v/>
      </c>
      <c r="T12" t="str">
        <f>IF(
 ISBLANK(Benchmarkinput!U12),
 "",
 IF(
  ISNUMBER(
   VALUE(Benchmarkinput!U12)),
   VALUE(Benchmarkinput!U12),
   IF(
    Benchmarkinput!U12="x",
    1,
    Benchmarkinput!U12)))</f>
        <v/>
      </c>
      <c r="U12" t="str">
        <f>IF(
 ISBLANK(Benchmarkinput!V12),
 "",
 IF(
  ISNUMBER(
   VALUE(Benchmarkinput!V12)),
   VALUE(Benchmarkinput!V12),
   IF(
    Benchmarkinput!V12="x",
    1,
    Benchmarkinput!V12)))</f>
        <v/>
      </c>
      <c r="V12" t="str">
        <f>IF(
 ISBLANK(Benchmarkinput!W12),
 "",
 IF(
  ISNUMBER(
   VALUE(Benchmarkinput!W12)),
   VALUE(Benchmarkinput!W12),
   IF(
    Benchmarkinput!W12="x",
    1,
    Benchmarkinput!W12)))</f>
        <v/>
      </c>
      <c r="W12" t="str">
        <f>IF(
 ISBLANK(Benchmarkinput!X12),
 "",
 IF(
  ISNUMBER(
   VALUE(Benchmarkinput!X12)),
   VALUE(Benchmarkinput!X12),
   IF(
    Benchmarkinput!X12="x",
    1,
    Benchmarkinput!X12)))</f>
        <v/>
      </c>
      <c r="X12" t="str">
        <f>IF(
 ISBLANK(Benchmarkinput!Y12),
 "",
 IF(
  ISNUMBER(
   VALUE(Benchmarkinput!Y12)),
   VALUE(Benchmarkinput!Y12),
   IF(
    Benchmarkinput!Y12="x",
    1,
    Benchmarkinput!Y12)))</f>
        <v/>
      </c>
      <c r="Y12" t="str">
        <f>IF(
 ISBLANK(Benchmarkinput!Z12),
 "",
 IF(
  ISNUMBER(
   VALUE(Benchmarkinput!Z12)),
   VALUE(Benchmarkinput!Z12),
   IF(
    Benchmarkinput!Z12="x",
    1,
    Benchmarkinput!Z12)))</f>
        <v/>
      </c>
      <c r="Z12" t="str">
        <f>IF(
 ISBLANK(Benchmarkinput!AA12),
 "",
 IF(
  ISNUMBER(
   VALUE(Benchmarkinput!AA12)),
   VALUE(Benchmarkinput!AA12),
   IF(
    Benchmarkinput!AA12="x",
    1,
    Benchmarkinput!AA12)))</f>
        <v/>
      </c>
      <c r="AA12" t="str">
        <f>IF(
 ISBLANK(Benchmarkinput!AB12),
 "",
 IF(
  ISNUMBER(
   VALUE(Benchmarkinput!AB12)),
   VALUE(Benchmarkinput!AB12),
   IF(
    Benchmarkinput!AB12="x",
    1,
    Benchmarkinput!AB12)))</f>
        <v/>
      </c>
      <c r="AB12" t="str">
        <f>IF(
 ISBLANK(Benchmarkinput!AC12),
 "",
 IF(
  ISNUMBER(
   VALUE(Benchmarkinput!AC12)),
   VALUE(Benchmarkinput!AC12),
   IF(
    Benchmarkinput!AC12="x",
    1,
    Benchmarkinput!AC12)))</f>
        <v/>
      </c>
      <c r="AC12" t="str">
        <f>IF(
 ISBLANK(Benchmarkinput!AD12),
 "",
 IF(
  ISNUMBER(
   VALUE(Benchmarkinput!AD12)),
   VALUE(Benchmarkinput!AD12),
   IF(
    Benchmarkinput!AD12="x",
    1,
    Benchmarkinput!AD12)))</f>
        <v/>
      </c>
      <c r="AD12" t="str">
        <f>IF(
 ISBLANK(Benchmarkinput!AE12),
 "",
 IF(
  ISNUMBER(
   VALUE(Benchmarkinput!AE12)),
   VALUE(Benchmarkinput!AE12),
   IF(
    Benchmarkinput!AE12="x",
    1,
    Benchmarkinput!AE12)))</f>
        <v/>
      </c>
      <c r="AE12" t="str">
        <f>IF(
 ISBLANK(Benchmarkinput!AF12),
 "",
 IF(
  ISNUMBER(
   VALUE(Benchmarkinput!AF12)),
   VALUE(Benchmarkinput!AF12),
   IF(
    Benchmarkinput!AF12="x",
    1,
    Benchmarkinput!AF12)))</f>
        <v/>
      </c>
      <c r="AF12" t="str">
        <f>IF(
 ISBLANK(Benchmarkinput!AG12),
 "",
 IF(
  ISNUMBER(
   VALUE(Benchmarkinput!AG12)),
   VALUE(Benchmarkinput!AG12),
   IF(
    Benchmarkinput!AG12="x",
    1,
    Benchmarkinput!AG12)))</f>
        <v/>
      </c>
      <c r="AG12" t="str">
        <f>IF(
 ISBLANK(Benchmarkinput!AH12),
 "",
 IF(
  ISNUMBER(
   VALUE(Benchmarkinput!AH12)),
   VALUE(Benchmarkinput!AH12),
   IF(
    Benchmarkinput!AH12="x",
    1,
    Benchmarkinput!AH12)))</f>
        <v/>
      </c>
      <c r="AH12" t="str">
        <f>IF(
 ISBLANK(Benchmarkinput!AI12),
 "",
 IF(
  ISNUMBER(
   VALUE(Benchmarkinput!AI12)),
   VALUE(Benchmarkinput!AI12),
   IF(
    Benchmarkinput!AI12="x",
    1,
    Benchmarkinput!AI12)))</f>
        <v/>
      </c>
      <c r="AI12" t="str">
        <f>IF(
 ISBLANK(Benchmarkinput!AJ12),
 "",
 IF(
  ISNUMBER(
   VALUE(Benchmarkinput!AJ12)),
   VALUE(Benchmarkinput!AJ12),
   IF(
    Benchmarkinput!AJ12="x",
    1,
    Benchmarkinput!AJ12)))</f>
        <v/>
      </c>
      <c r="AJ12" t="str">
        <f>IF(
 ISBLANK(Benchmarkinput!AK12),
 "",
 IF(
  ISNUMBER(
   VALUE(Benchmarkinput!AK12)),
   VALUE(Benchmarkinput!AK12),
   IF(
    Benchmarkinput!AK12="x",
    1,
    Benchmarkinput!AK12)))</f>
        <v/>
      </c>
      <c r="AK12" t="str">
        <f>IF(
 ISBLANK(Benchmarkinput!AL12),
 "",
 IF(
  ISNUMBER(
   VALUE(Benchmarkinput!AL12)),
   VALUE(Benchmarkinput!AL12),
   IF(
    Benchmarkinput!AL12="x",
    1,
    Benchmarkinput!AL12)))</f>
        <v/>
      </c>
      <c r="AL12" t="str">
        <f>IF(
 ISBLANK(Benchmarkinput!AM12),
 "",
 IF(
  ISNUMBER(
   VALUE(Benchmarkinput!AM12)),
   VALUE(Benchmarkinput!AM12),
   IF(
    Benchmarkinput!AM12="x",
    1,
    Benchmarkinput!AM12)))</f>
        <v/>
      </c>
      <c r="AM12" t="str">
        <f>IF(
 ISBLANK(Benchmarkinput!AN12),
 "",
 IF(
  ISNUMBER(
   VALUE(Benchmarkinput!AN12)),
   VALUE(Benchmarkinput!AN12),
   IF(
    Benchmarkinput!AN12="x",
    1,
    Benchmarkinput!AN12)))</f>
        <v/>
      </c>
      <c r="AN12" t="str">
        <f>IF(
 ISBLANK(Benchmarkinput!AO12),
 "",
 IF(
  ISNUMBER(
   VALUE(Benchmarkinput!AO12)),
   VALUE(Benchmarkinput!AO12),
   IF(
    Benchmarkinput!AO12="x",
    1,
    Benchmarkinput!AO12)))</f>
        <v/>
      </c>
      <c r="AO12" t="str">
        <f>IF(
 ISBLANK(Benchmarkinput!AP12),
 "",
 IF(
  ISNUMBER(
   VALUE(Benchmarkinput!AP12)),
   VALUE(Benchmarkinput!AP12),
   IF(
    Benchmarkinput!AP12="x",
    1,
    Benchmarkinput!AP12)))</f>
        <v/>
      </c>
      <c r="AP12" t="str">
        <f>IF(
 ISBLANK(Benchmarkinput!AQ12),
 "",
 IF(
  ISNUMBER(
   VALUE(Benchmarkinput!AQ12)),
   VALUE(Benchmarkinput!AQ12),
   IF(
    Benchmarkinput!AQ12="x",
    1,
    Benchmarkinput!AQ12)))</f>
        <v/>
      </c>
      <c r="AQ12" t="str">
        <f>IF(
 ISBLANK(Benchmarkinput!AR12),
 "",
 IF(
  ISNUMBER(
   VALUE(Benchmarkinput!AR12)),
   VALUE(Benchmarkinput!AR12),
   IF(
    Benchmarkinput!AR12="x",
    1,
    Benchmarkinput!AR12)))</f>
        <v/>
      </c>
      <c r="AR12" t="str">
        <f>IF(
 ISBLANK(Benchmarkinput!AS12),
 "",
 IF(
  ISNUMBER(
   VALUE(Benchmarkinput!AS12)),
   VALUE(Benchmarkinput!AS12),
   IF(
    Benchmarkinput!AS12="x",
    1,
    Benchmarkinput!AS12)))</f>
        <v/>
      </c>
      <c r="AS12" t="str">
        <f>IF(
 ISBLANK(Benchmarkinput!AT12),
 "",
 IF(
  ISNUMBER(
   VALUE(Benchmarkinput!AT12)),
   VALUE(Benchmarkinput!AT12),
   IF(
    Benchmarkinput!AT12="x",
    1,
    Benchmarkinput!AT12)))</f>
        <v/>
      </c>
      <c r="AT12" t="str">
        <f>IF(
 ISBLANK(Benchmarkinput!AU12),
 "",
 IF(
  ISNUMBER(
   VALUE(Benchmarkinput!AU12)),
   VALUE(Benchmarkinput!AU12),
   IF(
    Benchmarkinput!AU12="x",
    1,
    Benchmarkinput!AU12)))</f>
        <v/>
      </c>
      <c r="AU12" t="str">
        <f>IF(
 ISBLANK(Benchmarkinput!AV12),
 "",
 IF(
  ISNUMBER(
   VALUE(Benchmarkinput!AV12)),
   VALUE(Benchmarkinput!AV12),
   IF(
    Benchmarkinput!AV12="x",
    1,
    Benchmarkinput!AV12)))</f>
        <v/>
      </c>
      <c r="AV12" t="str">
        <f>IF(
 ISBLANK(Benchmarkinput!AW12),
 "",
 IF(
  ISNUMBER(
   VALUE(Benchmarkinput!AW12)),
   VALUE(Benchmarkinput!AW12),
   IF(
    Benchmarkinput!AW12="x",
    1,
    Benchmarkinput!AW12)))</f>
        <v/>
      </c>
      <c r="AW12" t="str">
        <f>IF(
 ISBLANK(Benchmarkinput!AX12),
 "",
 IF(
  ISNUMBER(
   VALUE(Benchmarkinput!AX12)),
   VALUE(Benchmarkinput!AX12),
   IF(
    Benchmarkinput!AX12="x",
    1,
    Benchmarkinput!AX12)))</f>
        <v/>
      </c>
      <c r="AX12" t="str">
        <f>IF(
 ISBLANK(Benchmarkinput!AY12),
 "",
 IF(
  ISNUMBER(
   VALUE(Benchmarkinput!AY12)),
   VALUE(Benchmarkinput!AY12),
   IF(
    Benchmarkinput!AY12="x",
    1,
    Benchmarkinput!AY12)))</f>
        <v/>
      </c>
      <c r="AY12" t="str">
        <f>IF(
 ISBLANK(Benchmarkinput!AZ12),
 "",
 IF(
  ISNUMBER(
   VALUE(Benchmarkinput!AZ12)),
   VALUE(Benchmarkinput!AZ12),
   IF(
    Benchmarkinput!AZ12="x",
    1,
    Benchmarkinput!AZ12)))</f>
        <v/>
      </c>
      <c r="AZ12" t="str">
        <f>IF(
 ISBLANK(Benchmarkinput!BA12),
 "",
 IF(
  ISNUMBER(
   VALUE(Benchmarkinput!BA12)),
   VALUE(Benchmarkinput!BA12),
   IF(
    Benchmarkinput!BA12="x",
    1,
    Benchmarkinput!BA12)))</f>
        <v/>
      </c>
      <c r="BA12" t="str">
        <f>IF(
 ISBLANK(Benchmarkinput!BB12),
 "",
 IF(
  ISNUMBER(
   VALUE(Benchmarkinput!BB12)),
   VALUE(Benchmarkinput!BB12),
   IF(
    Benchmarkinput!BB12="x",
    1,
    Benchmarkinput!BB12)))</f>
        <v/>
      </c>
      <c r="BB12" t="str">
        <f>IF(
 ISBLANK(Benchmarkinput!BC12),
 "",
 IF(
  ISNUMBER(
   VALUE(Benchmarkinput!BC12)),
   VALUE(Benchmarkinput!BC12),
   IF(
    Benchmarkinput!BC12="x",
    1,
    Benchmarkinput!BC12)))</f>
        <v/>
      </c>
      <c r="BC12" t="str">
        <f>IF(
 ISBLANK(Benchmarkinput!BD12),
 "",
 IF(
  ISNUMBER(
   VALUE(Benchmarkinput!BD12)),
   VALUE(Benchmarkinput!BD12),
   IF(
    Benchmarkinput!BD12="x",
    1,
    Benchmarkinput!BD12)))</f>
        <v/>
      </c>
      <c r="BD12" t="str">
        <f>IF(
 ISBLANK(Benchmarkinput!BE12),
 "",
 IF(
  ISNUMBER(
   VALUE(Benchmarkinput!BE12)),
   VALUE(Benchmarkinput!BE12),
   IF(
    Benchmarkinput!BE12="x",
    1,
    Benchmarkinput!BE12)))</f>
        <v/>
      </c>
      <c r="BE12" t="str">
        <f>IF(
 ISBLANK(Benchmarkinput!BF12),
 "",
 IF(
  ISNUMBER(
   VALUE(Benchmarkinput!BF12)),
   VALUE(Benchmarkinput!BF12),
   IF(
    Benchmarkinput!BF12="x",
    1,
    Benchmarkinput!BF12)))</f>
        <v/>
      </c>
      <c r="BF12" t="str">
        <f>IF(
 ISBLANK(Benchmarkinput!BG12),
 "",
 IF(
  ISNUMBER(
   VALUE(Benchmarkinput!BG12)),
   VALUE(Benchmarkinput!BG12),
   IF(
    Benchmarkinput!BG12="x",
    1,
    Benchmarkinput!BG12)))</f>
        <v/>
      </c>
      <c r="BG12" t="str">
        <f>IF(
 ISBLANK(Benchmarkinput!BH12),
 "",
 IF(
  ISNUMBER(
   VALUE(Benchmarkinput!BH12)),
   VALUE(Benchmarkinput!BH12),
   IF(
    Benchmarkinput!BH12="x",
    1,
    Benchmarkinput!BH12)))</f>
        <v/>
      </c>
      <c r="BH12" t="str">
        <f>IF(
 ISBLANK(Benchmarkinput!BI12),
 "",
 IF(
  ISNUMBER(
   VALUE(Benchmarkinput!BI12)),
   VALUE(Benchmarkinput!BI12),
   IF(
    Benchmarkinput!BI12="x",
    1,
    Benchmarkinput!BI12)))</f>
        <v/>
      </c>
      <c r="BI12" t="str">
        <f>IF(
 ISBLANK(Benchmarkinput!BJ12),
 "",
 IF(
  ISNUMBER(
   VALUE(Benchmarkinput!BJ12)),
   VALUE(Benchmarkinput!BJ12),
   IF(
    Benchmarkinput!BJ12="x",
    1,
    Benchmarkinput!BJ12)))</f>
        <v/>
      </c>
      <c r="BJ12" t="str">
        <f>IF(
 ISBLANK(Benchmarkinput!BK12),
 "",
 IF(
  ISNUMBER(
   VALUE(Benchmarkinput!BK12)),
   VALUE(Benchmarkinput!BK12),
   IF(
    Benchmarkinput!BK12="x",
    1,
    Benchmarkinput!BK12)))</f>
        <v/>
      </c>
      <c r="BK12" t="str">
        <f>IF(
 ISBLANK(Benchmarkinput!BL12),
 "",
 IF(
  ISNUMBER(
   VALUE(Benchmarkinput!BL12)),
   VALUE(Benchmarkinput!BL12),
   IF(
    Benchmarkinput!BL12="x",
    1,
    Benchmarkinput!BL12)))</f>
        <v/>
      </c>
      <c r="BL12" t="str">
        <f>IF(
 ISBLANK(Benchmarkinput!BM12),
 "",
 IF(
  ISNUMBER(
   VALUE(Benchmarkinput!BM12)),
   VALUE(Benchmarkinput!BM12),
   IF(
    Benchmarkinput!BM12="x",
    1,
    Benchmarkinput!BM12)))</f>
        <v/>
      </c>
      <c r="BM12" t="str">
        <f>IF(
 ISBLANK(Benchmarkinput!BN12),
 "",
 IF(
  ISNUMBER(
   VALUE(Benchmarkinput!BN12)),
   VALUE(Benchmarkinput!BN12),
   IF(
    Benchmarkinput!BN12="x",
    1,
    Benchmarkinput!BN12)))</f>
        <v/>
      </c>
      <c r="BN12" t="str">
        <f>IF(
 ISBLANK(Benchmarkinput!BO12),
 "",
 IF(
  ISNUMBER(
   VALUE(Benchmarkinput!BO12)),
   VALUE(Benchmarkinput!BO12),
   IF(
    Benchmarkinput!BO12="x",
    1,
    Benchmarkinput!BO12)))</f>
        <v/>
      </c>
      <c r="BO12" t="str">
        <f>IF(
 ISBLANK(Benchmarkinput!BP12),
 "",
 IF(
  ISNUMBER(
   VALUE(Benchmarkinput!BP12)),
   VALUE(Benchmarkinput!BP12),
   IF(
    Benchmarkinput!BP12="x",
    1,
    Benchmarkinput!BP12)))</f>
        <v/>
      </c>
      <c r="BP12" t="str">
        <f>IF(
 ISBLANK(Benchmarkinput!BQ12),
 "",
 IF(
  ISNUMBER(
   VALUE(Benchmarkinput!BQ12)),
   VALUE(Benchmarkinput!BQ12),
   IF(
    Benchmarkinput!BQ12="x",
    1,
    Benchmarkinput!BQ12)))</f>
        <v/>
      </c>
      <c r="BQ12" t="str">
        <f>IF(
 ISBLANK(Benchmarkinput!BR12),
 "",
 IF(
  ISNUMBER(
   VALUE(Benchmarkinput!BR12)),
   VALUE(Benchmarkinput!BR12),
   IF(
    Benchmarkinput!BR12="x",
    1,
    Benchmarkinput!BR12)))</f>
        <v/>
      </c>
      <c r="BR12" t="str">
        <f>IF(
 ISBLANK(Benchmarkinput!BS12),
 "",
 IF(
  ISNUMBER(
   VALUE(Benchmarkinput!BS12)),
   VALUE(Benchmarkinput!BS12),
   IF(
    Benchmarkinput!BS12="x",
    1,
    Benchmarkinput!BS12)))</f>
        <v/>
      </c>
      <c r="BS12" t="str">
        <f>IF(
 ISBLANK(Benchmarkinput!BT12),
 "",
 IF(
  ISNUMBER(
   VALUE(Benchmarkinput!BT12)),
   VALUE(Benchmarkinput!BT12),
   IF(
    Benchmarkinput!BT12="x",
    1,
    Benchmarkinput!BT12)))</f>
        <v/>
      </c>
      <c r="BT12" t="str">
        <f>IF(
 ISBLANK(Benchmarkinput!BU12),
 "",
 IF(
  ISNUMBER(
   VALUE(Benchmarkinput!BU12)),
   VALUE(Benchmarkinput!BU12),
   IF(
    Benchmarkinput!BU12="x",
    1,
    Benchmarkinput!BU12)))</f>
        <v/>
      </c>
      <c r="BU12" t="str">
        <f>IF(
 ISBLANK(Benchmarkinput!BV12),
 "",
 IF(
  ISNUMBER(
   VALUE(Benchmarkinput!BV12)),
   VALUE(Benchmarkinput!BV12),
   IF(
    Benchmarkinput!BV12="x",
    1,
    Benchmarkinput!BV12)))</f>
        <v/>
      </c>
      <c r="BV12" t="str">
        <f>IF(
 ISBLANK(Benchmarkinput!BW12),
 "",
 IF(
  ISNUMBER(
   VALUE(Benchmarkinput!BW12)),
   VALUE(Benchmarkinput!BW12),
   IF(
    Benchmarkinput!BW12="x",
    1,
    Benchmarkinput!BW12)))</f>
        <v/>
      </c>
      <c r="BW12" t="str">
        <f>IF(
 ISBLANK(Benchmarkinput!BX12),
 "",
 IF(
  ISNUMBER(
   VALUE(Benchmarkinput!BX12)),
   VALUE(Benchmarkinput!BX12),
   IF(
    Benchmarkinput!BX12="x",
    1,
    Benchmarkinput!BX12)))</f>
        <v/>
      </c>
      <c r="BX12" t="str">
        <f>IF(
 ISBLANK(Benchmarkinput!BY12),
 "",
 IF(
  ISNUMBER(
   VALUE(Benchmarkinput!BY12)),
   VALUE(Benchmarkinput!BY12),
   IF(
    Benchmarkinput!BY12="x",
    1,
    Benchmarkinput!BY12)))</f>
        <v/>
      </c>
      <c r="BY12" t="str">
        <f>IF(
 ISBLANK(Benchmarkinput!BZ12),
 "",
 IF(
  ISNUMBER(
   VALUE(Benchmarkinput!BZ12)),
   VALUE(Benchmarkinput!BZ12),
   IF(
    Benchmarkinput!BZ12="x",
    1,
    Benchmarkinput!BZ12)))</f>
        <v/>
      </c>
      <c r="BZ12" t="str">
        <f>IF(
 ISBLANK(Benchmarkinput!CA12),
 "",
 IF(
  ISNUMBER(
   VALUE(Benchmarkinput!CA12)),
   VALUE(Benchmarkinput!CA12),
   IF(
    Benchmarkinput!CA12="x",
    1,
    Benchmarkinput!CA12)))</f>
        <v/>
      </c>
      <c r="CA12" t="str">
        <f>IF(
 ISBLANK(Benchmarkinput!CB12),
 "",
 IF(
  ISNUMBER(
   VALUE(Benchmarkinput!CB12)),
   VALUE(Benchmarkinput!CB12),
   IF(
    Benchmarkinput!CB12="x",
    1,
    Benchmarkinput!CB12)))</f>
        <v/>
      </c>
      <c r="CB12" t="str">
        <f>IF(
 ISBLANK(Benchmarkinput!CC12),
 "",
 IF(
  ISNUMBER(
   VALUE(Benchmarkinput!CC12)),
   VALUE(Benchmarkinput!CC12),
   IF(
    Benchmarkinput!CC12="x",
    1,
    Benchmarkinput!CC12)))</f>
        <v/>
      </c>
      <c r="CC12" t="str">
        <f>IF(
 ISBLANK(Benchmarkinput!CD12),
 "",
 IF(
  ISNUMBER(
   VALUE(Benchmarkinput!CD12)),
   VALUE(Benchmarkinput!CD12),
   IF(
    Benchmarkinput!CD12="x",
    1,
    Benchmarkinput!CD12)))</f>
        <v/>
      </c>
      <c r="CD12" t="str">
        <f>IF(
 ISBLANK(Benchmarkinput!CE12),
 "",
 IF(
  ISNUMBER(
   VALUE(Benchmarkinput!CE12)),
   VALUE(Benchmarkinput!CE12),
   IF(
    Benchmarkinput!CE12="x",
    1,
    Benchmarkinput!CE12)))</f>
        <v/>
      </c>
      <c r="CE12" t="str">
        <f>IF(
 ISBLANK(Benchmarkinput!CF12),
 "",
 IF(
  ISNUMBER(
   VALUE(Benchmarkinput!CF12)),
   VALUE(Benchmarkinput!CF12),
   IF(
    Benchmarkinput!CF12="x",
    1,
    Benchmarkinput!CF12)))</f>
        <v/>
      </c>
      <c r="CF12" t="str">
        <f>IF(
 ISBLANK(Benchmarkinput!CG12),
 "",
 IF(
  ISNUMBER(
   VALUE(Benchmarkinput!CG12)),
   VALUE(Benchmarkinput!CG12),
   IF(
    Benchmarkinput!CG12="x",
    1,
    Benchmarkinput!CG12)))</f>
        <v/>
      </c>
      <c r="CG12" t="str">
        <f>IF(
 ISBLANK(Benchmarkinput!CH12),
 "",
 IF(
  ISNUMBER(
   VALUE(Benchmarkinput!CH12)),
   VALUE(Benchmarkinput!CH12),
   IF(
    Benchmarkinput!CH12="x",
    1,
    Benchmarkinput!CH12)))</f>
        <v/>
      </c>
      <c r="CH12" t="str">
        <f>IF(
 ISBLANK(Benchmarkinput!CI12),
 "",
 IF(
  ISNUMBER(
   VALUE(Benchmarkinput!CI12)),
   VALUE(Benchmarkinput!CI12),
   IF(
    Benchmarkinput!CI12="x",
    1,
    Benchmarkinput!CI12)))</f>
        <v/>
      </c>
      <c r="CI12" t="str">
        <f>IF(
 ISBLANK(Benchmarkinput!CJ12),
 "",
 IF(
  ISNUMBER(
   VALUE(Benchmarkinput!CJ12)),
   VALUE(Benchmarkinput!CJ12),
   IF(
    Benchmarkinput!CJ12="x",
    1,
    Benchmarkinput!CJ12)))</f>
        <v/>
      </c>
      <c r="CJ12" t="str">
        <f>IF(
 ISBLANK(Benchmarkinput!CK12),
 "",
 IF(
  ISNUMBER(
   VALUE(Benchmarkinput!CK12)),
   VALUE(Benchmarkinput!CK12),
   IF(
    Benchmarkinput!CK12="x",
    1,
    Benchmarkinput!CK12)))</f>
        <v/>
      </c>
      <c r="CK12" t="str">
        <f>IF(
 ISBLANK(Benchmarkinput!CL12),
 "",
 IF(
  ISNUMBER(
   VALUE(Benchmarkinput!CL12)),
   VALUE(Benchmarkinput!CL12),
   IF(
    Benchmarkinput!CL12="x",
    1,
    Benchmarkinput!CL12)))</f>
        <v/>
      </c>
      <c r="CL12" t="str">
        <f>IF(
 ISBLANK(Benchmarkinput!CM12),
 "",
 IF(
  ISNUMBER(
   VALUE(Benchmarkinput!CM12)),
   VALUE(Benchmarkinput!CM12),
   IF(
    Benchmarkinput!CM12="x",
    1,
    Benchmarkinput!CM12)))</f>
        <v/>
      </c>
      <c r="CM12" t="str">
        <f>IF(
 ISBLANK(Benchmarkinput!CN12),
 "",
 IF(
  ISNUMBER(
   VALUE(Benchmarkinput!CN12)),
   VALUE(Benchmarkinput!CN12),
   IF(
    Benchmarkinput!CN12="x",
    1,
    Benchmarkinput!CN12)))</f>
        <v/>
      </c>
      <c r="CN12" t="str">
        <f>IF(
 ISBLANK(Benchmarkinput!CO12),
 "",
 IF(
  ISNUMBER(
   VALUE(Benchmarkinput!CO12)),
   VALUE(Benchmarkinput!CO12),
   IF(
    Benchmarkinput!CO12="x",
    1,
    Benchmarkinput!CO12)))</f>
        <v/>
      </c>
      <c r="CO12" t="str">
        <f>IF(
 ISBLANK(Benchmarkinput!CP12),
 "",
 IF(
  ISNUMBER(
   VALUE(Benchmarkinput!CP12)),
   VALUE(Benchmarkinput!CP12),
   IF(
    Benchmarkinput!CP12="x",
    1,
    Benchmarkinput!CP12)))</f>
        <v/>
      </c>
      <c r="CP12" t="str">
        <f>IF(
 ISBLANK(Benchmarkinput!CQ12),
 "",
 IF(
  ISNUMBER(
   VALUE(Benchmarkinput!CQ12)),
   VALUE(Benchmarkinput!CQ12),
   IF(
    Benchmarkinput!CQ12="x",
    1,
    Benchmarkinput!CQ12)))</f>
        <v/>
      </c>
      <c r="CQ12" t="str">
        <f>IF(
 ISBLANK(Benchmarkinput!CR12),
 "",
 IF(
  ISNUMBER(
   VALUE(Benchmarkinput!CR12)),
   VALUE(Benchmarkinput!CR12),
   IF(
    Benchmarkinput!CR12="x",
    1,
    Benchmarkinput!CR12)))</f>
        <v/>
      </c>
      <c r="CR12" t="str">
        <f>IF(
 ISBLANK(Benchmarkinput!CS12),
 "",
 IF(
  ISNUMBER(
   VALUE(Benchmarkinput!CS12)),
   VALUE(Benchmarkinput!CS12),
   IF(
    Benchmarkinput!CS12="x",
    1,
    Benchmarkinput!CS12)))</f>
        <v/>
      </c>
      <c r="CS12" t="str">
        <f>IF(
 ISBLANK(Benchmarkinput!CT12),
 "",
 IF(
  ISNUMBER(
   VALUE(Benchmarkinput!CT12)),
   VALUE(Benchmarkinput!CT12),
   IF(
    Benchmarkinput!CT12="x",
    1,
    Benchmarkinput!CT12)))</f>
        <v/>
      </c>
      <c r="CT12" t="str">
        <f>IF(
 ISBLANK(Benchmarkinput!CU12),
 "",
 IF(
  ISNUMBER(
   VALUE(Benchmarkinput!CU12)),
   VALUE(Benchmarkinput!CU12),
   IF(
    Benchmarkinput!CU12="x",
    1,
    Benchmarkinput!CU12)))</f>
        <v/>
      </c>
      <c r="CU12" t="str">
        <f>IF(
 ISBLANK(Benchmarkinput!CV12),
 "",
 IF(
  ISNUMBER(
   VALUE(Benchmarkinput!CV12)),
   VALUE(Benchmarkinput!CV12),
   IF(
    Benchmarkinput!CV12="x",
    1,
    Benchmarkinput!CV12)))</f>
        <v/>
      </c>
      <c r="CV12" t="str">
        <f>IF(
 ISBLANK(Benchmarkinput!CW12),
 "",
 IF(
  ISNUMBER(
   VALUE(Benchmarkinput!CW12)),
   VALUE(Benchmarkinput!CW12),
   IF(
    Benchmarkinput!CW12="x",
    1,
    Benchmarkinput!CW12)))</f>
        <v/>
      </c>
      <c r="CW12" t="str">
        <f>IF(
 ISBLANK(Benchmarkinput!CX12),
 "",
 IF(
  ISNUMBER(
   VALUE(Benchmarkinput!CX12)),
   VALUE(Benchmarkinput!CX12),
   IF(
    Benchmarkinput!CX12="x",
    1,
    Benchmarkinput!CX12)))</f>
        <v/>
      </c>
      <c r="CX12" t="str">
        <f>IF(
 ISBLANK(Benchmarkinput!CY12),
 "",
 IF(
  ISNUMBER(
   VALUE(Benchmarkinput!CY12)),
   VALUE(Benchmarkinput!CY12),
   IF(
    Benchmarkinput!CY12="x",
    1,
    Benchmarkinput!CY12)))</f>
        <v/>
      </c>
      <c r="CY12" t="str">
        <f>IF(
 ISBLANK(Benchmarkinput!CZ12),
 "",
 IF(
  ISNUMBER(
   VALUE(Benchmarkinput!CZ12)),
   VALUE(Benchmarkinput!CZ12),
   IF(
    Benchmarkinput!CZ12="x",
    1,
    Benchmarkinput!CZ12)))</f>
        <v/>
      </c>
      <c r="CZ12" t="str">
        <f>IF(
 ISBLANK(Benchmarkinput!DA12),
 "",
 IF(
  ISNUMBER(
   VALUE(Benchmarkinput!DA12)),
   VALUE(Benchmarkinput!DA12),
   IF(
    Benchmarkinput!DA12="x",
    1,
    Benchmarkinput!DA12)))</f>
        <v/>
      </c>
      <c r="DA12" t="str">
        <f>IF(
 ISBLANK(Benchmarkinput!DB12),
 "",
 IF(
  ISNUMBER(
   VALUE(Benchmarkinput!DB12)),
   VALUE(Benchmarkinput!DB12),
   IF(
    Benchmarkinput!DB12="x",
    1,
    Benchmarkinput!DB12)))</f>
        <v/>
      </c>
      <c r="DB12" t="str">
        <f>IF(
 ISBLANK(Benchmarkinput!DC12),
 "",
 IF(
  ISNUMBER(
   VALUE(Benchmarkinput!DC12)),
   VALUE(Benchmarkinput!DC12),
   IF(
    Benchmarkinput!DC12="x",
    1,
    Benchmarkinput!DC12)))</f>
        <v/>
      </c>
      <c r="DC12" t="str">
        <f>IF(
 ISBLANK(Benchmarkinput!DD12),
 "",
 IF(
  ISNUMBER(
   VALUE(Benchmarkinput!DD12)),
   VALUE(Benchmarkinput!DD12),
   IF(
    Benchmarkinput!DD12="x",
    1,
    Benchmarkinput!DD12)))</f>
        <v/>
      </c>
      <c r="DD12" t="str">
        <f>IF(
 ISBLANK(Benchmarkinput!DE12),
 "",
 IF(
  ISNUMBER(
   VALUE(Benchmarkinput!DE12)),
   VALUE(Benchmarkinput!DE12),
   IF(
    Benchmarkinput!DE12="x",
    1,
    Benchmarkinput!DE12)))</f>
        <v/>
      </c>
      <c r="DE12" t="str">
        <f>IF(
 ISBLANK(Benchmarkinput!DF12),
 "",
 IF(
  ISNUMBER(
   VALUE(Benchmarkinput!DF12)),
   VALUE(Benchmarkinput!DF12),
   IF(
    Benchmarkinput!DF12="x",
    1,
    Benchmarkinput!DF12)))</f>
        <v/>
      </c>
      <c r="DF12" t="str">
        <f>IF(
 ISBLANK(Benchmarkinput!DG12),
 "",
 IF(
  ISNUMBER(
   VALUE(Benchmarkinput!DG12)),
   VALUE(Benchmarkinput!DG12),
   IF(
    Benchmarkinput!DG12="x",
    1,
    Benchmarkinput!DG12)))</f>
        <v/>
      </c>
      <c r="DG12" t="str">
        <f>IF(
 ISBLANK(Benchmarkinput!DH12),
 "",
 IF(
  ISNUMBER(
   VALUE(Benchmarkinput!DH12)),
   VALUE(Benchmarkinput!DH12),
   IF(
    Benchmarkinput!DH12="x",
    1,
    Benchmarkinput!DH12)))</f>
        <v/>
      </c>
      <c r="DH12" t="str">
        <f>IF(
 ISBLANK(Benchmarkinput!DI12),
 "",
 IF(
  ISNUMBER(
   VALUE(Benchmarkinput!DI12)),
   VALUE(Benchmarkinput!DI12),
   IF(
    Benchmarkinput!DI12="x",
    1,
    Benchmarkinput!DI12)))</f>
        <v/>
      </c>
      <c r="DI12" t="str">
        <f>IF(
 ISBLANK(Benchmarkinput!DJ12),
 "",
 IF(
  ISNUMBER(
   VALUE(Benchmarkinput!DJ12)),
   VALUE(Benchmarkinput!DJ12),
   IF(
    Benchmarkinput!DJ12="x",
    1,
    Benchmarkinput!DJ12)))</f>
        <v/>
      </c>
      <c r="DJ12" t="str">
        <f>IF(
 ISBLANK(Benchmarkinput!DK12),
 "",
 IF(
  ISNUMBER(
   VALUE(Benchmarkinput!DK12)),
   VALUE(Benchmarkinput!DK12),
   IF(
    Benchmarkinput!DK12="x",
    1,
    Benchmarkinput!DK12)))</f>
        <v/>
      </c>
      <c r="DK12" t="str">
        <f>IF(
 ISBLANK(Benchmarkinput!DL12),
 "",
 IF(
  ISNUMBER(
   VALUE(Benchmarkinput!DL12)),
   VALUE(Benchmarkinput!DL12),
   IF(
    Benchmarkinput!DL12="x",
    1,
    Benchmarkinput!DL12)))</f>
        <v/>
      </c>
      <c r="DL12" t="str">
        <f>IF(
 ISBLANK(Benchmarkinput!DM12),
 "",
 IF(
  ISNUMBER(
   VALUE(Benchmarkinput!DM12)),
   VALUE(Benchmarkinput!DM12),
   IF(
    Benchmarkinput!DM12="x",
    1,
    Benchmarkinput!DM12)))</f>
        <v/>
      </c>
      <c r="DM12" t="str">
        <f>IF(
 ISBLANK(Benchmarkinput!DN12),
 "",
 IF(
  ISNUMBER(
   VALUE(Benchmarkinput!DN12)),
   VALUE(Benchmarkinput!DN12),
   IF(
    Benchmarkinput!DN12="x",
    1,
    Benchmarkinput!DN12)))</f>
        <v/>
      </c>
      <c r="DN12" t="str">
        <f>IF(
 ISBLANK(Benchmarkinput!DO12),
 "",
 IF(
  ISNUMBER(
   VALUE(Benchmarkinput!DO12)),
   VALUE(Benchmarkinput!DO12),
   IF(
    Benchmarkinput!DO12="x",
    1,
    Benchmarkinput!DO12)))</f>
        <v/>
      </c>
      <c r="DO12" t="str">
        <f>IF(
 ISBLANK(Benchmarkinput!DP12),
 "",
 IF(
  ISNUMBER(
   VALUE(Benchmarkinput!DP12)),
   VALUE(Benchmarkinput!DP12),
   IF(
    Benchmarkinput!DP12="x",
    1,
    Benchmarkinput!DP12)))</f>
        <v/>
      </c>
      <c r="DP12" t="str">
        <f>IF(
 ISBLANK(Benchmarkinput!DQ12),
 "",
 IF(
  ISNUMBER(
   VALUE(Benchmarkinput!DQ12)),
   VALUE(Benchmarkinput!DQ12),
   IF(
    Benchmarkinput!DQ12="x",
    1,
    Benchmarkinput!DQ12)))</f>
        <v/>
      </c>
      <c r="DQ12" t="str">
        <f>IF(
 ISBLANK(Benchmarkinput!DR12),
 "",
 IF(
  ISNUMBER(
   VALUE(Benchmarkinput!DR12)),
   VALUE(Benchmarkinput!DR12),
   IF(
    Benchmarkinput!DR12="x",
    1,
    Benchmarkinput!DR12)))</f>
        <v/>
      </c>
      <c r="DR12" t="str">
        <f>IF(
 ISBLANK(Benchmarkinput!DS12),
 "",
 IF(
  ISNUMBER(
   VALUE(Benchmarkinput!DS12)),
   VALUE(Benchmarkinput!DS12),
   IF(
    Benchmarkinput!DS12="x",
    1,
    Benchmarkinput!DS12)))</f>
        <v/>
      </c>
      <c r="DS12" t="str">
        <f>IF(
 ISBLANK(Benchmarkinput!DT12),
 "",
 IF(
  ISNUMBER(
   VALUE(Benchmarkinput!DT12)),
   VALUE(Benchmarkinput!DT12),
   IF(
    Benchmarkinput!DT12="x",
    1,
    Benchmarkinput!DT12)))</f>
        <v/>
      </c>
      <c r="DT12" t="str">
        <f>IF(
 ISBLANK(Benchmarkinput!DU12),
 "",
 IF(
  ISNUMBER(
   VALUE(Benchmarkinput!DU12)),
   VALUE(Benchmarkinput!DU12),
   IF(
    Benchmarkinput!DU12="x",
    1,
    Benchmarkinput!DU12)))</f>
        <v/>
      </c>
      <c r="DU12" t="str">
        <f>IF(
 ISBLANK(Benchmarkinput!DV12),
 "",
 IF(
  ISNUMBER(
   VALUE(Benchmarkinput!DV12)),
   VALUE(Benchmarkinput!DV12),
   IF(
    Benchmarkinput!DV12="x",
    1,
    Benchmarkinput!DV12)))</f>
        <v/>
      </c>
      <c r="DV12" t="str">
        <f>IF(
 ISBLANK(Benchmarkinput!DW12),
 "",
 IF(
  ISNUMBER(
   VALUE(Benchmarkinput!DW12)),
   VALUE(Benchmarkinput!DW12),
   IF(
    Benchmarkinput!DW12="x",
    1,
    Benchmarkinput!DW12)))</f>
        <v/>
      </c>
      <c r="DW12" t="str">
        <f>IF(
 ISBLANK(Benchmarkinput!DX12),
 "",
 IF(
  ISNUMBER(
   VALUE(Benchmarkinput!DX12)),
   VALUE(Benchmarkinput!DX12),
   IF(
    Benchmarkinput!DX12="x",
    1,
    Benchmarkinput!DX12)))</f>
        <v/>
      </c>
      <c r="DX12" t="str">
        <f>IF(
 ISBLANK(Benchmarkinput!DY12),
 "",
 IF(
  ISNUMBER(
   VALUE(Benchmarkinput!DY12)),
   VALUE(Benchmarkinput!DY12),
   IF(
    Benchmarkinput!DY12="x",
    1,
    Benchmarkinput!DY12)))</f>
        <v/>
      </c>
      <c r="DY12" t="str">
        <f>IF(
 ISBLANK(Benchmarkinput!DZ12),
 "",
 IF(
  ISNUMBER(
   VALUE(Benchmarkinput!DZ12)),
   VALUE(Benchmarkinput!DZ12),
   IF(
    Benchmarkinput!DZ12="x",
    1,
    Benchmarkinput!DZ12)))</f>
        <v/>
      </c>
      <c r="DZ12" t="str">
        <f>IF(
 ISBLANK(Benchmarkinput!EA12),
 "",
 IF(
  ISNUMBER(
   VALUE(Benchmarkinput!EA12)),
   VALUE(Benchmarkinput!EA12),
   IF(
    Benchmarkinput!EA12="x",
    1,
    Benchmarkinput!EA12)))</f>
        <v/>
      </c>
      <c r="EA12" t="str">
        <f>IF(
 ISBLANK(Benchmarkinput!EB12),
 "",
 IF(
  ISNUMBER(
   VALUE(Benchmarkinput!EB12)),
   VALUE(Benchmarkinput!EB12),
   IF(
    Benchmarkinput!EB12="x",
    1,
    Benchmarkinput!EB12)))</f>
        <v/>
      </c>
      <c r="EB12" t="str">
        <f>IF(
 ISBLANK(Benchmarkinput!EC12),
 "",
 IF(
  ISNUMBER(
   VALUE(Benchmarkinput!EC12)),
   VALUE(Benchmarkinput!EC12),
   IF(
    Benchmarkinput!EC12="x",
    1,
    Benchmarkinput!EC12)))</f>
        <v/>
      </c>
      <c r="EC12" t="str">
        <f>IF(
 ISBLANK(Benchmarkinput!ED12),
 "",
 IF(
  ISNUMBER(
   VALUE(Benchmarkinput!ED12)),
   VALUE(Benchmarkinput!ED12),
   IF(
    Benchmarkinput!ED12="x",
    1,
    Benchmarkinput!ED12)))</f>
        <v/>
      </c>
      <c r="ED12" t="str">
        <f>IF(
 ISBLANK(Benchmarkinput!EE12),
 "",
 IF(
  ISNUMBER(
   VALUE(Benchmarkinput!EE12)),
   VALUE(Benchmarkinput!EE12),
   IF(
    Benchmarkinput!EE12="x",
    1,
    Benchmarkinput!EE12)))</f>
        <v/>
      </c>
      <c r="EE12" t="str">
        <f>IF(
 ISBLANK(Benchmarkinput!EF12),
 "",
 IF(
  ISNUMBER(
   VALUE(Benchmarkinput!EF12)),
   VALUE(Benchmarkinput!EF12),
   IF(
    Benchmarkinput!EF12="x",
    1,
    Benchmarkinput!EF12)))</f>
        <v/>
      </c>
      <c r="EF12" t="str">
        <f>IF(
 ISBLANK(Benchmarkinput!EG12),
 "",
 IF(
  ISNUMBER(
   VALUE(Benchmarkinput!EG12)),
   VALUE(Benchmarkinput!EG12),
   IF(
    Benchmarkinput!EG12="x",
    1,
    Benchmarkinput!EG12)))</f>
        <v/>
      </c>
      <c r="EG12" t="str">
        <f>IF(
 ISBLANK(Benchmarkinput!EH12),
 "",
 IF(
  ISNUMBER(
   VALUE(Benchmarkinput!EH12)),
   VALUE(Benchmarkinput!EH12),
   IF(
    Benchmarkinput!EH12="x",
    1,
    Benchmarkinput!EH12)))</f>
        <v/>
      </c>
      <c r="EH12" t="str">
        <f>IF(
 ISBLANK(Benchmarkinput!EI12),
 "",
 IF(
  ISNUMBER(
   VALUE(Benchmarkinput!EI12)),
   VALUE(Benchmarkinput!EI12),
   IF(
    Benchmarkinput!EI12="x",
    1,
    Benchmarkinput!EI12)))</f>
        <v/>
      </c>
      <c r="EI12" t="str">
        <f>IF(
 ISBLANK(Benchmarkinput!EJ12),
 "",
 IF(
  ISNUMBER(
   VALUE(Benchmarkinput!EJ12)),
   VALUE(Benchmarkinput!EJ12),
   IF(
    Benchmarkinput!EJ12="x",
    1,
    Benchmarkinput!EJ12)))</f>
        <v/>
      </c>
      <c r="EJ12" t="str">
        <f>IF(
 ISBLANK(Benchmarkinput!EK12),
 "",
 IF(
  ISNUMBER(
   VALUE(Benchmarkinput!EK12)),
   VALUE(Benchmarkinput!EK12),
   IF(
    Benchmarkinput!EK12="x",
    1,
    Benchmarkinput!EK12)))</f>
        <v/>
      </c>
      <c r="EK12" t="str">
        <f>IF(
 ISBLANK(Benchmarkinput!EL12),
 "",
 IF(
  ISNUMBER(
   VALUE(Benchmarkinput!EL12)),
   VALUE(Benchmarkinput!EL12),
   IF(
    Benchmarkinput!EL12="x",
    1,
    Benchmarkinput!EL12)))</f>
        <v/>
      </c>
      <c r="EL12" t="str">
        <f>IF(
 ISBLANK(Benchmarkinput!EM12),
 "",
 IF(
  ISNUMBER(
   VALUE(Benchmarkinput!EM12)),
   VALUE(Benchmarkinput!EM12),
   IF(
    Benchmarkinput!EM12="x",
    1,
    Benchmarkinput!EM12)))</f>
        <v/>
      </c>
      <c r="EM12" t="str">
        <f>IF(
 ISBLANK(Benchmarkinput!EN12),
 "",
 IF(
  ISNUMBER(
   VALUE(Benchmarkinput!EN12)),
   VALUE(Benchmarkinput!EN12),
   IF(
    Benchmarkinput!EN12="x",
    1,
    Benchmarkinput!EN12)))</f>
        <v/>
      </c>
      <c r="EN12" t="str">
        <f>IF(
 ISBLANK(Benchmarkinput!EO12),
 "",
 IF(
  ISNUMBER(
   VALUE(Benchmarkinput!EO12)),
   VALUE(Benchmarkinput!EO12),
   IF(
    Benchmarkinput!EO12="x",
    1,
    Benchmarkinput!EO12)))</f>
        <v/>
      </c>
      <c r="EO12" t="str">
        <f>IF(
 ISBLANK(Benchmarkinput!EP12),
 "",
 IF(
  ISNUMBER(
   VALUE(Benchmarkinput!EP12)),
   VALUE(Benchmarkinput!EP12),
   IF(
    Benchmarkinput!EP12="x",
    1,
    Benchmarkinput!EP12)))</f>
        <v/>
      </c>
      <c r="EP12" t="str">
        <f>IF(
 ISBLANK(Benchmarkinput!EQ12),
 "",
 IF(
  ISNUMBER(
   VALUE(Benchmarkinput!EQ12)),
   VALUE(Benchmarkinput!EQ12),
   IF(
    Benchmarkinput!EQ12="x",
    1,
    Benchmarkinput!EQ12)))</f>
        <v/>
      </c>
      <c r="EQ12" t="str">
        <f>IF(
 ISBLANK(Benchmarkinput!ER12),
 "",
 IF(
  ISNUMBER(
   VALUE(Benchmarkinput!ER12)),
   VALUE(Benchmarkinput!ER12),
   IF(
    Benchmarkinput!ER12="x",
    1,
    Benchmarkinput!ER12)))</f>
        <v/>
      </c>
      <c r="ER12" t="str">
        <f>IF(
 ISBLANK(Benchmarkinput!ES12),
 "",
 IF(
  ISNUMBER(
   VALUE(Benchmarkinput!ES12)),
   VALUE(Benchmarkinput!ES12),
   IF(
    Benchmarkinput!ES12="x",
    1,
    Benchmarkinput!ES12)))</f>
        <v/>
      </c>
      <c r="ES12" t="str">
        <f>IF(
 ISBLANK(Benchmarkinput!ET12),
 "",
 IF(
  ISNUMBER(
   VALUE(Benchmarkinput!ET12)),
   VALUE(Benchmarkinput!ET12),
   IF(
    Benchmarkinput!ET12="x",
    1,
    Benchmarkinput!ET12)))</f>
        <v/>
      </c>
      <c r="ET12" t="str">
        <f>IF(
 ISBLANK(Benchmarkinput!EU12),
 "",
 IF(
  ISNUMBER(
   VALUE(Benchmarkinput!EU12)),
   VALUE(Benchmarkinput!EU12),
   IF(
    Benchmarkinput!EU12="x",
    1,
    Benchmarkinput!EU12)))</f>
        <v/>
      </c>
      <c r="EU12" t="str">
        <f>IF(
 ISBLANK(Benchmarkinput!EV12),
 "",
 IF(
  ISNUMBER(
   VALUE(Benchmarkinput!EV12)),
   VALUE(Benchmarkinput!EV12),
   IF(
    Benchmarkinput!EV12="x",
    1,
    Benchmarkinput!EV12)))</f>
        <v/>
      </c>
      <c r="EV12" t="str">
        <f>IF(
 ISBLANK(Benchmarkinput!EW12),
 "",
 IF(
  ISNUMBER(
   VALUE(Benchmarkinput!EW12)),
   VALUE(Benchmarkinput!EW12),
   IF(
    Benchmarkinput!EW12="x",
    1,
    Benchmarkinput!EW12)))</f>
        <v/>
      </c>
      <c r="EW12" t="str">
        <f>IF(
 ISBLANK(Benchmarkinput!EX12),
 "",
 IF(
  ISNUMBER(
   VALUE(Benchmarkinput!EX12)),
   VALUE(Benchmarkinput!EX12),
   IF(
    Benchmarkinput!EX12="x",
    1,
    Benchmarkinput!EX12)))</f>
        <v/>
      </c>
      <c r="EX12" t="str">
        <f>IF(
 ISBLANK(Benchmarkinput!EY12),
 "",
 IF(
  ISNUMBER(
   VALUE(Benchmarkinput!EY12)),
   VALUE(Benchmarkinput!EY12),
   IF(
    Benchmarkinput!EY12="x",
    1,
    Benchmarkinput!EY12)))</f>
        <v/>
      </c>
      <c r="EY12" t="str">
        <f>IF(
 ISBLANK(Benchmarkinput!EZ12),
 "",
 IF(
  ISNUMBER(
   VALUE(Benchmarkinput!EZ12)),
   VALUE(Benchmarkinput!EZ12),
   IF(
    Benchmarkinput!EZ12="x",
    1,
    Benchmarkinput!EZ12)))</f>
        <v/>
      </c>
      <c r="EZ12" t="str">
        <f>IF(
 ISBLANK(Benchmarkinput!FA12),
 "",
 IF(
  ISNUMBER(
   VALUE(Benchmarkinput!FA12)),
   VALUE(Benchmarkinput!FA12),
   IF(
    Benchmarkinput!FA12="x",
    1,
    Benchmarkinput!FA12)))</f>
        <v/>
      </c>
      <c r="FA12" t="str">
        <f>IF(
 ISBLANK(Benchmarkinput!FB12),
 "",
 IF(
  ISNUMBER(
   VALUE(Benchmarkinput!FB12)),
   VALUE(Benchmarkinput!FB12),
   IF(
    Benchmarkinput!FB12="x",
    1,
    Benchmarkinput!FB12)))</f>
        <v/>
      </c>
      <c r="FB12" t="str">
        <f>IF(
 ISBLANK(Benchmarkinput!FC12),
 "",
 IF(
  ISNUMBER(
   VALUE(Benchmarkinput!FC12)),
   VALUE(Benchmarkinput!FC12),
   IF(
    Benchmarkinput!FC12="x",
    1,
    Benchmarkinput!FC12)))</f>
        <v/>
      </c>
      <c r="FC12" t="str">
        <f>IF(
 ISBLANK(Benchmarkinput!FD12),
 "",
 IF(
  ISNUMBER(
   VALUE(Benchmarkinput!FD12)),
   VALUE(Benchmarkinput!FD12),
   IF(
    Benchmarkinput!FD12="x",
    1,
    Benchmarkinput!FD12)))</f>
        <v/>
      </c>
      <c r="FD12" t="str">
        <f>IF(
 ISBLANK(Benchmarkinput!FE12),
 "",
 IF(
  ISNUMBER(
   VALUE(Benchmarkinput!FE12)),
   VALUE(Benchmarkinput!FE12),
   IF(
    Benchmarkinput!FE12="x",
    1,
    Benchmarkinput!FE12)))</f>
        <v/>
      </c>
      <c r="FE12" t="str">
        <f>IF(
 ISBLANK(Benchmarkinput!FF12),
 "",
 IF(
  ISNUMBER(
   VALUE(Benchmarkinput!FF12)),
   VALUE(Benchmarkinput!FF12),
   IF(
    Benchmarkinput!FF12="x",
    1,
    Benchmarkinput!FF12)))</f>
        <v/>
      </c>
      <c r="FF12" t="str">
        <f>IF(
 ISBLANK(Benchmarkinput!FG12),
 "",
 IF(
  ISNUMBER(
   VALUE(Benchmarkinput!FG12)),
   VALUE(Benchmarkinput!FG12),
   IF(
    Benchmarkinput!FG12="x",
    1,
    Benchmarkinput!FG12)))</f>
        <v/>
      </c>
      <c r="FG12" t="str">
        <f>IF(
 ISBLANK(Benchmarkinput!FH12),
 "",
 IF(
  ISNUMBER(
   VALUE(Benchmarkinput!FH12)),
   VALUE(Benchmarkinput!FH12),
   IF(
    Benchmarkinput!FH12="x",
    1,
    Benchmarkinput!FH12)))</f>
        <v/>
      </c>
      <c r="FH12" t="str">
        <f>IF(
 ISBLANK(Benchmarkinput!FI12),
 "",
 IF(
  ISNUMBER(
   VALUE(Benchmarkinput!FI12)),
   VALUE(Benchmarkinput!FI12),
   IF(
    Benchmarkinput!FI12="x",
    1,
    Benchmarkinput!FI12)))</f>
        <v/>
      </c>
      <c r="FI12" t="str">
        <f>IF(
 ISBLANK(Benchmarkinput!FJ12),
 "",
 IF(
  ISNUMBER(
   VALUE(Benchmarkinput!FJ12)),
   VALUE(Benchmarkinput!FJ12),
   IF(
    Benchmarkinput!FJ12="x",
    1,
    Benchmarkinput!FJ12)))</f>
        <v/>
      </c>
      <c r="FJ12" t="str">
        <f>IF(
 ISBLANK(Benchmarkinput!FK12),
 "",
 IF(
  ISNUMBER(
   VALUE(Benchmarkinput!FK12)),
   VALUE(Benchmarkinput!FK12),
   IF(
    Benchmarkinput!FK12="x",
    1,
    Benchmarkinput!FK12)))</f>
        <v/>
      </c>
      <c r="FK12" t="str">
        <f>IF(
 ISBLANK(Benchmarkinput!FL12),
 "",
 IF(
  ISNUMBER(
   VALUE(Benchmarkinput!FL12)),
   VALUE(Benchmarkinput!FL12),
   IF(
    Benchmarkinput!FL12="x",
    1,
    Benchmarkinput!FL12)))</f>
        <v/>
      </c>
      <c r="FL12" t="str">
        <f>IF(
 ISBLANK(Benchmarkinput!FM12),
 "",
 IF(
  ISNUMBER(
   VALUE(Benchmarkinput!FM12)),
   VALUE(Benchmarkinput!FM12),
   IF(
    Benchmarkinput!FM12="x",
    1,
    Benchmarkinput!FM12)))</f>
        <v/>
      </c>
      <c r="FM12" t="str">
        <f>IF(
 ISBLANK(Benchmarkinput!FN12),
 "",
 IF(
  ISNUMBER(
   VALUE(Benchmarkinput!FN12)),
   VALUE(Benchmarkinput!FN12),
   IF(
    Benchmarkinput!FN12="x",
    1,
    Benchmarkinput!FN12)))</f>
        <v/>
      </c>
      <c r="FN12" t="str">
        <f>IF(
 ISBLANK(Benchmarkinput!FO12),
 "",
 IF(
  ISNUMBER(
   VALUE(Benchmarkinput!FO12)),
   VALUE(Benchmarkinput!FO12),
   IF(
    Benchmarkinput!FO12="x",
    1,
    Benchmarkinput!FO12)))</f>
        <v/>
      </c>
      <c r="FO12" t="str">
        <f>IF(
 ISBLANK(Benchmarkinput!FP12),
 "",
 IF(
  ISNUMBER(
   VALUE(Benchmarkinput!FP12)),
   VALUE(Benchmarkinput!FP12),
   IF(
    Benchmarkinput!FP12="x",
    1,
    Benchmarkinput!FP12)))</f>
        <v/>
      </c>
      <c r="FP12" t="str">
        <f>IF(
 ISBLANK(Benchmarkinput!FQ12),
 "",
 IF(
  ISNUMBER(
   VALUE(Benchmarkinput!FQ12)),
   VALUE(Benchmarkinput!FQ12),
   IF(
    Benchmarkinput!FQ12="x",
    1,
    Benchmarkinput!FQ12)))</f>
        <v/>
      </c>
      <c r="FQ12" t="str">
        <f>IF(
 ISBLANK(Benchmarkinput!FR12),
 "",
 IF(
  ISNUMBER(
   VALUE(Benchmarkinput!FR12)),
   VALUE(Benchmarkinput!FR12),
   IF(
    Benchmarkinput!FR12="x",
    1,
    Benchmarkinput!FR12)))</f>
        <v/>
      </c>
      <c r="FR12" t="str">
        <f>IF(
 ISBLANK(Benchmarkinput!FS12),
 "",
 IF(
  ISNUMBER(
   VALUE(Benchmarkinput!FS12)),
   VALUE(Benchmarkinput!FS12),
   IF(
    Benchmarkinput!FS12="x",
    1,
    Benchmarkinput!FS12)))</f>
        <v/>
      </c>
      <c r="FS12" t="str">
        <f>IF(
 ISBLANK(Benchmarkinput!FT12),
 "",
 IF(
  ISNUMBER(
   VALUE(Benchmarkinput!FT12)),
   VALUE(Benchmarkinput!FT12),
   IF(
    Benchmarkinput!FT12="x",
    1,
    Benchmarkinput!FT12)))</f>
        <v/>
      </c>
      <c r="FT12" t="str">
        <f>IF(
 ISBLANK(Benchmarkinput!FU12),
 "",
 IF(
  ISNUMBER(
   VALUE(Benchmarkinput!FU12)),
   VALUE(Benchmarkinput!FU12),
   IF(
    Benchmarkinput!FU12="x",
    1,
    Benchmarkinput!FU12)))</f>
        <v/>
      </c>
      <c r="FU12" t="str">
        <f>IF(
 ISBLANK(Benchmarkinput!FV12),
 "",
 IF(
  ISNUMBER(
   VALUE(Benchmarkinput!FV12)),
   VALUE(Benchmarkinput!FV12),
   IF(
    Benchmarkinput!FV12="x",
    1,
    Benchmarkinput!FV12)))</f>
        <v/>
      </c>
      <c r="FV12" t="str">
        <f>IF(
 ISBLANK(Benchmarkinput!FW12),
 "",
 IF(
  ISNUMBER(
   VALUE(Benchmarkinput!FW12)),
   VALUE(Benchmarkinput!FW12),
   IF(
    Benchmarkinput!FW12="x",
    1,
    Benchmarkinput!FW12)))</f>
        <v/>
      </c>
      <c r="FW12" t="str">
        <f>IF(
 ISBLANK(Benchmarkinput!FX12),
 "",
 IF(
  ISNUMBER(
   VALUE(Benchmarkinput!FX12)),
   VALUE(Benchmarkinput!FX12),
   IF(
    Benchmarkinput!FX12="x",
    1,
    Benchmarkinput!FX12)))</f>
        <v/>
      </c>
      <c r="FX12" t="str">
        <f>IF(
 ISBLANK(Benchmarkinput!FY12),
 "",
 IF(
  ISNUMBER(
   VALUE(Benchmarkinput!FY12)),
   VALUE(Benchmarkinput!FY12),
   IF(
    Benchmarkinput!FY12="x",
    1,
    Benchmarkinput!FY12)))</f>
        <v/>
      </c>
      <c r="FY12" t="str">
        <f>IF(
 ISBLANK(Benchmarkinput!FZ12),
 "",
 IF(
  ISNUMBER(
   VALUE(Benchmarkinput!FZ12)),
   VALUE(Benchmarkinput!FZ12),
   IF(
    Benchmarkinput!FZ12="x",
    1,
    Benchmarkinput!FZ12)))</f>
        <v/>
      </c>
      <c r="FZ12" t="str">
        <f>IF(
 ISBLANK(Benchmarkinput!GA12),
 "",
 IF(
  ISNUMBER(
   VALUE(Benchmarkinput!GA12)),
   VALUE(Benchmarkinput!GA12),
   IF(
    Benchmarkinput!GA12="x",
    1,
    Benchmarkinput!GA12)))</f>
        <v/>
      </c>
      <c r="GA12" t="str">
        <f>IF(
 ISBLANK(Benchmarkinput!GB12),
 "",
 IF(
  ISNUMBER(
   VALUE(Benchmarkinput!GB12)),
   VALUE(Benchmarkinput!GB12),
   IF(
    Benchmarkinput!GB12="x",
    1,
    Benchmarkinput!GB12)))</f>
        <v/>
      </c>
      <c r="GB12" t="str">
        <f>IF(
 ISBLANK(Benchmarkinput!GC12),
 "",
 IF(
  ISNUMBER(
   VALUE(Benchmarkinput!GC12)),
   VALUE(Benchmarkinput!GC12),
   IF(
    Benchmarkinput!GC12="x",
    1,
    Benchmarkinput!GC12)))</f>
        <v/>
      </c>
      <c r="GC12" t="str">
        <f>IF(
 ISBLANK(Benchmarkinput!GD12),
 "",
 IF(
  ISNUMBER(
   VALUE(Benchmarkinput!GD12)),
   VALUE(Benchmarkinput!GD12),
   IF(
    Benchmarkinput!GD12="x",
    1,
    Benchmarkinput!GD12)))</f>
        <v/>
      </c>
      <c r="GD12" t="str">
        <f>IF(
 ISBLANK(Benchmarkinput!GE12),
 "",
 IF(
  ISNUMBER(
   VALUE(Benchmarkinput!GE12)),
   VALUE(Benchmarkinput!GE12),
   IF(
    Benchmarkinput!GE12="x",
    1,
    Benchmarkinput!GE12)))</f>
        <v/>
      </c>
      <c r="GE12" t="str">
        <f>IF(
 ISBLANK(Benchmarkinput!GF12),
 "",
 IF(
  ISNUMBER(
   VALUE(Benchmarkinput!GF12)),
   VALUE(Benchmarkinput!GF12),
   IF(
    Benchmarkinput!GF12="x",
    1,
    Benchmarkinput!GF12)))</f>
        <v/>
      </c>
      <c r="GF12" t="str">
        <f>IF(
 ISBLANK(Benchmarkinput!GG12),
 "",
 IF(
  ISNUMBER(
   VALUE(Benchmarkinput!GG12)),
   VALUE(Benchmarkinput!GG12),
   IF(
    Benchmarkinput!GG12="x",
    1,
    Benchmarkinput!GG12)))</f>
        <v/>
      </c>
      <c r="GG12" t="str">
        <f>IF(
 ISBLANK(Benchmarkinput!GH12),
 "",
 IF(
  ISNUMBER(
   VALUE(Benchmarkinput!GH12)),
   VALUE(Benchmarkinput!GH12),
   IF(
    Benchmarkinput!GH12="x",
    1,
    Benchmarkinput!GH12)))</f>
        <v/>
      </c>
      <c r="GH12" t="str">
        <f>IF(
 ISBLANK(Benchmarkinput!GI12),
 "",
 IF(
  ISNUMBER(
   VALUE(Benchmarkinput!GI12)),
   VALUE(Benchmarkinput!GI12),
   IF(
    Benchmarkinput!GI12="x",
    1,
    Benchmarkinput!GI12)))</f>
        <v/>
      </c>
      <c r="GI12" t="str">
        <f>IF(
 ISBLANK(Benchmarkinput!GJ12),
 "",
 IF(
  ISNUMBER(
   VALUE(Benchmarkinput!GJ12)),
   VALUE(Benchmarkinput!GJ12),
   IF(
    Benchmarkinput!GJ12="x",
    1,
    Benchmarkinput!GJ12)))</f>
        <v/>
      </c>
      <c r="GJ12" t="str">
        <f>IF(
 ISBLANK(Benchmarkinput!GK12),
 "",
 IF(
  ISNUMBER(
   VALUE(Benchmarkinput!GK12)),
   VALUE(Benchmarkinput!GK12),
   IF(
    Benchmarkinput!GK12="x",
    1,
    Benchmarkinput!GK12)))</f>
        <v/>
      </c>
      <c r="GK12" t="str">
        <f>IF(
 ISBLANK(Benchmarkinput!GL12),
 "",
 IF(
  ISNUMBER(
   VALUE(Benchmarkinput!GL12)),
   VALUE(Benchmarkinput!GL12),
   IF(
    Benchmarkinput!GL12="x",
    1,
    Benchmarkinput!GL12)))</f>
        <v/>
      </c>
      <c r="GL12" t="str">
        <f>IF(
 ISBLANK(Benchmarkinput!GM12),
 "",
 IF(
  ISNUMBER(
   VALUE(Benchmarkinput!GM12)),
   VALUE(Benchmarkinput!GM12),
   IF(
    Benchmarkinput!GM12="x",
    1,
    Benchmarkinput!GM12)))</f>
        <v/>
      </c>
      <c r="GM12" t="str">
        <f>IF(
 ISBLANK(Benchmarkinput!GN12),
 "",
 IF(
  ISNUMBER(
   VALUE(Benchmarkinput!GN12)),
   VALUE(Benchmarkinput!GN12),
   IF(
    Benchmarkinput!GN12="x",
    1,
    Benchmarkinput!GN12)))</f>
        <v/>
      </c>
      <c r="GN12" t="str">
        <f>IF(
 ISBLANK(Benchmarkinput!GO12),
 "",
 IF(
  ISNUMBER(
   VALUE(Benchmarkinput!GO12)),
   VALUE(Benchmarkinput!GO12),
   IF(
    Benchmarkinput!GO12="x",
    1,
    Benchmarkinput!GO12)))</f>
        <v/>
      </c>
      <c r="GO12" t="str">
        <f>IF(
 ISBLANK(Benchmarkinput!GP12),
 "",
 IF(
  ISNUMBER(
   VALUE(Benchmarkinput!GP12)),
   VALUE(Benchmarkinput!GP12),
   IF(
    Benchmarkinput!GP12="x",
    1,
    Benchmarkinput!GP12)))</f>
        <v/>
      </c>
      <c r="GP12" t="str">
        <f>IF(
 ISBLANK(Benchmarkinput!GQ12),
 "",
 IF(
  ISNUMBER(
   VALUE(Benchmarkinput!GQ12)),
   VALUE(Benchmarkinput!GQ12),
   IF(
    Benchmarkinput!GQ12="x",
    1,
    Benchmarkinput!GQ12)))</f>
        <v/>
      </c>
      <c r="GQ12" t="str">
        <f>IF(
 ISBLANK(Benchmarkinput!GR12),
 "",
 IF(
  ISNUMBER(
   VALUE(Benchmarkinput!GR12)),
   VALUE(Benchmarkinput!GR12),
   IF(
    Benchmarkinput!GR12="x",
    1,
    Benchmarkinput!GR12)))</f>
        <v/>
      </c>
      <c r="GR12" t="str">
        <f>IF(
 ISBLANK(Benchmarkinput!GS12),
 "",
 IF(
  ISNUMBER(
   VALUE(Benchmarkinput!GS12)),
   VALUE(Benchmarkinput!GS12),
   IF(
    Benchmarkinput!GS12="x",
    1,
    Benchmarkinput!GS12)))</f>
        <v/>
      </c>
      <c r="GS12" t="str">
        <f>IF(
 ISBLANK(Benchmarkinput!GT12),
 "",
 IF(
  ISNUMBER(
   VALUE(Benchmarkinput!GT12)),
   VALUE(Benchmarkinput!GT12),
   IF(
    Benchmarkinput!GT12="x",
    1,
    Benchmarkinput!GT12)))</f>
        <v/>
      </c>
      <c r="GT12" t="str">
        <f>IF(
 ISBLANK(Benchmarkinput!GU12),
 "",
 IF(
  ISNUMBER(
   VALUE(Benchmarkinput!GU12)),
   VALUE(Benchmarkinput!GU12),
   IF(
    Benchmarkinput!GU12="x",
    1,
    Benchmarkinput!GU12)))</f>
        <v/>
      </c>
      <c r="GU12" t="str">
        <f>IF(
 ISBLANK(Benchmarkinput!GV12),
 "",
 IF(
  ISNUMBER(
   VALUE(Benchmarkinput!GV12)),
   VALUE(Benchmarkinput!GV12),
   IF(
    Benchmarkinput!GV12="x",
    1,
    Benchmarkinput!GV12)))</f>
        <v/>
      </c>
      <c r="GV12" t="str">
        <f>IF(
 ISBLANK(Benchmarkinput!GW12),
 "",
 IF(
  ISNUMBER(
   VALUE(Benchmarkinput!GW12)),
   VALUE(Benchmarkinput!GW12),
   IF(
    Benchmarkinput!GW12="x",
    1,
    Benchmarkinput!GW12)))</f>
        <v/>
      </c>
      <c r="GW12" t="str">
        <f>IF(
 ISBLANK(Benchmarkinput!GX12),
 "",
 IF(
  ISNUMBER(
   VALUE(Benchmarkinput!GX12)),
   VALUE(Benchmarkinput!GX12),
   IF(
    Benchmarkinput!GX12="x",
    1,
    Benchmarkinput!GX12)))</f>
        <v/>
      </c>
      <c r="GX12" t="str">
        <f>IF(
 ISBLANK(Benchmarkinput!GY12),
 "",
 IF(
  ISNUMBER(
   VALUE(Benchmarkinput!GY12)),
   VALUE(Benchmarkinput!GY12),
   IF(
    Benchmarkinput!GY12="x",
    1,
    Benchmarkinput!GY12)))</f>
        <v/>
      </c>
      <c r="GY12" t="str">
        <f>IF(
 ISBLANK(Benchmarkinput!GZ12),
 "",
 IF(
  ISNUMBER(
   VALUE(Benchmarkinput!GZ12)),
   VALUE(Benchmarkinput!GZ12),
   IF(
    Benchmarkinput!GZ12="x",
    1,
    Benchmarkinput!GZ12)))</f>
        <v/>
      </c>
      <c r="GZ12" t="str">
        <f>IF(
 ISBLANK(Benchmarkinput!HA12),
 "",
 IF(
  ISNUMBER(
   VALUE(Benchmarkinput!HA12)),
   VALUE(Benchmarkinput!HA12),
   IF(
    Benchmarkinput!HA12="x",
    1,
    Benchmarkinput!HA12)))</f>
        <v/>
      </c>
      <c r="HA12" t="str">
        <f>IF(
 ISBLANK(Benchmarkinput!HB12),
 "",
 IF(
  ISNUMBER(
   VALUE(Benchmarkinput!HB12)),
   VALUE(Benchmarkinput!HB12),
   IF(
    Benchmarkinput!HB12="x",
    1,
    Benchmarkinput!HB12)))</f>
        <v/>
      </c>
      <c r="HB12" t="str">
        <f>IF(
 ISBLANK(Benchmarkinput!HC12),
 "",
 IF(
  ISNUMBER(
   VALUE(Benchmarkinput!HC12)),
   VALUE(Benchmarkinput!HC12),
   IF(
    Benchmarkinput!HC12="x",
    1,
    Benchmarkinput!HC12)))</f>
        <v/>
      </c>
      <c r="HC12" t="str">
        <f>IF(
 ISBLANK(Benchmarkinput!HD12),
 "",
 IF(
  ISNUMBER(
   VALUE(Benchmarkinput!HD12)),
   VALUE(Benchmarkinput!HD12),
   IF(
    Benchmarkinput!HD12="x",
    1,
    Benchmarkinput!HD12)))</f>
        <v/>
      </c>
      <c r="HD12" t="str">
        <f>IF(
 ISBLANK(Benchmarkinput!HE12),
 "",
 IF(
  ISNUMBER(
   VALUE(Benchmarkinput!HE12)),
   VALUE(Benchmarkinput!HE12),
   IF(
    Benchmarkinput!HE12="x",
    1,
    Benchmarkinput!HE12)))</f>
        <v/>
      </c>
      <c r="HE12" t="str">
        <f>IF(
 ISBLANK(Benchmarkinput!HF12),
 "",
 IF(
  ISNUMBER(
   VALUE(Benchmarkinput!HF12)),
   VALUE(Benchmarkinput!HF12),
   IF(
    Benchmarkinput!HF12="x",
    1,
    Benchmarkinput!HF12)))</f>
        <v/>
      </c>
      <c r="HF12" t="str">
        <f>IF(
 ISBLANK(Benchmarkinput!HG12),
 "",
 IF(
  ISNUMBER(
   VALUE(Benchmarkinput!HG12)),
   VALUE(Benchmarkinput!HG12),
   IF(
    Benchmarkinput!HG12="x",
    1,
    Benchmarkinput!HG12)))</f>
        <v/>
      </c>
      <c r="HG12" t="str">
        <f>IF(
 ISBLANK(Benchmarkinput!HH12),
 "",
 IF(
  ISNUMBER(
   VALUE(Benchmarkinput!HH12)),
   VALUE(Benchmarkinput!HH12),
   IF(
    Benchmarkinput!HH12="x",
    1,
    Benchmarkinput!HH12)))</f>
        <v/>
      </c>
      <c r="HH12" t="str">
        <f>IF(
 ISBLANK(Benchmarkinput!HI12),
 "",
 IF(
  ISNUMBER(
   VALUE(Benchmarkinput!HI12)),
   VALUE(Benchmarkinput!HI12),
   IF(
    Benchmarkinput!HI12="x",
    1,
    Benchmarkinput!HI12)))</f>
        <v/>
      </c>
      <c r="HI12" t="str">
        <f>IF(
 ISBLANK(Benchmarkinput!HJ12),
 "",
 IF(
  ISNUMBER(
   VALUE(Benchmarkinput!HJ12)),
   VALUE(Benchmarkinput!HJ12),
   IF(
    Benchmarkinput!HJ12="x",
    1,
    Benchmarkinput!HJ12)))</f>
        <v/>
      </c>
      <c r="HJ12" t="str">
        <f>IF(
 ISBLANK(Benchmarkinput!HK12),
 "",
 IF(
  ISNUMBER(
   VALUE(Benchmarkinput!HK12)),
   VALUE(Benchmarkinput!HK12),
   IF(
    Benchmarkinput!HK12="x",
    1,
    Benchmarkinput!HK12)))</f>
        <v/>
      </c>
      <c r="HK12" t="str">
        <f>IF(
 ISBLANK(Benchmarkinput!HL12),
 "",
 IF(
  ISNUMBER(
   VALUE(Benchmarkinput!HL12)),
   VALUE(Benchmarkinput!HL12),
   IF(
    Benchmarkinput!HL12="x",
    1,
    Benchmarkinput!HL12)))</f>
        <v/>
      </c>
      <c r="HL12" t="str">
        <f>IF(
 ISBLANK(Benchmarkinput!HM12),
 "",
 IF(
  ISNUMBER(
   VALUE(Benchmarkinput!HM12)),
   VALUE(Benchmarkinput!HM12),
   IF(
    Benchmarkinput!HM12="x",
    1,
    Benchmarkinput!HM12)))</f>
        <v/>
      </c>
      <c r="HM12" t="str">
        <f>IF(
 ISBLANK(Benchmarkinput!HN12),
 "",
 IF(
  ISNUMBER(
   VALUE(Benchmarkinput!HN12)),
   VALUE(Benchmarkinput!HN12),
   IF(
    Benchmarkinput!HN12="x",
    1,
    Benchmarkinput!HN12)))</f>
        <v/>
      </c>
      <c r="HN12" t="str">
        <f>IF(
 ISBLANK(Benchmarkinput!HO12),
 "",
 IF(
  ISNUMBER(
   VALUE(Benchmarkinput!HO12)),
   VALUE(Benchmarkinput!HO12),
   IF(
    Benchmarkinput!HO12="x",
    1,
    Benchmarkinput!HO12)))</f>
        <v/>
      </c>
      <c r="HO12" t="str">
        <f>IF(
 ISBLANK(Benchmarkinput!HP12),
 "",
 IF(
  ISNUMBER(
   VALUE(Benchmarkinput!HP12)),
   VALUE(Benchmarkinput!HP12),
   IF(
    Benchmarkinput!HP12="x",
    1,
    Benchmarkinput!HP12)))</f>
        <v/>
      </c>
      <c r="HP12" t="str">
        <f>IF(
 ISBLANK(Benchmarkinput!HQ12),
 "",
 IF(
  ISNUMBER(
   VALUE(Benchmarkinput!HQ12)),
   VALUE(Benchmarkinput!HQ12),
   IF(
    Benchmarkinput!HQ12="x",
    1,
    Benchmarkinput!HQ12)))</f>
        <v/>
      </c>
      <c r="HQ12" t="str">
        <f>IF(
 ISBLANK(Benchmarkinput!HR12),
 "",
 IF(
  ISNUMBER(
   VALUE(Benchmarkinput!HR12)),
   VALUE(Benchmarkinput!HR12),
   IF(
    Benchmarkinput!HR12="x",
    1,
    Benchmarkinput!HR12)))</f>
        <v/>
      </c>
      <c r="HR12" t="str">
        <f>IF(
 ISBLANK(Benchmarkinput!HS12),
 "",
 IF(
  ISNUMBER(
   VALUE(Benchmarkinput!HS12)),
   VALUE(Benchmarkinput!HS12),
   IF(
    Benchmarkinput!HS12="x",
    1,
    Benchmarkinput!HS12)))</f>
        <v/>
      </c>
      <c r="HS12" t="str">
        <f>IF(
 ISBLANK(Benchmarkinput!HT12),
 "",
 IF(
  ISNUMBER(
   VALUE(Benchmarkinput!HT12)),
   VALUE(Benchmarkinput!HT12),
   IF(
    Benchmarkinput!HT12="x",
    1,
    Benchmarkinput!HT12)))</f>
        <v/>
      </c>
      <c r="HT12" t="str">
        <f>IF(
 ISBLANK(Benchmarkinput!HU12),
 "",
 IF(
  ISNUMBER(
   VALUE(Benchmarkinput!HU12)),
   VALUE(Benchmarkinput!HU12),
   IF(
    Benchmarkinput!HU12="x",
    1,
    Benchmarkinput!HU12)))</f>
        <v/>
      </c>
      <c r="HU12" t="str">
        <f>IF(
 ISBLANK(Benchmarkinput!HV12),
 "",
 IF(
  ISNUMBER(
   VALUE(Benchmarkinput!HV12)),
   VALUE(Benchmarkinput!HV12),
   IF(
    Benchmarkinput!HV12="x",
    1,
    Benchmarkinput!HV12)))</f>
        <v/>
      </c>
      <c r="HV12" t="str">
        <f>IF(
 ISBLANK(Benchmarkinput!HW12),
 "",
 IF(
  ISNUMBER(
   VALUE(Benchmarkinput!HW12)),
   VALUE(Benchmarkinput!HW12),
   IF(
    Benchmarkinput!HW12="x",
    1,
    Benchmarkinput!HW12)))</f>
        <v/>
      </c>
      <c r="HW12" t="str">
        <f>IF(
 ISBLANK(Benchmarkinput!HX12),
 "",
 IF(
  ISNUMBER(
   VALUE(Benchmarkinput!HX12)),
   VALUE(Benchmarkinput!HX12),
   IF(
    Benchmarkinput!HX12="x",
    1,
    Benchmarkinput!HX12)))</f>
        <v/>
      </c>
      <c r="HX12" t="str">
        <f>IF(
 ISBLANK(Benchmarkinput!HY12),
 "",
 IF(
  ISNUMBER(
   VALUE(Benchmarkinput!HY12)),
   VALUE(Benchmarkinput!HY12),
   IF(
    Benchmarkinput!HY12="x",
    1,
    Benchmarkinput!HY12)))</f>
        <v/>
      </c>
      <c r="HY12" t="str">
        <f>IF(
 ISBLANK(Benchmarkinput!HZ12),
 "",
 IF(
  ISNUMBER(
   VALUE(Benchmarkinput!HZ12)),
   VALUE(Benchmarkinput!HZ12),
   IF(
    Benchmarkinput!HZ12="x",
    1,
    Benchmarkinput!HZ12)))</f>
        <v/>
      </c>
      <c r="HZ12" t="str">
        <f>IF(
 ISBLANK(Benchmarkinput!IA12),
 "",
 IF(
  ISNUMBER(
   VALUE(Benchmarkinput!IA12)),
   VALUE(Benchmarkinput!IA12),
   IF(
    Benchmarkinput!IA12="x",
    1,
    Benchmarkinput!IA12)))</f>
        <v/>
      </c>
      <c r="IA12" t="str">
        <f>IF(
 ISBLANK(Benchmarkinput!IB12),
 "",
 IF(
  ISNUMBER(
   VALUE(Benchmarkinput!IB12)),
   VALUE(Benchmarkinput!IB12),
   IF(
    Benchmarkinput!IB12="x",
    1,
    Benchmarkinput!IB12)))</f>
        <v/>
      </c>
      <c r="IB12" t="str">
        <f>IF(
 ISBLANK(Benchmarkinput!IC12),
 "",
 IF(
  ISNUMBER(
   VALUE(Benchmarkinput!IC12)),
   VALUE(Benchmarkinput!IC12),
   IF(
    Benchmarkinput!IC12="x",
    1,
    Benchmarkinput!IC12)))</f>
        <v/>
      </c>
      <c r="IC12" t="str">
        <f>IF(
 ISBLANK(Benchmarkinput!ID12),
 "",
 IF(
  ISNUMBER(
   VALUE(Benchmarkinput!ID12)),
   VALUE(Benchmarkinput!ID12),
   IF(
    Benchmarkinput!ID12="x",
    1,
    Benchmarkinput!ID12)))</f>
        <v/>
      </c>
      <c r="ID12" t="str">
        <f>IF(
 ISBLANK(Benchmarkinput!IE12),
 "",
 IF(
  ISNUMBER(
   VALUE(Benchmarkinput!IE12)),
   VALUE(Benchmarkinput!IE12),
   IF(
    Benchmarkinput!IE12="x",
    1,
    Benchmarkinput!IE12)))</f>
        <v/>
      </c>
      <c r="IE12" t="str">
        <f>IF(
 ISBLANK(Benchmarkinput!IF12),
 "",
 IF(
  ISNUMBER(
   VALUE(Benchmarkinput!IF12)),
   VALUE(Benchmarkinput!IF12),
   IF(
    Benchmarkinput!IF12="x",
    1,
    Benchmarkinput!IF12)))</f>
        <v/>
      </c>
      <c r="IF12" t="str">
        <f>IF(
 ISBLANK(Benchmarkinput!IG12),
 "",
 IF(
  ISNUMBER(
   VALUE(Benchmarkinput!IG12)),
   VALUE(Benchmarkinput!IG12),
   IF(
    Benchmarkinput!IG12="x",
    1,
    Benchmarkinput!IG12)))</f>
        <v/>
      </c>
      <c r="IG12" t="str">
        <f>IF(
 ISBLANK(Benchmarkinput!IH12),
 "",
 IF(
  ISNUMBER(
   VALUE(Benchmarkinput!IH12)),
   VALUE(Benchmarkinput!IH12),
   IF(
    Benchmarkinput!IH12="x",
    1,
    Benchmarkinput!IH12)))</f>
        <v/>
      </c>
      <c r="IH12" t="str">
        <f>IF(
 ISBLANK(Benchmarkinput!II12),
 "",
 IF(
  ISNUMBER(
   VALUE(Benchmarkinput!II12)),
   VALUE(Benchmarkinput!II12),
   IF(
    Benchmarkinput!II12="x",
    1,
    Benchmarkinput!II12)))</f>
        <v/>
      </c>
      <c r="II12" t="str">
        <f>IF(
 ISBLANK(Benchmarkinput!IJ12),
 "",
 IF(
  ISNUMBER(
   VALUE(Benchmarkinput!IJ12)),
   VALUE(Benchmarkinput!IJ12),
   IF(
    Benchmarkinput!IJ12="x",
    1,
    Benchmarkinput!IJ12)))</f>
        <v/>
      </c>
      <c r="IJ12" t="str">
        <f>IF(
 ISBLANK(Benchmarkinput!IK12),
 "",
 IF(
  ISNUMBER(
   VALUE(Benchmarkinput!IK12)),
   VALUE(Benchmarkinput!IK12),
   IF(
    Benchmarkinput!IK12="x",
    1,
    Benchmarkinput!IK12)))</f>
        <v/>
      </c>
      <c r="IK12" t="str">
        <f>IF(
 ISBLANK(Benchmarkinput!IL12),
 "",
 IF(
  ISNUMBER(
   VALUE(Benchmarkinput!IL12)),
   VALUE(Benchmarkinput!IL12),
   IF(
    Benchmarkinput!IL12="x",
    1,
    Benchmarkinput!IL12)))</f>
        <v/>
      </c>
      <c r="IL12" t="str">
        <f>IF(
 ISBLANK(Benchmarkinput!IM12),
 "",
 IF(
  ISNUMBER(
   VALUE(Benchmarkinput!IM12)),
   VALUE(Benchmarkinput!IM12),
   IF(
    Benchmarkinput!IM12="x",
    1,
    Benchmarkinput!IM12)))</f>
        <v/>
      </c>
      <c r="IM12" t="str">
        <f>IF(
 ISBLANK(Benchmarkinput!IN12),
 "",
 IF(
  ISNUMBER(
   VALUE(Benchmarkinput!IN12)),
   VALUE(Benchmarkinput!IN12),
   IF(
    Benchmarkinput!IN12="x",
    1,
    Benchmarkinput!IN12)))</f>
        <v/>
      </c>
      <c r="IN12" t="str">
        <f>IF(
 ISBLANK(Benchmarkinput!IO12),
 "",
 IF(
  ISNUMBER(
   VALUE(Benchmarkinput!IO12)),
   VALUE(Benchmarkinput!IO12),
   IF(
    Benchmarkinput!IO12="x",
    1,
    Benchmarkinput!IO12)))</f>
        <v/>
      </c>
      <c r="IO12" t="str">
        <f>IF(
 ISBLANK(Benchmarkinput!IP12),
 "",
 IF(
  ISNUMBER(
   VALUE(Benchmarkinput!IP12)),
   VALUE(Benchmarkinput!IP12),
   IF(
    Benchmarkinput!IP12="x",
    1,
    Benchmarkinput!IP12)))</f>
        <v/>
      </c>
      <c r="IP12" t="str">
        <f>IF(
 ISBLANK(Benchmarkinput!IQ12),
 "",
 IF(
  ISNUMBER(
   VALUE(Benchmarkinput!IQ12)),
   VALUE(Benchmarkinput!IQ12),
   IF(
    Benchmarkinput!IQ12="x",
    1,
    Benchmarkinput!IQ12)))</f>
        <v/>
      </c>
      <c r="IQ12" t="str">
        <f>IF(
 ISBLANK(Benchmarkinput!IR12),
 "",
 IF(
  ISNUMBER(
   VALUE(Benchmarkinput!IR12)),
   VALUE(Benchmarkinput!IR12),
   IF(
    Benchmarkinput!IR12="x",
    1,
    Benchmarkinput!IR12)))</f>
        <v/>
      </c>
      <c r="IR12" t="str">
        <f>IF(
 ISBLANK(Benchmarkinput!IS12),
 "",
 IF(
  ISNUMBER(
   VALUE(Benchmarkinput!IS12)),
   VALUE(Benchmarkinput!IS12),
   IF(
    Benchmarkinput!IS12="x",
    1,
    Benchmarkinput!IS12)))</f>
        <v/>
      </c>
      <c r="IS12" t="str">
        <f>IF(
 ISBLANK(Benchmarkinput!IT12),
 "",
 IF(
  ISNUMBER(
   VALUE(Benchmarkinput!IT12)),
   VALUE(Benchmarkinput!IT12),
   IF(
    Benchmarkinput!IT12="x",
    1,
    Benchmarkinput!IT12)))</f>
        <v/>
      </c>
      <c r="IT12" t="str">
        <f>IF(
 ISBLANK(Benchmarkinput!IU12),
 "",
 IF(
  ISNUMBER(
   VALUE(Benchmarkinput!IU12)),
   VALUE(Benchmarkinput!IU12),
   IF(
    Benchmarkinput!IU12="x",
    1,
    Benchmarkinput!IU12)))</f>
        <v/>
      </c>
      <c r="IU12" t="str">
        <f>IF(
 ISBLANK(Benchmarkinput!IV12),
 "",
 IF(
  ISNUMBER(
   VALUE(Benchmarkinput!IV12)),
   VALUE(Benchmarkinput!IV12),
   IF(
    Benchmarkinput!IV12="x",
    1,
    Benchmarkinput!IV12)))</f>
        <v/>
      </c>
      <c r="IV12" t="str">
        <f>IF(
 ISBLANK(Benchmarkinput!IW12),
 "",
 IF(
  ISNUMBER(
   VALUE(Benchmarkinput!IW12)),
   VALUE(Benchmarkinput!IW12),
   IF(
    Benchmarkinput!IW12="x",
    1,
    Benchmarkinput!IW12)))</f>
        <v/>
      </c>
      <c r="IW12" t="str">
        <f>IF(
 ISBLANK(Benchmarkinput!IX12),
 "",
 IF(
  ISNUMBER(
   VALUE(Benchmarkinput!IX12)),
   VALUE(Benchmarkinput!IX12),
   IF(
    Benchmarkinput!IX12="x",
    1,
    Benchmarkinput!IX12)))</f>
        <v/>
      </c>
      <c r="IX12" t="str">
        <f>IF(
 ISBLANK(Benchmarkinput!IY12),
 "",
 IF(
  ISNUMBER(
   VALUE(Benchmarkinput!IY12)),
   VALUE(Benchmarkinput!IY12),
   IF(
    Benchmarkinput!IY12="x",
    1,
    Benchmarkinput!IY12)))</f>
        <v/>
      </c>
      <c r="IY12" t="str">
        <f>IF(
 ISBLANK(Benchmarkinput!IZ12),
 "",
 IF(
  ISNUMBER(
   VALUE(Benchmarkinput!IZ12)),
   VALUE(Benchmarkinput!IZ12),
   IF(
    Benchmarkinput!IZ12="x",
    1,
    Benchmarkinput!IZ12)))</f>
        <v/>
      </c>
      <c r="IZ12" t="str">
        <f>IF(
 ISBLANK(Benchmarkinput!JA12),
 "",
 IF(
  ISNUMBER(
   VALUE(Benchmarkinput!JA12)),
   VALUE(Benchmarkinput!JA12),
   IF(
    Benchmarkinput!JA12="x",
    1,
    Benchmarkinput!JA12)))</f>
        <v/>
      </c>
      <c r="JA12" t="str">
        <f>IF(
 ISBLANK(Benchmarkinput!JB12),
 "",
 IF(
  ISNUMBER(
   VALUE(Benchmarkinput!JB12)),
   VALUE(Benchmarkinput!JB12),
   IF(
    Benchmarkinput!JB12="x",
    1,
    Benchmarkinput!JB12)))</f>
        <v/>
      </c>
      <c r="JB12" t="str">
        <f>IF(
 ISBLANK(Benchmarkinput!JC12),
 "",
 IF(
  ISNUMBER(
   VALUE(Benchmarkinput!JC12)),
   VALUE(Benchmarkinput!JC12),
   IF(
    Benchmarkinput!JC12="x",
    1,
    Benchmarkinput!JC12)))</f>
        <v/>
      </c>
      <c r="JC12" t="str">
        <f>IF(
 ISBLANK(Benchmarkinput!JD12),
 "",
 IF(
  ISNUMBER(
   VALUE(Benchmarkinput!JD12)),
   VALUE(Benchmarkinput!JD12),
   IF(
    Benchmarkinput!JD12="x",
    1,
    Benchmarkinput!JD12)))</f>
        <v/>
      </c>
      <c r="JD12" t="str">
        <f>IF(
 ISBLANK(Benchmarkinput!JE12),
 "",
 IF(
  ISNUMBER(
   VALUE(Benchmarkinput!JE12)),
   VALUE(Benchmarkinput!JE12),
   IF(
    Benchmarkinput!JE12="x",
    1,
    Benchmarkinput!JE12)))</f>
        <v/>
      </c>
      <c r="JE12" t="str">
        <f>IF(
 ISBLANK(Benchmarkinput!JF12),
 "",
 IF(
  ISNUMBER(
   VALUE(Benchmarkinput!JF12)),
   VALUE(Benchmarkinput!JF12),
   IF(
    Benchmarkinput!JF12="x",
    1,
    Benchmarkinput!JF12)))</f>
        <v/>
      </c>
      <c r="JF12" t="str">
        <f>IF(
 ISBLANK(Benchmarkinput!JG12),
 "",
 IF(
  ISNUMBER(
   VALUE(Benchmarkinput!JG12)),
   VALUE(Benchmarkinput!JG12),
   IF(
    Benchmarkinput!JG12="x",
    1,
    Benchmarkinput!JG12)))</f>
        <v/>
      </c>
      <c r="JG12" t="str">
        <f>IF(
 ISBLANK(Benchmarkinput!JH12),
 "",
 IF(
  ISNUMBER(
   VALUE(Benchmarkinput!JH12)),
   VALUE(Benchmarkinput!JH12),
   IF(
    Benchmarkinput!JH12="x",
    1,
    Benchmarkinput!JH12)))</f>
        <v/>
      </c>
      <c r="JH12" t="str">
        <f>IF(
 ISBLANK(Benchmarkinput!JI12),
 "",
 IF(
  ISNUMBER(
   VALUE(Benchmarkinput!JI12)),
   VALUE(Benchmarkinput!JI12),
   IF(
    Benchmarkinput!JI12="x",
    1,
    Benchmarkinput!JI12)))</f>
        <v/>
      </c>
      <c r="JI12" t="str">
        <f>IF(
 ISBLANK(Benchmarkinput!JJ12),
 "",
 IF(
  ISNUMBER(
   VALUE(Benchmarkinput!JJ12)),
   VALUE(Benchmarkinput!JJ12),
   IF(
    Benchmarkinput!JJ12="x",
    1,
    Benchmarkinput!JJ12)))</f>
        <v/>
      </c>
      <c r="JJ12" t="str">
        <f>IF(
 ISBLANK(Benchmarkinput!JK12),
 "",
 IF(
  ISNUMBER(
   VALUE(Benchmarkinput!JK12)),
   VALUE(Benchmarkinput!JK12),
   IF(
    Benchmarkinput!JK12="x",
    1,
    Benchmarkinput!JK12)))</f>
        <v/>
      </c>
      <c r="JK12" t="str">
        <f>IF(
 ISBLANK(Benchmarkinput!JL12),
 "",
 IF(
  ISNUMBER(
   VALUE(Benchmarkinput!JL12)),
   VALUE(Benchmarkinput!JL12),
   IF(
    Benchmarkinput!JL12="x",
    1,
    Benchmarkinput!JL12)))</f>
        <v/>
      </c>
      <c r="JL12" t="str">
        <f>IF(
 ISBLANK(Benchmarkinput!JM12),
 "",
 IF(
  ISNUMBER(
   VALUE(Benchmarkinput!JM12)),
   VALUE(Benchmarkinput!JM12),
   IF(
    Benchmarkinput!JM12="x",
    1,
    Benchmarkinput!JM12)))</f>
        <v/>
      </c>
      <c r="JM12" t="str">
        <f>IF(
 ISBLANK(Benchmarkinput!JN12),
 "",
 IF(
  ISNUMBER(
   VALUE(Benchmarkinput!JN12)),
   VALUE(Benchmarkinput!JN12),
   IF(
    Benchmarkinput!JN12="x",
    1,
    Benchmarkinput!JN12)))</f>
        <v/>
      </c>
      <c r="JN12" t="str">
        <f>IF(
 ISBLANK(Benchmarkinput!JO12),
 "",
 IF(
  ISNUMBER(
   VALUE(Benchmarkinput!JO12)),
   VALUE(Benchmarkinput!JO12),
   IF(
    Benchmarkinput!JO12="x",
    1,
    Benchmarkinput!JO12)))</f>
        <v/>
      </c>
      <c r="JO12" t="str">
        <f>IF(
 ISBLANK(Benchmarkinput!JP12),
 "",
 IF(
  ISNUMBER(
   VALUE(Benchmarkinput!JP12)),
   VALUE(Benchmarkinput!JP12),
   IF(
    Benchmarkinput!JP12="x",
    1,
    Benchmarkinput!JP12)))</f>
        <v/>
      </c>
      <c r="JP12" t="str">
        <f>IF(
 ISBLANK(Benchmarkinput!JQ12),
 "",
 IF(
  ISNUMBER(
   VALUE(Benchmarkinput!JQ12)),
   VALUE(Benchmarkinput!JQ12),
   IF(
    Benchmarkinput!JQ12="x",
    1,
    Benchmarkinput!JQ12)))</f>
        <v/>
      </c>
      <c r="JQ12" t="str">
        <f>IF(
 ISBLANK(Benchmarkinput!JR12),
 "",
 IF(
  ISNUMBER(
   VALUE(Benchmarkinput!JR12)),
   VALUE(Benchmarkinput!JR12),
   IF(
    Benchmarkinput!JR12="x",
    1,
    Benchmarkinput!JR12)))</f>
        <v/>
      </c>
      <c r="JR12" t="str">
        <f>IF(
 ISBLANK(Benchmarkinput!JS12),
 "",
 IF(
  ISNUMBER(
   VALUE(Benchmarkinput!JS12)),
   VALUE(Benchmarkinput!JS12),
   IF(
    Benchmarkinput!JS12="x",
    1,
    Benchmarkinput!JS12)))</f>
        <v/>
      </c>
      <c r="JS12" t="str">
        <f>IF(
 ISBLANK(Benchmarkinput!JT12),
 "",
 IF(
  ISNUMBER(
   VALUE(Benchmarkinput!JT12)),
   VALUE(Benchmarkinput!JT12),
   IF(
    Benchmarkinput!JT12="x",
    1,
    Benchmarkinput!JT12)))</f>
        <v/>
      </c>
      <c r="JT12" t="str">
        <f>IF(
 ISBLANK(Benchmarkinput!JU12),
 "",
 IF(
  ISNUMBER(
   VALUE(Benchmarkinput!JU12)),
   VALUE(Benchmarkinput!JU12),
   IF(
    Benchmarkinput!JU12="x",
    1,
    Benchmarkinput!JU12)))</f>
        <v/>
      </c>
      <c r="JU12" t="str">
        <f>IF(
 ISBLANK(Benchmarkinput!JV12),
 "",
 IF(
  ISNUMBER(
   VALUE(Benchmarkinput!JV12)),
   VALUE(Benchmarkinput!JV12),
   IF(
    Benchmarkinput!JV12="x",
    1,
    Benchmarkinput!JV12)))</f>
        <v/>
      </c>
      <c r="JV12" t="str">
        <f>IF(
 ISBLANK(Benchmarkinput!JW12),
 "",
 IF(
  ISNUMBER(
   VALUE(Benchmarkinput!JW12)),
   VALUE(Benchmarkinput!JW12),
   IF(
    Benchmarkinput!JW12="x",
    1,
    Benchmarkinput!JW12)))</f>
        <v/>
      </c>
      <c r="JW12" t="str">
        <f>IF(
 ISBLANK(Benchmarkinput!JX12),
 "",
 IF(
  ISNUMBER(
   VALUE(Benchmarkinput!JX12)),
   VALUE(Benchmarkinput!JX12),
   IF(
    Benchmarkinput!JX12="x",
    1,
    Benchmarkinput!JX12)))</f>
        <v/>
      </c>
      <c r="JX12" t="str">
        <f>IF(
 ISBLANK(Benchmarkinput!JY12),
 "",
 IF(
  ISNUMBER(
   VALUE(Benchmarkinput!JY12)),
   VALUE(Benchmarkinput!JY12),
   IF(
    Benchmarkinput!JY12="x",
    1,
    Benchmarkinput!JY12)))</f>
        <v/>
      </c>
      <c r="JY12" t="str">
        <f>IF(
 ISBLANK(Benchmarkinput!JZ12),
 "",
 IF(
  ISNUMBER(
   VALUE(Benchmarkinput!JZ12)),
   VALUE(Benchmarkinput!JZ12),
   IF(
    Benchmarkinput!JZ12="x",
    1,
    Benchmarkinput!JZ12)))</f>
        <v/>
      </c>
      <c r="JZ12" t="str">
        <f>IF(
 ISBLANK(Benchmarkinput!KA12),
 "",
 IF(
  ISNUMBER(
   VALUE(Benchmarkinput!KA12)),
   VALUE(Benchmarkinput!KA12),
   IF(
    Benchmarkinput!KA12="x",
    1,
    Benchmarkinput!KA12)))</f>
        <v/>
      </c>
      <c r="KA12" t="str">
        <f>IF(
 ISBLANK(Benchmarkinput!KB12),
 "",
 IF(
  ISNUMBER(
   VALUE(Benchmarkinput!KB12)),
   VALUE(Benchmarkinput!KB12),
   IF(
    Benchmarkinput!KB12="x",
    1,
    Benchmarkinput!KB12)))</f>
        <v/>
      </c>
      <c r="KB12" t="str">
        <f>IF(
 ISBLANK(Benchmarkinput!KC12),
 "",
 IF(
  ISNUMBER(
   VALUE(Benchmarkinput!KC12)),
   VALUE(Benchmarkinput!KC12),
   IF(
    Benchmarkinput!KC12="x",
    1,
    Benchmarkinput!KC12)))</f>
        <v/>
      </c>
      <c r="KC12" t="str">
        <f>IF(
 ISBLANK(Benchmarkinput!KD12),
 "",
 IF(
  ISNUMBER(
   VALUE(Benchmarkinput!KD12)),
   VALUE(Benchmarkinput!KD12),
   IF(
    Benchmarkinput!KD12="x",
    1,
    Benchmarkinput!KD12)))</f>
        <v/>
      </c>
      <c r="KD12" t="str">
        <f>IF(
 ISBLANK(Benchmarkinput!KE12),
 "",
 IF(
  ISNUMBER(
   VALUE(Benchmarkinput!KE12)),
   VALUE(Benchmarkinput!KE12),
   IF(
    Benchmarkinput!KE12="x",
    1,
    Benchmarkinput!KE12)))</f>
        <v/>
      </c>
      <c r="KE12" t="str">
        <f>IF(
 ISBLANK(Benchmarkinput!KF12),
 "",
 IF(
  ISNUMBER(
   VALUE(Benchmarkinput!KF12)),
   VALUE(Benchmarkinput!KF12),
   IF(
    Benchmarkinput!KF12="x",
    1,
    Benchmarkinput!KF12)))</f>
        <v/>
      </c>
      <c r="KF12" t="str">
        <f>IF(
 ISBLANK(Benchmarkinput!KG12),
 "",
 IF(
  ISNUMBER(
   VALUE(Benchmarkinput!KG12)),
   VALUE(Benchmarkinput!KG12),
   IF(
    Benchmarkinput!KG12="x",
    1,
    Benchmarkinput!KG12)))</f>
        <v/>
      </c>
      <c r="KG12" t="str">
        <f>IF(
 ISBLANK(Benchmarkinput!KH12),
 "",
 IF(
  ISNUMBER(
   VALUE(Benchmarkinput!KH12)),
   VALUE(Benchmarkinput!KH12),
   IF(
    Benchmarkinput!KH12="x",
    1,
    Benchmarkinput!KH12)))</f>
        <v/>
      </c>
      <c r="KH12" t="str">
        <f>IF(
 ISBLANK(Benchmarkinput!KI12),
 "",
 IF(
  ISNUMBER(
   VALUE(Benchmarkinput!KI12)),
   VALUE(Benchmarkinput!KI12),
   IF(
    Benchmarkinput!KI12="x",
    1,
    Benchmarkinput!KI12)))</f>
        <v/>
      </c>
      <c r="KI12" t="str">
        <f>IF(
 ISBLANK(Benchmarkinput!KJ12),
 "",
 IF(
  ISNUMBER(
   VALUE(Benchmarkinput!KJ12)),
   VALUE(Benchmarkinput!KJ12),
   IF(
    Benchmarkinput!KJ12="x",
    1,
    Benchmarkinput!KJ12)))</f>
        <v/>
      </c>
      <c r="KJ12" t="str">
        <f>IF(
 ISBLANK(Benchmarkinput!KK12),
 "",
 IF(
  ISNUMBER(
   VALUE(Benchmarkinput!KK12)),
   VALUE(Benchmarkinput!KK12),
   IF(
    Benchmarkinput!KK12="x",
    1,
    Benchmarkinput!KK12)))</f>
        <v/>
      </c>
      <c r="KK12" t="str">
        <f>IF(
 ISBLANK(Benchmarkinput!KL12),
 "",
 IF(
  ISNUMBER(
   VALUE(Benchmarkinput!KL12)),
   VALUE(Benchmarkinput!KL12),
   IF(
    Benchmarkinput!KL12="x",
    1,
    Benchmarkinput!KL12)))</f>
        <v/>
      </c>
      <c r="KL12" t="str">
        <f>IF(
 ISBLANK(Benchmarkinput!KM12),
 "",
 IF(
  ISNUMBER(
   VALUE(Benchmarkinput!KM12)),
   VALUE(Benchmarkinput!KM12),
   IF(
    Benchmarkinput!KM12="x",
    1,
    Benchmarkinput!KM12)))</f>
        <v/>
      </c>
      <c r="KM12" t="str">
        <f>IF(
 ISBLANK(Benchmarkinput!KN12),
 "",
 IF(
  ISNUMBER(
   VALUE(Benchmarkinput!KN12)),
   VALUE(Benchmarkinput!KN12),
   IF(
    Benchmarkinput!KN12="x",
    1,
    Benchmarkinput!KN12)))</f>
        <v/>
      </c>
      <c r="KN12" t="str">
        <f>IF(
 ISBLANK(Benchmarkinput!KO12),
 "",
 IF(
  ISNUMBER(
   VALUE(Benchmarkinput!KO12)),
   VALUE(Benchmarkinput!KO12),
   IF(
    Benchmarkinput!KO12="x",
    1,
    Benchmarkinput!KO12)))</f>
        <v/>
      </c>
      <c r="KO12" t="str">
        <f>IF(
 ISBLANK(Benchmarkinput!KP12),
 "",
 IF(
  ISNUMBER(
   VALUE(Benchmarkinput!KP12)),
   VALUE(Benchmarkinput!KP12),
   IF(
    Benchmarkinput!KP12="x",
    1,
    Benchmarkinput!KP12)))</f>
        <v/>
      </c>
      <c r="KP12" t="str">
        <f>IF(
 ISBLANK(Benchmarkinput!KQ12),
 "",
 IF(
  ISNUMBER(
   VALUE(Benchmarkinput!KQ12)),
   VALUE(Benchmarkinput!KQ12),
   IF(
    Benchmarkinput!KQ12="x",
    1,
    Benchmarkinput!KQ12)))</f>
        <v/>
      </c>
      <c r="KQ12" t="str">
        <f>IF(
 ISBLANK(Benchmarkinput!KR12),
 "",
 IF(
  ISNUMBER(
   VALUE(Benchmarkinput!KR12)),
   VALUE(Benchmarkinput!KR12),
   IF(
    Benchmarkinput!KR12="x",
    1,
    Benchmarkinput!KR12)))</f>
        <v/>
      </c>
      <c r="KR12" t="str">
        <f>IF(
 ISBLANK(Benchmarkinput!KS12),
 "",
 IF(
  ISNUMBER(
   VALUE(Benchmarkinput!KS12)),
   VALUE(Benchmarkinput!KS12),
   IF(
    Benchmarkinput!KS12="x",
    1,
    Benchmarkinput!KS12)))</f>
        <v/>
      </c>
      <c r="KS12" t="str">
        <f>IF(
 ISBLANK(Benchmarkinput!KT12),
 "",
 IF(
  ISNUMBER(
   VALUE(Benchmarkinput!KT12)),
   VALUE(Benchmarkinput!KT12),
   IF(
    Benchmarkinput!KT12="x",
    1,
    Benchmarkinput!KT12)))</f>
        <v/>
      </c>
      <c r="KT12" t="str">
        <f>IF(
 ISBLANK(Benchmarkinput!KU12),
 "",
 IF(
  ISNUMBER(
   VALUE(Benchmarkinput!KU12)),
   VALUE(Benchmarkinput!KU12),
   IF(
    Benchmarkinput!KU12="x",
    1,
    Benchmarkinput!KU12)))</f>
        <v/>
      </c>
      <c r="KU12" t="str">
        <f>IF(
 ISBLANK(Benchmarkinput!KV12),
 "",
 IF(
  ISNUMBER(
   VALUE(Benchmarkinput!KV12)),
   VALUE(Benchmarkinput!KV12),
   IF(
    Benchmarkinput!KV12="x",
    1,
    Benchmarkinput!KV12)))</f>
        <v/>
      </c>
      <c r="KV12" t="str">
        <f>IF(
 ISBLANK(Benchmarkinput!KW12),
 "",
 IF(
  ISNUMBER(
   VALUE(Benchmarkinput!KW12)),
   VALUE(Benchmarkinput!KW12),
   IF(
    Benchmarkinput!KW12="x",
    1,
    Benchmarkinput!KW12)))</f>
        <v/>
      </c>
      <c r="KW12" t="str">
        <f>IF(
 ISBLANK(Benchmarkinput!KX12),
 "",
 IF(
  ISNUMBER(
   VALUE(Benchmarkinput!KX12)),
   VALUE(Benchmarkinput!KX12),
   IF(
    Benchmarkinput!KX12="x",
    1,
    Benchmarkinput!KX12)))</f>
        <v/>
      </c>
      <c r="KX12" t="str">
        <f>IF(
 ISBLANK(Benchmarkinput!KY12),
 "",
 IF(
  ISNUMBER(
   VALUE(Benchmarkinput!KY12)),
   VALUE(Benchmarkinput!KY12),
   IF(
    Benchmarkinput!KY12="x",
    1,
    Benchmarkinput!KY12)))</f>
        <v/>
      </c>
      <c r="KY12" t="str">
        <f>IF(
 ISBLANK(Benchmarkinput!KZ12),
 "",
 IF(
  ISNUMBER(
   VALUE(Benchmarkinput!KZ12)),
   VALUE(Benchmarkinput!KZ12),
   IF(
    Benchmarkinput!KZ12="x",
    1,
    Benchmarkinput!KZ12)))</f>
        <v/>
      </c>
      <c r="KZ12" t="str">
        <f>IF(
 ISBLANK(Benchmarkinput!LA12),
 "",
 IF(
  ISNUMBER(
   VALUE(Benchmarkinput!LA12)),
   VALUE(Benchmarkinput!LA12),
   IF(
    Benchmarkinput!LA12="x",
    1,
    Benchmarkinput!LA12)))</f>
        <v/>
      </c>
      <c r="LA12" t="str">
        <f>IF(
 ISBLANK(Benchmarkinput!LB12),
 "",
 IF(
  ISNUMBER(
   VALUE(Benchmarkinput!LB12)),
   VALUE(Benchmarkinput!LB12),
   IF(
    Benchmarkinput!LB12="x",
    1,
    Benchmarkinput!LB12)))</f>
        <v/>
      </c>
      <c r="LB12" t="str">
        <f>IF(
 ISBLANK(Benchmarkinput!LC12),
 "",
 IF(
  ISNUMBER(
   VALUE(Benchmarkinput!LC12)),
   VALUE(Benchmarkinput!LC12),
   IF(
    Benchmarkinput!LC12="x",
    1,
    Benchmarkinput!LC12)))</f>
        <v/>
      </c>
      <c r="LC12" t="str">
        <f>IF(
 ISBLANK(Benchmarkinput!LD12),
 "",
 IF(
  ISNUMBER(
   VALUE(Benchmarkinput!LD12)),
   VALUE(Benchmarkinput!LD12),
   IF(
    Benchmarkinput!LD12="x",
    1,
    Benchmarkinput!LD12)))</f>
        <v/>
      </c>
      <c r="LD12" t="str">
        <f>IF(
 ISBLANK(Benchmarkinput!LE12),
 "",
 IF(
  ISNUMBER(
   VALUE(Benchmarkinput!LE12)),
   VALUE(Benchmarkinput!LE12),
   IF(
    Benchmarkinput!LE12="x",
    1,
    Benchmarkinput!LE12)))</f>
        <v/>
      </c>
      <c r="LE12" t="str">
        <f>IF(
 ISBLANK(Benchmarkinput!LF12),
 "",
 IF(
  ISNUMBER(
   VALUE(Benchmarkinput!LF12)),
   VALUE(Benchmarkinput!LF12),
   IF(
    Benchmarkinput!LF12="x",
    1,
    Benchmarkinput!LF12)))</f>
        <v/>
      </c>
      <c r="LF12" t="str">
        <f>IF(
 ISBLANK(Benchmarkinput!LG12),
 "",
 IF(
  ISNUMBER(
   VALUE(Benchmarkinput!LG12)),
   VALUE(Benchmarkinput!LG12),
   IF(
    Benchmarkinput!LG12="x",
    1,
    Benchmarkinput!LG12)))</f>
        <v/>
      </c>
      <c r="LG12" t="str">
        <f>IF(
 ISBLANK(Benchmarkinput!LH12),
 "",
 IF(
  ISNUMBER(
   VALUE(Benchmarkinput!LH12)),
   VALUE(Benchmarkinput!LH12),
   IF(
    Benchmarkinput!LH12="x",
    1,
    Benchmarkinput!LH12)))</f>
        <v/>
      </c>
      <c r="LH12" t="str">
        <f>IF(
 ISBLANK(Benchmarkinput!LI12),
 "",
 IF(
  ISNUMBER(
   VALUE(Benchmarkinput!LI12)),
   VALUE(Benchmarkinput!LI12),
   IF(
    Benchmarkinput!LI12="x",
    1,
    Benchmarkinput!LI12)))</f>
        <v/>
      </c>
      <c r="LI12" t="str">
        <f>IF(
 ISBLANK(Benchmarkinput!LJ12),
 "",
 IF(
  ISNUMBER(
   VALUE(Benchmarkinput!LJ12)),
   VALUE(Benchmarkinput!LJ12),
   IF(
    Benchmarkinput!LJ12="x",
    1,
    Benchmarkinput!LJ12)))</f>
        <v/>
      </c>
      <c r="LJ12" t="str">
        <f>IF(
 ISBLANK(Benchmarkinput!LK12),
 "",
 IF(
  ISNUMBER(
   VALUE(Benchmarkinput!LK12)),
   VALUE(Benchmarkinput!LK12),
   IF(
    Benchmarkinput!LK12="x",
    1,
    Benchmarkinput!LK12)))</f>
        <v/>
      </c>
      <c r="LK12" t="str">
        <f>IF(
 ISBLANK(Benchmarkinput!LL12),
 "",
 IF(
  ISNUMBER(
   VALUE(Benchmarkinput!LL12)),
   VALUE(Benchmarkinput!LL12),
   IF(
    Benchmarkinput!LL12="x",
    1,
    Benchmarkinput!LL12)))</f>
        <v/>
      </c>
      <c r="LL12" t="str">
        <f>IF(
 ISBLANK(Benchmarkinput!LM12),
 "",
 IF(
  ISNUMBER(
   VALUE(Benchmarkinput!LM12)),
   VALUE(Benchmarkinput!LM12),
   IF(
    Benchmarkinput!LM12="x",
    1,
    Benchmarkinput!LM12)))</f>
        <v/>
      </c>
      <c r="LM12" t="str">
        <f>IF(
 ISBLANK(Benchmarkinput!LN12),
 "",
 IF(
  ISNUMBER(
   VALUE(Benchmarkinput!LN12)),
   VALUE(Benchmarkinput!LN12),
   IF(
    Benchmarkinput!LN12="x",
    1,
    Benchmarkinput!LN12)))</f>
        <v/>
      </c>
      <c r="LN12" t="str">
        <f>IF(
 ISBLANK(Benchmarkinput!LO12),
 "",
 IF(
  ISNUMBER(
   VALUE(Benchmarkinput!LO12)),
   VALUE(Benchmarkinput!LO12),
   IF(
    Benchmarkinput!LO12="x",
    1,
    Benchmarkinput!LO12)))</f>
        <v/>
      </c>
      <c r="LO12" t="str">
        <f>IF(
 ISBLANK(Benchmarkinput!LP12),
 "",
 IF(
  ISNUMBER(
   VALUE(Benchmarkinput!LP12)),
   VALUE(Benchmarkinput!LP12),
   IF(
    Benchmarkinput!LP12="x",
    1,
    Benchmarkinput!LP12)))</f>
        <v/>
      </c>
      <c r="LP12" t="str">
        <f>IF(
 ISBLANK(Benchmarkinput!LQ12),
 "",
 IF(
  ISNUMBER(
   VALUE(Benchmarkinput!LQ12)),
   VALUE(Benchmarkinput!LQ12),
   IF(
    Benchmarkinput!LQ12="x",
    1,
    Benchmarkinput!LQ12)))</f>
        <v/>
      </c>
      <c r="LQ12" t="str">
        <f>IF(
 ISBLANK(Benchmarkinput!LR12),
 "",
 IF(
  ISNUMBER(
   VALUE(Benchmarkinput!LR12)),
   VALUE(Benchmarkinput!LR12),
   IF(
    Benchmarkinput!LR12="x",
    1,
    Benchmarkinput!LR12)))</f>
        <v/>
      </c>
      <c r="LR12" t="str">
        <f>IF(
 ISBLANK(Benchmarkinput!LS12),
 "",
 IF(
  ISNUMBER(
   VALUE(Benchmarkinput!LS12)),
   VALUE(Benchmarkinput!LS12),
   IF(
    Benchmarkinput!LS12="x",
    1,
    Benchmarkinput!LS12)))</f>
        <v/>
      </c>
      <c r="LS12" t="str">
        <f>IF(
 ISBLANK(Benchmarkinput!LT12),
 "",
 IF(
  ISNUMBER(
   VALUE(Benchmarkinput!LT12)),
   VALUE(Benchmarkinput!LT12),
   IF(
    Benchmarkinput!LT12="x",
    1,
    Benchmarkinput!LT12)))</f>
        <v/>
      </c>
      <c r="LT12" t="str">
        <f>IF(
 ISBLANK(Benchmarkinput!LU12),
 "",
 IF(
  ISNUMBER(
   VALUE(Benchmarkinput!LU12)),
   VALUE(Benchmarkinput!LU12),
   IF(
    Benchmarkinput!LU12="x",
    1,
    Benchmarkinput!LU12)))</f>
        <v/>
      </c>
      <c r="LU12" t="str">
        <f>IF(
 ISBLANK(Benchmarkinput!LV12),
 "",
 IF(
  ISNUMBER(
   VALUE(Benchmarkinput!LV12)),
   VALUE(Benchmarkinput!LV12),
   IF(
    Benchmarkinput!LV12="x",
    1,
    Benchmarkinput!LV12)))</f>
        <v/>
      </c>
      <c r="LV12" t="str">
        <f>IF(
 ISBLANK(Benchmarkinput!LW12),
 "",
 IF(
  ISNUMBER(
   VALUE(Benchmarkinput!LW12)),
   VALUE(Benchmarkinput!LW12),
   IF(
    Benchmarkinput!LW12="x",
    1,
    Benchmarkinput!LW12)))</f>
        <v/>
      </c>
      <c r="LW12" t="str">
        <f>IF(
 ISBLANK(Benchmarkinput!LX12),
 "",
 IF(
  ISNUMBER(
   VALUE(Benchmarkinput!LX12)),
   VALUE(Benchmarkinput!LX12),
   IF(
    Benchmarkinput!LX12="x",
    1,
    Benchmarkinput!LX12)))</f>
        <v/>
      </c>
      <c r="LX12" t="str">
        <f>IF(
 ISBLANK(Benchmarkinput!LY12),
 "",
 IF(
  ISNUMBER(
   VALUE(Benchmarkinput!LY12)),
   VALUE(Benchmarkinput!LY12),
   IF(
    Benchmarkinput!LY12="x",
    1,
    Benchmarkinput!LY12)))</f>
        <v/>
      </c>
      <c r="LY12" t="str">
        <f>IF(
 ISBLANK(Benchmarkinput!LZ12),
 "",
 IF(
  ISNUMBER(
   VALUE(Benchmarkinput!LZ12)),
   VALUE(Benchmarkinput!LZ12),
   IF(
    Benchmarkinput!LZ12="x",
    1,
    Benchmarkinput!LZ12)))</f>
        <v/>
      </c>
      <c r="LZ12" t="str">
        <f>IF(
 ISBLANK(Benchmarkinput!MA12),
 "",
 IF(
  ISNUMBER(
   VALUE(Benchmarkinput!MA12)),
   VALUE(Benchmarkinput!MA12),
   IF(
    Benchmarkinput!MA12="x",
    1,
    Benchmarkinput!MA12)))</f>
        <v/>
      </c>
      <c r="MA12" t="str">
        <f>IF(
 ISBLANK(Benchmarkinput!MB12),
 "",
 IF(
  ISNUMBER(
   VALUE(Benchmarkinput!MB12)),
   VALUE(Benchmarkinput!MB12),
   IF(
    Benchmarkinput!MB12="x",
    1,
    Benchmarkinput!MB12)))</f>
        <v/>
      </c>
      <c r="MB12" t="str">
        <f>IF(
 ISBLANK(Benchmarkinput!MC12),
 "",
 IF(
  ISNUMBER(
   VALUE(Benchmarkinput!MC12)),
   VALUE(Benchmarkinput!MC12),
   IF(
    Benchmarkinput!MC12="x",
    1,
    Benchmarkinput!MC12)))</f>
        <v/>
      </c>
      <c r="MC12" t="str">
        <f>IF(
 ISBLANK(Benchmarkinput!MD12),
 "",
 IF(
  ISNUMBER(
   VALUE(Benchmarkinput!MD12)),
   VALUE(Benchmarkinput!MD12),
   IF(
    Benchmarkinput!MD12="x",
    1,
    Benchmarkinput!MD12)))</f>
        <v/>
      </c>
      <c r="MD12" t="str">
        <f>IF(
 ISBLANK(Benchmarkinput!ME12),
 "",
 IF(
  ISNUMBER(
   VALUE(Benchmarkinput!ME12)),
   VALUE(Benchmarkinput!ME12),
   IF(
    Benchmarkinput!ME12="x",
    1,
    Benchmarkinput!ME12)))</f>
        <v/>
      </c>
      <c r="ME12" t="str">
        <f>IF(
 ISBLANK(Benchmarkinput!MF12),
 "",
 IF(
  ISNUMBER(
   VALUE(Benchmarkinput!MF12)),
   VALUE(Benchmarkinput!MF12),
   IF(
    Benchmarkinput!MF12="x",
    1,
    Benchmarkinput!MF12)))</f>
        <v/>
      </c>
      <c r="MF12" t="str">
        <f>IF(
 ISBLANK(Benchmarkinput!MG12),
 "",
 IF(
  ISNUMBER(
   VALUE(Benchmarkinput!MG12)),
   VALUE(Benchmarkinput!MG12),
   IF(
    Benchmarkinput!MG12="x",
    1,
    Benchmarkinput!MG12)))</f>
        <v/>
      </c>
      <c r="MG12" t="str">
        <f>IF(
 ISBLANK(Benchmarkinput!MH12),
 "",
 IF(
  ISNUMBER(
   VALUE(Benchmarkinput!MH12)),
   VALUE(Benchmarkinput!MH12),
   IF(
    Benchmarkinput!MH12="x",
    1,
    Benchmarkinput!MH12)))</f>
        <v/>
      </c>
      <c r="MH12" t="str">
        <f>IF(
 ISBLANK(Benchmarkinput!MI12),
 "",
 IF(
  ISNUMBER(
   VALUE(Benchmarkinput!MI12)),
   VALUE(Benchmarkinput!MI12),
   IF(
    Benchmarkinput!MI12="x",
    1,
    Benchmarkinput!MI12)))</f>
        <v/>
      </c>
      <c r="MI12" t="str">
        <f>IF(
 ISBLANK(Benchmarkinput!MJ12),
 "",
 IF(
  ISNUMBER(
   VALUE(Benchmarkinput!MJ12)),
   VALUE(Benchmarkinput!MJ12),
   IF(
    Benchmarkinput!MJ12="x",
    1,
    Benchmarkinput!MJ12)))</f>
        <v/>
      </c>
      <c r="MJ12" t="str">
        <f>IF(
 ISBLANK(Benchmarkinput!MK12),
 "",
 IF(
  ISNUMBER(
   VALUE(Benchmarkinput!MK12)),
   VALUE(Benchmarkinput!MK12),
   IF(
    Benchmarkinput!MK12="x",
    1,
    Benchmarkinput!MK12)))</f>
        <v/>
      </c>
      <c r="MK12" t="str">
        <f>IF(
 ISBLANK(Benchmarkinput!ML12),
 "",
 IF(
  ISNUMBER(
   VALUE(Benchmarkinput!ML12)),
   VALUE(Benchmarkinput!ML12),
   IF(
    Benchmarkinput!ML12="x",
    1,
    Benchmarkinput!ML12)))</f>
        <v/>
      </c>
      <c r="ML12" t="str">
        <f>IF(
 ISBLANK(Benchmarkinput!MM12),
 "",
 IF(
  ISNUMBER(
   VALUE(Benchmarkinput!MM12)),
   VALUE(Benchmarkinput!MM12),
   IF(
    Benchmarkinput!MM12="x",
    1,
    Benchmarkinput!MM12)))</f>
        <v/>
      </c>
      <c r="MM12" t="str">
        <f>IF(
 ISBLANK(Benchmarkinput!MN12),
 "",
 IF(
  ISNUMBER(
   VALUE(Benchmarkinput!MN12)),
   VALUE(Benchmarkinput!MN12),
   IF(
    Benchmarkinput!MN12="x",
    1,
    Benchmarkinput!MN12)))</f>
        <v/>
      </c>
      <c r="MN12" t="str">
        <f>IF(
 ISBLANK(Benchmarkinput!MO12),
 "",
 IF(
  ISNUMBER(
   VALUE(Benchmarkinput!MO12)),
   VALUE(Benchmarkinput!MO12),
   IF(
    Benchmarkinput!MO12="x",
    1,
    Benchmarkinput!MO12)))</f>
        <v/>
      </c>
      <c r="MO12" t="str">
        <f>IF(
 ISBLANK(Benchmarkinput!MP12),
 "",
 IF(
  ISNUMBER(
   VALUE(Benchmarkinput!MP12)),
   VALUE(Benchmarkinput!MP12),
   IF(
    Benchmarkinput!MP12="x",
    1,
    Benchmarkinput!MP12)))</f>
        <v/>
      </c>
      <c r="MP12" t="str">
        <f>IF(
 ISBLANK(Benchmarkinput!MQ12),
 "",
 IF(
  ISNUMBER(
   VALUE(Benchmarkinput!MQ12)),
   VALUE(Benchmarkinput!MQ12),
   IF(
    Benchmarkinput!MQ12="x",
    1,
    Benchmarkinput!MQ12)))</f>
        <v/>
      </c>
      <c r="MQ12" t="str">
        <f>IF(
 ISBLANK(Benchmarkinput!MR12),
 "",
 IF(
  ISNUMBER(
   VALUE(Benchmarkinput!MR12)),
   VALUE(Benchmarkinput!MR12),
   IF(
    Benchmarkinput!MR12="x",
    1,
    Benchmarkinput!MR12)))</f>
        <v/>
      </c>
      <c r="MR12" t="str">
        <f>IF(
 ISBLANK(Benchmarkinput!MS12),
 "",
 IF(
  ISNUMBER(
   VALUE(Benchmarkinput!MS12)),
   VALUE(Benchmarkinput!MS12),
   IF(
    Benchmarkinput!MS12="x",
    1,
    Benchmarkinput!MS12)))</f>
        <v/>
      </c>
      <c r="MS12" t="str">
        <f>IF(
 ISBLANK(Benchmarkinput!MT12),
 "",
 IF(
  ISNUMBER(
   VALUE(Benchmarkinput!MT12)),
   VALUE(Benchmarkinput!MT12),
   IF(
    Benchmarkinput!MT12="x",
    1,
    Benchmarkinput!MT12)))</f>
        <v/>
      </c>
      <c r="MT12" t="str">
        <f>IF(
 ISBLANK(Benchmarkinput!MU12),
 "",
 IF(
  ISNUMBER(
   VALUE(Benchmarkinput!MU12)),
   VALUE(Benchmarkinput!MU12),
   IF(
    Benchmarkinput!MU12="x",
    1,
    Benchmarkinput!MU12)))</f>
        <v/>
      </c>
      <c r="MU12" t="str">
        <f>IF(
 ISBLANK(Benchmarkinput!MV12),
 "",
 IF(
  ISNUMBER(
   VALUE(Benchmarkinput!MV12)),
   VALUE(Benchmarkinput!MV12),
   IF(
    Benchmarkinput!MV12="x",
    1,
    Benchmarkinput!MV12)))</f>
        <v/>
      </c>
      <c r="MV12" t="str">
        <f>IF(
 ISBLANK(Benchmarkinput!MW12),
 "",
 IF(
  ISNUMBER(
   VALUE(Benchmarkinput!MW12)),
   VALUE(Benchmarkinput!MW12),
   IF(
    Benchmarkinput!MW12="x",
    1,
    Benchmarkinput!MW12)))</f>
        <v/>
      </c>
      <c r="MW12" t="str">
        <f>IF(
 ISBLANK(Benchmarkinput!MX12),
 "",
 IF(
  ISNUMBER(
   VALUE(Benchmarkinput!MX12)),
   VALUE(Benchmarkinput!MX12),
   IF(
    Benchmarkinput!MX12="x",
    1,
    Benchmarkinput!MX12)))</f>
        <v/>
      </c>
      <c r="MX12" t="str">
        <f>IF(
 ISBLANK(Benchmarkinput!MY12),
 "",
 IF(
  ISNUMBER(
   VALUE(Benchmarkinput!MY12)),
   VALUE(Benchmarkinput!MY12),
   IF(
    Benchmarkinput!MY12="x",
    1,
    Benchmarkinput!MY12)))</f>
        <v/>
      </c>
      <c r="MY12" t="str">
        <f>IF(
 ISBLANK(Benchmarkinput!MZ12),
 "",
 IF(
  ISNUMBER(
   VALUE(Benchmarkinput!MZ12)),
   VALUE(Benchmarkinput!MZ12),
   IF(
    Benchmarkinput!MZ12="x",
    1,
    Benchmarkinput!MZ12)))</f>
        <v/>
      </c>
      <c r="MZ12" t="str">
        <f>IF(
 ISBLANK(Benchmarkinput!NA12),
 "",
 IF(
  ISNUMBER(
   VALUE(Benchmarkinput!NA12)),
   VALUE(Benchmarkinput!NA12),
   IF(
    Benchmarkinput!NA12="x",
    1,
    Benchmarkinput!NA12)))</f>
        <v/>
      </c>
      <c r="NA12" t="str">
        <f>IF(
 ISBLANK(Benchmarkinput!NB12),
 "",
 IF(
  ISNUMBER(
   VALUE(Benchmarkinput!NB12)),
   VALUE(Benchmarkinput!NB12),
   IF(
    Benchmarkinput!NB12="x",
    1,
    Benchmarkinput!NB12)))</f>
        <v/>
      </c>
      <c r="NB12" t="str">
        <f>IF(
 ISBLANK(Benchmarkinput!NC12),
 "",
 IF(
  ISNUMBER(
   VALUE(Benchmarkinput!NC12)),
   VALUE(Benchmarkinput!NC12),
   IF(
    Benchmarkinput!NC12="x",
    1,
    Benchmarkinput!NC12)))</f>
        <v/>
      </c>
      <c r="NC12" t="str">
        <f>IF(
 ISBLANK(Benchmarkinput!ND12),
 "",
 IF(
  ISNUMBER(
   VALUE(Benchmarkinput!ND12)),
   VALUE(Benchmarkinput!ND12),
   IF(
    Benchmarkinput!ND12="x",
    1,
    Benchmarkinput!ND12)))</f>
        <v/>
      </c>
      <c r="ND12" t="str">
        <f>IF(
 ISBLANK(Benchmarkinput!NE12),
 "",
 IF(
  ISNUMBER(
   VALUE(Benchmarkinput!NE12)),
   VALUE(Benchmarkinput!NE12),
   IF(
    Benchmarkinput!NE12="x",
    1,
    Benchmarkinput!NE12)))</f>
        <v/>
      </c>
      <c r="NE12" t="str">
        <f>IF(
 ISBLANK(Benchmarkinput!NF12),
 "",
 IF(
  ISNUMBER(
   VALUE(Benchmarkinput!NF12)),
   VALUE(Benchmarkinput!NF12),
   IF(
    Benchmarkinput!NF12="x",
    1,
    Benchmarkinput!NF12)))</f>
        <v/>
      </c>
      <c r="NF12" t="str">
        <f>IF(
 ISBLANK(Benchmarkinput!NG12),
 "",
 IF(
  ISNUMBER(
   VALUE(Benchmarkinput!NG12)),
   VALUE(Benchmarkinput!NG12),
   IF(
    Benchmarkinput!NG12="x",
    1,
    Benchmarkinput!NG12)))</f>
        <v/>
      </c>
      <c r="NG12" t="str">
        <f>IF(
 ISBLANK(Benchmarkinput!NH12),
 "",
 IF(
  ISNUMBER(
   VALUE(Benchmarkinput!NH12)),
   VALUE(Benchmarkinput!NH12),
   IF(
    Benchmarkinput!NH12="x",
    1,
    Benchmarkinput!NH12)))</f>
        <v/>
      </c>
      <c r="NH12" t="str">
        <f>IF(
 ISBLANK(Benchmarkinput!NI12),
 "",
 IF(
  ISNUMBER(
   VALUE(Benchmarkinput!NI12)),
   VALUE(Benchmarkinput!NI12),
   IF(
    Benchmarkinput!NI12="x",
    1,
    Benchmarkinput!NI12)))</f>
        <v/>
      </c>
      <c r="NI12" t="str">
        <f>IF(
 ISBLANK(Benchmarkinput!NJ12),
 "",
 IF(
  ISNUMBER(
   VALUE(Benchmarkinput!NJ12)),
   VALUE(Benchmarkinput!NJ12),
   IF(
    Benchmarkinput!NJ12="x",
    1,
    Benchmarkinput!NJ12)))</f>
        <v/>
      </c>
      <c r="NJ12" t="str">
        <f>IF(
 ISBLANK(Benchmarkinput!NK12),
 "",
 IF(
  ISNUMBER(
   VALUE(Benchmarkinput!NK12)),
   VALUE(Benchmarkinput!NK12),
   IF(
    Benchmarkinput!NK12="x",
    1,
    Benchmarkinput!NK12)))</f>
        <v/>
      </c>
      <c r="NK12" t="str">
        <f>IF(
 ISBLANK(Benchmarkinput!NL12),
 "",
 IF(
  ISNUMBER(
   VALUE(Benchmarkinput!NL12)),
   VALUE(Benchmarkinput!NL12),
   IF(
    Benchmarkinput!NL12="x",
    1,
    Benchmarkinput!NL12)))</f>
        <v/>
      </c>
      <c r="NL12" t="str">
        <f>IF(
 ISBLANK(Benchmarkinput!NM12),
 "",
 IF(
  ISNUMBER(
   VALUE(Benchmarkinput!NM12)),
   VALUE(Benchmarkinput!NM12),
   IF(
    Benchmarkinput!NM12="x",
    1,
    Benchmarkinput!NM12)))</f>
        <v/>
      </c>
      <c r="NM12" t="str">
        <f>IF(
 ISBLANK(Benchmarkinput!NN12),
 "",
 IF(
  ISNUMBER(
   VALUE(Benchmarkinput!NN12)),
   VALUE(Benchmarkinput!NN12),
   IF(
    Benchmarkinput!NN12="x",
    1,
    Benchmarkinput!NN12)))</f>
        <v/>
      </c>
      <c r="NN12" t="str">
        <f>IF(
 ISBLANK(Benchmarkinput!NO12),
 "",
 IF(
  ISNUMBER(
   VALUE(Benchmarkinput!NO12)),
   VALUE(Benchmarkinput!NO12),
   IF(
    Benchmarkinput!NO12="x",
    1,
    Benchmarkinput!NO12)))</f>
        <v/>
      </c>
      <c r="NO12" t="str">
        <f>IF(
 ISBLANK(Benchmarkinput!NP12),
 "",
 IF(
  ISNUMBER(
   VALUE(Benchmarkinput!NP12)),
   VALUE(Benchmarkinput!NP12),
   IF(
    Benchmarkinput!NP12="x",
    1,
    Benchmarkinput!NP12)))</f>
        <v/>
      </c>
      <c r="NP12" t="str">
        <f>IF(
 ISBLANK(Benchmarkinput!NQ12),
 "",
 IF(
  ISNUMBER(
   VALUE(Benchmarkinput!NQ12)),
   VALUE(Benchmarkinput!NQ12),
   IF(
    Benchmarkinput!NQ12="x",
    1,
    Benchmarkinput!NQ12)))</f>
        <v/>
      </c>
      <c r="NQ12" t="str">
        <f>IF(
 ISBLANK(Benchmarkinput!NR12),
 "",
 IF(
  ISNUMBER(
   VALUE(Benchmarkinput!NR12)),
   VALUE(Benchmarkinput!NR12),
   IF(
    Benchmarkinput!NR12="x",
    1,
    Benchmarkinput!NR12)))</f>
        <v/>
      </c>
      <c r="NR12" t="str">
        <f>IF(
 ISBLANK(Benchmarkinput!NS12),
 "",
 IF(
  ISNUMBER(
   VALUE(Benchmarkinput!NS12)),
   VALUE(Benchmarkinput!NS12),
   IF(
    Benchmarkinput!NS12="x",
    1,
    Benchmarkinput!NS12)))</f>
        <v/>
      </c>
      <c r="NS12" t="str">
        <f>IF(
 ISBLANK(Benchmarkinput!NT12),
 "",
 IF(
  ISNUMBER(
   VALUE(Benchmarkinput!NT12)),
   VALUE(Benchmarkinput!NT12),
   IF(
    Benchmarkinput!NT12="x",
    1,
    Benchmarkinput!NT12)))</f>
        <v/>
      </c>
      <c r="NT12" t="str">
        <f>IF(
 ISBLANK(Benchmarkinput!NU12),
 "",
 IF(
  ISNUMBER(
   VALUE(Benchmarkinput!NU12)),
   VALUE(Benchmarkinput!NU12),
   IF(
    Benchmarkinput!NU12="x",
    1,
    Benchmarkinput!NU12)))</f>
        <v/>
      </c>
      <c r="NU12" t="str">
        <f>IF(
 ISBLANK(Benchmarkinput!NV12),
 "",
 IF(
  ISNUMBER(
   VALUE(Benchmarkinput!NV12)),
   VALUE(Benchmarkinput!NV12),
   IF(
    Benchmarkinput!NV12="x",
    1,
    Benchmarkinput!NV12)))</f>
        <v/>
      </c>
      <c r="NV12" t="str">
        <f>IF(
 ISBLANK(Benchmarkinput!NW12),
 "",
 IF(
  ISNUMBER(
   VALUE(Benchmarkinput!NW12)),
   VALUE(Benchmarkinput!NW12),
   IF(
    Benchmarkinput!NW12="x",
    1,
    Benchmarkinput!NW12)))</f>
        <v/>
      </c>
      <c r="NW12" t="str">
        <f>IF(
 ISBLANK(Benchmarkinput!NX12),
 "",
 IF(
  ISNUMBER(
   VALUE(Benchmarkinput!NX12)),
   VALUE(Benchmarkinput!NX12),
   IF(
    Benchmarkinput!NX12="x",
    1,
    Benchmarkinput!NX12)))</f>
        <v/>
      </c>
      <c r="NX12" t="str">
        <f>IF(
 ISBLANK(Benchmarkinput!NY12),
 "",
 IF(
  ISNUMBER(
   VALUE(Benchmarkinput!NY12)),
   VALUE(Benchmarkinput!NY12),
   IF(
    Benchmarkinput!NY12="x",
    1,
    Benchmarkinput!NY12)))</f>
        <v/>
      </c>
      <c r="NY12" t="str">
        <f>IF(
 ISBLANK(Benchmarkinput!NZ12),
 "",
 IF(
  ISNUMBER(
   VALUE(Benchmarkinput!NZ12)),
   VALUE(Benchmarkinput!NZ12),
   IF(
    Benchmarkinput!NZ12="x",
    1,
    Benchmarkinput!NZ12)))</f>
        <v/>
      </c>
      <c r="NZ12" t="str">
        <f>IF(
 ISBLANK(Benchmarkinput!OA12),
 "",
 IF(
  ISNUMBER(
   VALUE(Benchmarkinput!OA12)),
   VALUE(Benchmarkinput!OA12),
   IF(
    Benchmarkinput!OA12="x",
    1,
    Benchmarkinput!OA12)))</f>
        <v/>
      </c>
      <c r="OA12" t="str">
        <f>IF(
 ISBLANK(Benchmarkinput!OB12),
 "",
 IF(
  ISNUMBER(
   VALUE(Benchmarkinput!OB12)),
   VALUE(Benchmarkinput!OB12),
   IF(
    Benchmarkinput!OB12="x",
    1,
    Benchmarkinput!OB12)))</f>
        <v/>
      </c>
      <c r="OB12" t="str">
        <f>IF(
 ISBLANK(Benchmarkinput!OC12),
 "",
 IF(
  ISNUMBER(
   VALUE(Benchmarkinput!OC12)),
   VALUE(Benchmarkinput!OC12),
   IF(
    Benchmarkinput!OC12="x",
    1,
    Benchmarkinput!OC12)))</f>
        <v/>
      </c>
      <c r="OC12" t="str">
        <f>IF(
 ISBLANK(Benchmarkinput!OD12),
 "",
 IF(
  ISNUMBER(
   VALUE(Benchmarkinput!OD12)),
   VALUE(Benchmarkinput!OD12),
   IF(
    Benchmarkinput!OD12="x",
    1,
    Benchmarkinput!OD12)))</f>
        <v/>
      </c>
      <c r="OD12" t="str">
        <f>IF(
 ISBLANK(Benchmarkinput!OE12),
 "",
 IF(
  ISNUMBER(
   VALUE(Benchmarkinput!OE12)),
   VALUE(Benchmarkinput!OE12),
   IF(
    Benchmarkinput!OE12="x",
    1,
    Benchmarkinput!OE12)))</f>
        <v/>
      </c>
      <c r="OE12" t="str">
        <f>IF(
 ISBLANK(Benchmarkinput!OF12),
 "",
 IF(
  ISNUMBER(
   VALUE(Benchmarkinput!OF12)),
   VALUE(Benchmarkinput!OF12),
   IF(
    Benchmarkinput!OF12="x",
    1,
    Benchmarkinput!OF12)))</f>
        <v/>
      </c>
      <c r="OF12" t="str">
        <f>IF(
 ISBLANK(Benchmarkinput!OG12),
 "",
 IF(
  ISNUMBER(
   VALUE(Benchmarkinput!OG12)),
   VALUE(Benchmarkinput!OG12),
   IF(
    Benchmarkinput!OG12="x",
    1,
    Benchmarkinput!OG12)))</f>
        <v/>
      </c>
      <c r="OG12" t="str">
        <f>IF(
 ISBLANK(Benchmarkinput!OH12),
 "",
 IF(
  ISNUMBER(
   VALUE(Benchmarkinput!OH12)),
   VALUE(Benchmarkinput!OH12),
   IF(
    Benchmarkinput!OH12="x",
    1,
    Benchmarkinput!OH12)))</f>
        <v/>
      </c>
      <c r="OH12" t="str">
        <f>IF(
 ISBLANK(Benchmarkinput!OI12),
 "",
 IF(
  ISNUMBER(
   VALUE(Benchmarkinput!OI12)),
   VALUE(Benchmarkinput!OI12),
   IF(
    Benchmarkinput!OI12="x",
    1,
    Benchmarkinput!OI12)))</f>
        <v/>
      </c>
      <c r="OI12" t="str">
        <f>IF(
 ISBLANK(Benchmarkinput!OJ12),
 "",
 IF(
  ISNUMBER(
   VALUE(Benchmarkinput!OJ12)),
   VALUE(Benchmarkinput!OJ12),
   IF(
    Benchmarkinput!OJ12="x",
    1,
    Benchmarkinput!OJ12)))</f>
        <v/>
      </c>
      <c r="OJ12" t="str">
        <f>IF(
 ISBLANK(Benchmarkinput!OK12),
 "",
 IF(
  ISNUMBER(
   VALUE(Benchmarkinput!OK12)),
   VALUE(Benchmarkinput!OK12),
   IF(
    Benchmarkinput!OK12="x",
    1,
    Benchmarkinput!OK12)))</f>
        <v/>
      </c>
      <c r="OK12" t="str">
        <f>IF(
 ISBLANK(Benchmarkinput!OL12),
 "",
 IF(
  ISNUMBER(
   VALUE(Benchmarkinput!OL12)),
   VALUE(Benchmarkinput!OL12),
   IF(
    Benchmarkinput!OL12="x",
    1,
    Benchmarkinput!OL12)))</f>
        <v/>
      </c>
      <c r="OL12" t="str">
        <f>IF(
 ISBLANK(Benchmarkinput!OM12),
 "",
 IF(
  ISNUMBER(
   VALUE(Benchmarkinput!OM12)),
   VALUE(Benchmarkinput!OM12),
   IF(
    Benchmarkinput!OM12="x",
    1,
    Benchmarkinput!OM12)))</f>
        <v/>
      </c>
      <c r="OM12" t="str">
        <f>IF(
 ISBLANK(Benchmarkinput!ON12),
 "",
 IF(
  ISNUMBER(
   VALUE(Benchmarkinput!ON12)),
   VALUE(Benchmarkinput!ON12),
   IF(
    Benchmarkinput!ON12="x",
    1,
    Benchmarkinput!ON12)))</f>
        <v/>
      </c>
      <c r="ON12" t="str">
        <f>IF(
 ISBLANK(Benchmarkinput!OO12),
 "",
 IF(
  ISNUMBER(
   VALUE(Benchmarkinput!OO12)),
   VALUE(Benchmarkinput!OO12),
   IF(
    Benchmarkinput!OO12="x",
    1,
    Benchmarkinput!OO12)))</f>
        <v/>
      </c>
      <c r="OO12" t="str">
        <f>IF(
 ISBLANK(Benchmarkinput!OP12),
 "",
 IF(
  ISNUMBER(
   VALUE(Benchmarkinput!OP12)),
   VALUE(Benchmarkinput!OP12),
   IF(
    Benchmarkinput!OP12="x",
    1,
    Benchmarkinput!OP12)))</f>
        <v/>
      </c>
      <c r="OP12" t="str">
        <f>IF(
 ISBLANK(Benchmarkinput!OQ12),
 "",
 IF(
  ISNUMBER(
   VALUE(Benchmarkinput!OQ12)),
   VALUE(Benchmarkinput!OQ12),
   IF(
    Benchmarkinput!OQ12="x",
    1,
    Benchmarkinput!OQ12)))</f>
        <v/>
      </c>
      <c r="OQ12" t="str">
        <f>IF(
 ISBLANK(Benchmarkinput!OR12),
 "",
 IF(
  ISNUMBER(
   VALUE(Benchmarkinput!OR12)),
   VALUE(Benchmarkinput!OR12),
   IF(
    Benchmarkinput!OR12="x",
    1,
    Benchmarkinput!OR12)))</f>
        <v/>
      </c>
      <c r="OR12" t="str">
        <f>IF(
 ISBLANK(Benchmarkinput!OS12),
 "",
 IF(
  ISNUMBER(
   VALUE(Benchmarkinput!OS12)),
   VALUE(Benchmarkinput!OS12),
   IF(
    Benchmarkinput!OS12="x",
    1,
    Benchmarkinput!OS12)))</f>
        <v/>
      </c>
      <c r="OS12" t="str">
        <f>IF(
 ISBLANK(Benchmarkinput!OT12),
 "",
 IF(
  ISNUMBER(
   VALUE(Benchmarkinput!OT12)),
   VALUE(Benchmarkinput!OT12),
   IF(
    Benchmarkinput!OT12="x",
    1,
    Benchmarkinput!OT12)))</f>
        <v/>
      </c>
      <c r="OT12" t="str">
        <f>IF(
 ISBLANK(Benchmarkinput!OU12),
 "",
 IF(
  ISNUMBER(
   VALUE(Benchmarkinput!OU12)),
   VALUE(Benchmarkinput!OU12),
   IF(
    Benchmarkinput!OU12="x",
    1,
    Benchmarkinput!OU12)))</f>
        <v/>
      </c>
      <c r="OU12" t="str">
        <f>IF(
 ISBLANK(Benchmarkinput!OV12),
 "",
 IF(
  ISNUMBER(
   VALUE(Benchmarkinput!OV12)),
   VALUE(Benchmarkinput!OV12),
   IF(
    Benchmarkinput!OV12="x",
    1,
    Benchmarkinput!OV12)))</f>
        <v/>
      </c>
      <c r="OV12" t="str">
        <f>IF(
 ISBLANK(Benchmarkinput!OW12),
 "",
 IF(
  ISNUMBER(
   VALUE(Benchmarkinput!OW12)),
   VALUE(Benchmarkinput!OW12),
   IF(
    Benchmarkinput!OW12="x",
    1,
    Benchmarkinput!OW12)))</f>
        <v/>
      </c>
      <c r="OW12" t="str">
        <f>IF(
 ISBLANK(Benchmarkinput!OX12),
 "",
 IF(
  ISNUMBER(
   VALUE(Benchmarkinput!OX12)),
   VALUE(Benchmarkinput!OX12),
   IF(
    Benchmarkinput!OX12="x",
    1,
    Benchmarkinput!OX12)))</f>
        <v/>
      </c>
      <c r="OX12" t="str">
        <f>IF(
 ISBLANK(Benchmarkinput!OY12),
 "",
 IF(
  ISNUMBER(
   VALUE(Benchmarkinput!OY12)),
   VALUE(Benchmarkinput!OY12),
   IF(
    Benchmarkinput!OY12="x",
    1,
    Benchmarkinput!OY12)))</f>
        <v/>
      </c>
      <c r="OY12" t="str">
        <f>IF(
 ISBLANK(Benchmarkinput!OZ12),
 "",
 IF(
  ISNUMBER(
   VALUE(Benchmarkinput!OZ12)),
   VALUE(Benchmarkinput!OZ12),
   IF(
    Benchmarkinput!OZ12="x",
    1,
    Benchmarkinput!OZ12)))</f>
        <v/>
      </c>
      <c r="OZ12" t="str">
        <f>IF(
 ISBLANK(Benchmarkinput!PA12),
 "",
 IF(
  ISNUMBER(
   VALUE(Benchmarkinput!PA12)),
   VALUE(Benchmarkinput!PA12),
   IF(
    Benchmarkinput!PA12="x",
    1,
    Benchmarkinput!PA12)))</f>
        <v/>
      </c>
      <c r="PA12" t="str">
        <f>IF(
 ISBLANK(Benchmarkinput!PB12),
 "",
 IF(
  ISNUMBER(
   VALUE(Benchmarkinput!PB12)),
   VALUE(Benchmarkinput!PB12),
   IF(
    Benchmarkinput!PB12="x",
    1,
    Benchmarkinput!PB12)))</f>
        <v/>
      </c>
      <c r="PB12" t="str">
        <f>IF(
 ISBLANK(Benchmarkinput!PC12),
 "",
 IF(
  ISNUMBER(
   VALUE(Benchmarkinput!PC12)),
   VALUE(Benchmarkinput!PC12),
   IF(
    Benchmarkinput!PC12="x",
    1,
    Benchmarkinput!PC12)))</f>
        <v/>
      </c>
      <c r="PC12" t="str">
        <f>IF(
 ISBLANK(Benchmarkinput!PD12),
 "",
 IF(
  ISNUMBER(
   VALUE(Benchmarkinput!PD12)),
   VALUE(Benchmarkinput!PD12),
   IF(
    Benchmarkinput!PD12="x",
    1,
    Benchmarkinput!PD12)))</f>
        <v/>
      </c>
      <c r="PD12" t="str">
        <f>IF(
 ISBLANK(Benchmarkinput!PE12),
 "",
 IF(
  ISNUMBER(
   VALUE(Benchmarkinput!PE12)),
   VALUE(Benchmarkinput!PE12),
   IF(
    Benchmarkinput!PE12="x",
    1,
    Benchmarkinput!PE12)))</f>
        <v/>
      </c>
      <c r="PE12" t="str">
        <f>IF(
 ISBLANK(Benchmarkinput!PF12),
 "",
 IF(
  ISNUMBER(
   VALUE(Benchmarkinput!PF12)),
   VALUE(Benchmarkinput!PF12),
   IF(
    Benchmarkinput!PF12="x",
    1,
    Benchmarkinput!PF12)))</f>
        <v/>
      </c>
      <c r="PF12" t="str">
        <f>IF(
 ISBLANK(Benchmarkinput!PG12),
 "",
 IF(
  ISNUMBER(
   VALUE(Benchmarkinput!PG12)),
   VALUE(Benchmarkinput!PG12),
   IF(
    Benchmarkinput!PG12="x",
    1,
    Benchmarkinput!PG12)))</f>
        <v/>
      </c>
      <c r="PG12" t="str">
        <f>IF(
 ISBLANK(Benchmarkinput!PH12),
 "",
 IF(
  ISNUMBER(
   VALUE(Benchmarkinput!PH12)),
   VALUE(Benchmarkinput!PH12),
   IF(
    Benchmarkinput!PH12="x",
    1,
    Benchmarkinput!PH12)))</f>
        <v/>
      </c>
      <c r="PH12" t="str">
        <f>IF(
 ISBLANK(Benchmarkinput!PI12),
 "",
 IF(
  ISNUMBER(
   VALUE(Benchmarkinput!PI12)),
   VALUE(Benchmarkinput!PI12),
   IF(
    Benchmarkinput!PI12="x",
    1,
    Benchmarkinput!PI12)))</f>
        <v/>
      </c>
      <c r="PI12" t="str">
        <f>IF(
 ISBLANK(Benchmarkinput!PJ12),
 "",
 IF(
  ISNUMBER(
   VALUE(Benchmarkinput!PJ12)),
   VALUE(Benchmarkinput!PJ12),
   IF(
    Benchmarkinput!PJ12="x",
    1,
    Benchmarkinput!PJ12)))</f>
        <v/>
      </c>
      <c r="PJ12" t="str">
        <f>IF(
 ISBLANK(Benchmarkinput!PK12),
 "",
 IF(
  ISNUMBER(
   VALUE(Benchmarkinput!PK12)),
   VALUE(Benchmarkinput!PK12),
   IF(
    Benchmarkinput!PK12="x",
    1,
    Benchmarkinput!PK12)))</f>
        <v/>
      </c>
      <c r="PK12" t="str">
        <f>IF(
 ISBLANK(Benchmarkinput!PL12),
 "",
 IF(
  ISNUMBER(
   VALUE(Benchmarkinput!PL12)),
   VALUE(Benchmarkinput!PL12),
   IF(
    Benchmarkinput!PL12="x",
    1,
    Benchmarkinput!PL12)))</f>
        <v/>
      </c>
      <c r="PL12" t="str">
        <f>IF(
 ISBLANK(Benchmarkinput!PM12),
 "",
 IF(
  ISNUMBER(
   VALUE(Benchmarkinput!PM12)),
   VALUE(Benchmarkinput!PM12),
   IF(
    Benchmarkinput!PM12="x",
    1,
    Benchmarkinput!PM12)))</f>
        <v/>
      </c>
      <c r="PM12" t="str">
        <f>IF(
 ISBLANK(Benchmarkinput!PN12),
 "",
 IF(
  ISNUMBER(
   VALUE(Benchmarkinput!PN12)),
   VALUE(Benchmarkinput!PN12),
   IF(
    Benchmarkinput!PN12="x",
    1,
    Benchmarkinput!PN12)))</f>
        <v/>
      </c>
      <c r="PN12" t="str">
        <f>IF(
 ISBLANK(Benchmarkinput!PO12),
 "",
 IF(
  ISNUMBER(
   VALUE(Benchmarkinput!PO12)),
   VALUE(Benchmarkinput!PO12),
   IF(
    Benchmarkinput!PO12="x",
    1,
    Benchmarkinput!PO12)))</f>
        <v/>
      </c>
      <c r="PO12" t="str">
        <f>IF(
 ISBLANK(Benchmarkinput!PP12),
 "",
 IF(
  ISNUMBER(
   VALUE(Benchmarkinput!PP12)),
   VALUE(Benchmarkinput!PP12),
   IF(
    Benchmarkinput!PP12="x",
    1,
    Benchmarkinput!PP12)))</f>
        <v/>
      </c>
      <c r="PP12" t="str">
        <f>IF(
 ISBLANK(Benchmarkinput!PQ12),
 "",
 IF(
  ISNUMBER(
   VALUE(Benchmarkinput!PQ12)),
   VALUE(Benchmarkinput!PQ12),
   IF(
    Benchmarkinput!PQ12="x",
    1,
    Benchmarkinput!PQ12)))</f>
        <v/>
      </c>
      <c r="PQ12" t="str">
        <f>IF(
 ISBLANK(Benchmarkinput!PR12),
 "",
 IF(
  ISNUMBER(
   VALUE(Benchmarkinput!PR12)),
   VALUE(Benchmarkinput!PR12),
   IF(
    Benchmarkinput!PR12="x",
    1,
    Benchmarkinput!PR12)))</f>
        <v/>
      </c>
      <c r="PR12" t="str">
        <f>IF(
 ISBLANK(Benchmarkinput!PS12),
 "",
 IF(
  ISNUMBER(
   VALUE(Benchmarkinput!PS12)),
   VALUE(Benchmarkinput!PS12),
   IF(
    Benchmarkinput!PS12="x",
    1,
    Benchmarkinput!PS12)))</f>
        <v/>
      </c>
      <c r="PS12" t="str">
        <f>IF(
 ISBLANK(Benchmarkinput!PT12),
 "",
 IF(
  ISNUMBER(
   VALUE(Benchmarkinput!PT12)),
   VALUE(Benchmarkinput!PT12),
   IF(
    Benchmarkinput!PT12="x",
    1,
    Benchmarkinput!PT12)))</f>
        <v/>
      </c>
      <c r="PT12" t="str">
        <f>IF(
 ISBLANK(Benchmarkinput!PU12),
 "",
 IF(
  ISNUMBER(
   VALUE(Benchmarkinput!PU12)),
   VALUE(Benchmarkinput!PU12),
   IF(
    Benchmarkinput!PU12="x",
    1,
    Benchmarkinput!PU12)))</f>
        <v/>
      </c>
      <c r="PU12" t="str">
        <f>IF(
 ISBLANK(Benchmarkinput!PV12),
 "",
 IF(
  ISNUMBER(
   VALUE(Benchmarkinput!PV12)),
   VALUE(Benchmarkinput!PV12),
   IF(
    Benchmarkinput!PV12="x",
    1,
    Benchmarkinput!PV12)))</f>
        <v/>
      </c>
      <c r="PV12" t="str">
        <f>IF(
 ISBLANK(Benchmarkinput!PW12),
 "",
 IF(
  ISNUMBER(
   VALUE(Benchmarkinput!PW12)),
   VALUE(Benchmarkinput!PW12),
   IF(
    Benchmarkinput!PW12="x",
    1,
    Benchmarkinput!PW12)))</f>
        <v/>
      </c>
      <c r="PW12" t="str">
        <f>IF(
 ISBLANK(Benchmarkinput!PX12),
 "",
 IF(
  ISNUMBER(
   VALUE(Benchmarkinput!PX12)),
   VALUE(Benchmarkinput!PX12),
   IF(
    Benchmarkinput!PX12="x",
    1,
    Benchmarkinput!PX12)))</f>
        <v/>
      </c>
      <c r="PX12" t="str">
        <f>IF(
 ISBLANK(Benchmarkinput!PY12),
 "",
 IF(
  ISNUMBER(
   VALUE(Benchmarkinput!PY12)),
   VALUE(Benchmarkinput!PY12),
   IF(
    Benchmarkinput!PY12="x",
    1,
    Benchmarkinput!PY12)))</f>
        <v/>
      </c>
      <c r="PY12" t="str">
        <f>IF(
 ISBLANK(Benchmarkinput!PZ12),
 "",
 IF(
  ISNUMBER(
   VALUE(Benchmarkinput!PZ12)),
   VALUE(Benchmarkinput!PZ12),
   IF(
    Benchmarkinput!PZ12="x",
    1,
    Benchmarkinput!PZ12)))</f>
        <v/>
      </c>
      <c r="PZ12" t="str">
        <f>IF(
 ISBLANK(Benchmarkinput!QA12),
 "",
 IF(
  ISNUMBER(
   VALUE(Benchmarkinput!QA12)),
   VALUE(Benchmarkinput!QA12),
   IF(
    Benchmarkinput!QA12="x",
    1,
    Benchmarkinput!QA12)))</f>
        <v/>
      </c>
      <c r="QA12" t="str">
        <f>IF(
 ISBLANK(Benchmarkinput!QB12),
 "",
 IF(
  ISNUMBER(
   VALUE(Benchmarkinput!QB12)),
   VALUE(Benchmarkinput!QB12),
   IF(
    Benchmarkinput!QB12="x",
    1,
    Benchmarkinput!QB12)))</f>
        <v/>
      </c>
      <c r="QB12" t="str">
        <f>IF(
 ISBLANK(Benchmarkinput!QC12),
 "",
 IF(
  ISNUMBER(
   VALUE(Benchmarkinput!QC12)),
   VALUE(Benchmarkinput!QC12),
   IF(
    Benchmarkinput!QC12="x",
    1,
    Benchmarkinput!QC12)))</f>
        <v/>
      </c>
      <c r="QC12" t="str">
        <f>IF(
 ISBLANK(Benchmarkinput!QD12),
 "",
 IF(
  ISNUMBER(
   VALUE(Benchmarkinput!QD12)),
   VALUE(Benchmarkinput!QD12),
   IF(
    Benchmarkinput!QD12="x",
    1,
    Benchmarkinput!QD12)))</f>
        <v/>
      </c>
      <c r="QD12" t="str">
        <f>IF(
 ISBLANK(Benchmarkinput!QE12),
 "",
 IF(
  ISNUMBER(
   VALUE(Benchmarkinput!QE12)),
   VALUE(Benchmarkinput!QE12),
   IF(
    Benchmarkinput!QE12="x",
    1,
    Benchmarkinput!QE12)))</f>
        <v/>
      </c>
      <c r="QE12" t="str">
        <f>IF(
 ISBLANK(Benchmarkinput!QF12),
 "",
 IF(
  ISNUMBER(
   VALUE(Benchmarkinput!QF12)),
   VALUE(Benchmarkinput!QF12),
   IF(
    Benchmarkinput!QF12="x",
    1,
    Benchmarkinput!QF12)))</f>
        <v/>
      </c>
      <c r="QF12" t="str">
        <f>IF(
 ISBLANK(Benchmarkinput!QG12),
 "",
 IF(
  ISNUMBER(
   VALUE(Benchmarkinput!QG12)),
   VALUE(Benchmarkinput!QG12),
   IF(
    Benchmarkinput!QG12="x",
    1,
    Benchmarkinput!QG12)))</f>
        <v/>
      </c>
      <c r="QG12" t="str">
        <f>IF(
 ISBLANK(Benchmarkinput!QH12),
 "",
 IF(
  ISNUMBER(
   VALUE(Benchmarkinput!QH12)),
   VALUE(Benchmarkinput!QH12),
   IF(
    Benchmarkinput!QH12="x",
    1,
    Benchmarkinput!QH12)))</f>
        <v/>
      </c>
      <c r="QH12" t="str">
        <f>IF(
 ISBLANK(Benchmarkinput!QI12),
 "",
 IF(
  ISNUMBER(
   VALUE(Benchmarkinput!QI12)),
   VALUE(Benchmarkinput!QI12),
   IF(
    Benchmarkinput!QI12="x",
    1,
    Benchmarkinput!QI12)))</f>
        <v/>
      </c>
      <c r="QI12" t="str">
        <f>IF(
 ISBLANK(Benchmarkinput!QJ12),
 "",
 IF(
  ISNUMBER(
   VALUE(Benchmarkinput!QJ12)),
   VALUE(Benchmarkinput!QJ12),
   IF(
    Benchmarkinput!QJ12="x",
    1,
    Benchmarkinput!QJ12)))</f>
        <v/>
      </c>
      <c r="QJ12" t="str">
        <f>IF(
 ISBLANK(Benchmarkinput!QK12),
 "",
 IF(
  ISNUMBER(
   VALUE(Benchmarkinput!QK12)),
   VALUE(Benchmarkinput!QK12),
   IF(
    Benchmarkinput!QK12="x",
    1,
    Benchmarkinput!QK12)))</f>
        <v/>
      </c>
      <c r="QK12" t="str">
        <f>IF(
 ISBLANK(Benchmarkinput!QL12),
 "",
 IF(
  ISNUMBER(
   VALUE(Benchmarkinput!QL12)),
   VALUE(Benchmarkinput!QL12),
   IF(
    Benchmarkinput!QL12="x",
    1,
    Benchmarkinput!QL12)))</f>
        <v/>
      </c>
      <c r="QL12" t="str">
        <f>IF(
 ISBLANK(Benchmarkinput!QM12),
 "",
 IF(
  ISNUMBER(
   VALUE(Benchmarkinput!QM12)),
   VALUE(Benchmarkinput!QM12),
   IF(
    Benchmarkinput!QM12="x",
    1,
    Benchmarkinput!QM12)))</f>
        <v/>
      </c>
      <c r="QM12" t="str">
        <f>IF(
 ISBLANK(Benchmarkinput!QN12),
 "",
 IF(
  ISNUMBER(
   VALUE(Benchmarkinput!QN12)),
   VALUE(Benchmarkinput!QN12),
   IF(
    Benchmarkinput!QN12="x",
    1,
    Benchmarkinput!QN12)))</f>
        <v/>
      </c>
      <c r="QN12" t="str">
        <f>IF(
 ISBLANK(Benchmarkinput!QO12),
 "",
 IF(
  ISNUMBER(
   VALUE(Benchmarkinput!QO12)),
   VALUE(Benchmarkinput!QO12),
   IF(
    Benchmarkinput!QO12="x",
    1,
    Benchmarkinput!QO12)))</f>
        <v/>
      </c>
      <c r="QO12" t="str">
        <f>IF(
 ISBLANK(Benchmarkinput!QP12),
 "",
 IF(
  ISNUMBER(
   VALUE(Benchmarkinput!QP12)),
   VALUE(Benchmarkinput!QP12),
   IF(
    Benchmarkinput!QP12="x",
    1,
    Benchmarkinput!QP12)))</f>
        <v/>
      </c>
      <c r="QP12" t="str">
        <f>IF(
 ISBLANK(Benchmarkinput!QQ12),
 "",
 IF(
  ISNUMBER(
   VALUE(Benchmarkinput!QQ12)),
   VALUE(Benchmarkinput!QQ12),
   IF(
    Benchmarkinput!QQ12="x",
    1,
    Benchmarkinput!QQ12)))</f>
        <v/>
      </c>
      <c r="QQ12" t="str">
        <f>IF(
 ISBLANK(Benchmarkinput!QR12),
 "",
 IF(
  ISNUMBER(
   VALUE(Benchmarkinput!QR12)),
   VALUE(Benchmarkinput!QR12),
   IF(
    Benchmarkinput!QR12="x",
    1,
    Benchmarkinput!QR12)))</f>
        <v/>
      </c>
      <c r="QR12" t="str">
        <f>IF(
 ISBLANK(Benchmarkinput!QS12),
 "",
 IF(
  ISNUMBER(
   VALUE(Benchmarkinput!QS12)),
   VALUE(Benchmarkinput!QS12),
   IF(
    Benchmarkinput!QS12="x",
    1,
    Benchmarkinput!QS12)))</f>
        <v/>
      </c>
      <c r="QS12" t="str">
        <f>IF(
 ISBLANK(Benchmarkinput!QT12),
 "",
 IF(
  ISNUMBER(
   VALUE(Benchmarkinput!QT12)),
   VALUE(Benchmarkinput!QT12),
   IF(
    Benchmarkinput!QT12="x",
    1,
    Benchmarkinput!QT12)))</f>
        <v/>
      </c>
      <c r="QT12" t="str">
        <f>IF(
 ISBLANK(Benchmarkinput!QU12),
 "",
 IF(
  ISNUMBER(
   VALUE(Benchmarkinput!QU12)),
   VALUE(Benchmarkinput!QU12),
   IF(
    Benchmarkinput!QU12="x",
    1,
    Benchmarkinput!QU12)))</f>
        <v/>
      </c>
      <c r="QU12" t="str">
        <f>IF(
 ISBLANK(Benchmarkinput!QV12),
 "",
 IF(
  ISNUMBER(
   VALUE(Benchmarkinput!QV12)),
   VALUE(Benchmarkinput!QV12),
   IF(
    Benchmarkinput!QV12="x",
    1,
    Benchmarkinput!QV12)))</f>
        <v/>
      </c>
      <c r="QV12" t="str">
        <f>IF(
 ISBLANK(Benchmarkinput!QW12),
 "",
 IF(
  ISNUMBER(
   VALUE(Benchmarkinput!QW12)),
   VALUE(Benchmarkinput!QW12),
   IF(
    Benchmarkinput!QW12="x",
    1,
    Benchmarkinput!QW12)))</f>
        <v/>
      </c>
      <c r="QW12" t="str">
        <f>IF(
 ISBLANK(Benchmarkinput!QX12),
 "",
 IF(
  ISNUMBER(
   VALUE(Benchmarkinput!QX12)),
   VALUE(Benchmarkinput!QX12),
   IF(
    Benchmarkinput!QX12="x",
    1,
    Benchmarkinput!QX12)))</f>
        <v/>
      </c>
      <c r="QX12" t="str">
        <f>IF(
 ISBLANK(Benchmarkinput!QY12),
 "",
 IF(
  ISNUMBER(
   VALUE(Benchmarkinput!QY12)),
   VALUE(Benchmarkinput!QY12),
   IF(
    Benchmarkinput!QY12="x",
    1,
    Benchmarkinput!QY12)))</f>
        <v/>
      </c>
      <c r="QY12" t="str">
        <f>IF(
 ISBLANK(Benchmarkinput!QZ12),
 "",
 IF(
  ISNUMBER(
   VALUE(Benchmarkinput!QZ12)),
   VALUE(Benchmarkinput!QZ12),
   IF(
    Benchmarkinput!QZ12="x",
    1,
    Benchmarkinput!QZ12)))</f>
        <v/>
      </c>
      <c r="QZ12" t="str">
        <f>IF(
 ISBLANK(Benchmarkinput!RA12),
 "",
 IF(
  ISNUMBER(
   VALUE(Benchmarkinput!RA12)),
   VALUE(Benchmarkinput!RA12),
   IF(
    Benchmarkinput!RA12="x",
    1,
    Benchmarkinput!RA12)))</f>
        <v/>
      </c>
      <c r="RA12" t="str">
        <f>IF(
 ISBLANK(Benchmarkinput!RB12),
 "",
 IF(
  ISNUMBER(
   VALUE(Benchmarkinput!RB12)),
   VALUE(Benchmarkinput!RB12),
   IF(
    Benchmarkinput!RB12="x",
    1,
    Benchmarkinput!RB12)))</f>
        <v/>
      </c>
      <c r="RB12" t="str">
        <f>IF(
 ISBLANK(Benchmarkinput!RC12),
 "",
 IF(
  ISNUMBER(
   VALUE(Benchmarkinput!RC12)),
   VALUE(Benchmarkinput!RC12),
   IF(
    Benchmarkinput!RC12="x",
    1,
    Benchmarkinput!RC12)))</f>
        <v/>
      </c>
      <c r="RC12" t="str">
        <f>IF(
 ISBLANK(Benchmarkinput!RD12),
 "",
 IF(
  ISNUMBER(
   VALUE(Benchmarkinput!RD12)),
   VALUE(Benchmarkinput!RD12),
   IF(
    Benchmarkinput!RD12="x",
    1,
    Benchmarkinput!RD12)))</f>
        <v/>
      </c>
      <c r="RD12" t="str">
        <f>IF(
 ISBLANK(Benchmarkinput!RE12),
 "",
 IF(
  ISNUMBER(
   VALUE(Benchmarkinput!RE12)),
   VALUE(Benchmarkinput!RE12),
   IF(
    Benchmarkinput!RE12="x",
    1,
    Benchmarkinput!RE12)))</f>
        <v/>
      </c>
      <c r="RE12" t="str">
        <f>IF(
 ISBLANK(Benchmarkinput!RF12),
 "",
 IF(
  ISNUMBER(
   VALUE(Benchmarkinput!RF12)),
   VALUE(Benchmarkinput!RF12),
   IF(
    Benchmarkinput!RF12="x",
    1,
    Benchmarkinput!RF12)))</f>
        <v/>
      </c>
      <c r="RF12" t="str">
        <f>IF(
 ISBLANK(Benchmarkinput!RG12),
 "",
 IF(
  ISNUMBER(
   VALUE(Benchmarkinput!RG12)),
   VALUE(Benchmarkinput!RG12),
   IF(
    Benchmarkinput!RG12="x",
    1,
    Benchmarkinput!RG12)))</f>
        <v/>
      </c>
      <c r="RG12" t="str">
        <f>IF(
 ISBLANK(Benchmarkinput!RH12),
 "",
 IF(
  ISNUMBER(
   VALUE(Benchmarkinput!RH12)),
   VALUE(Benchmarkinput!RH12),
   IF(
    Benchmarkinput!RH12="x",
    1,
    Benchmarkinput!RH12)))</f>
        <v/>
      </c>
      <c r="RH12" t="str">
        <f>IF(
 ISBLANK(Benchmarkinput!RI12),
 "",
 IF(
  ISNUMBER(
   VALUE(Benchmarkinput!RI12)),
   VALUE(Benchmarkinput!RI12),
   IF(
    Benchmarkinput!RI12="x",
    1,
    Benchmarkinput!RI12)))</f>
        <v/>
      </c>
      <c r="RI12" t="str">
        <f>IF(
 ISBLANK(Benchmarkinput!RJ12),
 "",
 IF(
  ISNUMBER(
   VALUE(Benchmarkinput!RJ12)),
   VALUE(Benchmarkinput!RJ12),
   IF(
    Benchmarkinput!RJ12="x",
    1,
    Benchmarkinput!RJ12)))</f>
        <v/>
      </c>
      <c r="RJ12" t="str">
        <f>IF(
 ISBLANK(Benchmarkinput!RK12),
 "",
 IF(
  ISNUMBER(
   VALUE(Benchmarkinput!RK12)),
   VALUE(Benchmarkinput!RK12),
   IF(
    Benchmarkinput!RK12="x",
    1,
    Benchmarkinput!RK12)))</f>
        <v/>
      </c>
      <c r="RK12" t="str">
        <f>IF(
 ISBLANK(Benchmarkinput!RL12),
 "",
 IF(
  ISNUMBER(
   VALUE(Benchmarkinput!RL12)),
   VALUE(Benchmarkinput!RL12),
   IF(
    Benchmarkinput!RL12="x",
    1,
    Benchmarkinput!RL12)))</f>
        <v/>
      </c>
      <c r="RL12" t="str">
        <f>IF(
 ISBLANK(Benchmarkinput!RM12),
 "",
 IF(
  ISNUMBER(
   VALUE(Benchmarkinput!RM12)),
   VALUE(Benchmarkinput!RM12),
   IF(
    Benchmarkinput!RM12="x",
    1,
    Benchmarkinput!RM12)))</f>
        <v/>
      </c>
      <c r="RM12" t="str">
        <f>IF(
 ISBLANK(Benchmarkinput!RN12),
 "",
 IF(
  ISNUMBER(
   VALUE(Benchmarkinput!RN12)),
   VALUE(Benchmarkinput!RN12),
   IF(
    Benchmarkinput!RN12="x",
    1,
    Benchmarkinput!RN12)))</f>
        <v/>
      </c>
      <c r="RN12" t="str">
        <f>IF(
 ISBLANK(Benchmarkinput!RO12),
 "",
 IF(
  ISNUMBER(
   VALUE(Benchmarkinput!RO12)),
   VALUE(Benchmarkinput!RO12),
   IF(
    Benchmarkinput!RO12="x",
    1,
    Benchmarkinput!RO12)))</f>
        <v/>
      </c>
      <c r="RO12" t="str">
        <f>IF(
 ISBLANK(Benchmarkinput!RP12),
 "",
 IF(
  ISNUMBER(
   VALUE(Benchmarkinput!RP12)),
   VALUE(Benchmarkinput!RP12),
   IF(
    Benchmarkinput!RP12="x",
    1,
    Benchmarkinput!RP12)))</f>
        <v/>
      </c>
      <c r="RP12" t="str">
        <f>IF(
 ISBLANK(Benchmarkinput!RQ12),
 "",
 IF(
  ISNUMBER(
   VALUE(Benchmarkinput!RQ12)),
   VALUE(Benchmarkinput!RQ12),
   IF(
    Benchmarkinput!RQ12="x",
    1,
    Benchmarkinput!RQ12)))</f>
        <v/>
      </c>
      <c r="RQ12" t="str">
        <f>IF(
 ISBLANK(Benchmarkinput!RR12),
 "",
 IF(
  ISNUMBER(
   VALUE(Benchmarkinput!RR12)),
   VALUE(Benchmarkinput!RR12),
   IF(
    Benchmarkinput!RR12="x",
    1,
    Benchmarkinput!RR12)))</f>
        <v/>
      </c>
      <c r="RR12" t="str">
        <f>IF(
 ISBLANK(Benchmarkinput!RS12),
 "",
 IF(
  ISNUMBER(
   VALUE(Benchmarkinput!RS12)),
   VALUE(Benchmarkinput!RS12),
   IF(
    Benchmarkinput!RS12="x",
    1,
    Benchmarkinput!RS12)))</f>
        <v/>
      </c>
      <c r="RS12" t="str">
        <f>IF(
 ISBLANK(Benchmarkinput!RT12),
 "",
 IF(
  ISNUMBER(
   VALUE(Benchmarkinput!RT12)),
   VALUE(Benchmarkinput!RT12),
   IF(
    Benchmarkinput!RT12="x",
    1,
    Benchmarkinput!RT12)))</f>
        <v/>
      </c>
      <c r="RT12" t="str">
        <f>IF(
 ISBLANK(Benchmarkinput!RU12),
 "",
 IF(
  ISNUMBER(
   VALUE(Benchmarkinput!RU12)),
   VALUE(Benchmarkinput!RU12),
   IF(
    Benchmarkinput!RU12="x",
    1,
    Benchmarkinput!RU12)))</f>
        <v/>
      </c>
      <c r="RU12" t="str">
        <f>IF(
 ISBLANK(Benchmarkinput!RV12),
 "",
 IF(
  ISNUMBER(
   VALUE(Benchmarkinput!RV12)),
   VALUE(Benchmarkinput!RV12),
   IF(
    Benchmarkinput!RV12="x",
    1,
    Benchmarkinput!RV12)))</f>
        <v/>
      </c>
      <c r="RV12" t="str">
        <f>IF(
 ISBLANK(Benchmarkinput!RW12),
 "",
 IF(
  ISNUMBER(
   VALUE(Benchmarkinput!RW12)),
   VALUE(Benchmarkinput!RW12),
   IF(
    Benchmarkinput!RW12="x",
    1,
    Benchmarkinput!RW12)))</f>
        <v/>
      </c>
      <c r="RW12" t="str">
        <f>IF(
 ISBLANK(Benchmarkinput!RX12),
 "",
 IF(
  ISNUMBER(
   VALUE(Benchmarkinput!RX12)),
   VALUE(Benchmarkinput!RX12),
   IF(
    Benchmarkinput!RX12="x",
    1,
    Benchmarkinput!RX12)))</f>
        <v/>
      </c>
      <c r="RX12" t="str">
        <f>IF(
 ISBLANK(Benchmarkinput!RY12),
 "",
 IF(
  ISNUMBER(
   VALUE(Benchmarkinput!RY12)),
   VALUE(Benchmarkinput!RY12),
   IF(
    Benchmarkinput!RY12="x",
    1,
    Benchmarkinput!RY12)))</f>
        <v/>
      </c>
      <c r="RY12" t="str">
        <f>IF(
 ISBLANK(Benchmarkinput!RZ12),
 "",
 IF(
  ISNUMBER(
   VALUE(Benchmarkinput!RZ12)),
   VALUE(Benchmarkinput!RZ12),
   IF(
    Benchmarkinput!RZ12="x",
    1,
    Benchmarkinput!RZ12)))</f>
        <v/>
      </c>
      <c r="RZ12" t="str">
        <f>IF(
 ISBLANK(Benchmarkinput!SA12),
 "",
 IF(
  ISNUMBER(
   VALUE(Benchmarkinput!SA12)),
   VALUE(Benchmarkinput!SA12),
   IF(
    Benchmarkinput!SA12="x",
    1,
    Benchmarkinput!SA12)))</f>
        <v/>
      </c>
      <c r="SA12" t="str">
        <f>IF(
 ISBLANK(Benchmarkinput!SB12),
 "",
 IF(
  ISNUMBER(
   VALUE(Benchmarkinput!SB12)),
   VALUE(Benchmarkinput!SB12),
   IF(
    Benchmarkinput!SB12="x",
    1,
    Benchmarkinput!SB12)))</f>
        <v/>
      </c>
      <c r="SB12" t="str">
        <f>IF(
 ISBLANK(Benchmarkinput!SC12),
 "",
 IF(
  ISNUMBER(
   VALUE(Benchmarkinput!SC12)),
   VALUE(Benchmarkinput!SC12),
   IF(
    Benchmarkinput!SC12="x",
    1,
    Benchmarkinput!SC12)))</f>
        <v/>
      </c>
      <c r="SC12" t="str">
        <f>IF(
 ISBLANK(Benchmarkinput!SD12),
 "",
 IF(
  ISNUMBER(
   VALUE(Benchmarkinput!SD12)),
   VALUE(Benchmarkinput!SD12),
   IF(
    Benchmarkinput!SD12="x",
    1,
    Benchmarkinput!SD12)))</f>
        <v/>
      </c>
      <c r="SD12" t="str">
        <f>IF(
 ISBLANK(Benchmarkinput!SE12),
 "",
 IF(
  ISNUMBER(
   VALUE(Benchmarkinput!SE12)),
   VALUE(Benchmarkinput!SE12),
   IF(
    Benchmarkinput!SE12="x",
    1,
    Benchmarkinput!SE12)))</f>
        <v/>
      </c>
      <c r="SE12" t="str">
        <f>IF(
 ISBLANK(Benchmarkinput!SF12),
 "",
 IF(
  ISNUMBER(
   VALUE(Benchmarkinput!SF12)),
   VALUE(Benchmarkinput!SF12),
   IF(
    Benchmarkinput!SF12="x",
    1,
    Benchmarkinput!SF12)))</f>
        <v/>
      </c>
      <c r="SF12" t="str">
        <f>IF(
 ISBLANK(Benchmarkinput!SG12),
 "",
 IF(
  ISNUMBER(
   VALUE(Benchmarkinput!SG12)),
   VALUE(Benchmarkinput!SG12),
   IF(
    Benchmarkinput!SG12="x",
    1,
    Benchmarkinput!SG12)))</f>
        <v/>
      </c>
      <c r="SG12" t="str">
        <f>IF(
 ISBLANK(Benchmarkinput!SH12),
 "",
 IF(
  ISNUMBER(
   VALUE(Benchmarkinput!SH12)),
   VALUE(Benchmarkinput!SH12),
   IF(
    Benchmarkinput!SH12="x",
    1,
    Benchmarkinput!SH12)))</f>
        <v/>
      </c>
      <c r="SH12" t="str">
        <f>IF(
 ISBLANK(Benchmarkinput!SI12),
 "",
 IF(
  ISNUMBER(
   VALUE(Benchmarkinput!SI12)),
   VALUE(Benchmarkinput!SI12),
   IF(
    Benchmarkinput!SI12="x",
    1,
    Benchmarkinput!SI12)))</f>
        <v/>
      </c>
      <c r="SI12" t="str">
        <f>IF(
 ISBLANK(Benchmarkinput!SJ12),
 "",
 IF(
  ISNUMBER(
   VALUE(Benchmarkinput!SJ12)),
   VALUE(Benchmarkinput!SJ12),
   IF(
    Benchmarkinput!SJ12="x",
    1,
    Benchmarkinput!SJ12)))</f>
        <v/>
      </c>
      <c r="SJ12" t="str">
        <f>IF(
 ISBLANK(Benchmarkinput!SK12),
 "",
 IF(
  ISNUMBER(
   VALUE(Benchmarkinput!SK12)),
   VALUE(Benchmarkinput!SK12),
   IF(
    Benchmarkinput!SK12="x",
    1,
    Benchmarkinput!SK12)))</f>
        <v/>
      </c>
      <c r="SK12" t="str">
        <f>IF(
 ISBLANK(Benchmarkinput!SL12),
 "",
 IF(
  ISNUMBER(
   VALUE(Benchmarkinput!SL12)),
   VALUE(Benchmarkinput!SL12),
   IF(
    Benchmarkinput!SL12="x",
    1,
    Benchmarkinput!SL12)))</f>
        <v/>
      </c>
      <c r="SL12" t="str">
        <f>IF(
 ISBLANK(Benchmarkinput!SM12),
 "",
 IF(
  ISNUMBER(
   VALUE(Benchmarkinput!SM12)),
   VALUE(Benchmarkinput!SM12),
   IF(
    Benchmarkinput!SM12="x",
    1,
    Benchmarkinput!SM12)))</f>
        <v/>
      </c>
      <c r="SM12" t="str">
        <f>IF(
 ISBLANK(Benchmarkinput!SN12),
 "",
 IF(
  ISNUMBER(
   VALUE(Benchmarkinput!SN12)),
   VALUE(Benchmarkinput!SN12),
   IF(
    Benchmarkinput!SN12="x",
    1,
    Benchmarkinput!SN12)))</f>
        <v/>
      </c>
      <c r="SN12" t="str">
        <f>IF(
 ISBLANK(Benchmarkinput!SO12),
 "",
 IF(
  ISNUMBER(
   VALUE(Benchmarkinput!SO12)),
   VALUE(Benchmarkinput!SO12),
   IF(
    Benchmarkinput!SO12="x",
    1,
    Benchmarkinput!SO12)))</f>
        <v/>
      </c>
      <c r="SO12" t="str">
        <f>IF(
 ISBLANK(Benchmarkinput!SP12),
 "",
 IF(
  ISNUMBER(
   VALUE(Benchmarkinput!SP12)),
   VALUE(Benchmarkinput!SP12),
   IF(
    Benchmarkinput!SP12="x",
    1,
    Benchmarkinput!SP12)))</f>
        <v/>
      </c>
      <c r="SP12" t="str">
        <f>IF(
 ISBLANK(Benchmarkinput!SQ12),
 "",
 IF(
  ISNUMBER(
   VALUE(Benchmarkinput!SQ12)),
   VALUE(Benchmarkinput!SQ12),
   IF(
    Benchmarkinput!SQ12="x",
    1,
    Benchmarkinput!SQ12)))</f>
        <v/>
      </c>
      <c r="SQ12" t="str">
        <f>IF(
 ISBLANK(Benchmarkinput!SR12),
 "",
 IF(
  ISNUMBER(
   VALUE(Benchmarkinput!SR12)),
   VALUE(Benchmarkinput!SR12),
   IF(
    Benchmarkinput!SR12="x",
    1,
    Benchmarkinput!SR12)))</f>
        <v/>
      </c>
      <c r="SR12" t="str">
        <f>IF(
 ISBLANK(Benchmarkinput!SS12),
 "",
 IF(
  ISNUMBER(
   VALUE(Benchmarkinput!SS12)),
   VALUE(Benchmarkinput!SS12),
   IF(
    Benchmarkinput!SS12="x",
    1,
    Benchmarkinput!SS12)))</f>
        <v/>
      </c>
      <c r="SS12" t="str">
        <f>IF(
 ISBLANK(Benchmarkinput!ST12),
 "",
 IF(
  ISNUMBER(
   VALUE(Benchmarkinput!ST12)),
   VALUE(Benchmarkinput!ST12),
   IF(
    Benchmarkinput!ST12="x",
    1,
    Benchmarkinput!ST12)))</f>
        <v/>
      </c>
      <c r="ST12" t="str">
        <f>IF(
 ISBLANK(Benchmarkinput!SU12),
 "",
 IF(
  ISNUMBER(
   VALUE(Benchmarkinput!SU12)),
   VALUE(Benchmarkinput!SU12),
   IF(
    Benchmarkinput!SU12="x",
    1,
    Benchmarkinput!SU12)))</f>
        <v/>
      </c>
      <c r="SU12" t="str">
        <f>IF(
 ISBLANK(Benchmarkinput!SV12),
 "",
 IF(
  ISNUMBER(
   VALUE(Benchmarkinput!SV12)),
   VALUE(Benchmarkinput!SV12),
   IF(
    Benchmarkinput!SV12="x",
    1,
    Benchmarkinput!SV12)))</f>
        <v/>
      </c>
      <c r="SV12" t="str">
        <f>IF(
 ISBLANK(Benchmarkinput!SW12),
 "",
 IF(
  ISNUMBER(
   VALUE(Benchmarkinput!SW12)),
   VALUE(Benchmarkinput!SW12),
   IF(
    Benchmarkinput!SW12="x",
    1,
    Benchmarkinput!SW12)))</f>
        <v/>
      </c>
      <c r="SW12" t="str">
        <f>IF(
 ISBLANK(Benchmarkinput!SX12),
 "",
 IF(
  ISNUMBER(
   VALUE(Benchmarkinput!SX12)),
   VALUE(Benchmarkinput!SX12),
   IF(
    Benchmarkinput!SX12="x",
    1,
    Benchmarkinput!SX12)))</f>
        <v/>
      </c>
      <c r="SX12" t="str">
        <f>IF(
 ISBLANK(Benchmarkinput!SY12),
 "",
 IF(
  ISNUMBER(
   VALUE(Benchmarkinput!SY12)),
   VALUE(Benchmarkinput!SY12),
   IF(
    Benchmarkinput!SY12="x",
    1,
    Benchmarkinput!SY12)))</f>
        <v/>
      </c>
      <c r="SY12" t="str">
        <f>IF(
 ISBLANK(Benchmarkinput!SZ12),
 "",
 IF(
  ISNUMBER(
   VALUE(Benchmarkinput!SZ12)),
   VALUE(Benchmarkinput!SZ12),
   IF(
    Benchmarkinput!SZ12="x",
    1,
    Benchmarkinput!SZ12)))</f>
        <v/>
      </c>
      <c r="SZ12" t="str">
        <f>IF(
 ISBLANK(Benchmarkinput!TA12),
 "",
 IF(
  ISNUMBER(
   VALUE(Benchmarkinput!TA12)),
   VALUE(Benchmarkinput!TA12),
   IF(
    Benchmarkinput!TA12="x",
    1,
    Benchmarkinput!TA12)))</f>
        <v/>
      </c>
      <c r="TA12" t="str">
        <f>IF(
 ISBLANK(Benchmarkinput!TB12),
 "",
 IF(
  ISNUMBER(
   VALUE(Benchmarkinput!TB12)),
   VALUE(Benchmarkinput!TB12),
   IF(
    Benchmarkinput!TB12="x",
    1,
    Benchmarkinput!TB12)))</f>
        <v/>
      </c>
      <c r="TB12" t="str">
        <f>IF(
 ISBLANK(Benchmarkinput!TC12),
 "",
 IF(
  ISNUMBER(
   VALUE(Benchmarkinput!TC12)),
   VALUE(Benchmarkinput!TC12),
   IF(
    Benchmarkinput!TC12="x",
    1,
    Benchmarkinput!TC12)))</f>
        <v/>
      </c>
      <c r="TC12" t="str">
        <f>IF(
 ISBLANK(Benchmarkinput!TD12),
 "",
 IF(
  ISNUMBER(
   VALUE(Benchmarkinput!TD12)),
   VALUE(Benchmarkinput!TD12),
   IF(
    Benchmarkinput!TD12="x",
    1,
    Benchmarkinput!TD12)))</f>
        <v/>
      </c>
      <c r="TD12" t="str">
        <f>IF(
 ISBLANK(Benchmarkinput!TE12),
 "",
 IF(
  ISNUMBER(
   VALUE(Benchmarkinput!TE12)),
   VALUE(Benchmarkinput!TE12),
   IF(
    Benchmarkinput!TE12="x",
    1,
    Benchmarkinput!TE12)))</f>
        <v/>
      </c>
      <c r="TE12" t="str">
        <f>IF(
 ISBLANK(Benchmarkinput!TF12),
 "",
 IF(
  ISNUMBER(
   VALUE(Benchmarkinput!TF12)),
   VALUE(Benchmarkinput!TF12),
   IF(
    Benchmarkinput!TF12="x",
    1,
    Benchmarkinput!TF12)))</f>
        <v/>
      </c>
      <c r="TF12" t="str">
        <f>IF(
 ISBLANK(Benchmarkinput!TG12),
 "",
 IF(
  ISNUMBER(
   VALUE(Benchmarkinput!TG12)),
   VALUE(Benchmarkinput!TG12),
   IF(
    Benchmarkinput!TG12="x",
    1,
    Benchmarkinput!TG12)))</f>
        <v/>
      </c>
      <c r="TG12" t="str">
        <f>IF(
 ISBLANK(Benchmarkinput!TH12),
 "",
 IF(
  ISNUMBER(
   VALUE(Benchmarkinput!TH12)),
   VALUE(Benchmarkinput!TH12),
   IF(
    Benchmarkinput!TH12="x",
    1,
    Benchmarkinput!TH12)))</f>
        <v/>
      </c>
      <c r="TH12" t="str">
        <f>IF(
 ISBLANK(Benchmarkinput!TI12),
 "",
 IF(
  ISNUMBER(
   VALUE(Benchmarkinput!TI12)),
   VALUE(Benchmarkinput!TI12),
   IF(
    Benchmarkinput!TI12="x",
    1,
    Benchmarkinput!TI12)))</f>
        <v/>
      </c>
      <c r="TI12" t="str">
        <f>IF(
 ISBLANK(Benchmarkinput!TJ12),
 "",
 IF(
  ISNUMBER(
   VALUE(Benchmarkinput!TJ12)),
   VALUE(Benchmarkinput!TJ12),
   IF(
    Benchmarkinput!TJ12="x",
    1,
    Benchmarkinput!TJ12)))</f>
        <v/>
      </c>
      <c r="TJ12" t="str">
        <f>IF(
 ISBLANK(Benchmarkinput!TK12),
 "",
 IF(
  ISNUMBER(
   VALUE(Benchmarkinput!TK12)),
   VALUE(Benchmarkinput!TK12),
   IF(
    Benchmarkinput!TK12="x",
    1,
    Benchmarkinput!TK12)))</f>
        <v/>
      </c>
      <c r="TK12" t="str">
        <f>IF(
 ISBLANK(Benchmarkinput!TL12),
 "",
 IF(
  ISNUMBER(
   VALUE(Benchmarkinput!TL12)),
   VALUE(Benchmarkinput!TL12),
   IF(
    Benchmarkinput!TL12="x",
    1,
    Benchmarkinput!TL12)))</f>
        <v/>
      </c>
      <c r="TL12" t="str">
        <f>IF(
 ISBLANK(Benchmarkinput!TM12),
 "",
 IF(
  ISNUMBER(
   VALUE(Benchmarkinput!TM12)),
   VALUE(Benchmarkinput!TM12),
   IF(
    Benchmarkinput!TM12="x",
    1,
    Benchmarkinput!TM12)))</f>
        <v/>
      </c>
      <c r="TM12" t="str">
        <f>IF(
 ISBLANK(Benchmarkinput!TN12),
 "",
 IF(
  ISNUMBER(
   VALUE(Benchmarkinput!TN12)),
   VALUE(Benchmarkinput!TN12),
   IF(
    Benchmarkinput!TN12="x",
    1,
    Benchmarkinput!TN12)))</f>
        <v/>
      </c>
      <c r="TN12" t="str">
        <f>IF(
 ISBLANK(Benchmarkinput!TO12),
 "",
 IF(
  ISNUMBER(
   VALUE(Benchmarkinput!TO12)),
   VALUE(Benchmarkinput!TO12),
   IF(
    Benchmarkinput!TO12="x",
    1,
    Benchmarkinput!TO12)))</f>
        <v/>
      </c>
      <c r="TO12" t="str">
        <f>IF(
 ISBLANK(Benchmarkinput!TP12),
 "",
 IF(
  ISNUMBER(
   VALUE(Benchmarkinput!TP12)),
   VALUE(Benchmarkinput!TP12),
   IF(
    Benchmarkinput!TP12="x",
    1,
    Benchmarkinput!TP12)))</f>
        <v/>
      </c>
      <c r="TP12" t="str">
        <f>IF(
 ISBLANK(Benchmarkinput!TQ12),
 "",
 IF(
  ISNUMBER(
   VALUE(Benchmarkinput!TQ12)),
   VALUE(Benchmarkinput!TQ12),
   IF(
    Benchmarkinput!TQ12="x",
    1,
    Benchmarkinput!TQ12)))</f>
        <v/>
      </c>
      <c r="TQ12" t="str">
        <f>IF(
 ISBLANK(Benchmarkinput!TR12),
 "",
 IF(
  ISNUMBER(
   VALUE(Benchmarkinput!TR12)),
   VALUE(Benchmarkinput!TR12),
   IF(
    Benchmarkinput!TR12="x",
    1,
    Benchmarkinput!TR12)))</f>
        <v/>
      </c>
      <c r="TR12" t="str">
        <f>IF(
 ISBLANK(Benchmarkinput!TS12),
 "",
 IF(
  ISNUMBER(
   VALUE(Benchmarkinput!TS12)),
   VALUE(Benchmarkinput!TS12),
   IF(
    Benchmarkinput!TS12="x",
    1,
    Benchmarkinput!TS12)))</f>
        <v/>
      </c>
      <c r="TS12" t="str">
        <f>IF(
 ISBLANK(Benchmarkinput!TT12),
 "",
 IF(
  ISNUMBER(
   VALUE(Benchmarkinput!TT12)),
   VALUE(Benchmarkinput!TT12),
   IF(
    Benchmarkinput!TT12="x",
    1,
    Benchmarkinput!TT12)))</f>
        <v/>
      </c>
      <c r="TT12" t="str">
        <f>IF(
 ISBLANK(Benchmarkinput!TU12),
 "",
 IF(
  ISNUMBER(
   VALUE(Benchmarkinput!TU12)),
   VALUE(Benchmarkinput!TU12),
   IF(
    Benchmarkinput!TU12="x",
    1,
    Benchmarkinput!TU12)))</f>
        <v/>
      </c>
      <c r="TU12" t="str">
        <f>IF(
 ISBLANK(Benchmarkinput!TV12),
 "",
 IF(
  ISNUMBER(
   VALUE(Benchmarkinput!TV12)),
   VALUE(Benchmarkinput!TV12),
   IF(
    Benchmarkinput!TV12="x",
    1,
    Benchmarkinput!TV12)))</f>
        <v/>
      </c>
      <c r="TV12" t="str">
        <f>IF(
 ISBLANK(Benchmarkinput!TW12),
 "",
 IF(
  ISNUMBER(
   VALUE(Benchmarkinput!TW12)),
   VALUE(Benchmarkinput!TW12),
   IF(
    Benchmarkinput!TW12="x",
    1,
    Benchmarkinput!TW12)))</f>
        <v/>
      </c>
      <c r="TW12" t="str">
        <f>IF(
 ISBLANK(Benchmarkinput!TX12),
 "",
 IF(
  ISNUMBER(
   VALUE(Benchmarkinput!TX12)),
   VALUE(Benchmarkinput!TX12),
   IF(
    Benchmarkinput!TX12="x",
    1,
    Benchmarkinput!TX12)))</f>
        <v/>
      </c>
      <c r="TX12" t="str">
        <f>IF(
 ISBLANK(Benchmarkinput!TY12),
 "",
 IF(
  ISNUMBER(
   VALUE(Benchmarkinput!TY12)),
   VALUE(Benchmarkinput!TY12),
   IF(
    Benchmarkinput!TY12="x",
    1,
    Benchmarkinput!TY12)))</f>
        <v/>
      </c>
      <c r="TY12" t="str">
        <f>IF(
 ISBLANK(Benchmarkinput!TZ12),
 "",
 IF(
  ISNUMBER(
   VALUE(Benchmarkinput!TZ12)),
   VALUE(Benchmarkinput!TZ12),
   IF(
    Benchmarkinput!TZ12="x",
    1,
    Benchmarkinput!TZ12)))</f>
        <v/>
      </c>
      <c r="TZ12" t="str">
        <f>IF(
 ISBLANK(Benchmarkinput!UA12),
 "",
 IF(
  ISNUMBER(
   VALUE(Benchmarkinput!UA12)),
   VALUE(Benchmarkinput!UA12),
   IF(
    Benchmarkinput!UA12="x",
    1,
    Benchmarkinput!UA12)))</f>
        <v/>
      </c>
      <c r="UA12" t="str">
        <f>IF(
 ISBLANK(Benchmarkinput!UB12),
 "",
 IF(
  ISNUMBER(
   VALUE(Benchmarkinput!UB12)),
   VALUE(Benchmarkinput!UB12),
   IF(
    Benchmarkinput!UB12="x",
    1,
    Benchmarkinput!UB12)))</f>
        <v/>
      </c>
      <c r="UB12" t="str">
        <f>IF(
 ISBLANK(Benchmarkinput!UC12),
 "",
 IF(
  ISNUMBER(
   VALUE(Benchmarkinput!UC12)),
   VALUE(Benchmarkinput!UC12),
   IF(
    Benchmarkinput!UC12="x",
    1,
    Benchmarkinput!UC12)))</f>
        <v/>
      </c>
      <c r="UC12" t="str">
        <f>IF(
 ISBLANK(Benchmarkinput!UD12),
 "",
 IF(
  ISNUMBER(
   VALUE(Benchmarkinput!UD12)),
   VALUE(Benchmarkinput!UD12),
   IF(
    Benchmarkinput!UD12="x",
    1,
    Benchmarkinput!UD12)))</f>
        <v/>
      </c>
    </row>
    <row r="13" spans="1:549" x14ac:dyDescent="0.35">
      <c r="A13" t="str">
        <f>IF(
 ISBLANK(Benchmarkinput!B13),
 "",
 IF(
  ISNUMBER(
   VALUE(Benchmarkinput!B13)),
   VALUE(Benchmarkinput!B13),
   IF(
    Benchmarkinput!B13="x",
    1,
    Benchmarkinput!B13)))</f>
        <v/>
      </c>
      <c r="B13" t="str">
        <f>IF(
 ISBLANK(Benchmarkinput!C13),
 "",
 IF(
  ISNUMBER(
   VALUE(Benchmarkinput!C13)),
   VALUE(Benchmarkinput!C13),
   IF(
    Benchmarkinput!C13="x",
    1,
    Benchmarkinput!C13)))</f>
        <v/>
      </c>
      <c r="C13" t="str">
        <f>IF(
 ISBLANK(Benchmarkinput!D13),
 "",
 IF(
  ISNUMBER(
   VALUE(Benchmarkinput!D13)),
   VALUE(Benchmarkinput!D13),
   IF(
    Benchmarkinput!D13="x",
    1,
    Benchmarkinput!D13)))</f>
        <v/>
      </c>
      <c r="D13" t="str">
        <f>IF(
 ISBLANK(Benchmarkinput!E13),
 "",
 IF(
  ISNUMBER(
   VALUE(Benchmarkinput!E13)),
   VALUE(Benchmarkinput!E13),
   IF(
    Benchmarkinput!E13="x",
    1,
    Benchmarkinput!E13)))</f>
        <v/>
      </c>
      <c r="E13" t="str">
        <f>IF(
 ISBLANK(Benchmarkinput!F13),
 "",
 IF(
  ISNUMBER(
   VALUE(Benchmarkinput!F13)),
   VALUE(Benchmarkinput!F13),
   IF(
    Benchmarkinput!F13="x",
    1,
    Benchmarkinput!F13)))</f>
        <v/>
      </c>
      <c r="F13" t="str">
        <f>IF(
 ISBLANK(Benchmarkinput!G13),
 "",
 IF(
  ISNUMBER(
   VALUE(Benchmarkinput!G13)),
   VALUE(Benchmarkinput!G13),
   IF(
    Benchmarkinput!G13="x",
    1,
    Benchmarkinput!G13)))</f>
        <v/>
      </c>
      <c r="G13" t="str">
        <f>IF(
 ISBLANK(Benchmarkinput!H13),
 "",
 IF(
  ISNUMBER(
   VALUE(Benchmarkinput!H13)),
   VALUE(Benchmarkinput!H13),
   IF(
    Benchmarkinput!H13="x",
    1,
    Benchmarkinput!H13)))</f>
        <v/>
      </c>
      <c r="H13" t="str">
        <f>IF(
 ISBLANK(Benchmarkinput!I13),
 "",
 IF(
  ISNUMBER(
   VALUE(Benchmarkinput!I13)),
   VALUE(Benchmarkinput!I13),
   IF(
    Benchmarkinput!I13="x",
    1,
    Benchmarkinput!I13)))</f>
        <v/>
      </c>
      <c r="I13" t="str">
        <f>IF(
 ISBLANK(Benchmarkinput!J13),
 "",
 IF(
  ISNUMBER(
   VALUE(Benchmarkinput!J13)),
   VALUE(Benchmarkinput!J13),
   IF(
    Benchmarkinput!J13="x",
    1,
    Benchmarkinput!J13)))</f>
        <v/>
      </c>
      <c r="J13" t="str">
        <f>IF(
 ISBLANK(Benchmarkinput!K13),
 "",
 IF(
  ISNUMBER(
   VALUE(Benchmarkinput!K13)),
   VALUE(Benchmarkinput!K13),
   IF(
    Benchmarkinput!K13="x",
    1,
    Benchmarkinput!K13)))</f>
        <v/>
      </c>
      <c r="K13" t="str">
        <f>IF(
 ISBLANK(Benchmarkinput!L13),
 "",
 IF(
  ISNUMBER(
   VALUE(Benchmarkinput!L13)),
   VALUE(Benchmarkinput!L13),
   IF(
    Benchmarkinput!L13="x",
    1,
    Benchmarkinput!L13)))</f>
        <v/>
      </c>
      <c r="L13" t="str">
        <f>IF(
 ISBLANK(Benchmarkinput!M13),
 "",
 IF(
  ISNUMBER(
   VALUE(Benchmarkinput!M13)),
   VALUE(Benchmarkinput!M13),
   IF(
    Benchmarkinput!M13="x",
    1,
    Benchmarkinput!M13)))</f>
        <v/>
      </c>
      <c r="M13" t="str">
        <f>IF(
 ISBLANK(Benchmarkinput!N13),
 "",
 IF(
  ISNUMBER(
   VALUE(Benchmarkinput!N13)),
   VALUE(Benchmarkinput!N13),
   IF(
    Benchmarkinput!N13="x",
    1,
    Benchmarkinput!N13)))</f>
        <v/>
      </c>
      <c r="N13" t="str">
        <f>IF(
 ISBLANK(Benchmarkinput!O13),
 "",
 IF(
  ISNUMBER(
   VALUE(Benchmarkinput!O13)),
   VALUE(Benchmarkinput!O13),
   IF(
    Benchmarkinput!O13="x",
    1,
    Benchmarkinput!O13)))</f>
        <v/>
      </c>
      <c r="O13" t="str">
        <f>IF(
 ISBLANK(Benchmarkinput!P13),
 "",
 IF(
  ISNUMBER(
   VALUE(Benchmarkinput!P13)),
   VALUE(Benchmarkinput!P13),
   IF(
    Benchmarkinput!P13="x",
    1,
    Benchmarkinput!P13)))</f>
        <v/>
      </c>
      <c r="P13" t="str">
        <f>IF(
 ISBLANK(Benchmarkinput!Q13),
 "",
 IF(
  ISNUMBER(
   VALUE(Benchmarkinput!Q13)),
   VALUE(Benchmarkinput!Q13),
   IF(
    Benchmarkinput!Q13="x",
    1,
    Benchmarkinput!Q13)))</f>
        <v/>
      </c>
      <c r="Q13" t="str">
        <f>IF(
 ISBLANK(Benchmarkinput!R13),
 "",
 IF(
  ISNUMBER(
   VALUE(Benchmarkinput!R13)),
   VALUE(Benchmarkinput!R13),
   IF(
    Benchmarkinput!R13="x",
    1,
    Benchmarkinput!R13)))</f>
        <v/>
      </c>
      <c r="R13" t="str">
        <f>IF(
 ISBLANK(Benchmarkinput!S13),
 "",
 IF(
  ISNUMBER(
   VALUE(Benchmarkinput!S13)),
   VALUE(Benchmarkinput!S13),
   IF(
    Benchmarkinput!S13="x",
    1,
    Benchmarkinput!S13)))</f>
        <v/>
      </c>
      <c r="S13" t="str">
        <f>IF(
 ISBLANK(Benchmarkinput!T13),
 "",
 IF(
  ISNUMBER(
   VALUE(Benchmarkinput!T13)),
   VALUE(Benchmarkinput!T13),
   IF(
    Benchmarkinput!T13="x",
    1,
    Benchmarkinput!T13)))</f>
        <v/>
      </c>
      <c r="T13" t="str">
        <f>IF(
 ISBLANK(Benchmarkinput!U13),
 "",
 IF(
  ISNUMBER(
   VALUE(Benchmarkinput!U13)),
   VALUE(Benchmarkinput!U13),
   IF(
    Benchmarkinput!U13="x",
    1,
    Benchmarkinput!U13)))</f>
        <v/>
      </c>
      <c r="U13" t="str">
        <f>IF(
 ISBLANK(Benchmarkinput!V13),
 "",
 IF(
  ISNUMBER(
   VALUE(Benchmarkinput!V13)),
   VALUE(Benchmarkinput!V13),
   IF(
    Benchmarkinput!V13="x",
    1,
    Benchmarkinput!V13)))</f>
        <v/>
      </c>
      <c r="V13" t="str">
        <f>IF(
 ISBLANK(Benchmarkinput!W13),
 "",
 IF(
  ISNUMBER(
   VALUE(Benchmarkinput!W13)),
   VALUE(Benchmarkinput!W13),
   IF(
    Benchmarkinput!W13="x",
    1,
    Benchmarkinput!W13)))</f>
        <v/>
      </c>
      <c r="W13" t="str">
        <f>IF(
 ISBLANK(Benchmarkinput!X13),
 "",
 IF(
  ISNUMBER(
   VALUE(Benchmarkinput!X13)),
   VALUE(Benchmarkinput!X13),
   IF(
    Benchmarkinput!X13="x",
    1,
    Benchmarkinput!X13)))</f>
        <v/>
      </c>
      <c r="X13" t="str">
        <f>IF(
 ISBLANK(Benchmarkinput!Y13),
 "",
 IF(
  ISNUMBER(
   VALUE(Benchmarkinput!Y13)),
   VALUE(Benchmarkinput!Y13),
   IF(
    Benchmarkinput!Y13="x",
    1,
    Benchmarkinput!Y13)))</f>
        <v/>
      </c>
      <c r="Y13" t="str">
        <f>IF(
 ISBLANK(Benchmarkinput!Z13),
 "",
 IF(
  ISNUMBER(
   VALUE(Benchmarkinput!Z13)),
   VALUE(Benchmarkinput!Z13),
   IF(
    Benchmarkinput!Z13="x",
    1,
    Benchmarkinput!Z13)))</f>
        <v/>
      </c>
      <c r="Z13" t="str">
        <f>IF(
 ISBLANK(Benchmarkinput!AA13),
 "",
 IF(
  ISNUMBER(
   VALUE(Benchmarkinput!AA13)),
   VALUE(Benchmarkinput!AA13),
   IF(
    Benchmarkinput!AA13="x",
    1,
    Benchmarkinput!AA13)))</f>
        <v/>
      </c>
      <c r="AA13" t="str">
        <f>IF(
 ISBLANK(Benchmarkinput!AB13),
 "",
 IF(
  ISNUMBER(
   VALUE(Benchmarkinput!AB13)),
   VALUE(Benchmarkinput!AB13),
   IF(
    Benchmarkinput!AB13="x",
    1,
    Benchmarkinput!AB13)))</f>
        <v/>
      </c>
      <c r="AB13" t="str">
        <f>IF(
 ISBLANK(Benchmarkinput!AC13),
 "",
 IF(
  ISNUMBER(
   VALUE(Benchmarkinput!AC13)),
   VALUE(Benchmarkinput!AC13),
   IF(
    Benchmarkinput!AC13="x",
    1,
    Benchmarkinput!AC13)))</f>
        <v/>
      </c>
      <c r="AC13" t="str">
        <f>IF(
 ISBLANK(Benchmarkinput!AD13),
 "",
 IF(
  ISNUMBER(
   VALUE(Benchmarkinput!AD13)),
   VALUE(Benchmarkinput!AD13),
   IF(
    Benchmarkinput!AD13="x",
    1,
    Benchmarkinput!AD13)))</f>
        <v/>
      </c>
      <c r="AD13" t="str">
        <f>IF(
 ISBLANK(Benchmarkinput!AE13),
 "",
 IF(
  ISNUMBER(
   VALUE(Benchmarkinput!AE13)),
   VALUE(Benchmarkinput!AE13),
   IF(
    Benchmarkinput!AE13="x",
    1,
    Benchmarkinput!AE13)))</f>
        <v/>
      </c>
      <c r="AE13" t="str">
        <f>IF(
 ISBLANK(Benchmarkinput!AF13),
 "",
 IF(
  ISNUMBER(
   VALUE(Benchmarkinput!AF13)),
   VALUE(Benchmarkinput!AF13),
   IF(
    Benchmarkinput!AF13="x",
    1,
    Benchmarkinput!AF13)))</f>
        <v/>
      </c>
      <c r="AF13" t="str">
        <f>IF(
 ISBLANK(Benchmarkinput!AG13),
 "",
 IF(
  ISNUMBER(
   VALUE(Benchmarkinput!AG13)),
   VALUE(Benchmarkinput!AG13),
   IF(
    Benchmarkinput!AG13="x",
    1,
    Benchmarkinput!AG13)))</f>
        <v/>
      </c>
      <c r="AG13" t="str">
        <f>IF(
 ISBLANK(Benchmarkinput!AH13),
 "",
 IF(
  ISNUMBER(
   VALUE(Benchmarkinput!AH13)),
   VALUE(Benchmarkinput!AH13),
   IF(
    Benchmarkinput!AH13="x",
    1,
    Benchmarkinput!AH13)))</f>
        <v/>
      </c>
      <c r="AH13" t="str">
        <f>IF(
 ISBLANK(Benchmarkinput!AI13),
 "",
 IF(
  ISNUMBER(
   VALUE(Benchmarkinput!AI13)),
   VALUE(Benchmarkinput!AI13),
   IF(
    Benchmarkinput!AI13="x",
    1,
    Benchmarkinput!AI13)))</f>
        <v/>
      </c>
      <c r="AI13" t="str">
        <f>IF(
 ISBLANK(Benchmarkinput!AJ13),
 "",
 IF(
  ISNUMBER(
   VALUE(Benchmarkinput!AJ13)),
   VALUE(Benchmarkinput!AJ13),
   IF(
    Benchmarkinput!AJ13="x",
    1,
    Benchmarkinput!AJ13)))</f>
        <v/>
      </c>
      <c r="AJ13" t="str">
        <f>IF(
 ISBLANK(Benchmarkinput!AK13),
 "",
 IF(
  ISNUMBER(
   VALUE(Benchmarkinput!AK13)),
   VALUE(Benchmarkinput!AK13),
   IF(
    Benchmarkinput!AK13="x",
    1,
    Benchmarkinput!AK13)))</f>
        <v/>
      </c>
      <c r="AK13" t="str">
        <f>IF(
 ISBLANK(Benchmarkinput!AL13),
 "",
 IF(
  ISNUMBER(
   VALUE(Benchmarkinput!AL13)),
   VALUE(Benchmarkinput!AL13),
   IF(
    Benchmarkinput!AL13="x",
    1,
    Benchmarkinput!AL13)))</f>
        <v/>
      </c>
      <c r="AL13" t="str">
        <f>IF(
 ISBLANK(Benchmarkinput!AM13),
 "",
 IF(
  ISNUMBER(
   VALUE(Benchmarkinput!AM13)),
   VALUE(Benchmarkinput!AM13),
   IF(
    Benchmarkinput!AM13="x",
    1,
    Benchmarkinput!AM13)))</f>
        <v/>
      </c>
      <c r="AM13" t="str">
        <f>IF(
 ISBLANK(Benchmarkinput!AN13),
 "",
 IF(
  ISNUMBER(
   VALUE(Benchmarkinput!AN13)),
   VALUE(Benchmarkinput!AN13),
   IF(
    Benchmarkinput!AN13="x",
    1,
    Benchmarkinput!AN13)))</f>
        <v/>
      </c>
      <c r="AN13" t="str">
        <f>IF(
 ISBLANK(Benchmarkinput!AO13),
 "",
 IF(
  ISNUMBER(
   VALUE(Benchmarkinput!AO13)),
   VALUE(Benchmarkinput!AO13),
   IF(
    Benchmarkinput!AO13="x",
    1,
    Benchmarkinput!AO13)))</f>
        <v/>
      </c>
      <c r="AO13" t="str">
        <f>IF(
 ISBLANK(Benchmarkinput!AP13),
 "",
 IF(
  ISNUMBER(
   VALUE(Benchmarkinput!AP13)),
   VALUE(Benchmarkinput!AP13),
   IF(
    Benchmarkinput!AP13="x",
    1,
    Benchmarkinput!AP13)))</f>
        <v/>
      </c>
      <c r="AP13" t="str">
        <f>IF(
 ISBLANK(Benchmarkinput!AQ13),
 "",
 IF(
  ISNUMBER(
   VALUE(Benchmarkinput!AQ13)),
   VALUE(Benchmarkinput!AQ13),
   IF(
    Benchmarkinput!AQ13="x",
    1,
    Benchmarkinput!AQ13)))</f>
        <v/>
      </c>
      <c r="AQ13" t="str">
        <f>IF(
 ISBLANK(Benchmarkinput!AR13),
 "",
 IF(
  ISNUMBER(
   VALUE(Benchmarkinput!AR13)),
   VALUE(Benchmarkinput!AR13),
   IF(
    Benchmarkinput!AR13="x",
    1,
    Benchmarkinput!AR13)))</f>
        <v/>
      </c>
      <c r="AR13" t="str">
        <f>IF(
 ISBLANK(Benchmarkinput!AS13),
 "",
 IF(
  ISNUMBER(
   VALUE(Benchmarkinput!AS13)),
   VALUE(Benchmarkinput!AS13),
   IF(
    Benchmarkinput!AS13="x",
    1,
    Benchmarkinput!AS13)))</f>
        <v/>
      </c>
      <c r="AS13" t="str">
        <f>IF(
 ISBLANK(Benchmarkinput!AT13),
 "",
 IF(
  ISNUMBER(
   VALUE(Benchmarkinput!AT13)),
   VALUE(Benchmarkinput!AT13),
   IF(
    Benchmarkinput!AT13="x",
    1,
    Benchmarkinput!AT13)))</f>
        <v/>
      </c>
      <c r="AT13" t="str">
        <f>IF(
 ISBLANK(Benchmarkinput!AU13),
 "",
 IF(
  ISNUMBER(
   VALUE(Benchmarkinput!AU13)),
   VALUE(Benchmarkinput!AU13),
   IF(
    Benchmarkinput!AU13="x",
    1,
    Benchmarkinput!AU13)))</f>
        <v/>
      </c>
      <c r="AU13" t="str">
        <f>IF(
 ISBLANK(Benchmarkinput!AV13),
 "",
 IF(
  ISNUMBER(
   VALUE(Benchmarkinput!AV13)),
   VALUE(Benchmarkinput!AV13),
   IF(
    Benchmarkinput!AV13="x",
    1,
    Benchmarkinput!AV13)))</f>
        <v/>
      </c>
      <c r="AV13" t="str">
        <f>IF(
 ISBLANK(Benchmarkinput!AW13),
 "",
 IF(
  ISNUMBER(
   VALUE(Benchmarkinput!AW13)),
   VALUE(Benchmarkinput!AW13),
   IF(
    Benchmarkinput!AW13="x",
    1,
    Benchmarkinput!AW13)))</f>
        <v/>
      </c>
      <c r="AW13" t="str">
        <f>IF(
 ISBLANK(Benchmarkinput!AX13),
 "",
 IF(
  ISNUMBER(
   VALUE(Benchmarkinput!AX13)),
   VALUE(Benchmarkinput!AX13),
   IF(
    Benchmarkinput!AX13="x",
    1,
    Benchmarkinput!AX13)))</f>
        <v/>
      </c>
      <c r="AX13" t="str">
        <f>IF(
 ISBLANK(Benchmarkinput!AY13),
 "",
 IF(
  ISNUMBER(
   VALUE(Benchmarkinput!AY13)),
   VALUE(Benchmarkinput!AY13),
   IF(
    Benchmarkinput!AY13="x",
    1,
    Benchmarkinput!AY13)))</f>
        <v/>
      </c>
      <c r="AY13" t="str">
        <f>IF(
 ISBLANK(Benchmarkinput!AZ13),
 "",
 IF(
  ISNUMBER(
   VALUE(Benchmarkinput!AZ13)),
   VALUE(Benchmarkinput!AZ13),
   IF(
    Benchmarkinput!AZ13="x",
    1,
    Benchmarkinput!AZ13)))</f>
        <v/>
      </c>
      <c r="AZ13" t="str">
        <f>IF(
 ISBLANK(Benchmarkinput!BA13),
 "",
 IF(
  ISNUMBER(
   VALUE(Benchmarkinput!BA13)),
   VALUE(Benchmarkinput!BA13),
   IF(
    Benchmarkinput!BA13="x",
    1,
    Benchmarkinput!BA13)))</f>
        <v/>
      </c>
      <c r="BA13" t="str">
        <f>IF(
 ISBLANK(Benchmarkinput!BB13),
 "",
 IF(
  ISNUMBER(
   VALUE(Benchmarkinput!BB13)),
   VALUE(Benchmarkinput!BB13),
   IF(
    Benchmarkinput!BB13="x",
    1,
    Benchmarkinput!BB13)))</f>
        <v/>
      </c>
      <c r="BB13" t="str">
        <f>IF(
 ISBLANK(Benchmarkinput!BC13),
 "",
 IF(
  ISNUMBER(
   VALUE(Benchmarkinput!BC13)),
   VALUE(Benchmarkinput!BC13),
   IF(
    Benchmarkinput!BC13="x",
    1,
    Benchmarkinput!BC13)))</f>
        <v/>
      </c>
      <c r="BC13" t="str">
        <f>IF(
 ISBLANK(Benchmarkinput!BD13),
 "",
 IF(
  ISNUMBER(
   VALUE(Benchmarkinput!BD13)),
   VALUE(Benchmarkinput!BD13),
   IF(
    Benchmarkinput!BD13="x",
    1,
    Benchmarkinput!BD13)))</f>
        <v/>
      </c>
      <c r="BD13" t="str">
        <f>IF(
 ISBLANK(Benchmarkinput!BE13),
 "",
 IF(
  ISNUMBER(
   VALUE(Benchmarkinput!BE13)),
   VALUE(Benchmarkinput!BE13),
   IF(
    Benchmarkinput!BE13="x",
    1,
    Benchmarkinput!BE13)))</f>
        <v/>
      </c>
      <c r="BE13" t="str">
        <f>IF(
 ISBLANK(Benchmarkinput!BF13),
 "",
 IF(
  ISNUMBER(
   VALUE(Benchmarkinput!BF13)),
   VALUE(Benchmarkinput!BF13),
   IF(
    Benchmarkinput!BF13="x",
    1,
    Benchmarkinput!BF13)))</f>
        <v/>
      </c>
      <c r="BF13" t="str">
        <f>IF(
 ISBLANK(Benchmarkinput!BG13),
 "",
 IF(
  ISNUMBER(
   VALUE(Benchmarkinput!BG13)),
   VALUE(Benchmarkinput!BG13),
   IF(
    Benchmarkinput!BG13="x",
    1,
    Benchmarkinput!BG13)))</f>
        <v/>
      </c>
      <c r="BG13" t="str">
        <f>IF(
 ISBLANK(Benchmarkinput!BH13),
 "",
 IF(
  ISNUMBER(
   VALUE(Benchmarkinput!BH13)),
   VALUE(Benchmarkinput!BH13),
   IF(
    Benchmarkinput!BH13="x",
    1,
    Benchmarkinput!BH13)))</f>
        <v/>
      </c>
      <c r="BH13" t="str">
        <f>IF(
 ISBLANK(Benchmarkinput!BI13),
 "",
 IF(
  ISNUMBER(
   VALUE(Benchmarkinput!BI13)),
   VALUE(Benchmarkinput!BI13),
   IF(
    Benchmarkinput!BI13="x",
    1,
    Benchmarkinput!BI13)))</f>
        <v/>
      </c>
      <c r="BI13" t="str">
        <f>IF(
 ISBLANK(Benchmarkinput!BJ13),
 "",
 IF(
  ISNUMBER(
   VALUE(Benchmarkinput!BJ13)),
   VALUE(Benchmarkinput!BJ13),
   IF(
    Benchmarkinput!BJ13="x",
    1,
    Benchmarkinput!BJ13)))</f>
        <v/>
      </c>
      <c r="BJ13" t="str">
        <f>IF(
 ISBLANK(Benchmarkinput!BK13),
 "",
 IF(
  ISNUMBER(
   VALUE(Benchmarkinput!BK13)),
   VALUE(Benchmarkinput!BK13),
   IF(
    Benchmarkinput!BK13="x",
    1,
    Benchmarkinput!BK13)))</f>
        <v/>
      </c>
      <c r="BK13" t="str">
        <f>IF(
 ISBLANK(Benchmarkinput!BL13),
 "",
 IF(
  ISNUMBER(
   VALUE(Benchmarkinput!BL13)),
   VALUE(Benchmarkinput!BL13),
   IF(
    Benchmarkinput!BL13="x",
    1,
    Benchmarkinput!BL13)))</f>
        <v/>
      </c>
      <c r="BL13" t="str">
        <f>IF(
 ISBLANK(Benchmarkinput!BM13),
 "",
 IF(
  ISNUMBER(
   VALUE(Benchmarkinput!BM13)),
   VALUE(Benchmarkinput!BM13),
   IF(
    Benchmarkinput!BM13="x",
    1,
    Benchmarkinput!BM13)))</f>
        <v/>
      </c>
      <c r="BM13" t="str">
        <f>IF(
 ISBLANK(Benchmarkinput!BN13),
 "",
 IF(
  ISNUMBER(
   VALUE(Benchmarkinput!BN13)),
   VALUE(Benchmarkinput!BN13),
   IF(
    Benchmarkinput!BN13="x",
    1,
    Benchmarkinput!BN13)))</f>
        <v/>
      </c>
      <c r="BN13" t="str">
        <f>IF(
 ISBLANK(Benchmarkinput!BO13),
 "",
 IF(
  ISNUMBER(
   VALUE(Benchmarkinput!BO13)),
   VALUE(Benchmarkinput!BO13),
   IF(
    Benchmarkinput!BO13="x",
    1,
    Benchmarkinput!BO13)))</f>
        <v/>
      </c>
      <c r="BO13" t="str">
        <f>IF(
 ISBLANK(Benchmarkinput!BP13),
 "",
 IF(
  ISNUMBER(
   VALUE(Benchmarkinput!BP13)),
   VALUE(Benchmarkinput!BP13),
   IF(
    Benchmarkinput!BP13="x",
    1,
    Benchmarkinput!BP13)))</f>
        <v/>
      </c>
      <c r="BP13" t="str">
        <f>IF(
 ISBLANK(Benchmarkinput!BQ13),
 "",
 IF(
  ISNUMBER(
   VALUE(Benchmarkinput!BQ13)),
   VALUE(Benchmarkinput!BQ13),
   IF(
    Benchmarkinput!BQ13="x",
    1,
    Benchmarkinput!BQ13)))</f>
        <v/>
      </c>
      <c r="BQ13" t="str">
        <f>IF(
 ISBLANK(Benchmarkinput!BR13),
 "",
 IF(
  ISNUMBER(
   VALUE(Benchmarkinput!BR13)),
   VALUE(Benchmarkinput!BR13),
   IF(
    Benchmarkinput!BR13="x",
    1,
    Benchmarkinput!BR13)))</f>
        <v/>
      </c>
      <c r="BR13" t="str">
        <f>IF(
 ISBLANK(Benchmarkinput!BS13),
 "",
 IF(
  ISNUMBER(
   VALUE(Benchmarkinput!BS13)),
   VALUE(Benchmarkinput!BS13),
   IF(
    Benchmarkinput!BS13="x",
    1,
    Benchmarkinput!BS13)))</f>
        <v/>
      </c>
      <c r="BS13" t="str">
        <f>IF(
 ISBLANK(Benchmarkinput!BT13),
 "",
 IF(
  ISNUMBER(
   VALUE(Benchmarkinput!BT13)),
   VALUE(Benchmarkinput!BT13),
   IF(
    Benchmarkinput!BT13="x",
    1,
    Benchmarkinput!BT13)))</f>
        <v/>
      </c>
      <c r="BT13" t="str">
        <f>IF(
 ISBLANK(Benchmarkinput!BU13),
 "",
 IF(
  ISNUMBER(
   VALUE(Benchmarkinput!BU13)),
   VALUE(Benchmarkinput!BU13),
   IF(
    Benchmarkinput!BU13="x",
    1,
    Benchmarkinput!BU13)))</f>
        <v/>
      </c>
      <c r="BU13" t="str">
        <f>IF(
 ISBLANK(Benchmarkinput!BV13),
 "",
 IF(
  ISNUMBER(
   VALUE(Benchmarkinput!BV13)),
   VALUE(Benchmarkinput!BV13),
   IF(
    Benchmarkinput!BV13="x",
    1,
    Benchmarkinput!BV13)))</f>
        <v/>
      </c>
      <c r="BV13" t="str">
        <f>IF(
 ISBLANK(Benchmarkinput!BW13),
 "",
 IF(
  ISNUMBER(
   VALUE(Benchmarkinput!BW13)),
   VALUE(Benchmarkinput!BW13),
   IF(
    Benchmarkinput!BW13="x",
    1,
    Benchmarkinput!BW13)))</f>
        <v/>
      </c>
      <c r="BW13" t="str">
        <f>IF(
 ISBLANK(Benchmarkinput!BX13),
 "",
 IF(
  ISNUMBER(
   VALUE(Benchmarkinput!BX13)),
   VALUE(Benchmarkinput!BX13),
   IF(
    Benchmarkinput!BX13="x",
    1,
    Benchmarkinput!BX13)))</f>
        <v/>
      </c>
      <c r="BX13" t="str">
        <f>IF(
 ISBLANK(Benchmarkinput!BY13),
 "",
 IF(
  ISNUMBER(
   VALUE(Benchmarkinput!BY13)),
   VALUE(Benchmarkinput!BY13),
   IF(
    Benchmarkinput!BY13="x",
    1,
    Benchmarkinput!BY13)))</f>
        <v/>
      </c>
      <c r="BY13" t="str">
        <f>IF(
 ISBLANK(Benchmarkinput!BZ13),
 "",
 IF(
  ISNUMBER(
   VALUE(Benchmarkinput!BZ13)),
   VALUE(Benchmarkinput!BZ13),
   IF(
    Benchmarkinput!BZ13="x",
    1,
    Benchmarkinput!BZ13)))</f>
        <v/>
      </c>
      <c r="BZ13" t="str">
        <f>IF(
 ISBLANK(Benchmarkinput!CA13),
 "",
 IF(
  ISNUMBER(
   VALUE(Benchmarkinput!CA13)),
   VALUE(Benchmarkinput!CA13),
   IF(
    Benchmarkinput!CA13="x",
    1,
    Benchmarkinput!CA13)))</f>
        <v/>
      </c>
      <c r="CA13" t="str">
        <f>IF(
 ISBLANK(Benchmarkinput!CB13),
 "",
 IF(
  ISNUMBER(
   VALUE(Benchmarkinput!CB13)),
   VALUE(Benchmarkinput!CB13),
   IF(
    Benchmarkinput!CB13="x",
    1,
    Benchmarkinput!CB13)))</f>
        <v/>
      </c>
      <c r="CB13" t="str">
        <f>IF(
 ISBLANK(Benchmarkinput!CC13),
 "",
 IF(
  ISNUMBER(
   VALUE(Benchmarkinput!CC13)),
   VALUE(Benchmarkinput!CC13),
   IF(
    Benchmarkinput!CC13="x",
    1,
    Benchmarkinput!CC13)))</f>
        <v/>
      </c>
      <c r="CC13" t="str">
        <f>IF(
 ISBLANK(Benchmarkinput!CD13),
 "",
 IF(
  ISNUMBER(
   VALUE(Benchmarkinput!CD13)),
   VALUE(Benchmarkinput!CD13),
   IF(
    Benchmarkinput!CD13="x",
    1,
    Benchmarkinput!CD13)))</f>
        <v/>
      </c>
      <c r="CD13" t="str">
        <f>IF(
 ISBLANK(Benchmarkinput!CE13),
 "",
 IF(
  ISNUMBER(
   VALUE(Benchmarkinput!CE13)),
   VALUE(Benchmarkinput!CE13),
   IF(
    Benchmarkinput!CE13="x",
    1,
    Benchmarkinput!CE13)))</f>
        <v/>
      </c>
      <c r="CE13" t="str">
        <f>IF(
 ISBLANK(Benchmarkinput!CF13),
 "",
 IF(
  ISNUMBER(
   VALUE(Benchmarkinput!CF13)),
   VALUE(Benchmarkinput!CF13),
   IF(
    Benchmarkinput!CF13="x",
    1,
    Benchmarkinput!CF13)))</f>
        <v/>
      </c>
      <c r="CF13" t="str">
        <f>IF(
 ISBLANK(Benchmarkinput!CG13),
 "",
 IF(
  ISNUMBER(
   VALUE(Benchmarkinput!CG13)),
   VALUE(Benchmarkinput!CG13),
   IF(
    Benchmarkinput!CG13="x",
    1,
    Benchmarkinput!CG13)))</f>
        <v/>
      </c>
      <c r="CG13" t="str">
        <f>IF(
 ISBLANK(Benchmarkinput!CH13),
 "",
 IF(
  ISNUMBER(
   VALUE(Benchmarkinput!CH13)),
   VALUE(Benchmarkinput!CH13),
   IF(
    Benchmarkinput!CH13="x",
    1,
    Benchmarkinput!CH13)))</f>
        <v/>
      </c>
      <c r="CH13" t="str">
        <f>IF(
 ISBLANK(Benchmarkinput!CI13),
 "",
 IF(
  ISNUMBER(
   VALUE(Benchmarkinput!CI13)),
   VALUE(Benchmarkinput!CI13),
   IF(
    Benchmarkinput!CI13="x",
    1,
    Benchmarkinput!CI13)))</f>
        <v/>
      </c>
      <c r="CI13" t="str">
        <f>IF(
 ISBLANK(Benchmarkinput!CJ13),
 "",
 IF(
  ISNUMBER(
   VALUE(Benchmarkinput!CJ13)),
   VALUE(Benchmarkinput!CJ13),
   IF(
    Benchmarkinput!CJ13="x",
    1,
    Benchmarkinput!CJ13)))</f>
        <v/>
      </c>
      <c r="CJ13" t="str">
        <f>IF(
 ISBLANK(Benchmarkinput!CK13),
 "",
 IF(
  ISNUMBER(
   VALUE(Benchmarkinput!CK13)),
   VALUE(Benchmarkinput!CK13),
   IF(
    Benchmarkinput!CK13="x",
    1,
    Benchmarkinput!CK13)))</f>
        <v/>
      </c>
      <c r="CK13" t="str">
        <f>IF(
 ISBLANK(Benchmarkinput!CL13),
 "",
 IF(
  ISNUMBER(
   VALUE(Benchmarkinput!CL13)),
   VALUE(Benchmarkinput!CL13),
   IF(
    Benchmarkinput!CL13="x",
    1,
    Benchmarkinput!CL13)))</f>
        <v/>
      </c>
      <c r="CL13" t="str">
        <f>IF(
 ISBLANK(Benchmarkinput!CM13),
 "",
 IF(
  ISNUMBER(
   VALUE(Benchmarkinput!CM13)),
   VALUE(Benchmarkinput!CM13),
   IF(
    Benchmarkinput!CM13="x",
    1,
    Benchmarkinput!CM13)))</f>
        <v/>
      </c>
      <c r="CM13" t="str">
        <f>IF(
 ISBLANK(Benchmarkinput!CN13),
 "",
 IF(
  ISNUMBER(
   VALUE(Benchmarkinput!CN13)),
   VALUE(Benchmarkinput!CN13),
   IF(
    Benchmarkinput!CN13="x",
    1,
    Benchmarkinput!CN13)))</f>
        <v/>
      </c>
      <c r="CN13" t="str">
        <f>IF(
 ISBLANK(Benchmarkinput!CO13),
 "",
 IF(
  ISNUMBER(
   VALUE(Benchmarkinput!CO13)),
   VALUE(Benchmarkinput!CO13),
   IF(
    Benchmarkinput!CO13="x",
    1,
    Benchmarkinput!CO13)))</f>
        <v/>
      </c>
      <c r="CO13" t="str">
        <f>IF(
 ISBLANK(Benchmarkinput!CP13),
 "",
 IF(
  ISNUMBER(
   VALUE(Benchmarkinput!CP13)),
   VALUE(Benchmarkinput!CP13),
   IF(
    Benchmarkinput!CP13="x",
    1,
    Benchmarkinput!CP13)))</f>
        <v/>
      </c>
      <c r="CP13" t="str">
        <f>IF(
 ISBLANK(Benchmarkinput!CQ13),
 "",
 IF(
  ISNUMBER(
   VALUE(Benchmarkinput!CQ13)),
   VALUE(Benchmarkinput!CQ13),
   IF(
    Benchmarkinput!CQ13="x",
    1,
    Benchmarkinput!CQ13)))</f>
        <v/>
      </c>
      <c r="CQ13" t="str">
        <f>IF(
 ISBLANK(Benchmarkinput!CR13),
 "",
 IF(
  ISNUMBER(
   VALUE(Benchmarkinput!CR13)),
   VALUE(Benchmarkinput!CR13),
   IF(
    Benchmarkinput!CR13="x",
    1,
    Benchmarkinput!CR13)))</f>
        <v/>
      </c>
      <c r="CR13" t="str">
        <f>IF(
 ISBLANK(Benchmarkinput!CS13),
 "",
 IF(
  ISNUMBER(
   VALUE(Benchmarkinput!CS13)),
   VALUE(Benchmarkinput!CS13),
   IF(
    Benchmarkinput!CS13="x",
    1,
    Benchmarkinput!CS13)))</f>
        <v/>
      </c>
      <c r="CS13" t="str">
        <f>IF(
 ISBLANK(Benchmarkinput!CT13),
 "",
 IF(
  ISNUMBER(
   VALUE(Benchmarkinput!CT13)),
   VALUE(Benchmarkinput!CT13),
   IF(
    Benchmarkinput!CT13="x",
    1,
    Benchmarkinput!CT13)))</f>
        <v/>
      </c>
      <c r="CT13" t="str">
        <f>IF(
 ISBLANK(Benchmarkinput!CU13),
 "",
 IF(
  ISNUMBER(
   VALUE(Benchmarkinput!CU13)),
   VALUE(Benchmarkinput!CU13),
   IF(
    Benchmarkinput!CU13="x",
    1,
    Benchmarkinput!CU13)))</f>
        <v/>
      </c>
      <c r="CU13" t="str">
        <f>IF(
 ISBLANK(Benchmarkinput!CV13),
 "",
 IF(
  ISNUMBER(
   VALUE(Benchmarkinput!CV13)),
   VALUE(Benchmarkinput!CV13),
   IF(
    Benchmarkinput!CV13="x",
    1,
    Benchmarkinput!CV13)))</f>
        <v/>
      </c>
      <c r="CV13" t="str">
        <f>IF(
 ISBLANK(Benchmarkinput!CW13),
 "",
 IF(
  ISNUMBER(
   VALUE(Benchmarkinput!CW13)),
   VALUE(Benchmarkinput!CW13),
   IF(
    Benchmarkinput!CW13="x",
    1,
    Benchmarkinput!CW13)))</f>
        <v/>
      </c>
      <c r="CW13" t="str">
        <f>IF(
 ISBLANK(Benchmarkinput!CX13),
 "",
 IF(
  ISNUMBER(
   VALUE(Benchmarkinput!CX13)),
   VALUE(Benchmarkinput!CX13),
   IF(
    Benchmarkinput!CX13="x",
    1,
    Benchmarkinput!CX13)))</f>
        <v/>
      </c>
      <c r="CX13" t="str">
        <f>IF(
 ISBLANK(Benchmarkinput!CY13),
 "",
 IF(
  ISNUMBER(
   VALUE(Benchmarkinput!CY13)),
   VALUE(Benchmarkinput!CY13),
   IF(
    Benchmarkinput!CY13="x",
    1,
    Benchmarkinput!CY13)))</f>
        <v/>
      </c>
      <c r="CY13" t="str">
        <f>IF(
 ISBLANK(Benchmarkinput!CZ13),
 "",
 IF(
  ISNUMBER(
   VALUE(Benchmarkinput!CZ13)),
   VALUE(Benchmarkinput!CZ13),
   IF(
    Benchmarkinput!CZ13="x",
    1,
    Benchmarkinput!CZ13)))</f>
        <v/>
      </c>
      <c r="CZ13" t="str">
        <f>IF(
 ISBLANK(Benchmarkinput!DA13),
 "",
 IF(
  ISNUMBER(
   VALUE(Benchmarkinput!DA13)),
   VALUE(Benchmarkinput!DA13),
   IF(
    Benchmarkinput!DA13="x",
    1,
    Benchmarkinput!DA13)))</f>
        <v/>
      </c>
      <c r="DA13" t="str">
        <f>IF(
 ISBLANK(Benchmarkinput!DB13),
 "",
 IF(
  ISNUMBER(
   VALUE(Benchmarkinput!DB13)),
   VALUE(Benchmarkinput!DB13),
   IF(
    Benchmarkinput!DB13="x",
    1,
    Benchmarkinput!DB13)))</f>
        <v/>
      </c>
      <c r="DB13" t="str">
        <f>IF(
 ISBLANK(Benchmarkinput!DC13),
 "",
 IF(
  ISNUMBER(
   VALUE(Benchmarkinput!DC13)),
   VALUE(Benchmarkinput!DC13),
   IF(
    Benchmarkinput!DC13="x",
    1,
    Benchmarkinput!DC13)))</f>
        <v/>
      </c>
      <c r="DC13" t="str">
        <f>IF(
 ISBLANK(Benchmarkinput!DD13),
 "",
 IF(
  ISNUMBER(
   VALUE(Benchmarkinput!DD13)),
   VALUE(Benchmarkinput!DD13),
   IF(
    Benchmarkinput!DD13="x",
    1,
    Benchmarkinput!DD13)))</f>
        <v/>
      </c>
      <c r="DD13" t="str">
        <f>IF(
 ISBLANK(Benchmarkinput!DE13),
 "",
 IF(
  ISNUMBER(
   VALUE(Benchmarkinput!DE13)),
   VALUE(Benchmarkinput!DE13),
   IF(
    Benchmarkinput!DE13="x",
    1,
    Benchmarkinput!DE13)))</f>
        <v/>
      </c>
      <c r="DE13" t="str">
        <f>IF(
 ISBLANK(Benchmarkinput!DF13),
 "",
 IF(
  ISNUMBER(
   VALUE(Benchmarkinput!DF13)),
   VALUE(Benchmarkinput!DF13),
   IF(
    Benchmarkinput!DF13="x",
    1,
    Benchmarkinput!DF13)))</f>
        <v/>
      </c>
      <c r="DF13" t="str">
        <f>IF(
 ISBLANK(Benchmarkinput!DG13),
 "",
 IF(
  ISNUMBER(
   VALUE(Benchmarkinput!DG13)),
   VALUE(Benchmarkinput!DG13),
   IF(
    Benchmarkinput!DG13="x",
    1,
    Benchmarkinput!DG13)))</f>
        <v/>
      </c>
      <c r="DG13" t="str">
        <f>IF(
 ISBLANK(Benchmarkinput!DH13),
 "",
 IF(
  ISNUMBER(
   VALUE(Benchmarkinput!DH13)),
   VALUE(Benchmarkinput!DH13),
   IF(
    Benchmarkinput!DH13="x",
    1,
    Benchmarkinput!DH13)))</f>
        <v/>
      </c>
      <c r="DH13" t="str">
        <f>IF(
 ISBLANK(Benchmarkinput!DI13),
 "",
 IF(
  ISNUMBER(
   VALUE(Benchmarkinput!DI13)),
   VALUE(Benchmarkinput!DI13),
   IF(
    Benchmarkinput!DI13="x",
    1,
    Benchmarkinput!DI13)))</f>
        <v/>
      </c>
      <c r="DI13" t="str">
        <f>IF(
 ISBLANK(Benchmarkinput!DJ13),
 "",
 IF(
  ISNUMBER(
   VALUE(Benchmarkinput!DJ13)),
   VALUE(Benchmarkinput!DJ13),
   IF(
    Benchmarkinput!DJ13="x",
    1,
    Benchmarkinput!DJ13)))</f>
        <v/>
      </c>
      <c r="DJ13" t="str">
        <f>IF(
 ISBLANK(Benchmarkinput!DK13),
 "",
 IF(
  ISNUMBER(
   VALUE(Benchmarkinput!DK13)),
   VALUE(Benchmarkinput!DK13),
   IF(
    Benchmarkinput!DK13="x",
    1,
    Benchmarkinput!DK13)))</f>
        <v/>
      </c>
      <c r="DK13" t="str">
        <f>IF(
 ISBLANK(Benchmarkinput!DL13),
 "",
 IF(
  ISNUMBER(
   VALUE(Benchmarkinput!DL13)),
   VALUE(Benchmarkinput!DL13),
   IF(
    Benchmarkinput!DL13="x",
    1,
    Benchmarkinput!DL13)))</f>
        <v/>
      </c>
      <c r="DL13" t="str">
        <f>IF(
 ISBLANK(Benchmarkinput!DM13),
 "",
 IF(
  ISNUMBER(
   VALUE(Benchmarkinput!DM13)),
   VALUE(Benchmarkinput!DM13),
   IF(
    Benchmarkinput!DM13="x",
    1,
    Benchmarkinput!DM13)))</f>
        <v/>
      </c>
      <c r="DM13" t="str">
        <f>IF(
 ISBLANK(Benchmarkinput!DN13),
 "",
 IF(
  ISNUMBER(
   VALUE(Benchmarkinput!DN13)),
   VALUE(Benchmarkinput!DN13),
   IF(
    Benchmarkinput!DN13="x",
    1,
    Benchmarkinput!DN13)))</f>
        <v/>
      </c>
      <c r="DN13" t="str">
        <f>IF(
 ISBLANK(Benchmarkinput!DO13),
 "",
 IF(
  ISNUMBER(
   VALUE(Benchmarkinput!DO13)),
   VALUE(Benchmarkinput!DO13),
   IF(
    Benchmarkinput!DO13="x",
    1,
    Benchmarkinput!DO13)))</f>
        <v/>
      </c>
      <c r="DO13" t="str">
        <f>IF(
 ISBLANK(Benchmarkinput!DP13),
 "",
 IF(
  ISNUMBER(
   VALUE(Benchmarkinput!DP13)),
   VALUE(Benchmarkinput!DP13),
   IF(
    Benchmarkinput!DP13="x",
    1,
    Benchmarkinput!DP13)))</f>
        <v/>
      </c>
      <c r="DP13" t="str">
        <f>IF(
 ISBLANK(Benchmarkinput!DQ13),
 "",
 IF(
  ISNUMBER(
   VALUE(Benchmarkinput!DQ13)),
   VALUE(Benchmarkinput!DQ13),
   IF(
    Benchmarkinput!DQ13="x",
    1,
    Benchmarkinput!DQ13)))</f>
        <v/>
      </c>
      <c r="DQ13" t="str">
        <f>IF(
 ISBLANK(Benchmarkinput!DR13),
 "",
 IF(
  ISNUMBER(
   VALUE(Benchmarkinput!DR13)),
   VALUE(Benchmarkinput!DR13),
   IF(
    Benchmarkinput!DR13="x",
    1,
    Benchmarkinput!DR13)))</f>
        <v/>
      </c>
      <c r="DR13" t="str">
        <f>IF(
 ISBLANK(Benchmarkinput!DS13),
 "",
 IF(
  ISNUMBER(
   VALUE(Benchmarkinput!DS13)),
   VALUE(Benchmarkinput!DS13),
   IF(
    Benchmarkinput!DS13="x",
    1,
    Benchmarkinput!DS13)))</f>
        <v/>
      </c>
      <c r="DS13" t="str">
        <f>IF(
 ISBLANK(Benchmarkinput!DT13),
 "",
 IF(
  ISNUMBER(
   VALUE(Benchmarkinput!DT13)),
   VALUE(Benchmarkinput!DT13),
   IF(
    Benchmarkinput!DT13="x",
    1,
    Benchmarkinput!DT13)))</f>
        <v/>
      </c>
      <c r="DT13" t="str">
        <f>IF(
 ISBLANK(Benchmarkinput!DU13),
 "",
 IF(
  ISNUMBER(
   VALUE(Benchmarkinput!DU13)),
   VALUE(Benchmarkinput!DU13),
   IF(
    Benchmarkinput!DU13="x",
    1,
    Benchmarkinput!DU13)))</f>
        <v/>
      </c>
      <c r="DU13" t="str">
        <f>IF(
 ISBLANK(Benchmarkinput!DV13),
 "",
 IF(
  ISNUMBER(
   VALUE(Benchmarkinput!DV13)),
   VALUE(Benchmarkinput!DV13),
   IF(
    Benchmarkinput!DV13="x",
    1,
    Benchmarkinput!DV13)))</f>
        <v/>
      </c>
      <c r="DV13" t="str">
        <f>IF(
 ISBLANK(Benchmarkinput!DW13),
 "",
 IF(
  ISNUMBER(
   VALUE(Benchmarkinput!DW13)),
   VALUE(Benchmarkinput!DW13),
   IF(
    Benchmarkinput!DW13="x",
    1,
    Benchmarkinput!DW13)))</f>
        <v/>
      </c>
      <c r="DW13" t="str">
        <f>IF(
 ISBLANK(Benchmarkinput!DX13),
 "",
 IF(
  ISNUMBER(
   VALUE(Benchmarkinput!DX13)),
   VALUE(Benchmarkinput!DX13),
   IF(
    Benchmarkinput!DX13="x",
    1,
    Benchmarkinput!DX13)))</f>
        <v/>
      </c>
      <c r="DX13" t="str">
        <f>IF(
 ISBLANK(Benchmarkinput!DY13),
 "",
 IF(
  ISNUMBER(
   VALUE(Benchmarkinput!DY13)),
   VALUE(Benchmarkinput!DY13),
   IF(
    Benchmarkinput!DY13="x",
    1,
    Benchmarkinput!DY13)))</f>
        <v/>
      </c>
      <c r="DY13" t="str">
        <f>IF(
 ISBLANK(Benchmarkinput!DZ13),
 "",
 IF(
  ISNUMBER(
   VALUE(Benchmarkinput!DZ13)),
   VALUE(Benchmarkinput!DZ13),
   IF(
    Benchmarkinput!DZ13="x",
    1,
    Benchmarkinput!DZ13)))</f>
        <v/>
      </c>
      <c r="DZ13" t="str">
        <f>IF(
 ISBLANK(Benchmarkinput!EA13),
 "",
 IF(
  ISNUMBER(
   VALUE(Benchmarkinput!EA13)),
   VALUE(Benchmarkinput!EA13),
   IF(
    Benchmarkinput!EA13="x",
    1,
    Benchmarkinput!EA13)))</f>
        <v/>
      </c>
      <c r="EA13" t="str">
        <f>IF(
 ISBLANK(Benchmarkinput!EB13),
 "",
 IF(
  ISNUMBER(
   VALUE(Benchmarkinput!EB13)),
   VALUE(Benchmarkinput!EB13),
   IF(
    Benchmarkinput!EB13="x",
    1,
    Benchmarkinput!EB13)))</f>
        <v/>
      </c>
      <c r="EB13" t="str">
        <f>IF(
 ISBLANK(Benchmarkinput!EC13),
 "",
 IF(
  ISNUMBER(
   VALUE(Benchmarkinput!EC13)),
   VALUE(Benchmarkinput!EC13),
   IF(
    Benchmarkinput!EC13="x",
    1,
    Benchmarkinput!EC13)))</f>
        <v/>
      </c>
      <c r="EC13" t="str">
        <f>IF(
 ISBLANK(Benchmarkinput!ED13),
 "",
 IF(
  ISNUMBER(
   VALUE(Benchmarkinput!ED13)),
   VALUE(Benchmarkinput!ED13),
   IF(
    Benchmarkinput!ED13="x",
    1,
    Benchmarkinput!ED13)))</f>
        <v/>
      </c>
      <c r="ED13" t="str">
        <f>IF(
 ISBLANK(Benchmarkinput!EE13),
 "",
 IF(
  ISNUMBER(
   VALUE(Benchmarkinput!EE13)),
   VALUE(Benchmarkinput!EE13),
   IF(
    Benchmarkinput!EE13="x",
    1,
    Benchmarkinput!EE13)))</f>
        <v/>
      </c>
      <c r="EE13" t="str">
        <f>IF(
 ISBLANK(Benchmarkinput!EF13),
 "",
 IF(
  ISNUMBER(
   VALUE(Benchmarkinput!EF13)),
   VALUE(Benchmarkinput!EF13),
   IF(
    Benchmarkinput!EF13="x",
    1,
    Benchmarkinput!EF13)))</f>
        <v/>
      </c>
      <c r="EF13" t="str">
        <f>IF(
 ISBLANK(Benchmarkinput!EG13),
 "",
 IF(
  ISNUMBER(
   VALUE(Benchmarkinput!EG13)),
   VALUE(Benchmarkinput!EG13),
   IF(
    Benchmarkinput!EG13="x",
    1,
    Benchmarkinput!EG13)))</f>
        <v/>
      </c>
      <c r="EG13" t="str">
        <f>IF(
 ISBLANK(Benchmarkinput!EH13),
 "",
 IF(
  ISNUMBER(
   VALUE(Benchmarkinput!EH13)),
   VALUE(Benchmarkinput!EH13),
   IF(
    Benchmarkinput!EH13="x",
    1,
    Benchmarkinput!EH13)))</f>
        <v/>
      </c>
      <c r="EH13" t="str">
        <f>IF(
 ISBLANK(Benchmarkinput!EI13),
 "",
 IF(
  ISNUMBER(
   VALUE(Benchmarkinput!EI13)),
   VALUE(Benchmarkinput!EI13),
   IF(
    Benchmarkinput!EI13="x",
    1,
    Benchmarkinput!EI13)))</f>
        <v/>
      </c>
      <c r="EI13" t="str">
        <f>IF(
 ISBLANK(Benchmarkinput!EJ13),
 "",
 IF(
  ISNUMBER(
   VALUE(Benchmarkinput!EJ13)),
   VALUE(Benchmarkinput!EJ13),
   IF(
    Benchmarkinput!EJ13="x",
    1,
    Benchmarkinput!EJ13)))</f>
        <v/>
      </c>
      <c r="EJ13" t="str">
        <f>IF(
 ISBLANK(Benchmarkinput!EK13),
 "",
 IF(
  ISNUMBER(
   VALUE(Benchmarkinput!EK13)),
   VALUE(Benchmarkinput!EK13),
   IF(
    Benchmarkinput!EK13="x",
    1,
    Benchmarkinput!EK13)))</f>
        <v/>
      </c>
      <c r="EK13" t="str">
        <f>IF(
 ISBLANK(Benchmarkinput!EL13),
 "",
 IF(
  ISNUMBER(
   VALUE(Benchmarkinput!EL13)),
   VALUE(Benchmarkinput!EL13),
   IF(
    Benchmarkinput!EL13="x",
    1,
    Benchmarkinput!EL13)))</f>
        <v/>
      </c>
      <c r="EL13" t="str">
        <f>IF(
 ISBLANK(Benchmarkinput!EM13),
 "",
 IF(
  ISNUMBER(
   VALUE(Benchmarkinput!EM13)),
   VALUE(Benchmarkinput!EM13),
   IF(
    Benchmarkinput!EM13="x",
    1,
    Benchmarkinput!EM13)))</f>
        <v/>
      </c>
      <c r="EM13" t="str">
        <f>IF(
 ISBLANK(Benchmarkinput!EN13),
 "",
 IF(
  ISNUMBER(
   VALUE(Benchmarkinput!EN13)),
   VALUE(Benchmarkinput!EN13),
   IF(
    Benchmarkinput!EN13="x",
    1,
    Benchmarkinput!EN13)))</f>
        <v/>
      </c>
      <c r="EN13" t="str">
        <f>IF(
 ISBLANK(Benchmarkinput!EO13),
 "",
 IF(
  ISNUMBER(
   VALUE(Benchmarkinput!EO13)),
   VALUE(Benchmarkinput!EO13),
   IF(
    Benchmarkinput!EO13="x",
    1,
    Benchmarkinput!EO13)))</f>
        <v/>
      </c>
      <c r="EO13" t="str">
        <f>IF(
 ISBLANK(Benchmarkinput!EP13),
 "",
 IF(
  ISNUMBER(
   VALUE(Benchmarkinput!EP13)),
   VALUE(Benchmarkinput!EP13),
   IF(
    Benchmarkinput!EP13="x",
    1,
    Benchmarkinput!EP13)))</f>
        <v/>
      </c>
      <c r="EP13" t="str">
        <f>IF(
 ISBLANK(Benchmarkinput!EQ13),
 "",
 IF(
  ISNUMBER(
   VALUE(Benchmarkinput!EQ13)),
   VALUE(Benchmarkinput!EQ13),
   IF(
    Benchmarkinput!EQ13="x",
    1,
    Benchmarkinput!EQ13)))</f>
        <v/>
      </c>
      <c r="EQ13" t="str">
        <f>IF(
 ISBLANK(Benchmarkinput!ER13),
 "",
 IF(
  ISNUMBER(
   VALUE(Benchmarkinput!ER13)),
   VALUE(Benchmarkinput!ER13),
   IF(
    Benchmarkinput!ER13="x",
    1,
    Benchmarkinput!ER13)))</f>
        <v/>
      </c>
      <c r="ER13" t="str">
        <f>IF(
 ISBLANK(Benchmarkinput!ES13),
 "",
 IF(
  ISNUMBER(
   VALUE(Benchmarkinput!ES13)),
   VALUE(Benchmarkinput!ES13),
   IF(
    Benchmarkinput!ES13="x",
    1,
    Benchmarkinput!ES13)))</f>
        <v/>
      </c>
      <c r="ES13" t="str">
        <f>IF(
 ISBLANK(Benchmarkinput!ET13),
 "",
 IF(
  ISNUMBER(
   VALUE(Benchmarkinput!ET13)),
   VALUE(Benchmarkinput!ET13),
   IF(
    Benchmarkinput!ET13="x",
    1,
    Benchmarkinput!ET13)))</f>
        <v/>
      </c>
      <c r="ET13" t="str">
        <f>IF(
 ISBLANK(Benchmarkinput!EU13),
 "",
 IF(
  ISNUMBER(
   VALUE(Benchmarkinput!EU13)),
   VALUE(Benchmarkinput!EU13),
   IF(
    Benchmarkinput!EU13="x",
    1,
    Benchmarkinput!EU13)))</f>
        <v/>
      </c>
      <c r="EU13" t="str">
        <f>IF(
 ISBLANK(Benchmarkinput!EV13),
 "",
 IF(
  ISNUMBER(
   VALUE(Benchmarkinput!EV13)),
   VALUE(Benchmarkinput!EV13),
   IF(
    Benchmarkinput!EV13="x",
    1,
    Benchmarkinput!EV13)))</f>
        <v/>
      </c>
      <c r="EV13" t="str">
        <f>IF(
 ISBLANK(Benchmarkinput!EW13),
 "",
 IF(
  ISNUMBER(
   VALUE(Benchmarkinput!EW13)),
   VALUE(Benchmarkinput!EW13),
   IF(
    Benchmarkinput!EW13="x",
    1,
    Benchmarkinput!EW13)))</f>
        <v/>
      </c>
      <c r="EW13" t="str">
        <f>IF(
 ISBLANK(Benchmarkinput!EX13),
 "",
 IF(
  ISNUMBER(
   VALUE(Benchmarkinput!EX13)),
   VALUE(Benchmarkinput!EX13),
   IF(
    Benchmarkinput!EX13="x",
    1,
    Benchmarkinput!EX13)))</f>
        <v/>
      </c>
      <c r="EX13" t="str">
        <f>IF(
 ISBLANK(Benchmarkinput!EY13),
 "",
 IF(
  ISNUMBER(
   VALUE(Benchmarkinput!EY13)),
   VALUE(Benchmarkinput!EY13),
   IF(
    Benchmarkinput!EY13="x",
    1,
    Benchmarkinput!EY13)))</f>
        <v/>
      </c>
      <c r="EY13" t="str">
        <f>IF(
 ISBLANK(Benchmarkinput!EZ13),
 "",
 IF(
  ISNUMBER(
   VALUE(Benchmarkinput!EZ13)),
   VALUE(Benchmarkinput!EZ13),
   IF(
    Benchmarkinput!EZ13="x",
    1,
    Benchmarkinput!EZ13)))</f>
        <v/>
      </c>
      <c r="EZ13" t="str">
        <f>IF(
 ISBLANK(Benchmarkinput!FA13),
 "",
 IF(
  ISNUMBER(
   VALUE(Benchmarkinput!FA13)),
   VALUE(Benchmarkinput!FA13),
   IF(
    Benchmarkinput!FA13="x",
    1,
    Benchmarkinput!FA13)))</f>
        <v/>
      </c>
      <c r="FA13" t="str">
        <f>IF(
 ISBLANK(Benchmarkinput!FB13),
 "",
 IF(
  ISNUMBER(
   VALUE(Benchmarkinput!FB13)),
   VALUE(Benchmarkinput!FB13),
   IF(
    Benchmarkinput!FB13="x",
    1,
    Benchmarkinput!FB13)))</f>
        <v/>
      </c>
      <c r="FB13" t="str">
        <f>IF(
 ISBLANK(Benchmarkinput!FC13),
 "",
 IF(
  ISNUMBER(
   VALUE(Benchmarkinput!FC13)),
   VALUE(Benchmarkinput!FC13),
   IF(
    Benchmarkinput!FC13="x",
    1,
    Benchmarkinput!FC13)))</f>
        <v/>
      </c>
      <c r="FC13" t="str">
        <f>IF(
 ISBLANK(Benchmarkinput!FD13),
 "",
 IF(
  ISNUMBER(
   VALUE(Benchmarkinput!FD13)),
   VALUE(Benchmarkinput!FD13),
   IF(
    Benchmarkinput!FD13="x",
    1,
    Benchmarkinput!FD13)))</f>
        <v/>
      </c>
      <c r="FD13" t="str">
        <f>IF(
 ISBLANK(Benchmarkinput!FE13),
 "",
 IF(
  ISNUMBER(
   VALUE(Benchmarkinput!FE13)),
   VALUE(Benchmarkinput!FE13),
   IF(
    Benchmarkinput!FE13="x",
    1,
    Benchmarkinput!FE13)))</f>
        <v/>
      </c>
      <c r="FE13" t="str">
        <f>IF(
 ISBLANK(Benchmarkinput!FF13),
 "",
 IF(
  ISNUMBER(
   VALUE(Benchmarkinput!FF13)),
   VALUE(Benchmarkinput!FF13),
   IF(
    Benchmarkinput!FF13="x",
    1,
    Benchmarkinput!FF13)))</f>
        <v/>
      </c>
      <c r="FF13" t="str">
        <f>IF(
 ISBLANK(Benchmarkinput!FG13),
 "",
 IF(
  ISNUMBER(
   VALUE(Benchmarkinput!FG13)),
   VALUE(Benchmarkinput!FG13),
   IF(
    Benchmarkinput!FG13="x",
    1,
    Benchmarkinput!FG13)))</f>
        <v/>
      </c>
      <c r="FG13" t="str">
        <f>IF(
 ISBLANK(Benchmarkinput!FH13),
 "",
 IF(
  ISNUMBER(
   VALUE(Benchmarkinput!FH13)),
   VALUE(Benchmarkinput!FH13),
   IF(
    Benchmarkinput!FH13="x",
    1,
    Benchmarkinput!FH13)))</f>
        <v/>
      </c>
      <c r="FH13" t="str">
        <f>IF(
 ISBLANK(Benchmarkinput!FI13),
 "",
 IF(
  ISNUMBER(
   VALUE(Benchmarkinput!FI13)),
   VALUE(Benchmarkinput!FI13),
   IF(
    Benchmarkinput!FI13="x",
    1,
    Benchmarkinput!FI13)))</f>
        <v/>
      </c>
      <c r="FI13" t="str">
        <f>IF(
 ISBLANK(Benchmarkinput!FJ13),
 "",
 IF(
  ISNUMBER(
   VALUE(Benchmarkinput!FJ13)),
   VALUE(Benchmarkinput!FJ13),
   IF(
    Benchmarkinput!FJ13="x",
    1,
    Benchmarkinput!FJ13)))</f>
        <v/>
      </c>
      <c r="FJ13" t="str">
        <f>IF(
 ISBLANK(Benchmarkinput!FK13),
 "",
 IF(
  ISNUMBER(
   VALUE(Benchmarkinput!FK13)),
   VALUE(Benchmarkinput!FK13),
   IF(
    Benchmarkinput!FK13="x",
    1,
    Benchmarkinput!FK13)))</f>
        <v/>
      </c>
      <c r="FK13" t="str">
        <f>IF(
 ISBLANK(Benchmarkinput!FL13),
 "",
 IF(
  ISNUMBER(
   VALUE(Benchmarkinput!FL13)),
   VALUE(Benchmarkinput!FL13),
   IF(
    Benchmarkinput!FL13="x",
    1,
    Benchmarkinput!FL13)))</f>
        <v/>
      </c>
      <c r="FL13" t="str">
        <f>IF(
 ISBLANK(Benchmarkinput!FM13),
 "",
 IF(
  ISNUMBER(
   VALUE(Benchmarkinput!FM13)),
   VALUE(Benchmarkinput!FM13),
   IF(
    Benchmarkinput!FM13="x",
    1,
    Benchmarkinput!FM13)))</f>
        <v/>
      </c>
      <c r="FM13" t="str">
        <f>IF(
 ISBLANK(Benchmarkinput!FN13),
 "",
 IF(
  ISNUMBER(
   VALUE(Benchmarkinput!FN13)),
   VALUE(Benchmarkinput!FN13),
   IF(
    Benchmarkinput!FN13="x",
    1,
    Benchmarkinput!FN13)))</f>
        <v/>
      </c>
      <c r="FN13" t="str">
        <f>IF(
 ISBLANK(Benchmarkinput!FO13),
 "",
 IF(
  ISNUMBER(
   VALUE(Benchmarkinput!FO13)),
   VALUE(Benchmarkinput!FO13),
   IF(
    Benchmarkinput!FO13="x",
    1,
    Benchmarkinput!FO13)))</f>
        <v/>
      </c>
      <c r="FO13" t="str">
        <f>IF(
 ISBLANK(Benchmarkinput!FP13),
 "",
 IF(
  ISNUMBER(
   VALUE(Benchmarkinput!FP13)),
   VALUE(Benchmarkinput!FP13),
   IF(
    Benchmarkinput!FP13="x",
    1,
    Benchmarkinput!FP13)))</f>
        <v/>
      </c>
      <c r="FP13" t="str">
        <f>IF(
 ISBLANK(Benchmarkinput!FQ13),
 "",
 IF(
  ISNUMBER(
   VALUE(Benchmarkinput!FQ13)),
   VALUE(Benchmarkinput!FQ13),
   IF(
    Benchmarkinput!FQ13="x",
    1,
    Benchmarkinput!FQ13)))</f>
        <v/>
      </c>
      <c r="FQ13" t="str">
        <f>IF(
 ISBLANK(Benchmarkinput!FR13),
 "",
 IF(
  ISNUMBER(
   VALUE(Benchmarkinput!FR13)),
   VALUE(Benchmarkinput!FR13),
   IF(
    Benchmarkinput!FR13="x",
    1,
    Benchmarkinput!FR13)))</f>
        <v/>
      </c>
      <c r="FR13" t="str">
        <f>IF(
 ISBLANK(Benchmarkinput!FS13),
 "",
 IF(
  ISNUMBER(
   VALUE(Benchmarkinput!FS13)),
   VALUE(Benchmarkinput!FS13),
   IF(
    Benchmarkinput!FS13="x",
    1,
    Benchmarkinput!FS13)))</f>
        <v/>
      </c>
      <c r="FS13" t="str">
        <f>IF(
 ISBLANK(Benchmarkinput!FT13),
 "",
 IF(
  ISNUMBER(
   VALUE(Benchmarkinput!FT13)),
   VALUE(Benchmarkinput!FT13),
   IF(
    Benchmarkinput!FT13="x",
    1,
    Benchmarkinput!FT13)))</f>
        <v/>
      </c>
      <c r="FT13" t="str">
        <f>IF(
 ISBLANK(Benchmarkinput!FU13),
 "",
 IF(
  ISNUMBER(
   VALUE(Benchmarkinput!FU13)),
   VALUE(Benchmarkinput!FU13),
   IF(
    Benchmarkinput!FU13="x",
    1,
    Benchmarkinput!FU13)))</f>
        <v/>
      </c>
      <c r="FU13" t="str">
        <f>IF(
 ISBLANK(Benchmarkinput!FV13),
 "",
 IF(
  ISNUMBER(
   VALUE(Benchmarkinput!FV13)),
   VALUE(Benchmarkinput!FV13),
   IF(
    Benchmarkinput!FV13="x",
    1,
    Benchmarkinput!FV13)))</f>
        <v/>
      </c>
      <c r="FV13" t="str">
        <f>IF(
 ISBLANK(Benchmarkinput!FW13),
 "",
 IF(
  ISNUMBER(
   VALUE(Benchmarkinput!FW13)),
   VALUE(Benchmarkinput!FW13),
   IF(
    Benchmarkinput!FW13="x",
    1,
    Benchmarkinput!FW13)))</f>
        <v/>
      </c>
      <c r="FW13" t="str">
        <f>IF(
 ISBLANK(Benchmarkinput!FX13),
 "",
 IF(
  ISNUMBER(
   VALUE(Benchmarkinput!FX13)),
   VALUE(Benchmarkinput!FX13),
   IF(
    Benchmarkinput!FX13="x",
    1,
    Benchmarkinput!FX13)))</f>
        <v/>
      </c>
      <c r="FX13" t="str">
        <f>IF(
 ISBLANK(Benchmarkinput!FY13),
 "",
 IF(
  ISNUMBER(
   VALUE(Benchmarkinput!FY13)),
   VALUE(Benchmarkinput!FY13),
   IF(
    Benchmarkinput!FY13="x",
    1,
    Benchmarkinput!FY13)))</f>
        <v/>
      </c>
      <c r="FY13" t="str">
        <f>IF(
 ISBLANK(Benchmarkinput!FZ13),
 "",
 IF(
  ISNUMBER(
   VALUE(Benchmarkinput!FZ13)),
   VALUE(Benchmarkinput!FZ13),
   IF(
    Benchmarkinput!FZ13="x",
    1,
    Benchmarkinput!FZ13)))</f>
        <v/>
      </c>
      <c r="FZ13" t="str">
        <f>IF(
 ISBLANK(Benchmarkinput!GA13),
 "",
 IF(
  ISNUMBER(
   VALUE(Benchmarkinput!GA13)),
   VALUE(Benchmarkinput!GA13),
   IF(
    Benchmarkinput!GA13="x",
    1,
    Benchmarkinput!GA13)))</f>
        <v/>
      </c>
      <c r="GA13" t="str">
        <f>IF(
 ISBLANK(Benchmarkinput!GB13),
 "",
 IF(
  ISNUMBER(
   VALUE(Benchmarkinput!GB13)),
   VALUE(Benchmarkinput!GB13),
   IF(
    Benchmarkinput!GB13="x",
    1,
    Benchmarkinput!GB13)))</f>
        <v/>
      </c>
      <c r="GB13" t="str">
        <f>IF(
 ISBLANK(Benchmarkinput!GC13),
 "",
 IF(
  ISNUMBER(
   VALUE(Benchmarkinput!GC13)),
   VALUE(Benchmarkinput!GC13),
   IF(
    Benchmarkinput!GC13="x",
    1,
    Benchmarkinput!GC13)))</f>
        <v/>
      </c>
      <c r="GC13" t="str">
        <f>IF(
 ISBLANK(Benchmarkinput!GD13),
 "",
 IF(
  ISNUMBER(
   VALUE(Benchmarkinput!GD13)),
   VALUE(Benchmarkinput!GD13),
   IF(
    Benchmarkinput!GD13="x",
    1,
    Benchmarkinput!GD13)))</f>
        <v/>
      </c>
      <c r="GD13" t="str">
        <f>IF(
 ISBLANK(Benchmarkinput!GE13),
 "",
 IF(
  ISNUMBER(
   VALUE(Benchmarkinput!GE13)),
   VALUE(Benchmarkinput!GE13),
   IF(
    Benchmarkinput!GE13="x",
    1,
    Benchmarkinput!GE13)))</f>
        <v/>
      </c>
      <c r="GE13" t="str">
        <f>IF(
 ISBLANK(Benchmarkinput!GF13),
 "",
 IF(
  ISNUMBER(
   VALUE(Benchmarkinput!GF13)),
   VALUE(Benchmarkinput!GF13),
   IF(
    Benchmarkinput!GF13="x",
    1,
    Benchmarkinput!GF13)))</f>
        <v/>
      </c>
      <c r="GF13" t="str">
        <f>IF(
 ISBLANK(Benchmarkinput!GG13),
 "",
 IF(
  ISNUMBER(
   VALUE(Benchmarkinput!GG13)),
   VALUE(Benchmarkinput!GG13),
   IF(
    Benchmarkinput!GG13="x",
    1,
    Benchmarkinput!GG13)))</f>
        <v/>
      </c>
      <c r="GG13" t="str">
        <f>IF(
 ISBLANK(Benchmarkinput!GH13),
 "",
 IF(
  ISNUMBER(
   VALUE(Benchmarkinput!GH13)),
   VALUE(Benchmarkinput!GH13),
   IF(
    Benchmarkinput!GH13="x",
    1,
    Benchmarkinput!GH13)))</f>
        <v/>
      </c>
      <c r="GH13" t="str">
        <f>IF(
 ISBLANK(Benchmarkinput!GI13),
 "",
 IF(
  ISNUMBER(
   VALUE(Benchmarkinput!GI13)),
   VALUE(Benchmarkinput!GI13),
   IF(
    Benchmarkinput!GI13="x",
    1,
    Benchmarkinput!GI13)))</f>
        <v/>
      </c>
      <c r="GI13" t="str">
        <f>IF(
 ISBLANK(Benchmarkinput!GJ13),
 "",
 IF(
  ISNUMBER(
   VALUE(Benchmarkinput!GJ13)),
   VALUE(Benchmarkinput!GJ13),
   IF(
    Benchmarkinput!GJ13="x",
    1,
    Benchmarkinput!GJ13)))</f>
        <v/>
      </c>
      <c r="GJ13" t="str">
        <f>IF(
 ISBLANK(Benchmarkinput!GK13),
 "",
 IF(
  ISNUMBER(
   VALUE(Benchmarkinput!GK13)),
   VALUE(Benchmarkinput!GK13),
   IF(
    Benchmarkinput!GK13="x",
    1,
    Benchmarkinput!GK13)))</f>
        <v/>
      </c>
      <c r="GK13" t="str">
        <f>IF(
 ISBLANK(Benchmarkinput!GL13),
 "",
 IF(
  ISNUMBER(
   VALUE(Benchmarkinput!GL13)),
   VALUE(Benchmarkinput!GL13),
   IF(
    Benchmarkinput!GL13="x",
    1,
    Benchmarkinput!GL13)))</f>
        <v/>
      </c>
      <c r="GL13" t="str">
        <f>IF(
 ISBLANK(Benchmarkinput!GM13),
 "",
 IF(
  ISNUMBER(
   VALUE(Benchmarkinput!GM13)),
   VALUE(Benchmarkinput!GM13),
   IF(
    Benchmarkinput!GM13="x",
    1,
    Benchmarkinput!GM13)))</f>
        <v/>
      </c>
      <c r="GM13" t="str">
        <f>IF(
 ISBLANK(Benchmarkinput!GN13),
 "",
 IF(
  ISNUMBER(
   VALUE(Benchmarkinput!GN13)),
   VALUE(Benchmarkinput!GN13),
   IF(
    Benchmarkinput!GN13="x",
    1,
    Benchmarkinput!GN13)))</f>
        <v/>
      </c>
      <c r="GN13" t="str">
        <f>IF(
 ISBLANK(Benchmarkinput!GO13),
 "",
 IF(
  ISNUMBER(
   VALUE(Benchmarkinput!GO13)),
   VALUE(Benchmarkinput!GO13),
   IF(
    Benchmarkinput!GO13="x",
    1,
    Benchmarkinput!GO13)))</f>
        <v/>
      </c>
      <c r="GO13" t="str">
        <f>IF(
 ISBLANK(Benchmarkinput!GP13),
 "",
 IF(
  ISNUMBER(
   VALUE(Benchmarkinput!GP13)),
   VALUE(Benchmarkinput!GP13),
   IF(
    Benchmarkinput!GP13="x",
    1,
    Benchmarkinput!GP13)))</f>
        <v/>
      </c>
      <c r="GP13" t="str">
        <f>IF(
 ISBLANK(Benchmarkinput!GQ13),
 "",
 IF(
  ISNUMBER(
   VALUE(Benchmarkinput!GQ13)),
   VALUE(Benchmarkinput!GQ13),
   IF(
    Benchmarkinput!GQ13="x",
    1,
    Benchmarkinput!GQ13)))</f>
        <v/>
      </c>
      <c r="GQ13" t="str">
        <f>IF(
 ISBLANK(Benchmarkinput!GR13),
 "",
 IF(
  ISNUMBER(
   VALUE(Benchmarkinput!GR13)),
   VALUE(Benchmarkinput!GR13),
   IF(
    Benchmarkinput!GR13="x",
    1,
    Benchmarkinput!GR13)))</f>
        <v/>
      </c>
      <c r="GR13" t="str">
        <f>IF(
 ISBLANK(Benchmarkinput!GS13),
 "",
 IF(
  ISNUMBER(
   VALUE(Benchmarkinput!GS13)),
   VALUE(Benchmarkinput!GS13),
   IF(
    Benchmarkinput!GS13="x",
    1,
    Benchmarkinput!GS13)))</f>
        <v/>
      </c>
      <c r="GS13" t="str">
        <f>IF(
 ISBLANK(Benchmarkinput!GT13),
 "",
 IF(
  ISNUMBER(
   VALUE(Benchmarkinput!GT13)),
   VALUE(Benchmarkinput!GT13),
   IF(
    Benchmarkinput!GT13="x",
    1,
    Benchmarkinput!GT13)))</f>
        <v/>
      </c>
      <c r="GT13" t="str">
        <f>IF(
 ISBLANK(Benchmarkinput!GU13),
 "",
 IF(
  ISNUMBER(
   VALUE(Benchmarkinput!GU13)),
   VALUE(Benchmarkinput!GU13),
   IF(
    Benchmarkinput!GU13="x",
    1,
    Benchmarkinput!GU13)))</f>
        <v/>
      </c>
      <c r="GU13" t="str">
        <f>IF(
 ISBLANK(Benchmarkinput!GV13),
 "",
 IF(
  ISNUMBER(
   VALUE(Benchmarkinput!GV13)),
   VALUE(Benchmarkinput!GV13),
   IF(
    Benchmarkinput!GV13="x",
    1,
    Benchmarkinput!GV13)))</f>
        <v/>
      </c>
      <c r="GV13" t="str">
        <f>IF(
 ISBLANK(Benchmarkinput!GW13),
 "",
 IF(
  ISNUMBER(
   VALUE(Benchmarkinput!GW13)),
   VALUE(Benchmarkinput!GW13),
   IF(
    Benchmarkinput!GW13="x",
    1,
    Benchmarkinput!GW13)))</f>
        <v/>
      </c>
      <c r="GW13" t="str">
        <f>IF(
 ISBLANK(Benchmarkinput!GX13),
 "",
 IF(
  ISNUMBER(
   VALUE(Benchmarkinput!GX13)),
   VALUE(Benchmarkinput!GX13),
   IF(
    Benchmarkinput!GX13="x",
    1,
    Benchmarkinput!GX13)))</f>
        <v/>
      </c>
      <c r="GX13" t="str">
        <f>IF(
 ISBLANK(Benchmarkinput!GY13),
 "",
 IF(
  ISNUMBER(
   VALUE(Benchmarkinput!GY13)),
   VALUE(Benchmarkinput!GY13),
   IF(
    Benchmarkinput!GY13="x",
    1,
    Benchmarkinput!GY13)))</f>
        <v/>
      </c>
      <c r="GY13" t="str">
        <f>IF(
 ISBLANK(Benchmarkinput!GZ13),
 "",
 IF(
  ISNUMBER(
   VALUE(Benchmarkinput!GZ13)),
   VALUE(Benchmarkinput!GZ13),
   IF(
    Benchmarkinput!GZ13="x",
    1,
    Benchmarkinput!GZ13)))</f>
        <v/>
      </c>
      <c r="GZ13" t="str">
        <f>IF(
 ISBLANK(Benchmarkinput!HA13),
 "",
 IF(
  ISNUMBER(
   VALUE(Benchmarkinput!HA13)),
   VALUE(Benchmarkinput!HA13),
   IF(
    Benchmarkinput!HA13="x",
    1,
    Benchmarkinput!HA13)))</f>
        <v/>
      </c>
      <c r="HA13" t="str">
        <f>IF(
 ISBLANK(Benchmarkinput!HB13),
 "",
 IF(
  ISNUMBER(
   VALUE(Benchmarkinput!HB13)),
   VALUE(Benchmarkinput!HB13),
   IF(
    Benchmarkinput!HB13="x",
    1,
    Benchmarkinput!HB13)))</f>
        <v/>
      </c>
      <c r="HB13" t="str">
        <f>IF(
 ISBLANK(Benchmarkinput!HC13),
 "",
 IF(
  ISNUMBER(
   VALUE(Benchmarkinput!HC13)),
   VALUE(Benchmarkinput!HC13),
   IF(
    Benchmarkinput!HC13="x",
    1,
    Benchmarkinput!HC13)))</f>
        <v/>
      </c>
      <c r="HC13" t="str">
        <f>IF(
 ISBLANK(Benchmarkinput!HD13),
 "",
 IF(
  ISNUMBER(
   VALUE(Benchmarkinput!HD13)),
   VALUE(Benchmarkinput!HD13),
   IF(
    Benchmarkinput!HD13="x",
    1,
    Benchmarkinput!HD13)))</f>
        <v/>
      </c>
      <c r="HD13" t="str">
        <f>IF(
 ISBLANK(Benchmarkinput!HE13),
 "",
 IF(
  ISNUMBER(
   VALUE(Benchmarkinput!HE13)),
   VALUE(Benchmarkinput!HE13),
   IF(
    Benchmarkinput!HE13="x",
    1,
    Benchmarkinput!HE13)))</f>
        <v/>
      </c>
      <c r="HE13" t="str">
        <f>IF(
 ISBLANK(Benchmarkinput!HF13),
 "",
 IF(
  ISNUMBER(
   VALUE(Benchmarkinput!HF13)),
   VALUE(Benchmarkinput!HF13),
   IF(
    Benchmarkinput!HF13="x",
    1,
    Benchmarkinput!HF13)))</f>
        <v/>
      </c>
      <c r="HF13" t="str">
        <f>IF(
 ISBLANK(Benchmarkinput!HG13),
 "",
 IF(
  ISNUMBER(
   VALUE(Benchmarkinput!HG13)),
   VALUE(Benchmarkinput!HG13),
   IF(
    Benchmarkinput!HG13="x",
    1,
    Benchmarkinput!HG13)))</f>
        <v/>
      </c>
      <c r="HG13" t="str">
        <f>IF(
 ISBLANK(Benchmarkinput!HH13),
 "",
 IF(
  ISNUMBER(
   VALUE(Benchmarkinput!HH13)),
   VALUE(Benchmarkinput!HH13),
   IF(
    Benchmarkinput!HH13="x",
    1,
    Benchmarkinput!HH13)))</f>
        <v/>
      </c>
      <c r="HH13" t="str">
        <f>IF(
 ISBLANK(Benchmarkinput!HI13),
 "",
 IF(
  ISNUMBER(
   VALUE(Benchmarkinput!HI13)),
   VALUE(Benchmarkinput!HI13),
   IF(
    Benchmarkinput!HI13="x",
    1,
    Benchmarkinput!HI13)))</f>
        <v/>
      </c>
      <c r="HI13" t="str">
        <f>IF(
 ISBLANK(Benchmarkinput!HJ13),
 "",
 IF(
  ISNUMBER(
   VALUE(Benchmarkinput!HJ13)),
   VALUE(Benchmarkinput!HJ13),
   IF(
    Benchmarkinput!HJ13="x",
    1,
    Benchmarkinput!HJ13)))</f>
        <v/>
      </c>
      <c r="HJ13" t="str">
        <f>IF(
 ISBLANK(Benchmarkinput!HK13),
 "",
 IF(
  ISNUMBER(
   VALUE(Benchmarkinput!HK13)),
   VALUE(Benchmarkinput!HK13),
   IF(
    Benchmarkinput!HK13="x",
    1,
    Benchmarkinput!HK13)))</f>
        <v/>
      </c>
      <c r="HK13" t="str">
        <f>IF(
 ISBLANK(Benchmarkinput!HL13),
 "",
 IF(
  ISNUMBER(
   VALUE(Benchmarkinput!HL13)),
   VALUE(Benchmarkinput!HL13),
   IF(
    Benchmarkinput!HL13="x",
    1,
    Benchmarkinput!HL13)))</f>
        <v/>
      </c>
      <c r="HL13" t="str">
        <f>IF(
 ISBLANK(Benchmarkinput!HM13),
 "",
 IF(
  ISNUMBER(
   VALUE(Benchmarkinput!HM13)),
   VALUE(Benchmarkinput!HM13),
   IF(
    Benchmarkinput!HM13="x",
    1,
    Benchmarkinput!HM13)))</f>
        <v/>
      </c>
      <c r="HM13" t="str">
        <f>IF(
 ISBLANK(Benchmarkinput!HN13),
 "",
 IF(
  ISNUMBER(
   VALUE(Benchmarkinput!HN13)),
   VALUE(Benchmarkinput!HN13),
   IF(
    Benchmarkinput!HN13="x",
    1,
    Benchmarkinput!HN13)))</f>
        <v/>
      </c>
      <c r="HN13" t="str">
        <f>IF(
 ISBLANK(Benchmarkinput!HO13),
 "",
 IF(
  ISNUMBER(
   VALUE(Benchmarkinput!HO13)),
   VALUE(Benchmarkinput!HO13),
   IF(
    Benchmarkinput!HO13="x",
    1,
    Benchmarkinput!HO13)))</f>
        <v/>
      </c>
      <c r="HO13" t="str">
        <f>IF(
 ISBLANK(Benchmarkinput!HP13),
 "",
 IF(
  ISNUMBER(
   VALUE(Benchmarkinput!HP13)),
   VALUE(Benchmarkinput!HP13),
   IF(
    Benchmarkinput!HP13="x",
    1,
    Benchmarkinput!HP13)))</f>
        <v/>
      </c>
      <c r="HP13" t="str">
        <f>IF(
 ISBLANK(Benchmarkinput!HQ13),
 "",
 IF(
  ISNUMBER(
   VALUE(Benchmarkinput!HQ13)),
   VALUE(Benchmarkinput!HQ13),
   IF(
    Benchmarkinput!HQ13="x",
    1,
    Benchmarkinput!HQ13)))</f>
        <v/>
      </c>
      <c r="HQ13" t="str">
        <f>IF(
 ISBLANK(Benchmarkinput!HR13),
 "",
 IF(
  ISNUMBER(
   VALUE(Benchmarkinput!HR13)),
   VALUE(Benchmarkinput!HR13),
   IF(
    Benchmarkinput!HR13="x",
    1,
    Benchmarkinput!HR13)))</f>
        <v/>
      </c>
      <c r="HR13" t="str">
        <f>IF(
 ISBLANK(Benchmarkinput!HS13),
 "",
 IF(
  ISNUMBER(
   VALUE(Benchmarkinput!HS13)),
   VALUE(Benchmarkinput!HS13),
   IF(
    Benchmarkinput!HS13="x",
    1,
    Benchmarkinput!HS13)))</f>
        <v/>
      </c>
      <c r="HS13" t="str">
        <f>IF(
 ISBLANK(Benchmarkinput!HT13),
 "",
 IF(
  ISNUMBER(
   VALUE(Benchmarkinput!HT13)),
   VALUE(Benchmarkinput!HT13),
   IF(
    Benchmarkinput!HT13="x",
    1,
    Benchmarkinput!HT13)))</f>
        <v/>
      </c>
      <c r="HT13" t="str">
        <f>IF(
 ISBLANK(Benchmarkinput!HU13),
 "",
 IF(
  ISNUMBER(
   VALUE(Benchmarkinput!HU13)),
   VALUE(Benchmarkinput!HU13),
   IF(
    Benchmarkinput!HU13="x",
    1,
    Benchmarkinput!HU13)))</f>
        <v/>
      </c>
      <c r="HU13" t="str">
        <f>IF(
 ISBLANK(Benchmarkinput!HV13),
 "",
 IF(
  ISNUMBER(
   VALUE(Benchmarkinput!HV13)),
   VALUE(Benchmarkinput!HV13),
   IF(
    Benchmarkinput!HV13="x",
    1,
    Benchmarkinput!HV13)))</f>
        <v/>
      </c>
      <c r="HV13" t="str">
        <f>IF(
 ISBLANK(Benchmarkinput!HW13),
 "",
 IF(
  ISNUMBER(
   VALUE(Benchmarkinput!HW13)),
   VALUE(Benchmarkinput!HW13),
   IF(
    Benchmarkinput!HW13="x",
    1,
    Benchmarkinput!HW13)))</f>
        <v/>
      </c>
      <c r="HW13" t="str">
        <f>IF(
 ISBLANK(Benchmarkinput!HX13),
 "",
 IF(
  ISNUMBER(
   VALUE(Benchmarkinput!HX13)),
   VALUE(Benchmarkinput!HX13),
   IF(
    Benchmarkinput!HX13="x",
    1,
    Benchmarkinput!HX13)))</f>
        <v/>
      </c>
      <c r="HX13" t="str">
        <f>IF(
 ISBLANK(Benchmarkinput!HY13),
 "",
 IF(
  ISNUMBER(
   VALUE(Benchmarkinput!HY13)),
   VALUE(Benchmarkinput!HY13),
   IF(
    Benchmarkinput!HY13="x",
    1,
    Benchmarkinput!HY13)))</f>
        <v/>
      </c>
      <c r="HY13" t="str">
        <f>IF(
 ISBLANK(Benchmarkinput!HZ13),
 "",
 IF(
  ISNUMBER(
   VALUE(Benchmarkinput!HZ13)),
   VALUE(Benchmarkinput!HZ13),
   IF(
    Benchmarkinput!HZ13="x",
    1,
    Benchmarkinput!HZ13)))</f>
        <v/>
      </c>
      <c r="HZ13" t="str">
        <f>IF(
 ISBLANK(Benchmarkinput!IA13),
 "",
 IF(
  ISNUMBER(
   VALUE(Benchmarkinput!IA13)),
   VALUE(Benchmarkinput!IA13),
   IF(
    Benchmarkinput!IA13="x",
    1,
    Benchmarkinput!IA13)))</f>
        <v/>
      </c>
      <c r="IA13" t="str">
        <f>IF(
 ISBLANK(Benchmarkinput!IB13),
 "",
 IF(
  ISNUMBER(
   VALUE(Benchmarkinput!IB13)),
   VALUE(Benchmarkinput!IB13),
   IF(
    Benchmarkinput!IB13="x",
    1,
    Benchmarkinput!IB13)))</f>
        <v/>
      </c>
      <c r="IB13" t="str">
        <f>IF(
 ISBLANK(Benchmarkinput!IC13),
 "",
 IF(
  ISNUMBER(
   VALUE(Benchmarkinput!IC13)),
   VALUE(Benchmarkinput!IC13),
   IF(
    Benchmarkinput!IC13="x",
    1,
    Benchmarkinput!IC13)))</f>
        <v/>
      </c>
      <c r="IC13" t="str">
        <f>IF(
 ISBLANK(Benchmarkinput!ID13),
 "",
 IF(
  ISNUMBER(
   VALUE(Benchmarkinput!ID13)),
   VALUE(Benchmarkinput!ID13),
   IF(
    Benchmarkinput!ID13="x",
    1,
    Benchmarkinput!ID13)))</f>
        <v/>
      </c>
      <c r="ID13" t="str">
        <f>IF(
 ISBLANK(Benchmarkinput!IE13),
 "",
 IF(
  ISNUMBER(
   VALUE(Benchmarkinput!IE13)),
   VALUE(Benchmarkinput!IE13),
   IF(
    Benchmarkinput!IE13="x",
    1,
    Benchmarkinput!IE13)))</f>
        <v/>
      </c>
      <c r="IE13" t="str">
        <f>IF(
 ISBLANK(Benchmarkinput!IF13),
 "",
 IF(
  ISNUMBER(
   VALUE(Benchmarkinput!IF13)),
   VALUE(Benchmarkinput!IF13),
   IF(
    Benchmarkinput!IF13="x",
    1,
    Benchmarkinput!IF13)))</f>
        <v/>
      </c>
      <c r="IF13" t="str">
        <f>IF(
 ISBLANK(Benchmarkinput!IG13),
 "",
 IF(
  ISNUMBER(
   VALUE(Benchmarkinput!IG13)),
   VALUE(Benchmarkinput!IG13),
   IF(
    Benchmarkinput!IG13="x",
    1,
    Benchmarkinput!IG13)))</f>
        <v/>
      </c>
      <c r="IG13" t="str">
        <f>IF(
 ISBLANK(Benchmarkinput!IH13),
 "",
 IF(
  ISNUMBER(
   VALUE(Benchmarkinput!IH13)),
   VALUE(Benchmarkinput!IH13),
   IF(
    Benchmarkinput!IH13="x",
    1,
    Benchmarkinput!IH13)))</f>
        <v/>
      </c>
      <c r="IH13" t="str">
        <f>IF(
 ISBLANK(Benchmarkinput!II13),
 "",
 IF(
  ISNUMBER(
   VALUE(Benchmarkinput!II13)),
   VALUE(Benchmarkinput!II13),
   IF(
    Benchmarkinput!II13="x",
    1,
    Benchmarkinput!II13)))</f>
        <v/>
      </c>
      <c r="II13" t="str">
        <f>IF(
 ISBLANK(Benchmarkinput!IJ13),
 "",
 IF(
  ISNUMBER(
   VALUE(Benchmarkinput!IJ13)),
   VALUE(Benchmarkinput!IJ13),
   IF(
    Benchmarkinput!IJ13="x",
    1,
    Benchmarkinput!IJ13)))</f>
        <v/>
      </c>
      <c r="IJ13" t="str">
        <f>IF(
 ISBLANK(Benchmarkinput!IK13),
 "",
 IF(
  ISNUMBER(
   VALUE(Benchmarkinput!IK13)),
   VALUE(Benchmarkinput!IK13),
   IF(
    Benchmarkinput!IK13="x",
    1,
    Benchmarkinput!IK13)))</f>
        <v/>
      </c>
      <c r="IK13" t="str">
        <f>IF(
 ISBLANK(Benchmarkinput!IL13),
 "",
 IF(
  ISNUMBER(
   VALUE(Benchmarkinput!IL13)),
   VALUE(Benchmarkinput!IL13),
   IF(
    Benchmarkinput!IL13="x",
    1,
    Benchmarkinput!IL13)))</f>
        <v/>
      </c>
      <c r="IL13" t="str">
        <f>IF(
 ISBLANK(Benchmarkinput!IM13),
 "",
 IF(
  ISNUMBER(
   VALUE(Benchmarkinput!IM13)),
   VALUE(Benchmarkinput!IM13),
   IF(
    Benchmarkinput!IM13="x",
    1,
    Benchmarkinput!IM13)))</f>
        <v/>
      </c>
      <c r="IM13" t="str">
        <f>IF(
 ISBLANK(Benchmarkinput!IN13),
 "",
 IF(
  ISNUMBER(
   VALUE(Benchmarkinput!IN13)),
   VALUE(Benchmarkinput!IN13),
   IF(
    Benchmarkinput!IN13="x",
    1,
    Benchmarkinput!IN13)))</f>
        <v/>
      </c>
      <c r="IN13" t="str">
        <f>IF(
 ISBLANK(Benchmarkinput!IO13),
 "",
 IF(
  ISNUMBER(
   VALUE(Benchmarkinput!IO13)),
   VALUE(Benchmarkinput!IO13),
   IF(
    Benchmarkinput!IO13="x",
    1,
    Benchmarkinput!IO13)))</f>
        <v/>
      </c>
      <c r="IO13" t="str">
        <f>IF(
 ISBLANK(Benchmarkinput!IP13),
 "",
 IF(
  ISNUMBER(
   VALUE(Benchmarkinput!IP13)),
   VALUE(Benchmarkinput!IP13),
   IF(
    Benchmarkinput!IP13="x",
    1,
    Benchmarkinput!IP13)))</f>
        <v/>
      </c>
      <c r="IP13" t="str">
        <f>IF(
 ISBLANK(Benchmarkinput!IQ13),
 "",
 IF(
  ISNUMBER(
   VALUE(Benchmarkinput!IQ13)),
   VALUE(Benchmarkinput!IQ13),
   IF(
    Benchmarkinput!IQ13="x",
    1,
    Benchmarkinput!IQ13)))</f>
        <v/>
      </c>
      <c r="IQ13" t="str">
        <f>IF(
 ISBLANK(Benchmarkinput!IR13),
 "",
 IF(
  ISNUMBER(
   VALUE(Benchmarkinput!IR13)),
   VALUE(Benchmarkinput!IR13),
   IF(
    Benchmarkinput!IR13="x",
    1,
    Benchmarkinput!IR13)))</f>
        <v/>
      </c>
      <c r="IR13" t="str">
        <f>IF(
 ISBLANK(Benchmarkinput!IS13),
 "",
 IF(
  ISNUMBER(
   VALUE(Benchmarkinput!IS13)),
   VALUE(Benchmarkinput!IS13),
   IF(
    Benchmarkinput!IS13="x",
    1,
    Benchmarkinput!IS13)))</f>
        <v/>
      </c>
      <c r="IS13" t="str">
        <f>IF(
 ISBLANK(Benchmarkinput!IT13),
 "",
 IF(
  ISNUMBER(
   VALUE(Benchmarkinput!IT13)),
   VALUE(Benchmarkinput!IT13),
   IF(
    Benchmarkinput!IT13="x",
    1,
    Benchmarkinput!IT13)))</f>
        <v/>
      </c>
      <c r="IT13" t="str">
        <f>IF(
 ISBLANK(Benchmarkinput!IU13),
 "",
 IF(
  ISNUMBER(
   VALUE(Benchmarkinput!IU13)),
   VALUE(Benchmarkinput!IU13),
   IF(
    Benchmarkinput!IU13="x",
    1,
    Benchmarkinput!IU13)))</f>
        <v/>
      </c>
      <c r="IU13" t="str">
        <f>IF(
 ISBLANK(Benchmarkinput!IV13),
 "",
 IF(
  ISNUMBER(
   VALUE(Benchmarkinput!IV13)),
   VALUE(Benchmarkinput!IV13),
   IF(
    Benchmarkinput!IV13="x",
    1,
    Benchmarkinput!IV13)))</f>
        <v/>
      </c>
      <c r="IV13" t="str">
        <f>IF(
 ISBLANK(Benchmarkinput!IW13),
 "",
 IF(
  ISNUMBER(
   VALUE(Benchmarkinput!IW13)),
   VALUE(Benchmarkinput!IW13),
   IF(
    Benchmarkinput!IW13="x",
    1,
    Benchmarkinput!IW13)))</f>
        <v/>
      </c>
      <c r="IW13" t="str">
        <f>IF(
 ISBLANK(Benchmarkinput!IX13),
 "",
 IF(
  ISNUMBER(
   VALUE(Benchmarkinput!IX13)),
   VALUE(Benchmarkinput!IX13),
   IF(
    Benchmarkinput!IX13="x",
    1,
    Benchmarkinput!IX13)))</f>
        <v/>
      </c>
      <c r="IX13" t="str">
        <f>IF(
 ISBLANK(Benchmarkinput!IY13),
 "",
 IF(
  ISNUMBER(
   VALUE(Benchmarkinput!IY13)),
   VALUE(Benchmarkinput!IY13),
   IF(
    Benchmarkinput!IY13="x",
    1,
    Benchmarkinput!IY13)))</f>
        <v/>
      </c>
      <c r="IY13" t="str">
        <f>IF(
 ISBLANK(Benchmarkinput!IZ13),
 "",
 IF(
  ISNUMBER(
   VALUE(Benchmarkinput!IZ13)),
   VALUE(Benchmarkinput!IZ13),
   IF(
    Benchmarkinput!IZ13="x",
    1,
    Benchmarkinput!IZ13)))</f>
        <v/>
      </c>
      <c r="IZ13" t="str">
        <f>IF(
 ISBLANK(Benchmarkinput!JA13),
 "",
 IF(
  ISNUMBER(
   VALUE(Benchmarkinput!JA13)),
   VALUE(Benchmarkinput!JA13),
   IF(
    Benchmarkinput!JA13="x",
    1,
    Benchmarkinput!JA13)))</f>
        <v/>
      </c>
      <c r="JA13" t="str">
        <f>IF(
 ISBLANK(Benchmarkinput!JB13),
 "",
 IF(
  ISNUMBER(
   VALUE(Benchmarkinput!JB13)),
   VALUE(Benchmarkinput!JB13),
   IF(
    Benchmarkinput!JB13="x",
    1,
    Benchmarkinput!JB13)))</f>
        <v/>
      </c>
      <c r="JB13" t="str">
        <f>IF(
 ISBLANK(Benchmarkinput!JC13),
 "",
 IF(
  ISNUMBER(
   VALUE(Benchmarkinput!JC13)),
   VALUE(Benchmarkinput!JC13),
   IF(
    Benchmarkinput!JC13="x",
    1,
    Benchmarkinput!JC13)))</f>
        <v/>
      </c>
      <c r="JC13" t="str">
        <f>IF(
 ISBLANK(Benchmarkinput!JD13),
 "",
 IF(
  ISNUMBER(
   VALUE(Benchmarkinput!JD13)),
   VALUE(Benchmarkinput!JD13),
   IF(
    Benchmarkinput!JD13="x",
    1,
    Benchmarkinput!JD13)))</f>
        <v/>
      </c>
      <c r="JD13" t="str">
        <f>IF(
 ISBLANK(Benchmarkinput!JE13),
 "",
 IF(
  ISNUMBER(
   VALUE(Benchmarkinput!JE13)),
   VALUE(Benchmarkinput!JE13),
   IF(
    Benchmarkinput!JE13="x",
    1,
    Benchmarkinput!JE13)))</f>
        <v/>
      </c>
      <c r="JE13" t="str">
        <f>IF(
 ISBLANK(Benchmarkinput!JF13),
 "",
 IF(
  ISNUMBER(
   VALUE(Benchmarkinput!JF13)),
   VALUE(Benchmarkinput!JF13),
   IF(
    Benchmarkinput!JF13="x",
    1,
    Benchmarkinput!JF13)))</f>
        <v/>
      </c>
      <c r="JF13" t="str">
        <f>IF(
 ISBLANK(Benchmarkinput!JG13),
 "",
 IF(
  ISNUMBER(
   VALUE(Benchmarkinput!JG13)),
   VALUE(Benchmarkinput!JG13),
   IF(
    Benchmarkinput!JG13="x",
    1,
    Benchmarkinput!JG13)))</f>
        <v/>
      </c>
      <c r="JG13" t="str">
        <f>IF(
 ISBLANK(Benchmarkinput!JH13),
 "",
 IF(
  ISNUMBER(
   VALUE(Benchmarkinput!JH13)),
   VALUE(Benchmarkinput!JH13),
   IF(
    Benchmarkinput!JH13="x",
    1,
    Benchmarkinput!JH13)))</f>
        <v/>
      </c>
      <c r="JH13" t="str">
        <f>IF(
 ISBLANK(Benchmarkinput!JI13),
 "",
 IF(
  ISNUMBER(
   VALUE(Benchmarkinput!JI13)),
   VALUE(Benchmarkinput!JI13),
   IF(
    Benchmarkinput!JI13="x",
    1,
    Benchmarkinput!JI13)))</f>
        <v/>
      </c>
      <c r="JI13" t="str">
        <f>IF(
 ISBLANK(Benchmarkinput!JJ13),
 "",
 IF(
  ISNUMBER(
   VALUE(Benchmarkinput!JJ13)),
   VALUE(Benchmarkinput!JJ13),
   IF(
    Benchmarkinput!JJ13="x",
    1,
    Benchmarkinput!JJ13)))</f>
        <v/>
      </c>
      <c r="JJ13" t="str">
        <f>IF(
 ISBLANK(Benchmarkinput!JK13),
 "",
 IF(
  ISNUMBER(
   VALUE(Benchmarkinput!JK13)),
   VALUE(Benchmarkinput!JK13),
   IF(
    Benchmarkinput!JK13="x",
    1,
    Benchmarkinput!JK13)))</f>
        <v/>
      </c>
      <c r="JK13" t="str">
        <f>IF(
 ISBLANK(Benchmarkinput!JL13),
 "",
 IF(
  ISNUMBER(
   VALUE(Benchmarkinput!JL13)),
   VALUE(Benchmarkinput!JL13),
   IF(
    Benchmarkinput!JL13="x",
    1,
    Benchmarkinput!JL13)))</f>
        <v/>
      </c>
      <c r="JL13" t="str">
        <f>IF(
 ISBLANK(Benchmarkinput!JM13),
 "",
 IF(
  ISNUMBER(
   VALUE(Benchmarkinput!JM13)),
   VALUE(Benchmarkinput!JM13),
   IF(
    Benchmarkinput!JM13="x",
    1,
    Benchmarkinput!JM13)))</f>
        <v/>
      </c>
      <c r="JM13" t="str">
        <f>IF(
 ISBLANK(Benchmarkinput!JN13),
 "",
 IF(
  ISNUMBER(
   VALUE(Benchmarkinput!JN13)),
   VALUE(Benchmarkinput!JN13),
   IF(
    Benchmarkinput!JN13="x",
    1,
    Benchmarkinput!JN13)))</f>
        <v/>
      </c>
      <c r="JN13" t="str">
        <f>IF(
 ISBLANK(Benchmarkinput!JO13),
 "",
 IF(
  ISNUMBER(
   VALUE(Benchmarkinput!JO13)),
   VALUE(Benchmarkinput!JO13),
   IF(
    Benchmarkinput!JO13="x",
    1,
    Benchmarkinput!JO13)))</f>
        <v/>
      </c>
      <c r="JO13" t="str">
        <f>IF(
 ISBLANK(Benchmarkinput!JP13),
 "",
 IF(
  ISNUMBER(
   VALUE(Benchmarkinput!JP13)),
   VALUE(Benchmarkinput!JP13),
   IF(
    Benchmarkinput!JP13="x",
    1,
    Benchmarkinput!JP13)))</f>
        <v/>
      </c>
      <c r="JP13" t="str">
        <f>IF(
 ISBLANK(Benchmarkinput!JQ13),
 "",
 IF(
  ISNUMBER(
   VALUE(Benchmarkinput!JQ13)),
   VALUE(Benchmarkinput!JQ13),
   IF(
    Benchmarkinput!JQ13="x",
    1,
    Benchmarkinput!JQ13)))</f>
        <v/>
      </c>
      <c r="JQ13" t="str">
        <f>IF(
 ISBLANK(Benchmarkinput!JR13),
 "",
 IF(
  ISNUMBER(
   VALUE(Benchmarkinput!JR13)),
   VALUE(Benchmarkinput!JR13),
   IF(
    Benchmarkinput!JR13="x",
    1,
    Benchmarkinput!JR13)))</f>
        <v/>
      </c>
      <c r="JR13" t="str">
        <f>IF(
 ISBLANK(Benchmarkinput!JS13),
 "",
 IF(
  ISNUMBER(
   VALUE(Benchmarkinput!JS13)),
   VALUE(Benchmarkinput!JS13),
   IF(
    Benchmarkinput!JS13="x",
    1,
    Benchmarkinput!JS13)))</f>
        <v/>
      </c>
      <c r="JS13" t="str">
        <f>IF(
 ISBLANK(Benchmarkinput!JT13),
 "",
 IF(
  ISNUMBER(
   VALUE(Benchmarkinput!JT13)),
   VALUE(Benchmarkinput!JT13),
   IF(
    Benchmarkinput!JT13="x",
    1,
    Benchmarkinput!JT13)))</f>
        <v/>
      </c>
      <c r="JT13" t="str">
        <f>IF(
 ISBLANK(Benchmarkinput!JU13),
 "",
 IF(
  ISNUMBER(
   VALUE(Benchmarkinput!JU13)),
   VALUE(Benchmarkinput!JU13),
   IF(
    Benchmarkinput!JU13="x",
    1,
    Benchmarkinput!JU13)))</f>
        <v/>
      </c>
      <c r="JU13" t="str">
        <f>IF(
 ISBLANK(Benchmarkinput!JV13),
 "",
 IF(
  ISNUMBER(
   VALUE(Benchmarkinput!JV13)),
   VALUE(Benchmarkinput!JV13),
   IF(
    Benchmarkinput!JV13="x",
    1,
    Benchmarkinput!JV13)))</f>
        <v/>
      </c>
      <c r="JV13" t="str">
        <f>IF(
 ISBLANK(Benchmarkinput!JW13),
 "",
 IF(
  ISNUMBER(
   VALUE(Benchmarkinput!JW13)),
   VALUE(Benchmarkinput!JW13),
   IF(
    Benchmarkinput!JW13="x",
    1,
    Benchmarkinput!JW13)))</f>
        <v/>
      </c>
      <c r="JW13" t="str">
        <f>IF(
 ISBLANK(Benchmarkinput!JX13),
 "",
 IF(
  ISNUMBER(
   VALUE(Benchmarkinput!JX13)),
   VALUE(Benchmarkinput!JX13),
   IF(
    Benchmarkinput!JX13="x",
    1,
    Benchmarkinput!JX13)))</f>
        <v/>
      </c>
      <c r="JX13" t="str">
        <f>IF(
 ISBLANK(Benchmarkinput!JY13),
 "",
 IF(
  ISNUMBER(
   VALUE(Benchmarkinput!JY13)),
   VALUE(Benchmarkinput!JY13),
   IF(
    Benchmarkinput!JY13="x",
    1,
    Benchmarkinput!JY13)))</f>
        <v/>
      </c>
      <c r="JY13" t="str">
        <f>IF(
 ISBLANK(Benchmarkinput!JZ13),
 "",
 IF(
  ISNUMBER(
   VALUE(Benchmarkinput!JZ13)),
   VALUE(Benchmarkinput!JZ13),
   IF(
    Benchmarkinput!JZ13="x",
    1,
    Benchmarkinput!JZ13)))</f>
        <v/>
      </c>
      <c r="JZ13" t="str">
        <f>IF(
 ISBLANK(Benchmarkinput!KA13),
 "",
 IF(
  ISNUMBER(
   VALUE(Benchmarkinput!KA13)),
   VALUE(Benchmarkinput!KA13),
   IF(
    Benchmarkinput!KA13="x",
    1,
    Benchmarkinput!KA13)))</f>
        <v/>
      </c>
      <c r="KA13" t="str">
        <f>IF(
 ISBLANK(Benchmarkinput!KB13),
 "",
 IF(
  ISNUMBER(
   VALUE(Benchmarkinput!KB13)),
   VALUE(Benchmarkinput!KB13),
   IF(
    Benchmarkinput!KB13="x",
    1,
    Benchmarkinput!KB13)))</f>
        <v/>
      </c>
      <c r="KB13" t="str">
        <f>IF(
 ISBLANK(Benchmarkinput!KC13),
 "",
 IF(
  ISNUMBER(
   VALUE(Benchmarkinput!KC13)),
   VALUE(Benchmarkinput!KC13),
   IF(
    Benchmarkinput!KC13="x",
    1,
    Benchmarkinput!KC13)))</f>
        <v/>
      </c>
      <c r="KC13" t="str">
        <f>IF(
 ISBLANK(Benchmarkinput!KD13),
 "",
 IF(
  ISNUMBER(
   VALUE(Benchmarkinput!KD13)),
   VALUE(Benchmarkinput!KD13),
   IF(
    Benchmarkinput!KD13="x",
    1,
    Benchmarkinput!KD13)))</f>
        <v/>
      </c>
      <c r="KD13" t="str">
        <f>IF(
 ISBLANK(Benchmarkinput!KE13),
 "",
 IF(
  ISNUMBER(
   VALUE(Benchmarkinput!KE13)),
   VALUE(Benchmarkinput!KE13),
   IF(
    Benchmarkinput!KE13="x",
    1,
    Benchmarkinput!KE13)))</f>
        <v/>
      </c>
      <c r="KE13" t="str">
        <f>IF(
 ISBLANK(Benchmarkinput!KF13),
 "",
 IF(
  ISNUMBER(
   VALUE(Benchmarkinput!KF13)),
   VALUE(Benchmarkinput!KF13),
   IF(
    Benchmarkinput!KF13="x",
    1,
    Benchmarkinput!KF13)))</f>
        <v/>
      </c>
      <c r="KF13" t="str">
        <f>IF(
 ISBLANK(Benchmarkinput!KG13),
 "",
 IF(
  ISNUMBER(
   VALUE(Benchmarkinput!KG13)),
   VALUE(Benchmarkinput!KG13),
   IF(
    Benchmarkinput!KG13="x",
    1,
    Benchmarkinput!KG13)))</f>
        <v/>
      </c>
      <c r="KG13" t="str">
        <f>IF(
 ISBLANK(Benchmarkinput!KH13),
 "",
 IF(
  ISNUMBER(
   VALUE(Benchmarkinput!KH13)),
   VALUE(Benchmarkinput!KH13),
   IF(
    Benchmarkinput!KH13="x",
    1,
    Benchmarkinput!KH13)))</f>
        <v/>
      </c>
      <c r="KH13" t="str">
        <f>IF(
 ISBLANK(Benchmarkinput!KI13),
 "",
 IF(
  ISNUMBER(
   VALUE(Benchmarkinput!KI13)),
   VALUE(Benchmarkinput!KI13),
   IF(
    Benchmarkinput!KI13="x",
    1,
    Benchmarkinput!KI13)))</f>
        <v/>
      </c>
      <c r="KI13" t="str">
        <f>IF(
 ISBLANK(Benchmarkinput!KJ13),
 "",
 IF(
  ISNUMBER(
   VALUE(Benchmarkinput!KJ13)),
   VALUE(Benchmarkinput!KJ13),
   IF(
    Benchmarkinput!KJ13="x",
    1,
    Benchmarkinput!KJ13)))</f>
        <v/>
      </c>
      <c r="KJ13" t="str">
        <f>IF(
 ISBLANK(Benchmarkinput!KK13),
 "",
 IF(
  ISNUMBER(
   VALUE(Benchmarkinput!KK13)),
   VALUE(Benchmarkinput!KK13),
   IF(
    Benchmarkinput!KK13="x",
    1,
    Benchmarkinput!KK13)))</f>
        <v/>
      </c>
      <c r="KK13" t="str">
        <f>IF(
 ISBLANK(Benchmarkinput!KL13),
 "",
 IF(
  ISNUMBER(
   VALUE(Benchmarkinput!KL13)),
   VALUE(Benchmarkinput!KL13),
   IF(
    Benchmarkinput!KL13="x",
    1,
    Benchmarkinput!KL13)))</f>
        <v/>
      </c>
      <c r="KL13" t="str">
        <f>IF(
 ISBLANK(Benchmarkinput!KM13),
 "",
 IF(
  ISNUMBER(
   VALUE(Benchmarkinput!KM13)),
   VALUE(Benchmarkinput!KM13),
   IF(
    Benchmarkinput!KM13="x",
    1,
    Benchmarkinput!KM13)))</f>
        <v/>
      </c>
      <c r="KM13" t="str">
        <f>IF(
 ISBLANK(Benchmarkinput!KN13),
 "",
 IF(
  ISNUMBER(
   VALUE(Benchmarkinput!KN13)),
   VALUE(Benchmarkinput!KN13),
   IF(
    Benchmarkinput!KN13="x",
    1,
    Benchmarkinput!KN13)))</f>
        <v/>
      </c>
      <c r="KN13" t="str">
        <f>IF(
 ISBLANK(Benchmarkinput!KO13),
 "",
 IF(
  ISNUMBER(
   VALUE(Benchmarkinput!KO13)),
   VALUE(Benchmarkinput!KO13),
   IF(
    Benchmarkinput!KO13="x",
    1,
    Benchmarkinput!KO13)))</f>
        <v/>
      </c>
      <c r="KO13" t="str">
        <f>IF(
 ISBLANK(Benchmarkinput!KP13),
 "",
 IF(
  ISNUMBER(
   VALUE(Benchmarkinput!KP13)),
   VALUE(Benchmarkinput!KP13),
   IF(
    Benchmarkinput!KP13="x",
    1,
    Benchmarkinput!KP13)))</f>
        <v/>
      </c>
      <c r="KP13" t="str">
        <f>IF(
 ISBLANK(Benchmarkinput!KQ13),
 "",
 IF(
  ISNUMBER(
   VALUE(Benchmarkinput!KQ13)),
   VALUE(Benchmarkinput!KQ13),
   IF(
    Benchmarkinput!KQ13="x",
    1,
    Benchmarkinput!KQ13)))</f>
        <v/>
      </c>
      <c r="KQ13" t="str">
        <f>IF(
 ISBLANK(Benchmarkinput!KR13),
 "",
 IF(
  ISNUMBER(
   VALUE(Benchmarkinput!KR13)),
   VALUE(Benchmarkinput!KR13),
   IF(
    Benchmarkinput!KR13="x",
    1,
    Benchmarkinput!KR13)))</f>
        <v/>
      </c>
      <c r="KR13" t="str">
        <f>IF(
 ISBLANK(Benchmarkinput!KS13),
 "",
 IF(
  ISNUMBER(
   VALUE(Benchmarkinput!KS13)),
   VALUE(Benchmarkinput!KS13),
   IF(
    Benchmarkinput!KS13="x",
    1,
    Benchmarkinput!KS13)))</f>
        <v/>
      </c>
      <c r="KS13" t="str">
        <f>IF(
 ISBLANK(Benchmarkinput!KT13),
 "",
 IF(
  ISNUMBER(
   VALUE(Benchmarkinput!KT13)),
   VALUE(Benchmarkinput!KT13),
   IF(
    Benchmarkinput!KT13="x",
    1,
    Benchmarkinput!KT13)))</f>
        <v/>
      </c>
      <c r="KT13" t="str">
        <f>IF(
 ISBLANK(Benchmarkinput!KU13),
 "",
 IF(
  ISNUMBER(
   VALUE(Benchmarkinput!KU13)),
   VALUE(Benchmarkinput!KU13),
   IF(
    Benchmarkinput!KU13="x",
    1,
    Benchmarkinput!KU13)))</f>
        <v/>
      </c>
      <c r="KU13" t="str">
        <f>IF(
 ISBLANK(Benchmarkinput!KV13),
 "",
 IF(
  ISNUMBER(
   VALUE(Benchmarkinput!KV13)),
   VALUE(Benchmarkinput!KV13),
   IF(
    Benchmarkinput!KV13="x",
    1,
    Benchmarkinput!KV13)))</f>
        <v/>
      </c>
      <c r="KV13" t="str">
        <f>IF(
 ISBLANK(Benchmarkinput!KW13),
 "",
 IF(
  ISNUMBER(
   VALUE(Benchmarkinput!KW13)),
   VALUE(Benchmarkinput!KW13),
   IF(
    Benchmarkinput!KW13="x",
    1,
    Benchmarkinput!KW13)))</f>
        <v/>
      </c>
      <c r="KW13" t="str">
        <f>IF(
 ISBLANK(Benchmarkinput!KX13),
 "",
 IF(
  ISNUMBER(
   VALUE(Benchmarkinput!KX13)),
   VALUE(Benchmarkinput!KX13),
   IF(
    Benchmarkinput!KX13="x",
    1,
    Benchmarkinput!KX13)))</f>
        <v/>
      </c>
      <c r="KX13" t="str">
        <f>IF(
 ISBLANK(Benchmarkinput!KY13),
 "",
 IF(
  ISNUMBER(
   VALUE(Benchmarkinput!KY13)),
   VALUE(Benchmarkinput!KY13),
   IF(
    Benchmarkinput!KY13="x",
    1,
    Benchmarkinput!KY13)))</f>
        <v/>
      </c>
      <c r="KY13" t="str">
        <f>IF(
 ISBLANK(Benchmarkinput!KZ13),
 "",
 IF(
  ISNUMBER(
   VALUE(Benchmarkinput!KZ13)),
   VALUE(Benchmarkinput!KZ13),
   IF(
    Benchmarkinput!KZ13="x",
    1,
    Benchmarkinput!KZ13)))</f>
        <v/>
      </c>
      <c r="KZ13" t="str">
        <f>IF(
 ISBLANK(Benchmarkinput!LA13),
 "",
 IF(
  ISNUMBER(
   VALUE(Benchmarkinput!LA13)),
   VALUE(Benchmarkinput!LA13),
   IF(
    Benchmarkinput!LA13="x",
    1,
    Benchmarkinput!LA13)))</f>
        <v/>
      </c>
      <c r="LA13" t="str">
        <f>IF(
 ISBLANK(Benchmarkinput!LB13),
 "",
 IF(
  ISNUMBER(
   VALUE(Benchmarkinput!LB13)),
   VALUE(Benchmarkinput!LB13),
   IF(
    Benchmarkinput!LB13="x",
    1,
    Benchmarkinput!LB13)))</f>
        <v/>
      </c>
      <c r="LB13" t="str">
        <f>IF(
 ISBLANK(Benchmarkinput!LC13),
 "",
 IF(
  ISNUMBER(
   VALUE(Benchmarkinput!LC13)),
   VALUE(Benchmarkinput!LC13),
   IF(
    Benchmarkinput!LC13="x",
    1,
    Benchmarkinput!LC13)))</f>
        <v/>
      </c>
      <c r="LC13" t="str">
        <f>IF(
 ISBLANK(Benchmarkinput!LD13),
 "",
 IF(
  ISNUMBER(
   VALUE(Benchmarkinput!LD13)),
   VALUE(Benchmarkinput!LD13),
   IF(
    Benchmarkinput!LD13="x",
    1,
    Benchmarkinput!LD13)))</f>
        <v/>
      </c>
      <c r="LD13" t="str">
        <f>IF(
 ISBLANK(Benchmarkinput!LE13),
 "",
 IF(
  ISNUMBER(
   VALUE(Benchmarkinput!LE13)),
   VALUE(Benchmarkinput!LE13),
   IF(
    Benchmarkinput!LE13="x",
    1,
    Benchmarkinput!LE13)))</f>
        <v/>
      </c>
      <c r="LE13" t="str">
        <f>IF(
 ISBLANK(Benchmarkinput!LF13),
 "",
 IF(
  ISNUMBER(
   VALUE(Benchmarkinput!LF13)),
   VALUE(Benchmarkinput!LF13),
   IF(
    Benchmarkinput!LF13="x",
    1,
    Benchmarkinput!LF13)))</f>
        <v/>
      </c>
      <c r="LF13" t="str">
        <f>IF(
 ISBLANK(Benchmarkinput!LG13),
 "",
 IF(
  ISNUMBER(
   VALUE(Benchmarkinput!LG13)),
   VALUE(Benchmarkinput!LG13),
   IF(
    Benchmarkinput!LG13="x",
    1,
    Benchmarkinput!LG13)))</f>
        <v/>
      </c>
      <c r="LG13" t="str">
        <f>IF(
 ISBLANK(Benchmarkinput!LH13),
 "",
 IF(
  ISNUMBER(
   VALUE(Benchmarkinput!LH13)),
   VALUE(Benchmarkinput!LH13),
   IF(
    Benchmarkinput!LH13="x",
    1,
    Benchmarkinput!LH13)))</f>
        <v/>
      </c>
      <c r="LH13" t="str">
        <f>IF(
 ISBLANK(Benchmarkinput!LI13),
 "",
 IF(
  ISNUMBER(
   VALUE(Benchmarkinput!LI13)),
   VALUE(Benchmarkinput!LI13),
   IF(
    Benchmarkinput!LI13="x",
    1,
    Benchmarkinput!LI13)))</f>
        <v/>
      </c>
      <c r="LI13" t="str">
        <f>IF(
 ISBLANK(Benchmarkinput!LJ13),
 "",
 IF(
  ISNUMBER(
   VALUE(Benchmarkinput!LJ13)),
   VALUE(Benchmarkinput!LJ13),
   IF(
    Benchmarkinput!LJ13="x",
    1,
    Benchmarkinput!LJ13)))</f>
        <v/>
      </c>
      <c r="LJ13" t="str">
        <f>IF(
 ISBLANK(Benchmarkinput!LK13),
 "",
 IF(
  ISNUMBER(
   VALUE(Benchmarkinput!LK13)),
   VALUE(Benchmarkinput!LK13),
   IF(
    Benchmarkinput!LK13="x",
    1,
    Benchmarkinput!LK13)))</f>
        <v/>
      </c>
      <c r="LK13" t="str">
        <f>IF(
 ISBLANK(Benchmarkinput!LL13),
 "",
 IF(
  ISNUMBER(
   VALUE(Benchmarkinput!LL13)),
   VALUE(Benchmarkinput!LL13),
   IF(
    Benchmarkinput!LL13="x",
    1,
    Benchmarkinput!LL13)))</f>
        <v/>
      </c>
      <c r="LL13" t="str">
        <f>IF(
 ISBLANK(Benchmarkinput!LM13),
 "",
 IF(
  ISNUMBER(
   VALUE(Benchmarkinput!LM13)),
   VALUE(Benchmarkinput!LM13),
   IF(
    Benchmarkinput!LM13="x",
    1,
    Benchmarkinput!LM13)))</f>
        <v/>
      </c>
      <c r="LM13" t="str">
        <f>IF(
 ISBLANK(Benchmarkinput!LN13),
 "",
 IF(
  ISNUMBER(
   VALUE(Benchmarkinput!LN13)),
   VALUE(Benchmarkinput!LN13),
   IF(
    Benchmarkinput!LN13="x",
    1,
    Benchmarkinput!LN13)))</f>
        <v/>
      </c>
      <c r="LN13" t="str">
        <f>IF(
 ISBLANK(Benchmarkinput!LO13),
 "",
 IF(
  ISNUMBER(
   VALUE(Benchmarkinput!LO13)),
   VALUE(Benchmarkinput!LO13),
   IF(
    Benchmarkinput!LO13="x",
    1,
    Benchmarkinput!LO13)))</f>
        <v/>
      </c>
      <c r="LO13" t="str">
        <f>IF(
 ISBLANK(Benchmarkinput!LP13),
 "",
 IF(
  ISNUMBER(
   VALUE(Benchmarkinput!LP13)),
   VALUE(Benchmarkinput!LP13),
   IF(
    Benchmarkinput!LP13="x",
    1,
    Benchmarkinput!LP13)))</f>
        <v/>
      </c>
      <c r="LP13" t="str">
        <f>IF(
 ISBLANK(Benchmarkinput!LQ13),
 "",
 IF(
  ISNUMBER(
   VALUE(Benchmarkinput!LQ13)),
   VALUE(Benchmarkinput!LQ13),
   IF(
    Benchmarkinput!LQ13="x",
    1,
    Benchmarkinput!LQ13)))</f>
        <v/>
      </c>
      <c r="LQ13" t="str">
        <f>IF(
 ISBLANK(Benchmarkinput!LR13),
 "",
 IF(
  ISNUMBER(
   VALUE(Benchmarkinput!LR13)),
   VALUE(Benchmarkinput!LR13),
   IF(
    Benchmarkinput!LR13="x",
    1,
    Benchmarkinput!LR13)))</f>
        <v/>
      </c>
      <c r="LR13" t="str">
        <f>IF(
 ISBLANK(Benchmarkinput!LS13),
 "",
 IF(
  ISNUMBER(
   VALUE(Benchmarkinput!LS13)),
   VALUE(Benchmarkinput!LS13),
   IF(
    Benchmarkinput!LS13="x",
    1,
    Benchmarkinput!LS13)))</f>
        <v/>
      </c>
      <c r="LS13" t="str">
        <f>IF(
 ISBLANK(Benchmarkinput!LT13),
 "",
 IF(
  ISNUMBER(
   VALUE(Benchmarkinput!LT13)),
   VALUE(Benchmarkinput!LT13),
   IF(
    Benchmarkinput!LT13="x",
    1,
    Benchmarkinput!LT13)))</f>
        <v/>
      </c>
      <c r="LT13" t="str">
        <f>IF(
 ISBLANK(Benchmarkinput!LU13),
 "",
 IF(
  ISNUMBER(
   VALUE(Benchmarkinput!LU13)),
   VALUE(Benchmarkinput!LU13),
   IF(
    Benchmarkinput!LU13="x",
    1,
    Benchmarkinput!LU13)))</f>
        <v/>
      </c>
      <c r="LU13" t="str">
        <f>IF(
 ISBLANK(Benchmarkinput!LV13),
 "",
 IF(
  ISNUMBER(
   VALUE(Benchmarkinput!LV13)),
   VALUE(Benchmarkinput!LV13),
   IF(
    Benchmarkinput!LV13="x",
    1,
    Benchmarkinput!LV13)))</f>
        <v/>
      </c>
      <c r="LV13" t="str">
        <f>IF(
 ISBLANK(Benchmarkinput!LW13),
 "",
 IF(
  ISNUMBER(
   VALUE(Benchmarkinput!LW13)),
   VALUE(Benchmarkinput!LW13),
   IF(
    Benchmarkinput!LW13="x",
    1,
    Benchmarkinput!LW13)))</f>
        <v/>
      </c>
      <c r="LW13" t="str">
        <f>IF(
 ISBLANK(Benchmarkinput!LX13),
 "",
 IF(
  ISNUMBER(
   VALUE(Benchmarkinput!LX13)),
   VALUE(Benchmarkinput!LX13),
   IF(
    Benchmarkinput!LX13="x",
    1,
    Benchmarkinput!LX13)))</f>
        <v/>
      </c>
      <c r="LX13" t="str">
        <f>IF(
 ISBLANK(Benchmarkinput!LY13),
 "",
 IF(
  ISNUMBER(
   VALUE(Benchmarkinput!LY13)),
   VALUE(Benchmarkinput!LY13),
   IF(
    Benchmarkinput!LY13="x",
    1,
    Benchmarkinput!LY13)))</f>
        <v/>
      </c>
      <c r="LY13" t="str">
        <f>IF(
 ISBLANK(Benchmarkinput!LZ13),
 "",
 IF(
  ISNUMBER(
   VALUE(Benchmarkinput!LZ13)),
   VALUE(Benchmarkinput!LZ13),
   IF(
    Benchmarkinput!LZ13="x",
    1,
    Benchmarkinput!LZ13)))</f>
        <v/>
      </c>
      <c r="LZ13" t="str">
        <f>IF(
 ISBLANK(Benchmarkinput!MA13),
 "",
 IF(
  ISNUMBER(
   VALUE(Benchmarkinput!MA13)),
   VALUE(Benchmarkinput!MA13),
   IF(
    Benchmarkinput!MA13="x",
    1,
    Benchmarkinput!MA13)))</f>
        <v/>
      </c>
      <c r="MA13" t="str">
        <f>IF(
 ISBLANK(Benchmarkinput!MB13),
 "",
 IF(
  ISNUMBER(
   VALUE(Benchmarkinput!MB13)),
   VALUE(Benchmarkinput!MB13),
   IF(
    Benchmarkinput!MB13="x",
    1,
    Benchmarkinput!MB13)))</f>
        <v/>
      </c>
      <c r="MB13" t="str">
        <f>IF(
 ISBLANK(Benchmarkinput!MC13),
 "",
 IF(
  ISNUMBER(
   VALUE(Benchmarkinput!MC13)),
   VALUE(Benchmarkinput!MC13),
   IF(
    Benchmarkinput!MC13="x",
    1,
    Benchmarkinput!MC13)))</f>
        <v/>
      </c>
      <c r="MC13" t="str">
        <f>IF(
 ISBLANK(Benchmarkinput!MD13),
 "",
 IF(
  ISNUMBER(
   VALUE(Benchmarkinput!MD13)),
   VALUE(Benchmarkinput!MD13),
   IF(
    Benchmarkinput!MD13="x",
    1,
    Benchmarkinput!MD13)))</f>
        <v/>
      </c>
      <c r="MD13" t="str">
        <f>IF(
 ISBLANK(Benchmarkinput!ME13),
 "",
 IF(
  ISNUMBER(
   VALUE(Benchmarkinput!ME13)),
   VALUE(Benchmarkinput!ME13),
   IF(
    Benchmarkinput!ME13="x",
    1,
    Benchmarkinput!ME13)))</f>
        <v/>
      </c>
      <c r="ME13" t="str">
        <f>IF(
 ISBLANK(Benchmarkinput!MF13),
 "",
 IF(
  ISNUMBER(
   VALUE(Benchmarkinput!MF13)),
   VALUE(Benchmarkinput!MF13),
   IF(
    Benchmarkinput!MF13="x",
    1,
    Benchmarkinput!MF13)))</f>
        <v/>
      </c>
      <c r="MF13" t="str">
        <f>IF(
 ISBLANK(Benchmarkinput!MG13),
 "",
 IF(
  ISNUMBER(
   VALUE(Benchmarkinput!MG13)),
   VALUE(Benchmarkinput!MG13),
   IF(
    Benchmarkinput!MG13="x",
    1,
    Benchmarkinput!MG13)))</f>
        <v/>
      </c>
      <c r="MG13" t="str">
        <f>IF(
 ISBLANK(Benchmarkinput!MH13),
 "",
 IF(
  ISNUMBER(
   VALUE(Benchmarkinput!MH13)),
   VALUE(Benchmarkinput!MH13),
   IF(
    Benchmarkinput!MH13="x",
    1,
    Benchmarkinput!MH13)))</f>
        <v/>
      </c>
      <c r="MH13" t="str">
        <f>IF(
 ISBLANK(Benchmarkinput!MI13),
 "",
 IF(
  ISNUMBER(
   VALUE(Benchmarkinput!MI13)),
   VALUE(Benchmarkinput!MI13),
   IF(
    Benchmarkinput!MI13="x",
    1,
    Benchmarkinput!MI13)))</f>
        <v/>
      </c>
      <c r="MI13" t="str">
        <f>IF(
 ISBLANK(Benchmarkinput!MJ13),
 "",
 IF(
  ISNUMBER(
   VALUE(Benchmarkinput!MJ13)),
   VALUE(Benchmarkinput!MJ13),
   IF(
    Benchmarkinput!MJ13="x",
    1,
    Benchmarkinput!MJ13)))</f>
        <v/>
      </c>
      <c r="MJ13" t="str">
        <f>IF(
 ISBLANK(Benchmarkinput!MK13),
 "",
 IF(
  ISNUMBER(
   VALUE(Benchmarkinput!MK13)),
   VALUE(Benchmarkinput!MK13),
   IF(
    Benchmarkinput!MK13="x",
    1,
    Benchmarkinput!MK13)))</f>
        <v/>
      </c>
      <c r="MK13" t="str">
        <f>IF(
 ISBLANK(Benchmarkinput!ML13),
 "",
 IF(
  ISNUMBER(
   VALUE(Benchmarkinput!ML13)),
   VALUE(Benchmarkinput!ML13),
   IF(
    Benchmarkinput!ML13="x",
    1,
    Benchmarkinput!ML13)))</f>
        <v/>
      </c>
      <c r="ML13" t="str">
        <f>IF(
 ISBLANK(Benchmarkinput!MM13),
 "",
 IF(
  ISNUMBER(
   VALUE(Benchmarkinput!MM13)),
   VALUE(Benchmarkinput!MM13),
   IF(
    Benchmarkinput!MM13="x",
    1,
    Benchmarkinput!MM13)))</f>
        <v/>
      </c>
      <c r="MM13" t="str">
        <f>IF(
 ISBLANK(Benchmarkinput!MN13),
 "",
 IF(
  ISNUMBER(
   VALUE(Benchmarkinput!MN13)),
   VALUE(Benchmarkinput!MN13),
   IF(
    Benchmarkinput!MN13="x",
    1,
    Benchmarkinput!MN13)))</f>
        <v/>
      </c>
      <c r="MN13" t="str">
        <f>IF(
 ISBLANK(Benchmarkinput!MO13),
 "",
 IF(
  ISNUMBER(
   VALUE(Benchmarkinput!MO13)),
   VALUE(Benchmarkinput!MO13),
   IF(
    Benchmarkinput!MO13="x",
    1,
    Benchmarkinput!MO13)))</f>
        <v/>
      </c>
      <c r="MO13" t="str">
        <f>IF(
 ISBLANK(Benchmarkinput!MP13),
 "",
 IF(
  ISNUMBER(
   VALUE(Benchmarkinput!MP13)),
   VALUE(Benchmarkinput!MP13),
   IF(
    Benchmarkinput!MP13="x",
    1,
    Benchmarkinput!MP13)))</f>
        <v/>
      </c>
      <c r="MP13" t="str">
        <f>IF(
 ISBLANK(Benchmarkinput!MQ13),
 "",
 IF(
  ISNUMBER(
   VALUE(Benchmarkinput!MQ13)),
   VALUE(Benchmarkinput!MQ13),
   IF(
    Benchmarkinput!MQ13="x",
    1,
    Benchmarkinput!MQ13)))</f>
        <v/>
      </c>
      <c r="MQ13" t="str">
        <f>IF(
 ISBLANK(Benchmarkinput!MR13),
 "",
 IF(
  ISNUMBER(
   VALUE(Benchmarkinput!MR13)),
   VALUE(Benchmarkinput!MR13),
   IF(
    Benchmarkinput!MR13="x",
    1,
    Benchmarkinput!MR13)))</f>
        <v/>
      </c>
      <c r="MR13" t="str">
        <f>IF(
 ISBLANK(Benchmarkinput!MS13),
 "",
 IF(
  ISNUMBER(
   VALUE(Benchmarkinput!MS13)),
   VALUE(Benchmarkinput!MS13),
   IF(
    Benchmarkinput!MS13="x",
    1,
    Benchmarkinput!MS13)))</f>
        <v/>
      </c>
      <c r="MS13" t="str">
        <f>IF(
 ISBLANK(Benchmarkinput!MT13),
 "",
 IF(
  ISNUMBER(
   VALUE(Benchmarkinput!MT13)),
   VALUE(Benchmarkinput!MT13),
   IF(
    Benchmarkinput!MT13="x",
    1,
    Benchmarkinput!MT13)))</f>
        <v/>
      </c>
      <c r="MT13" t="str">
        <f>IF(
 ISBLANK(Benchmarkinput!MU13),
 "",
 IF(
  ISNUMBER(
   VALUE(Benchmarkinput!MU13)),
   VALUE(Benchmarkinput!MU13),
   IF(
    Benchmarkinput!MU13="x",
    1,
    Benchmarkinput!MU13)))</f>
        <v/>
      </c>
      <c r="MU13" t="str">
        <f>IF(
 ISBLANK(Benchmarkinput!MV13),
 "",
 IF(
  ISNUMBER(
   VALUE(Benchmarkinput!MV13)),
   VALUE(Benchmarkinput!MV13),
   IF(
    Benchmarkinput!MV13="x",
    1,
    Benchmarkinput!MV13)))</f>
        <v/>
      </c>
      <c r="MV13" t="str">
        <f>IF(
 ISBLANK(Benchmarkinput!MW13),
 "",
 IF(
  ISNUMBER(
   VALUE(Benchmarkinput!MW13)),
   VALUE(Benchmarkinput!MW13),
   IF(
    Benchmarkinput!MW13="x",
    1,
    Benchmarkinput!MW13)))</f>
        <v/>
      </c>
      <c r="MW13" t="str">
        <f>IF(
 ISBLANK(Benchmarkinput!MX13),
 "",
 IF(
  ISNUMBER(
   VALUE(Benchmarkinput!MX13)),
   VALUE(Benchmarkinput!MX13),
   IF(
    Benchmarkinput!MX13="x",
    1,
    Benchmarkinput!MX13)))</f>
        <v/>
      </c>
      <c r="MX13" t="str">
        <f>IF(
 ISBLANK(Benchmarkinput!MY13),
 "",
 IF(
  ISNUMBER(
   VALUE(Benchmarkinput!MY13)),
   VALUE(Benchmarkinput!MY13),
   IF(
    Benchmarkinput!MY13="x",
    1,
    Benchmarkinput!MY13)))</f>
        <v/>
      </c>
      <c r="MY13" t="str">
        <f>IF(
 ISBLANK(Benchmarkinput!MZ13),
 "",
 IF(
  ISNUMBER(
   VALUE(Benchmarkinput!MZ13)),
   VALUE(Benchmarkinput!MZ13),
   IF(
    Benchmarkinput!MZ13="x",
    1,
    Benchmarkinput!MZ13)))</f>
        <v/>
      </c>
      <c r="MZ13" t="str">
        <f>IF(
 ISBLANK(Benchmarkinput!NA13),
 "",
 IF(
  ISNUMBER(
   VALUE(Benchmarkinput!NA13)),
   VALUE(Benchmarkinput!NA13),
   IF(
    Benchmarkinput!NA13="x",
    1,
    Benchmarkinput!NA13)))</f>
        <v/>
      </c>
      <c r="NA13" t="str">
        <f>IF(
 ISBLANK(Benchmarkinput!NB13),
 "",
 IF(
  ISNUMBER(
   VALUE(Benchmarkinput!NB13)),
   VALUE(Benchmarkinput!NB13),
   IF(
    Benchmarkinput!NB13="x",
    1,
    Benchmarkinput!NB13)))</f>
        <v/>
      </c>
      <c r="NB13" t="str">
        <f>IF(
 ISBLANK(Benchmarkinput!NC13),
 "",
 IF(
  ISNUMBER(
   VALUE(Benchmarkinput!NC13)),
   VALUE(Benchmarkinput!NC13),
   IF(
    Benchmarkinput!NC13="x",
    1,
    Benchmarkinput!NC13)))</f>
        <v/>
      </c>
      <c r="NC13" t="str">
        <f>IF(
 ISBLANK(Benchmarkinput!ND13),
 "",
 IF(
  ISNUMBER(
   VALUE(Benchmarkinput!ND13)),
   VALUE(Benchmarkinput!ND13),
   IF(
    Benchmarkinput!ND13="x",
    1,
    Benchmarkinput!ND13)))</f>
        <v/>
      </c>
      <c r="ND13" t="str">
        <f>IF(
 ISBLANK(Benchmarkinput!NE13),
 "",
 IF(
  ISNUMBER(
   VALUE(Benchmarkinput!NE13)),
   VALUE(Benchmarkinput!NE13),
   IF(
    Benchmarkinput!NE13="x",
    1,
    Benchmarkinput!NE13)))</f>
        <v/>
      </c>
      <c r="NE13" t="str">
        <f>IF(
 ISBLANK(Benchmarkinput!NF13),
 "",
 IF(
  ISNUMBER(
   VALUE(Benchmarkinput!NF13)),
   VALUE(Benchmarkinput!NF13),
   IF(
    Benchmarkinput!NF13="x",
    1,
    Benchmarkinput!NF13)))</f>
        <v/>
      </c>
      <c r="NF13" t="str">
        <f>IF(
 ISBLANK(Benchmarkinput!NG13),
 "",
 IF(
  ISNUMBER(
   VALUE(Benchmarkinput!NG13)),
   VALUE(Benchmarkinput!NG13),
   IF(
    Benchmarkinput!NG13="x",
    1,
    Benchmarkinput!NG13)))</f>
        <v/>
      </c>
      <c r="NG13" t="str">
        <f>IF(
 ISBLANK(Benchmarkinput!NH13),
 "",
 IF(
  ISNUMBER(
   VALUE(Benchmarkinput!NH13)),
   VALUE(Benchmarkinput!NH13),
   IF(
    Benchmarkinput!NH13="x",
    1,
    Benchmarkinput!NH13)))</f>
        <v/>
      </c>
      <c r="NH13" t="str">
        <f>IF(
 ISBLANK(Benchmarkinput!NI13),
 "",
 IF(
  ISNUMBER(
   VALUE(Benchmarkinput!NI13)),
   VALUE(Benchmarkinput!NI13),
   IF(
    Benchmarkinput!NI13="x",
    1,
    Benchmarkinput!NI13)))</f>
        <v/>
      </c>
      <c r="NI13" t="str">
        <f>IF(
 ISBLANK(Benchmarkinput!NJ13),
 "",
 IF(
  ISNUMBER(
   VALUE(Benchmarkinput!NJ13)),
   VALUE(Benchmarkinput!NJ13),
   IF(
    Benchmarkinput!NJ13="x",
    1,
    Benchmarkinput!NJ13)))</f>
        <v/>
      </c>
      <c r="NJ13" t="str">
        <f>IF(
 ISBLANK(Benchmarkinput!NK13),
 "",
 IF(
  ISNUMBER(
   VALUE(Benchmarkinput!NK13)),
   VALUE(Benchmarkinput!NK13),
   IF(
    Benchmarkinput!NK13="x",
    1,
    Benchmarkinput!NK13)))</f>
        <v/>
      </c>
      <c r="NK13" t="str">
        <f>IF(
 ISBLANK(Benchmarkinput!NL13),
 "",
 IF(
  ISNUMBER(
   VALUE(Benchmarkinput!NL13)),
   VALUE(Benchmarkinput!NL13),
   IF(
    Benchmarkinput!NL13="x",
    1,
    Benchmarkinput!NL13)))</f>
        <v/>
      </c>
      <c r="NL13" t="str">
        <f>IF(
 ISBLANK(Benchmarkinput!NM13),
 "",
 IF(
  ISNUMBER(
   VALUE(Benchmarkinput!NM13)),
   VALUE(Benchmarkinput!NM13),
   IF(
    Benchmarkinput!NM13="x",
    1,
    Benchmarkinput!NM13)))</f>
        <v/>
      </c>
      <c r="NM13" t="str">
        <f>IF(
 ISBLANK(Benchmarkinput!NN13),
 "",
 IF(
  ISNUMBER(
   VALUE(Benchmarkinput!NN13)),
   VALUE(Benchmarkinput!NN13),
   IF(
    Benchmarkinput!NN13="x",
    1,
    Benchmarkinput!NN13)))</f>
        <v/>
      </c>
      <c r="NN13" t="str">
        <f>IF(
 ISBLANK(Benchmarkinput!NO13),
 "",
 IF(
  ISNUMBER(
   VALUE(Benchmarkinput!NO13)),
   VALUE(Benchmarkinput!NO13),
   IF(
    Benchmarkinput!NO13="x",
    1,
    Benchmarkinput!NO13)))</f>
        <v/>
      </c>
      <c r="NO13" t="str">
        <f>IF(
 ISBLANK(Benchmarkinput!NP13),
 "",
 IF(
  ISNUMBER(
   VALUE(Benchmarkinput!NP13)),
   VALUE(Benchmarkinput!NP13),
   IF(
    Benchmarkinput!NP13="x",
    1,
    Benchmarkinput!NP13)))</f>
        <v/>
      </c>
      <c r="NP13" t="str">
        <f>IF(
 ISBLANK(Benchmarkinput!NQ13),
 "",
 IF(
  ISNUMBER(
   VALUE(Benchmarkinput!NQ13)),
   VALUE(Benchmarkinput!NQ13),
   IF(
    Benchmarkinput!NQ13="x",
    1,
    Benchmarkinput!NQ13)))</f>
        <v/>
      </c>
      <c r="NQ13" t="str">
        <f>IF(
 ISBLANK(Benchmarkinput!NR13),
 "",
 IF(
  ISNUMBER(
   VALUE(Benchmarkinput!NR13)),
   VALUE(Benchmarkinput!NR13),
   IF(
    Benchmarkinput!NR13="x",
    1,
    Benchmarkinput!NR13)))</f>
        <v/>
      </c>
      <c r="NR13" t="str">
        <f>IF(
 ISBLANK(Benchmarkinput!NS13),
 "",
 IF(
  ISNUMBER(
   VALUE(Benchmarkinput!NS13)),
   VALUE(Benchmarkinput!NS13),
   IF(
    Benchmarkinput!NS13="x",
    1,
    Benchmarkinput!NS13)))</f>
        <v/>
      </c>
      <c r="NS13" t="str">
        <f>IF(
 ISBLANK(Benchmarkinput!NT13),
 "",
 IF(
  ISNUMBER(
   VALUE(Benchmarkinput!NT13)),
   VALUE(Benchmarkinput!NT13),
   IF(
    Benchmarkinput!NT13="x",
    1,
    Benchmarkinput!NT13)))</f>
        <v/>
      </c>
      <c r="NT13" t="str">
        <f>IF(
 ISBLANK(Benchmarkinput!NU13),
 "",
 IF(
  ISNUMBER(
   VALUE(Benchmarkinput!NU13)),
   VALUE(Benchmarkinput!NU13),
   IF(
    Benchmarkinput!NU13="x",
    1,
    Benchmarkinput!NU13)))</f>
        <v/>
      </c>
      <c r="NU13" t="str">
        <f>IF(
 ISBLANK(Benchmarkinput!NV13),
 "",
 IF(
  ISNUMBER(
   VALUE(Benchmarkinput!NV13)),
   VALUE(Benchmarkinput!NV13),
   IF(
    Benchmarkinput!NV13="x",
    1,
    Benchmarkinput!NV13)))</f>
        <v/>
      </c>
      <c r="NV13" t="str">
        <f>IF(
 ISBLANK(Benchmarkinput!NW13),
 "",
 IF(
  ISNUMBER(
   VALUE(Benchmarkinput!NW13)),
   VALUE(Benchmarkinput!NW13),
   IF(
    Benchmarkinput!NW13="x",
    1,
    Benchmarkinput!NW13)))</f>
        <v/>
      </c>
      <c r="NW13" t="str">
        <f>IF(
 ISBLANK(Benchmarkinput!NX13),
 "",
 IF(
  ISNUMBER(
   VALUE(Benchmarkinput!NX13)),
   VALUE(Benchmarkinput!NX13),
   IF(
    Benchmarkinput!NX13="x",
    1,
    Benchmarkinput!NX13)))</f>
        <v/>
      </c>
      <c r="NX13" t="str">
        <f>IF(
 ISBLANK(Benchmarkinput!NY13),
 "",
 IF(
  ISNUMBER(
   VALUE(Benchmarkinput!NY13)),
   VALUE(Benchmarkinput!NY13),
   IF(
    Benchmarkinput!NY13="x",
    1,
    Benchmarkinput!NY13)))</f>
        <v/>
      </c>
      <c r="NY13" t="str">
        <f>IF(
 ISBLANK(Benchmarkinput!NZ13),
 "",
 IF(
  ISNUMBER(
   VALUE(Benchmarkinput!NZ13)),
   VALUE(Benchmarkinput!NZ13),
   IF(
    Benchmarkinput!NZ13="x",
    1,
    Benchmarkinput!NZ13)))</f>
        <v/>
      </c>
      <c r="NZ13" t="str">
        <f>IF(
 ISBLANK(Benchmarkinput!OA13),
 "",
 IF(
  ISNUMBER(
   VALUE(Benchmarkinput!OA13)),
   VALUE(Benchmarkinput!OA13),
   IF(
    Benchmarkinput!OA13="x",
    1,
    Benchmarkinput!OA13)))</f>
        <v/>
      </c>
      <c r="OA13" t="str">
        <f>IF(
 ISBLANK(Benchmarkinput!OB13),
 "",
 IF(
  ISNUMBER(
   VALUE(Benchmarkinput!OB13)),
   VALUE(Benchmarkinput!OB13),
   IF(
    Benchmarkinput!OB13="x",
    1,
    Benchmarkinput!OB13)))</f>
        <v/>
      </c>
      <c r="OB13" t="str">
        <f>IF(
 ISBLANK(Benchmarkinput!OC13),
 "",
 IF(
  ISNUMBER(
   VALUE(Benchmarkinput!OC13)),
   VALUE(Benchmarkinput!OC13),
   IF(
    Benchmarkinput!OC13="x",
    1,
    Benchmarkinput!OC13)))</f>
        <v/>
      </c>
      <c r="OC13" t="str">
        <f>IF(
 ISBLANK(Benchmarkinput!OD13),
 "",
 IF(
  ISNUMBER(
   VALUE(Benchmarkinput!OD13)),
   VALUE(Benchmarkinput!OD13),
   IF(
    Benchmarkinput!OD13="x",
    1,
    Benchmarkinput!OD13)))</f>
        <v/>
      </c>
      <c r="OD13" t="str">
        <f>IF(
 ISBLANK(Benchmarkinput!OE13),
 "",
 IF(
  ISNUMBER(
   VALUE(Benchmarkinput!OE13)),
   VALUE(Benchmarkinput!OE13),
   IF(
    Benchmarkinput!OE13="x",
    1,
    Benchmarkinput!OE13)))</f>
        <v/>
      </c>
      <c r="OE13" t="str">
        <f>IF(
 ISBLANK(Benchmarkinput!OF13),
 "",
 IF(
  ISNUMBER(
   VALUE(Benchmarkinput!OF13)),
   VALUE(Benchmarkinput!OF13),
   IF(
    Benchmarkinput!OF13="x",
    1,
    Benchmarkinput!OF13)))</f>
        <v/>
      </c>
      <c r="OF13" t="str">
        <f>IF(
 ISBLANK(Benchmarkinput!OG13),
 "",
 IF(
  ISNUMBER(
   VALUE(Benchmarkinput!OG13)),
   VALUE(Benchmarkinput!OG13),
   IF(
    Benchmarkinput!OG13="x",
    1,
    Benchmarkinput!OG13)))</f>
        <v/>
      </c>
      <c r="OG13" t="str">
        <f>IF(
 ISBLANK(Benchmarkinput!OH13),
 "",
 IF(
  ISNUMBER(
   VALUE(Benchmarkinput!OH13)),
   VALUE(Benchmarkinput!OH13),
   IF(
    Benchmarkinput!OH13="x",
    1,
    Benchmarkinput!OH13)))</f>
        <v/>
      </c>
      <c r="OH13" t="str">
        <f>IF(
 ISBLANK(Benchmarkinput!OI13),
 "",
 IF(
  ISNUMBER(
   VALUE(Benchmarkinput!OI13)),
   VALUE(Benchmarkinput!OI13),
   IF(
    Benchmarkinput!OI13="x",
    1,
    Benchmarkinput!OI13)))</f>
        <v/>
      </c>
      <c r="OI13" t="str">
        <f>IF(
 ISBLANK(Benchmarkinput!OJ13),
 "",
 IF(
  ISNUMBER(
   VALUE(Benchmarkinput!OJ13)),
   VALUE(Benchmarkinput!OJ13),
   IF(
    Benchmarkinput!OJ13="x",
    1,
    Benchmarkinput!OJ13)))</f>
        <v/>
      </c>
      <c r="OJ13" t="str">
        <f>IF(
 ISBLANK(Benchmarkinput!OK13),
 "",
 IF(
  ISNUMBER(
   VALUE(Benchmarkinput!OK13)),
   VALUE(Benchmarkinput!OK13),
   IF(
    Benchmarkinput!OK13="x",
    1,
    Benchmarkinput!OK13)))</f>
        <v/>
      </c>
      <c r="OK13" t="str">
        <f>IF(
 ISBLANK(Benchmarkinput!OL13),
 "",
 IF(
  ISNUMBER(
   VALUE(Benchmarkinput!OL13)),
   VALUE(Benchmarkinput!OL13),
   IF(
    Benchmarkinput!OL13="x",
    1,
    Benchmarkinput!OL13)))</f>
        <v/>
      </c>
      <c r="OL13" t="str">
        <f>IF(
 ISBLANK(Benchmarkinput!OM13),
 "",
 IF(
  ISNUMBER(
   VALUE(Benchmarkinput!OM13)),
   VALUE(Benchmarkinput!OM13),
   IF(
    Benchmarkinput!OM13="x",
    1,
    Benchmarkinput!OM13)))</f>
        <v/>
      </c>
      <c r="OM13" t="str">
        <f>IF(
 ISBLANK(Benchmarkinput!ON13),
 "",
 IF(
  ISNUMBER(
   VALUE(Benchmarkinput!ON13)),
   VALUE(Benchmarkinput!ON13),
   IF(
    Benchmarkinput!ON13="x",
    1,
    Benchmarkinput!ON13)))</f>
        <v/>
      </c>
      <c r="ON13" t="str">
        <f>IF(
 ISBLANK(Benchmarkinput!OO13),
 "",
 IF(
  ISNUMBER(
   VALUE(Benchmarkinput!OO13)),
   VALUE(Benchmarkinput!OO13),
   IF(
    Benchmarkinput!OO13="x",
    1,
    Benchmarkinput!OO13)))</f>
        <v/>
      </c>
      <c r="OO13" t="str">
        <f>IF(
 ISBLANK(Benchmarkinput!OP13),
 "",
 IF(
  ISNUMBER(
   VALUE(Benchmarkinput!OP13)),
   VALUE(Benchmarkinput!OP13),
   IF(
    Benchmarkinput!OP13="x",
    1,
    Benchmarkinput!OP13)))</f>
        <v/>
      </c>
      <c r="OP13" t="str">
        <f>IF(
 ISBLANK(Benchmarkinput!OQ13),
 "",
 IF(
  ISNUMBER(
   VALUE(Benchmarkinput!OQ13)),
   VALUE(Benchmarkinput!OQ13),
   IF(
    Benchmarkinput!OQ13="x",
    1,
    Benchmarkinput!OQ13)))</f>
        <v/>
      </c>
      <c r="OQ13" t="str">
        <f>IF(
 ISBLANK(Benchmarkinput!OR13),
 "",
 IF(
  ISNUMBER(
   VALUE(Benchmarkinput!OR13)),
   VALUE(Benchmarkinput!OR13),
   IF(
    Benchmarkinput!OR13="x",
    1,
    Benchmarkinput!OR13)))</f>
        <v/>
      </c>
      <c r="OR13" t="str">
        <f>IF(
 ISBLANK(Benchmarkinput!OS13),
 "",
 IF(
  ISNUMBER(
   VALUE(Benchmarkinput!OS13)),
   VALUE(Benchmarkinput!OS13),
   IF(
    Benchmarkinput!OS13="x",
    1,
    Benchmarkinput!OS13)))</f>
        <v/>
      </c>
      <c r="OS13" t="str">
        <f>IF(
 ISBLANK(Benchmarkinput!OT13),
 "",
 IF(
  ISNUMBER(
   VALUE(Benchmarkinput!OT13)),
   VALUE(Benchmarkinput!OT13),
   IF(
    Benchmarkinput!OT13="x",
    1,
    Benchmarkinput!OT13)))</f>
        <v/>
      </c>
      <c r="OT13" t="str">
        <f>IF(
 ISBLANK(Benchmarkinput!OU13),
 "",
 IF(
  ISNUMBER(
   VALUE(Benchmarkinput!OU13)),
   VALUE(Benchmarkinput!OU13),
   IF(
    Benchmarkinput!OU13="x",
    1,
    Benchmarkinput!OU13)))</f>
        <v/>
      </c>
      <c r="OU13" t="str">
        <f>IF(
 ISBLANK(Benchmarkinput!OV13),
 "",
 IF(
  ISNUMBER(
   VALUE(Benchmarkinput!OV13)),
   VALUE(Benchmarkinput!OV13),
   IF(
    Benchmarkinput!OV13="x",
    1,
    Benchmarkinput!OV13)))</f>
        <v/>
      </c>
      <c r="OV13" t="str">
        <f>IF(
 ISBLANK(Benchmarkinput!OW13),
 "",
 IF(
  ISNUMBER(
   VALUE(Benchmarkinput!OW13)),
   VALUE(Benchmarkinput!OW13),
   IF(
    Benchmarkinput!OW13="x",
    1,
    Benchmarkinput!OW13)))</f>
        <v/>
      </c>
      <c r="OW13" t="str">
        <f>IF(
 ISBLANK(Benchmarkinput!OX13),
 "",
 IF(
  ISNUMBER(
   VALUE(Benchmarkinput!OX13)),
   VALUE(Benchmarkinput!OX13),
   IF(
    Benchmarkinput!OX13="x",
    1,
    Benchmarkinput!OX13)))</f>
        <v/>
      </c>
      <c r="OX13" t="str">
        <f>IF(
 ISBLANK(Benchmarkinput!OY13),
 "",
 IF(
  ISNUMBER(
   VALUE(Benchmarkinput!OY13)),
   VALUE(Benchmarkinput!OY13),
   IF(
    Benchmarkinput!OY13="x",
    1,
    Benchmarkinput!OY13)))</f>
        <v/>
      </c>
      <c r="OY13" t="str">
        <f>IF(
 ISBLANK(Benchmarkinput!OZ13),
 "",
 IF(
  ISNUMBER(
   VALUE(Benchmarkinput!OZ13)),
   VALUE(Benchmarkinput!OZ13),
   IF(
    Benchmarkinput!OZ13="x",
    1,
    Benchmarkinput!OZ13)))</f>
        <v/>
      </c>
      <c r="OZ13" t="str">
        <f>IF(
 ISBLANK(Benchmarkinput!PA13),
 "",
 IF(
  ISNUMBER(
   VALUE(Benchmarkinput!PA13)),
   VALUE(Benchmarkinput!PA13),
   IF(
    Benchmarkinput!PA13="x",
    1,
    Benchmarkinput!PA13)))</f>
        <v/>
      </c>
      <c r="PA13" t="str">
        <f>IF(
 ISBLANK(Benchmarkinput!PB13),
 "",
 IF(
  ISNUMBER(
   VALUE(Benchmarkinput!PB13)),
   VALUE(Benchmarkinput!PB13),
   IF(
    Benchmarkinput!PB13="x",
    1,
    Benchmarkinput!PB13)))</f>
        <v/>
      </c>
      <c r="PB13" t="str">
        <f>IF(
 ISBLANK(Benchmarkinput!PC13),
 "",
 IF(
  ISNUMBER(
   VALUE(Benchmarkinput!PC13)),
   VALUE(Benchmarkinput!PC13),
   IF(
    Benchmarkinput!PC13="x",
    1,
    Benchmarkinput!PC13)))</f>
        <v/>
      </c>
      <c r="PC13" t="str">
        <f>IF(
 ISBLANK(Benchmarkinput!PD13),
 "",
 IF(
  ISNUMBER(
   VALUE(Benchmarkinput!PD13)),
   VALUE(Benchmarkinput!PD13),
   IF(
    Benchmarkinput!PD13="x",
    1,
    Benchmarkinput!PD13)))</f>
        <v/>
      </c>
      <c r="PD13" t="str">
        <f>IF(
 ISBLANK(Benchmarkinput!PE13),
 "",
 IF(
  ISNUMBER(
   VALUE(Benchmarkinput!PE13)),
   VALUE(Benchmarkinput!PE13),
   IF(
    Benchmarkinput!PE13="x",
    1,
    Benchmarkinput!PE13)))</f>
        <v/>
      </c>
      <c r="PE13" t="str">
        <f>IF(
 ISBLANK(Benchmarkinput!PF13),
 "",
 IF(
  ISNUMBER(
   VALUE(Benchmarkinput!PF13)),
   VALUE(Benchmarkinput!PF13),
   IF(
    Benchmarkinput!PF13="x",
    1,
    Benchmarkinput!PF13)))</f>
        <v/>
      </c>
      <c r="PF13" t="str">
        <f>IF(
 ISBLANK(Benchmarkinput!PG13),
 "",
 IF(
  ISNUMBER(
   VALUE(Benchmarkinput!PG13)),
   VALUE(Benchmarkinput!PG13),
   IF(
    Benchmarkinput!PG13="x",
    1,
    Benchmarkinput!PG13)))</f>
        <v/>
      </c>
      <c r="PG13" t="str">
        <f>IF(
 ISBLANK(Benchmarkinput!PH13),
 "",
 IF(
  ISNUMBER(
   VALUE(Benchmarkinput!PH13)),
   VALUE(Benchmarkinput!PH13),
   IF(
    Benchmarkinput!PH13="x",
    1,
    Benchmarkinput!PH13)))</f>
        <v/>
      </c>
      <c r="PH13" t="str">
        <f>IF(
 ISBLANK(Benchmarkinput!PI13),
 "",
 IF(
  ISNUMBER(
   VALUE(Benchmarkinput!PI13)),
   VALUE(Benchmarkinput!PI13),
   IF(
    Benchmarkinput!PI13="x",
    1,
    Benchmarkinput!PI13)))</f>
        <v/>
      </c>
      <c r="PI13" t="str">
        <f>IF(
 ISBLANK(Benchmarkinput!PJ13),
 "",
 IF(
  ISNUMBER(
   VALUE(Benchmarkinput!PJ13)),
   VALUE(Benchmarkinput!PJ13),
   IF(
    Benchmarkinput!PJ13="x",
    1,
    Benchmarkinput!PJ13)))</f>
        <v/>
      </c>
      <c r="PJ13" t="str">
        <f>IF(
 ISBLANK(Benchmarkinput!PK13),
 "",
 IF(
  ISNUMBER(
   VALUE(Benchmarkinput!PK13)),
   VALUE(Benchmarkinput!PK13),
   IF(
    Benchmarkinput!PK13="x",
    1,
    Benchmarkinput!PK13)))</f>
        <v/>
      </c>
      <c r="PK13" t="str">
        <f>IF(
 ISBLANK(Benchmarkinput!PL13),
 "",
 IF(
  ISNUMBER(
   VALUE(Benchmarkinput!PL13)),
   VALUE(Benchmarkinput!PL13),
   IF(
    Benchmarkinput!PL13="x",
    1,
    Benchmarkinput!PL13)))</f>
        <v/>
      </c>
      <c r="PL13" t="str">
        <f>IF(
 ISBLANK(Benchmarkinput!PM13),
 "",
 IF(
  ISNUMBER(
   VALUE(Benchmarkinput!PM13)),
   VALUE(Benchmarkinput!PM13),
   IF(
    Benchmarkinput!PM13="x",
    1,
    Benchmarkinput!PM13)))</f>
        <v/>
      </c>
      <c r="PM13" t="str">
        <f>IF(
 ISBLANK(Benchmarkinput!PN13),
 "",
 IF(
  ISNUMBER(
   VALUE(Benchmarkinput!PN13)),
   VALUE(Benchmarkinput!PN13),
   IF(
    Benchmarkinput!PN13="x",
    1,
    Benchmarkinput!PN13)))</f>
        <v/>
      </c>
      <c r="PN13" t="str">
        <f>IF(
 ISBLANK(Benchmarkinput!PO13),
 "",
 IF(
  ISNUMBER(
   VALUE(Benchmarkinput!PO13)),
   VALUE(Benchmarkinput!PO13),
   IF(
    Benchmarkinput!PO13="x",
    1,
    Benchmarkinput!PO13)))</f>
        <v/>
      </c>
      <c r="PO13" t="str">
        <f>IF(
 ISBLANK(Benchmarkinput!PP13),
 "",
 IF(
  ISNUMBER(
   VALUE(Benchmarkinput!PP13)),
   VALUE(Benchmarkinput!PP13),
   IF(
    Benchmarkinput!PP13="x",
    1,
    Benchmarkinput!PP13)))</f>
        <v/>
      </c>
      <c r="PP13" t="str">
        <f>IF(
 ISBLANK(Benchmarkinput!PQ13),
 "",
 IF(
  ISNUMBER(
   VALUE(Benchmarkinput!PQ13)),
   VALUE(Benchmarkinput!PQ13),
   IF(
    Benchmarkinput!PQ13="x",
    1,
    Benchmarkinput!PQ13)))</f>
        <v/>
      </c>
      <c r="PQ13" t="str">
        <f>IF(
 ISBLANK(Benchmarkinput!PR13),
 "",
 IF(
  ISNUMBER(
   VALUE(Benchmarkinput!PR13)),
   VALUE(Benchmarkinput!PR13),
   IF(
    Benchmarkinput!PR13="x",
    1,
    Benchmarkinput!PR13)))</f>
        <v/>
      </c>
      <c r="PR13" t="str">
        <f>IF(
 ISBLANK(Benchmarkinput!PS13),
 "",
 IF(
  ISNUMBER(
   VALUE(Benchmarkinput!PS13)),
   VALUE(Benchmarkinput!PS13),
   IF(
    Benchmarkinput!PS13="x",
    1,
    Benchmarkinput!PS13)))</f>
        <v/>
      </c>
      <c r="PS13" t="str">
        <f>IF(
 ISBLANK(Benchmarkinput!PT13),
 "",
 IF(
  ISNUMBER(
   VALUE(Benchmarkinput!PT13)),
   VALUE(Benchmarkinput!PT13),
   IF(
    Benchmarkinput!PT13="x",
    1,
    Benchmarkinput!PT13)))</f>
        <v/>
      </c>
      <c r="PT13" t="str">
        <f>IF(
 ISBLANK(Benchmarkinput!PU13),
 "",
 IF(
  ISNUMBER(
   VALUE(Benchmarkinput!PU13)),
   VALUE(Benchmarkinput!PU13),
   IF(
    Benchmarkinput!PU13="x",
    1,
    Benchmarkinput!PU13)))</f>
        <v/>
      </c>
      <c r="PU13" t="str">
        <f>IF(
 ISBLANK(Benchmarkinput!PV13),
 "",
 IF(
  ISNUMBER(
   VALUE(Benchmarkinput!PV13)),
   VALUE(Benchmarkinput!PV13),
   IF(
    Benchmarkinput!PV13="x",
    1,
    Benchmarkinput!PV13)))</f>
        <v/>
      </c>
      <c r="PV13" t="str">
        <f>IF(
 ISBLANK(Benchmarkinput!PW13),
 "",
 IF(
  ISNUMBER(
   VALUE(Benchmarkinput!PW13)),
   VALUE(Benchmarkinput!PW13),
   IF(
    Benchmarkinput!PW13="x",
    1,
    Benchmarkinput!PW13)))</f>
        <v/>
      </c>
      <c r="PW13" t="str">
        <f>IF(
 ISBLANK(Benchmarkinput!PX13),
 "",
 IF(
  ISNUMBER(
   VALUE(Benchmarkinput!PX13)),
   VALUE(Benchmarkinput!PX13),
   IF(
    Benchmarkinput!PX13="x",
    1,
    Benchmarkinput!PX13)))</f>
        <v/>
      </c>
      <c r="PX13" t="str">
        <f>IF(
 ISBLANK(Benchmarkinput!PY13),
 "",
 IF(
  ISNUMBER(
   VALUE(Benchmarkinput!PY13)),
   VALUE(Benchmarkinput!PY13),
   IF(
    Benchmarkinput!PY13="x",
    1,
    Benchmarkinput!PY13)))</f>
        <v/>
      </c>
      <c r="PY13" t="str">
        <f>IF(
 ISBLANK(Benchmarkinput!PZ13),
 "",
 IF(
  ISNUMBER(
   VALUE(Benchmarkinput!PZ13)),
   VALUE(Benchmarkinput!PZ13),
   IF(
    Benchmarkinput!PZ13="x",
    1,
    Benchmarkinput!PZ13)))</f>
        <v/>
      </c>
      <c r="PZ13" t="str">
        <f>IF(
 ISBLANK(Benchmarkinput!QA13),
 "",
 IF(
  ISNUMBER(
   VALUE(Benchmarkinput!QA13)),
   VALUE(Benchmarkinput!QA13),
   IF(
    Benchmarkinput!QA13="x",
    1,
    Benchmarkinput!QA13)))</f>
        <v/>
      </c>
      <c r="QA13" t="str">
        <f>IF(
 ISBLANK(Benchmarkinput!QB13),
 "",
 IF(
  ISNUMBER(
   VALUE(Benchmarkinput!QB13)),
   VALUE(Benchmarkinput!QB13),
   IF(
    Benchmarkinput!QB13="x",
    1,
    Benchmarkinput!QB13)))</f>
        <v/>
      </c>
      <c r="QB13" t="str">
        <f>IF(
 ISBLANK(Benchmarkinput!QC13),
 "",
 IF(
  ISNUMBER(
   VALUE(Benchmarkinput!QC13)),
   VALUE(Benchmarkinput!QC13),
   IF(
    Benchmarkinput!QC13="x",
    1,
    Benchmarkinput!QC13)))</f>
        <v/>
      </c>
      <c r="QC13" t="str">
        <f>IF(
 ISBLANK(Benchmarkinput!QD13),
 "",
 IF(
  ISNUMBER(
   VALUE(Benchmarkinput!QD13)),
   VALUE(Benchmarkinput!QD13),
   IF(
    Benchmarkinput!QD13="x",
    1,
    Benchmarkinput!QD13)))</f>
        <v/>
      </c>
      <c r="QD13" t="str">
        <f>IF(
 ISBLANK(Benchmarkinput!QE13),
 "",
 IF(
  ISNUMBER(
   VALUE(Benchmarkinput!QE13)),
   VALUE(Benchmarkinput!QE13),
   IF(
    Benchmarkinput!QE13="x",
    1,
    Benchmarkinput!QE13)))</f>
        <v/>
      </c>
      <c r="QE13" t="str">
        <f>IF(
 ISBLANK(Benchmarkinput!QF13),
 "",
 IF(
  ISNUMBER(
   VALUE(Benchmarkinput!QF13)),
   VALUE(Benchmarkinput!QF13),
   IF(
    Benchmarkinput!QF13="x",
    1,
    Benchmarkinput!QF13)))</f>
        <v/>
      </c>
      <c r="QF13" t="str">
        <f>IF(
 ISBLANK(Benchmarkinput!QG13),
 "",
 IF(
  ISNUMBER(
   VALUE(Benchmarkinput!QG13)),
   VALUE(Benchmarkinput!QG13),
   IF(
    Benchmarkinput!QG13="x",
    1,
    Benchmarkinput!QG13)))</f>
        <v/>
      </c>
      <c r="QG13" t="str">
        <f>IF(
 ISBLANK(Benchmarkinput!QH13),
 "",
 IF(
  ISNUMBER(
   VALUE(Benchmarkinput!QH13)),
   VALUE(Benchmarkinput!QH13),
   IF(
    Benchmarkinput!QH13="x",
    1,
    Benchmarkinput!QH13)))</f>
        <v/>
      </c>
      <c r="QH13" t="str">
        <f>IF(
 ISBLANK(Benchmarkinput!QI13),
 "",
 IF(
  ISNUMBER(
   VALUE(Benchmarkinput!QI13)),
   VALUE(Benchmarkinput!QI13),
   IF(
    Benchmarkinput!QI13="x",
    1,
    Benchmarkinput!QI13)))</f>
        <v/>
      </c>
      <c r="QI13" t="str">
        <f>IF(
 ISBLANK(Benchmarkinput!QJ13),
 "",
 IF(
  ISNUMBER(
   VALUE(Benchmarkinput!QJ13)),
   VALUE(Benchmarkinput!QJ13),
   IF(
    Benchmarkinput!QJ13="x",
    1,
    Benchmarkinput!QJ13)))</f>
        <v/>
      </c>
      <c r="QJ13" t="str">
        <f>IF(
 ISBLANK(Benchmarkinput!QK13),
 "",
 IF(
  ISNUMBER(
   VALUE(Benchmarkinput!QK13)),
   VALUE(Benchmarkinput!QK13),
   IF(
    Benchmarkinput!QK13="x",
    1,
    Benchmarkinput!QK13)))</f>
        <v/>
      </c>
      <c r="QK13" t="str">
        <f>IF(
 ISBLANK(Benchmarkinput!QL13),
 "",
 IF(
  ISNUMBER(
   VALUE(Benchmarkinput!QL13)),
   VALUE(Benchmarkinput!QL13),
   IF(
    Benchmarkinput!QL13="x",
    1,
    Benchmarkinput!QL13)))</f>
        <v/>
      </c>
      <c r="QL13" t="str">
        <f>IF(
 ISBLANK(Benchmarkinput!QM13),
 "",
 IF(
  ISNUMBER(
   VALUE(Benchmarkinput!QM13)),
   VALUE(Benchmarkinput!QM13),
   IF(
    Benchmarkinput!QM13="x",
    1,
    Benchmarkinput!QM13)))</f>
        <v/>
      </c>
      <c r="QM13" t="str">
        <f>IF(
 ISBLANK(Benchmarkinput!QN13),
 "",
 IF(
  ISNUMBER(
   VALUE(Benchmarkinput!QN13)),
   VALUE(Benchmarkinput!QN13),
   IF(
    Benchmarkinput!QN13="x",
    1,
    Benchmarkinput!QN13)))</f>
        <v/>
      </c>
      <c r="QN13" t="str">
        <f>IF(
 ISBLANK(Benchmarkinput!QO13),
 "",
 IF(
  ISNUMBER(
   VALUE(Benchmarkinput!QO13)),
   VALUE(Benchmarkinput!QO13),
   IF(
    Benchmarkinput!QO13="x",
    1,
    Benchmarkinput!QO13)))</f>
        <v/>
      </c>
      <c r="QO13" t="str">
        <f>IF(
 ISBLANK(Benchmarkinput!QP13),
 "",
 IF(
  ISNUMBER(
   VALUE(Benchmarkinput!QP13)),
   VALUE(Benchmarkinput!QP13),
   IF(
    Benchmarkinput!QP13="x",
    1,
    Benchmarkinput!QP13)))</f>
        <v/>
      </c>
      <c r="QP13" t="str">
        <f>IF(
 ISBLANK(Benchmarkinput!QQ13),
 "",
 IF(
  ISNUMBER(
   VALUE(Benchmarkinput!QQ13)),
   VALUE(Benchmarkinput!QQ13),
   IF(
    Benchmarkinput!QQ13="x",
    1,
    Benchmarkinput!QQ13)))</f>
        <v/>
      </c>
      <c r="QQ13" t="str">
        <f>IF(
 ISBLANK(Benchmarkinput!QR13),
 "",
 IF(
  ISNUMBER(
   VALUE(Benchmarkinput!QR13)),
   VALUE(Benchmarkinput!QR13),
   IF(
    Benchmarkinput!QR13="x",
    1,
    Benchmarkinput!QR13)))</f>
        <v/>
      </c>
      <c r="QR13" t="str">
        <f>IF(
 ISBLANK(Benchmarkinput!QS13),
 "",
 IF(
  ISNUMBER(
   VALUE(Benchmarkinput!QS13)),
   VALUE(Benchmarkinput!QS13),
   IF(
    Benchmarkinput!QS13="x",
    1,
    Benchmarkinput!QS13)))</f>
        <v/>
      </c>
      <c r="QS13" t="str">
        <f>IF(
 ISBLANK(Benchmarkinput!QT13),
 "",
 IF(
  ISNUMBER(
   VALUE(Benchmarkinput!QT13)),
   VALUE(Benchmarkinput!QT13),
   IF(
    Benchmarkinput!QT13="x",
    1,
    Benchmarkinput!QT13)))</f>
        <v/>
      </c>
      <c r="QT13" t="str">
        <f>IF(
 ISBLANK(Benchmarkinput!QU13),
 "",
 IF(
  ISNUMBER(
   VALUE(Benchmarkinput!QU13)),
   VALUE(Benchmarkinput!QU13),
   IF(
    Benchmarkinput!QU13="x",
    1,
    Benchmarkinput!QU13)))</f>
        <v/>
      </c>
      <c r="QU13" t="str">
        <f>IF(
 ISBLANK(Benchmarkinput!QV13),
 "",
 IF(
  ISNUMBER(
   VALUE(Benchmarkinput!QV13)),
   VALUE(Benchmarkinput!QV13),
   IF(
    Benchmarkinput!QV13="x",
    1,
    Benchmarkinput!QV13)))</f>
        <v/>
      </c>
      <c r="QV13" t="str">
        <f>IF(
 ISBLANK(Benchmarkinput!QW13),
 "",
 IF(
  ISNUMBER(
   VALUE(Benchmarkinput!QW13)),
   VALUE(Benchmarkinput!QW13),
   IF(
    Benchmarkinput!QW13="x",
    1,
    Benchmarkinput!QW13)))</f>
        <v/>
      </c>
      <c r="QW13" t="str">
        <f>IF(
 ISBLANK(Benchmarkinput!QX13),
 "",
 IF(
  ISNUMBER(
   VALUE(Benchmarkinput!QX13)),
   VALUE(Benchmarkinput!QX13),
   IF(
    Benchmarkinput!QX13="x",
    1,
    Benchmarkinput!QX13)))</f>
        <v/>
      </c>
      <c r="QX13" t="str">
        <f>IF(
 ISBLANK(Benchmarkinput!QY13),
 "",
 IF(
  ISNUMBER(
   VALUE(Benchmarkinput!QY13)),
   VALUE(Benchmarkinput!QY13),
   IF(
    Benchmarkinput!QY13="x",
    1,
    Benchmarkinput!QY13)))</f>
        <v/>
      </c>
      <c r="QY13" t="str">
        <f>IF(
 ISBLANK(Benchmarkinput!QZ13),
 "",
 IF(
  ISNUMBER(
   VALUE(Benchmarkinput!QZ13)),
   VALUE(Benchmarkinput!QZ13),
   IF(
    Benchmarkinput!QZ13="x",
    1,
    Benchmarkinput!QZ13)))</f>
        <v/>
      </c>
      <c r="QZ13" t="str">
        <f>IF(
 ISBLANK(Benchmarkinput!RA13),
 "",
 IF(
  ISNUMBER(
   VALUE(Benchmarkinput!RA13)),
   VALUE(Benchmarkinput!RA13),
   IF(
    Benchmarkinput!RA13="x",
    1,
    Benchmarkinput!RA13)))</f>
        <v/>
      </c>
      <c r="RA13" t="str">
        <f>IF(
 ISBLANK(Benchmarkinput!RB13),
 "",
 IF(
  ISNUMBER(
   VALUE(Benchmarkinput!RB13)),
   VALUE(Benchmarkinput!RB13),
   IF(
    Benchmarkinput!RB13="x",
    1,
    Benchmarkinput!RB13)))</f>
        <v/>
      </c>
      <c r="RB13" t="str">
        <f>IF(
 ISBLANK(Benchmarkinput!RC13),
 "",
 IF(
  ISNUMBER(
   VALUE(Benchmarkinput!RC13)),
   VALUE(Benchmarkinput!RC13),
   IF(
    Benchmarkinput!RC13="x",
    1,
    Benchmarkinput!RC13)))</f>
        <v/>
      </c>
      <c r="RC13" t="str">
        <f>IF(
 ISBLANK(Benchmarkinput!RD13),
 "",
 IF(
  ISNUMBER(
   VALUE(Benchmarkinput!RD13)),
   VALUE(Benchmarkinput!RD13),
   IF(
    Benchmarkinput!RD13="x",
    1,
    Benchmarkinput!RD13)))</f>
        <v/>
      </c>
      <c r="RD13" t="str">
        <f>IF(
 ISBLANK(Benchmarkinput!RE13),
 "",
 IF(
  ISNUMBER(
   VALUE(Benchmarkinput!RE13)),
   VALUE(Benchmarkinput!RE13),
   IF(
    Benchmarkinput!RE13="x",
    1,
    Benchmarkinput!RE13)))</f>
        <v/>
      </c>
      <c r="RE13" t="str">
        <f>IF(
 ISBLANK(Benchmarkinput!RF13),
 "",
 IF(
  ISNUMBER(
   VALUE(Benchmarkinput!RF13)),
   VALUE(Benchmarkinput!RF13),
   IF(
    Benchmarkinput!RF13="x",
    1,
    Benchmarkinput!RF13)))</f>
        <v/>
      </c>
      <c r="RF13" t="str">
        <f>IF(
 ISBLANK(Benchmarkinput!RG13),
 "",
 IF(
  ISNUMBER(
   VALUE(Benchmarkinput!RG13)),
   VALUE(Benchmarkinput!RG13),
   IF(
    Benchmarkinput!RG13="x",
    1,
    Benchmarkinput!RG13)))</f>
        <v/>
      </c>
      <c r="RG13" t="str">
        <f>IF(
 ISBLANK(Benchmarkinput!RH13),
 "",
 IF(
  ISNUMBER(
   VALUE(Benchmarkinput!RH13)),
   VALUE(Benchmarkinput!RH13),
   IF(
    Benchmarkinput!RH13="x",
    1,
    Benchmarkinput!RH13)))</f>
        <v/>
      </c>
      <c r="RH13" t="str">
        <f>IF(
 ISBLANK(Benchmarkinput!RI13),
 "",
 IF(
  ISNUMBER(
   VALUE(Benchmarkinput!RI13)),
   VALUE(Benchmarkinput!RI13),
   IF(
    Benchmarkinput!RI13="x",
    1,
    Benchmarkinput!RI13)))</f>
        <v/>
      </c>
      <c r="RI13" t="str">
        <f>IF(
 ISBLANK(Benchmarkinput!RJ13),
 "",
 IF(
  ISNUMBER(
   VALUE(Benchmarkinput!RJ13)),
   VALUE(Benchmarkinput!RJ13),
   IF(
    Benchmarkinput!RJ13="x",
    1,
    Benchmarkinput!RJ13)))</f>
        <v/>
      </c>
      <c r="RJ13" t="str">
        <f>IF(
 ISBLANK(Benchmarkinput!RK13),
 "",
 IF(
  ISNUMBER(
   VALUE(Benchmarkinput!RK13)),
   VALUE(Benchmarkinput!RK13),
   IF(
    Benchmarkinput!RK13="x",
    1,
    Benchmarkinput!RK13)))</f>
        <v/>
      </c>
      <c r="RK13" t="str">
        <f>IF(
 ISBLANK(Benchmarkinput!RL13),
 "",
 IF(
  ISNUMBER(
   VALUE(Benchmarkinput!RL13)),
   VALUE(Benchmarkinput!RL13),
   IF(
    Benchmarkinput!RL13="x",
    1,
    Benchmarkinput!RL13)))</f>
        <v/>
      </c>
      <c r="RL13" t="str">
        <f>IF(
 ISBLANK(Benchmarkinput!RM13),
 "",
 IF(
  ISNUMBER(
   VALUE(Benchmarkinput!RM13)),
   VALUE(Benchmarkinput!RM13),
   IF(
    Benchmarkinput!RM13="x",
    1,
    Benchmarkinput!RM13)))</f>
        <v/>
      </c>
      <c r="RM13" t="str">
        <f>IF(
 ISBLANK(Benchmarkinput!RN13),
 "",
 IF(
  ISNUMBER(
   VALUE(Benchmarkinput!RN13)),
   VALUE(Benchmarkinput!RN13),
   IF(
    Benchmarkinput!RN13="x",
    1,
    Benchmarkinput!RN13)))</f>
        <v/>
      </c>
      <c r="RN13" t="str">
        <f>IF(
 ISBLANK(Benchmarkinput!RO13),
 "",
 IF(
  ISNUMBER(
   VALUE(Benchmarkinput!RO13)),
   VALUE(Benchmarkinput!RO13),
   IF(
    Benchmarkinput!RO13="x",
    1,
    Benchmarkinput!RO13)))</f>
        <v/>
      </c>
      <c r="RO13" t="str">
        <f>IF(
 ISBLANK(Benchmarkinput!RP13),
 "",
 IF(
  ISNUMBER(
   VALUE(Benchmarkinput!RP13)),
   VALUE(Benchmarkinput!RP13),
   IF(
    Benchmarkinput!RP13="x",
    1,
    Benchmarkinput!RP13)))</f>
        <v/>
      </c>
      <c r="RP13" t="str">
        <f>IF(
 ISBLANK(Benchmarkinput!RQ13),
 "",
 IF(
  ISNUMBER(
   VALUE(Benchmarkinput!RQ13)),
   VALUE(Benchmarkinput!RQ13),
   IF(
    Benchmarkinput!RQ13="x",
    1,
    Benchmarkinput!RQ13)))</f>
        <v/>
      </c>
      <c r="RQ13" t="str">
        <f>IF(
 ISBLANK(Benchmarkinput!RR13),
 "",
 IF(
  ISNUMBER(
   VALUE(Benchmarkinput!RR13)),
   VALUE(Benchmarkinput!RR13),
   IF(
    Benchmarkinput!RR13="x",
    1,
    Benchmarkinput!RR13)))</f>
        <v/>
      </c>
      <c r="RR13" t="str">
        <f>IF(
 ISBLANK(Benchmarkinput!RS13),
 "",
 IF(
  ISNUMBER(
   VALUE(Benchmarkinput!RS13)),
   VALUE(Benchmarkinput!RS13),
   IF(
    Benchmarkinput!RS13="x",
    1,
    Benchmarkinput!RS13)))</f>
        <v/>
      </c>
      <c r="RS13" t="str">
        <f>IF(
 ISBLANK(Benchmarkinput!RT13),
 "",
 IF(
  ISNUMBER(
   VALUE(Benchmarkinput!RT13)),
   VALUE(Benchmarkinput!RT13),
   IF(
    Benchmarkinput!RT13="x",
    1,
    Benchmarkinput!RT13)))</f>
        <v/>
      </c>
      <c r="RT13" t="str">
        <f>IF(
 ISBLANK(Benchmarkinput!RU13),
 "",
 IF(
  ISNUMBER(
   VALUE(Benchmarkinput!RU13)),
   VALUE(Benchmarkinput!RU13),
   IF(
    Benchmarkinput!RU13="x",
    1,
    Benchmarkinput!RU13)))</f>
        <v/>
      </c>
      <c r="RU13" t="str">
        <f>IF(
 ISBLANK(Benchmarkinput!RV13),
 "",
 IF(
  ISNUMBER(
   VALUE(Benchmarkinput!RV13)),
   VALUE(Benchmarkinput!RV13),
   IF(
    Benchmarkinput!RV13="x",
    1,
    Benchmarkinput!RV13)))</f>
        <v/>
      </c>
      <c r="RV13" t="str">
        <f>IF(
 ISBLANK(Benchmarkinput!RW13),
 "",
 IF(
  ISNUMBER(
   VALUE(Benchmarkinput!RW13)),
   VALUE(Benchmarkinput!RW13),
   IF(
    Benchmarkinput!RW13="x",
    1,
    Benchmarkinput!RW13)))</f>
        <v/>
      </c>
      <c r="RW13" t="str">
        <f>IF(
 ISBLANK(Benchmarkinput!RX13),
 "",
 IF(
  ISNUMBER(
   VALUE(Benchmarkinput!RX13)),
   VALUE(Benchmarkinput!RX13),
   IF(
    Benchmarkinput!RX13="x",
    1,
    Benchmarkinput!RX13)))</f>
        <v/>
      </c>
      <c r="RX13" t="str">
        <f>IF(
 ISBLANK(Benchmarkinput!RY13),
 "",
 IF(
  ISNUMBER(
   VALUE(Benchmarkinput!RY13)),
   VALUE(Benchmarkinput!RY13),
   IF(
    Benchmarkinput!RY13="x",
    1,
    Benchmarkinput!RY13)))</f>
        <v/>
      </c>
      <c r="RY13" t="str">
        <f>IF(
 ISBLANK(Benchmarkinput!RZ13),
 "",
 IF(
  ISNUMBER(
   VALUE(Benchmarkinput!RZ13)),
   VALUE(Benchmarkinput!RZ13),
   IF(
    Benchmarkinput!RZ13="x",
    1,
    Benchmarkinput!RZ13)))</f>
        <v/>
      </c>
      <c r="RZ13" t="str">
        <f>IF(
 ISBLANK(Benchmarkinput!SA13),
 "",
 IF(
  ISNUMBER(
   VALUE(Benchmarkinput!SA13)),
   VALUE(Benchmarkinput!SA13),
   IF(
    Benchmarkinput!SA13="x",
    1,
    Benchmarkinput!SA13)))</f>
        <v/>
      </c>
      <c r="SA13" t="str">
        <f>IF(
 ISBLANK(Benchmarkinput!SB13),
 "",
 IF(
  ISNUMBER(
   VALUE(Benchmarkinput!SB13)),
   VALUE(Benchmarkinput!SB13),
   IF(
    Benchmarkinput!SB13="x",
    1,
    Benchmarkinput!SB13)))</f>
        <v/>
      </c>
      <c r="SB13" t="str">
        <f>IF(
 ISBLANK(Benchmarkinput!SC13),
 "",
 IF(
  ISNUMBER(
   VALUE(Benchmarkinput!SC13)),
   VALUE(Benchmarkinput!SC13),
   IF(
    Benchmarkinput!SC13="x",
    1,
    Benchmarkinput!SC13)))</f>
        <v/>
      </c>
      <c r="SC13" t="str">
        <f>IF(
 ISBLANK(Benchmarkinput!SD13),
 "",
 IF(
  ISNUMBER(
   VALUE(Benchmarkinput!SD13)),
   VALUE(Benchmarkinput!SD13),
   IF(
    Benchmarkinput!SD13="x",
    1,
    Benchmarkinput!SD13)))</f>
        <v/>
      </c>
      <c r="SD13" t="str">
        <f>IF(
 ISBLANK(Benchmarkinput!SE13),
 "",
 IF(
  ISNUMBER(
   VALUE(Benchmarkinput!SE13)),
   VALUE(Benchmarkinput!SE13),
   IF(
    Benchmarkinput!SE13="x",
    1,
    Benchmarkinput!SE13)))</f>
        <v/>
      </c>
      <c r="SE13" t="str">
        <f>IF(
 ISBLANK(Benchmarkinput!SF13),
 "",
 IF(
  ISNUMBER(
   VALUE(Benchmarkinput!SF13)),
   VALUE(Benchmarkinput!SF13),
   IF(
    Benchmarkinput!SF13="x",
    1,
    Benchmarkinput!SF13)))</f>
        <v/>
      </c>
      <c r="SF13" t="str">
        <f>IF(
 ISBLANK(Benchmarkinput!SG13),
 "",
 IF(
  ISNUMBER(
   VALUE(Benchmarkinput!SG13)),
   VALUE(Benchmarkinput!SG13),
   IF(
    Benchmarkinput!SG13="x",
    1,
    Benchmarkinput!SG13)))</f>
        <v/>
      </c>
      <c r="SG13" t="str">
        <f>IF(
 ISBLANK(Benchmarkinput!SH13),
 "",
 IF(
  ISNUMBER(
   VALUE(Benchmarkinput!SH13)),
   VALUE(Benchmarkinput!SH13),
   IF(
    Benchmarkinput!SH13="x",
    1,
    Benchmarkinput!SH13)))</f>
        <v/>
      </c>
      <c r="SH13" t="str">
        <f>IF(
 ISBLANK(Benchmarkinput!SI13),
 "",
 IF(
  ISNUMBER(
   VALUE(Benchmarkinput!SI13)),
   VALUE(Benchmarkinput!SI13),
   IF(
    Benchmarkinput!SI13="x",
    1,
    Benchmarkinput!SI13)))</f>
        <v/>
      </c>
      <c r="SI13" t="str">
        <f>IF(
 ISBLANK(Benchmarkinput!SJ13),
 "",
 IF(
  ISNUMBER(
   VALUE(Benchmarkinput!SJ13)),
   VALUE(Benchmarkinput!SJ13),
   IF(
    Benchmarkinput!SJ13="x",
    1,
    Benchmarkinput!SJ13)))</f>
        <v/>
      </c>
      <c r="SJ13" t="str">
        <f>IF(
 ISBLANK(Benchmarkinput!SK13),
 "",
 IF(
  ISNUMBER(
   VALUE(Benchmarkinput!SK13)),
   VALUE(Benchmarkinput!SK13),
   IF(
    Benchmarkinput!SK13="x",
    1,
    Benchmarkinput!SK13)))</f>
        <v/>
      </c>
      <c r="SK13" t="str">
        <f>IF(
 ISBLANK(Benchmarkinput!SL13),
 "",
 IF(
  ISNUMBER(
   VALUE(Benchmarkinput!SL13)),
   VALUE(Benchmarkinput!SL13),
   IF(
    Benchmarkinput!SL13="x",
    1,
    Benchmarkinput!SL13)))</f>
        <v/>
      </c>
      <c r="SL13" t="str">
        <f>IF(
 ISBLANK(Benchmarkinput!SM13),
 "",
 IF(
  ISNUMBER(
   VALUE(Benchmarkinput!SM13)),
   VALUE(Benchmarkinput!SM13),
   IF(
    Benchmarkinput!SM13="x",
    1,
    Benchmarkinput!SM13)))</f>
        <v/>
      </c>
      <c r="SM13" t="str">
        <f>IF(
 ISBLANK(Benchmarkinput!SN13),
 "",
 IF(
  ISNUMBER(
   VALUE(Benchmarkinput!SN13)),
   VALUE(Benchmarkinput!SN13),
   IF(
    Benchmarkinput!SN13="x",
    1,
    Benchmarkinput!SN13)))</f>
        <v/>
      </c>
      <c r="SN13" t="str">
        <f>IF(
 ISBLANK(Benchmarkinput!SO13),
 "",
 IF(
  ISNUMBER(
   VALUE(Benchmarkinput!SO13)),
   VALUE(Benchmarkinput!SO13),
   IF(
    Benchmarkinput!SO13="x",
    1,
    Benchmarkinput!SO13)))</f>
        <v/>
      </c>
      <c r="SO13" t="str">
        <f>IF(
 ISBLANK(Benchmarkinput!SP13),
 "",
 IF(
  ISNUMBER(
   VALUE(Benchmarkinput!SP13)),
   VALUE(Benchmarkinput!SP13),
   IF(
    Benchmarkinput!SP13="x",
    1,
    Benchmarkinput!SP13)))</f>
        <v/>
      </c>
      <c r="SP13" t="str">
        <f>IF(
 ISBLANK(Benchmarkinput!SQ13),
 "",
 IF(
  ISNUMBER(
   VALUE(Benchmarkinput!SQ13)),
   VALUE(Benchmarkinput!SQ13),
   IF(
    Benchmarkinput!SQ13="x",
    1,
    Benchmarkinput!SQ13)))</f>
        <v/>
      </c>
      <c r="SQ13" t="str">
        <f>IF(
 ISBLANK(Benchmarkinput!SR13),
 "",
 IF(
  ISNUMBER(
   VALUE(Benchmarkinput!SR13)),
   VALUE(Benchmarkinput!SR13),
   IF(
    Benchmarkinput!SR13="x",
    1,
    Benchmarkinput!SR13)))</f>
        <v/>
      </c>
      <c r="SR13" t="str">
        <f>IF(
 ISBLANK(Benchmarkinput!SS13),
 "",
 IF(
  ISNUMBER(
   VALUE(Benchmarkinput!SS13)),
   VALUE(Benchmarkinput!SS13),
   IF(
    Benchmarkinput!SS13="x",
    1,
    Benchmarkinput!SS13)))</f>
        <v/>
      </c>
      <c r="SS13" t="str">
        <f>IF(
 ISBLANK(Benchmarkinput!ST13),
 "",
 IF(
  ISNUMBER(
   VALUE(Benchmarkinput!ST13)),
   VALUE(Benchmarkinput!ST13),
   IF(
    Benchmarkinput!ST13="x",
    1,
    Benchmarkinput!ST13)))</f>
        <v/>
      </c>
      <c r="ST13" t="str">
        <f>IF(
 ISBLANK(Benchmarkinput!SU13),
 "",
 IF(
  ISNUMBER(
   VALUE(Benchmarkinput!SU13)),
   VALUE(Benchmarkinput!SU13),
   IF(
    Benchmarkinput!SU13="x",
    1,
    Benchmarkinput!SU13)))</f>
        <v/>
      </c>
      <c r="SU13" t="str">
        <f>IF(
 ISBLANK(Benchmarkinput!SV13),
 "",
 IF(
  ISNUMBER(
   VALUE(Benchmarkinput!SV13)),
   VALUE(Benchmarkinput!SV13),
   IF(
    Benchmarkinput!SV13="x",
    1,
    Benchmarkinput!SV13)))</f>
        <v/>
      </c>
      <c r="SV13" t="str">
        <f>IF(
 ISBLANK(Benchmarkinput!SW13),
 "",
 IF(
  ISNUMBER(
   VALUE(Benchmarkinput!SW13)),
   VALUE(Benchmarkinput!SW13),
   IF(
    Benchmarkinput!SW13="x",
    1,
    Benchmarkinput!SW13)))</f>
        <v/>
      </c>
      <c r="SW13" t="str">
        <f>IF(
 ISBLANK(Benchmarkinput!SX13),
 "",
 IF(
  ISNUMBER(
   VALUE(Benchmarkinput!SX13)),
   VALUE(Benchmarkinput!SX13),
   IF(
    Benchmarkinput!SX13="x",
    1,
    Benchmarkinput!SX13)))</f>
        <v/>
      </c>
      <c r="SX13" t="str">
        <f>IF(
 ISBLANK(Benchmarkinput!SY13),
 "",
 IF(
  ISNUMBER(
   VALUE(Benchmarkinput!SY13)),
   VALUE(Benchmarkinput!SY13),
   IF(
    Benchmarkinput!SY13="x",
    1,
    Benchmarkinput!SY13)))</f>
        <v/>
      </c>
      <c r="SY13" t="str">
        <f>IF(
 ISBLANK(Benchmarkinput!SZ13),
 "",
 IF(
  ISNUMBER(
   VALUE(Benchmarkinput!SZ13)),
   VALUE(Benchmarkinput!SZ13),
   IF(
    Benchmarkinput!SZ13="x",
    1,
    Benchmarkinput!SZ13)))</f>
        <v/>
      </c>
      <c r="SZ13" t="str">
        <f>IF(
 ISBLANK(Benchmarkinput!TA13),
 "",
 IF(
  ISNUMBER(
   VALUE(Benchmarkinput!TA13)),
   VALUE(Benchmarkinput!TA13),
   IF(
    Benchmarkinput!TA13="x",
    1,
    Benchmarkinput!TA13)))</f>
        <v/>
      </c>
      <c r="TA13" t="str">
        <f>IF(
 ISBLANK(Benchmarkinput!TB13),
 "",
 IF(
  ISNUMBER(
   VALUE(Benchmarkinput!TB13)),
   VALUE(Benchmarkinput!TB13),
   IF(
    Benchmarkinput!TB13="x",
    1,
    Benchmarkinput!TB13)))</f>
        <v/>
      </c>
      <c r="TB13" t="str">
        <f>IF(
 ISBLANK(Benchmarkinput!TC13),
 "",
 IF(
  ISNUMBER(
   VALUE(Benchmarkinput!TC13)),
   VALUE(Benchmarkinput!TC13),
   IF(
    Benchmarkinput!TC13="x",
    1,
    Benchmarkinput!TC13)))</f>
        <v/>
      </c>
      <c r="TC13" t="str">
        <f>IF(
 ISBLANK(Benchmarkinput!TD13),
 "",
 IF(
  ISNUMBER(
   VALUE(Benchmarkinput!TD13)),
   VALUE(Benchmarkinput!TD13),
   IF(
    Benchmarkinput!TD13="x",
    1,
    Benchmarkinput!TD13)))</f>
        <v/>
      </c>
      <c r="TD13" t="str">
        <f>IF(
 ISBLANK(Benchmarkinput!TE13),
 "",
 IF(
  ISNUMBER(
   VALUE(Benchmarkinput!TE13)),
   VALUE(Benchmarkinput!TE13),
   IF(
    Benchmarkinput!TE13="x",
    1,
    Benchmarkinput!TE13)))</f>
        <v/>
      </c>
      <c r="TE13" t="str">
        <f>IF(
 ISBLANK(Benchmarkinput!TF13),
 "",
 IF(
  ISNUMBER(
   VALUE(Benchmarkinput!TF13)),
   VALUE(Benchmarkinput!TF13),
   IF(
    Benchmarkinput!TF13="x",
    1,
    Benchmarkinput!TF13)))</f>
        <v/>
      </c>
      <c r="TF13" t="str">
        <f>IF(
 ISBLANK(Benchmarkinput!TG13),
 "",
 IF(
  ISNUMBER(
   VALUE(Benchmarkinput!TG13)),
   VALUE(Benchmarkinput!TG13),
   IF(
    Benchmarkinput!TG13="x",
    1,
    Benchmarkinput!TG13)))</f>
        <v/>
      </c>
      <c r="TG13" t="str">
        <f>IF(
 ISBLANK(Benchmarkinput!TH13),
 "",
 IF(
  ISNUMBER(
   VALUE(Benchmarkinput!TH13)),
   VALUE(Benchmarkinput!TH13),
   IF(
    Benchmarkinput!TH13="x",
    1,
    Benchmarkinput!TH13)))</f>
        <v/>
      </c>
      <c r="TH13" t="str">
        <f>IF(
 ISBLANK(Benchmarkinput!TI13),
 "",
 IF(
  ISNUMBER(
   VALUE(Benchmarkinput!TI13)),
   VALUE(Benchmarkinput!TI13),
   IF(
    Benchmarkinput!TI13="x",
    1,
    Benchmarkinput!TI13)))</f>
        <v/>
      </c>
      <c r="TI13" t="str">
        <f>IF(
 ISBLANK(Benchmarkinput!TJ13),
 "",
 IF(
  ISNUMBER(
   VALUE(Benchmarkinput!TJ13)),
   VALUE(Benchmarkinput!TJ13),
   IF(
    Benchmarkinput!TJ13="x",
    1,
    Benchmarkinput!TJ13)))</f>
        <v/>
      </c>
      <c r="TJ13" t="str">
        <f>IF(
 ISBLANK(Benchmarkinput!TK13),
 "",
 IF(
  ISNUMBER(
   VALUE(Benchmarkinput!TK13)),
   VALUE(Benchmarkinput!TK13),
   IF(
    Benchmarkinput!TK13="x",
    1,
    Benchmarkinput!TK13)))</f>
        <v/>
      </c>
      <c r="TK13" t="str">
        <f>IF(
 ISBLANK(Benchmarkinput!TL13),
 "",
 IF(
  ISNUMBER(
   VALUE(Benchmarkinput!TL13)),
   VALUE(Benchmarkinput!TL13),
   IF(
    Benchmarkinput!TL13="x",
    1,
    Benchmarkinput!TL13)))</f>
        <v/>
      </c>
      <c r="TL13" t="str">
        <f>IF(
 ISBLANK(Benchmarkinput!TM13),
 "",
 IF(
  ISNUMBER(
   VALUE(Benchmarkinput!TM13)),
   VALUE(Benchmarkinput!TM13),
   IF(
    Benchmarkinput!TM13="x",
    1,
    Benchmarkinput!TM13)))</f>
        <v/>
      </c>
      <c r="TM13" t="str">
        <f>IF(
 ISBLANK(Benchmarkinput!TN13),
 "",
 IF(
  ISNUMBER(
   VALUE(Benchmarkinput!TN13)),
   VALUE(Benchmarkinput!TN13),
   IF(
    Benchmarkinput!TN13="x",
    1,
    Benchmarkinput!TN13)))</f>
        <v/>
      </c>
      <c r="TN13" t="str">
        <f>IF(
 ISBLANK(Benchmarkinput!TO13),
 "",
 IF(
  ISNUMBER(
   VALUE(Benchmarkinput!TO13)),
   VALUE(Benchmarkinput!TO13),
   IF(
    Benchmarkinput!TO13="x",
    1,
    Benchmarkinput!TO13)))</f>
        <v/>
      </c>
      <c r="TO13" t="str">
        <f>IF(
 ISBLANK(Benchmarkinput!TP13),
 "",
 IF(
  ISNUMBER(
   VALUE(Benchmarkinput!TP13)),
   VALUE(Benchmarkinput!TP13),
   IF(
    Benchmarkinput!TP13="x",
    1,
    Benchmarkinput!TP13)))</f>
        <v/>
      </c>
      <c r="TP13" t="str">
        <f>IF(
 ISBLANK(Benchmarkinput!TQ13),
 "",
 IF(
  ISNUMBER(
   VALUE(Benchmarkinput!TQ13)),
   VALUE(Benchmarkinput!TQ13),
   IF(
    Benchmarkinput!TQ13="x",
    1,
    Benchmarkinput!TQ13)))</f>
        <v/>
      </c>
      <c r="TQ13" t="str">
        <f>IF(
 ISBLANK(Benchmarkinput!TR13),
 "",
 IF(
  ISNUMBER(
   VALUE(Benchmarkinput!TR13)),
   VALUE(Benchmarkinput!TR13),
   IF(
    Benchmarkinput!TR13="x",
    1,
    Benchmarkinput!TR13)))</f>
        <v/>
      </c>
      <c r="TR13" t="str">
        <f>IF(
 ISBLANK(Benchmarkinput!TS13),
 "",
 IF(
  ISNUMBER(
   VALUE(Benchmarkinput!TS13)),
   VALUE(Benchmarkinput!TS13),
   IF(
    Benchmarkinput!TS13="x",
    1,
    Benchmarkinput!TS13)))</f>
        <v/>
      </c>
      <c r="TS13" t="str">
        <f>IF(
 ISBLANK(Benchmarkinput!TT13),
 "",
 IF(
  ISNUMBER(
   VALUE(Benchmarkinput!TT13)),
   VALUE(Benchmarkinput!TT13),
   IF(
    Benchmarkinput!TT13="x",
    1,
    Benchmarkinput!TT13)))</f>
        <v/>
      </c>
      <c r="TT13" t="str">
        <f>IF(
 ISBLANK(Benchmarkinput!TU13),
 "",
 IF(
  ISNUMBER(
   VALUE(Benchmarkinput!TU13)),
   VALUE(Benchmarkinput!TU13),
   IF(
    Benchmarkinput!TU13="x",
    1,
    Benchmarkinput!TU13)))</f>
        <v/>
      </c>
      <c r="TU13" t="str">
        <f>IF(
 ISBLANK(Benchmarkinput!TV13),
 "",
 IF(
  ISNUMBER(
   VALUE(Benchmarkinput!TV13)),
   VALUE(Benchmarkinput!TV13),
   IF(
    Benchmarkinput!TV13="x",
    1,
    Benchmarkinput!TV13)))</f>
        <v/>
      </c>
      <c r="TV13" t="str">
        <f>IF(
 ISBLANK(Benchmarkinput!TW13),
 "",
 IF(
  ISNUMBER(
   VALUE(Benchmarkinput!TW13)),
   VALUE(Benchmarkinput!TW13),
   IF(
    Benchmarkinput!TW13="x",
    1,
    Benchmarkinput!TW13)))</f>
        <v/>
      </c>
      <c r="TW13" t="str">
        <f>IF(
 ISBLANK(Benchmarkinput!TX13),
 "",
 IF(
  ISNUMBER(
   VALUE(Benchmarkinput!TX13)),
   VALUE(Benchmarkinput!TX13),
   IF(
    Benchmarkinput!TX13="x",
    1,
    Benchmarkinput!TX13)))</f>
        <v/>
      </c>
      <c r="TX13" t="str">
        <f>IF(
 ISBLANK(Benchmarkinput!TY13),
 "",
 IF(
  ISNUMBER(
   VALUE(Benchmarkinput!TY13)),
   VALUE(Benchmarkinput!TY13),
   IF(
    Benchmarkinput!TY13="x",
    1,
    Benchmarkinput!TY13)))</f>
        <v/>
      </c>
      <c r="TY13" t="str">
        <f>IF(
 ISBLANK(Benchmarkinput!TZ13),
 "",
 IF(
  ISNUMBER(
   VALUE(Benchmarkinput!TZ13)),
   VALUE(Benchmarkinput!TZ13),
   IF(
    Benchmarkinput!TZ13="x",
    1,
    Benchmarkinput!TZ13)))</f>
        <v/>
      </c>
      <c r="TZ13" t="str">
        <f>IF(
 ISBLANK(Benchmarkinput!UA13),
 "",
 IF(
  ISNUMBER(
   VALUE(Benchmarkinput!UA13)),
   VALUE(Benchmarkinput!UA13),
   IF(
    Benchmarkinput!UA13="x",
    1,
    Benchmarkinput!UA13)))</f>
        <v/>
      </c>
      <c r="UA13" t="str">
        <f>IF(
 ISBLANK(Benchmarkinput!UB13),
 "",
 IF(
  ISNUMBER(
   VALUE(Benchmarkinput!UB13)),
   VALUE(Benchmarkinput!UB13),
   IF(
    Benchmarkinput!UB13="x",
    1,
    Benchmarkinput!UB13)))</f>
        <v/>
      </c>
      <c r="UB13" t="str">
        <f>IF(
 ISBLANK(Benchmarkinput!UC13),
 "",
 IF(
  ISNUMBER(
   VALUE(Benchmarkinput!UC13)),
   VALUE(Benchmarkinput!UC13),
   IF(
    Benchmarkinput!UC13="x",
    1,
    Benchmarkinput!UC13)))</f>
        <v/>
      </c>
      <c r="UC13" t="str">
        <f>IF(
 ISBLANK(Benchmarkinput!UD13),
 "",
 IF(
  ISNUMBER(
   VALUE(Benchmarkinput!UD13)),
   VALUE(Benchmarkinput!UD13),
   IF(
    Benchmarkinput!UD13="x",
    1,
    Benchmarkinput!UD13)))</f>
        <v/>
      </c>
    </row>
    <row r="14" spans="1:549" x14ac:dyDescent="0.35">
      <c r="A14" t="str">
        <f>IF(
 ISBLANK(Benchmarkinput!B14),
 "",
 IF(
  ISNUMBER(
   VALUE(Benchmarkinput!B14)),
   VALUE(Benchmarkinput!B14),
   IF(
    Benchmarkinput!B14="x",
    1,
    Benchmarkinput!B14)))</f>
        <v/>
      </c>
      <c r="B14" t="str">
        <f>IF(
 ISBLANK(Benchmarkinput!C14),
 "",
 IF(
  ISNUMBER(
   VALUE(Benchmarkinput!C14)),
   VALUE(Benchmarkinput!C14),
   IF(
    Benchmarkinput!C14="x",
    1,
    Benchmarkinput!C14)))</f>
        <v/>
      </c>
      <c r="C14" t="str">
        <f>IF(
 ISBLANK(Benchmarkinput!D14),
 "",
 IF(
  ISNUMBER(
   VALUE(Benchmarkinput!D14)),
   VALUE(Benchmarkinput!D14),
   IF(
    Benchmarkinput!D14="x",
    1,
    Benchmarkinput!D14)))</f>
        <v/>
      </c>
      <c r="D14" t="str">
        <f>IF(
 ISBLANK(Benchmarkinput!E14),
 "",
 IF(
  ISNUMBER(
   VALUE(Benchmarkinput!E14)),
   VALUE(Benchmarkinput!E14),
   IF(
    Benchmarkinput!E14="x",
    1,
    Benchmarkinput!E14)))</f>
        <v/>
      </c>
      <c r="E14" t="str">
        <f>IF(
 ISBLANK(Benchmarkinput!F14),
 "",
 IF(
  ISNUMBER(
   VALUE(Benchmarkinput!F14)),
   VALUE(Benchmarkinput!F14),
   IF(
    Benchmarkinput!F14="x",
    1,
    Benchmarkinput!F14)))</f>
        <v/>
      </c>
      <c r="F14" t="str">
        <f>IF(
 ISBLANK(Benchmarkinput!G14),
 "",
 IF(
  ISNUMBER(
   VALUE(Benchmarkinput!G14)),
   VALUE(Benchmarkinput!G14),
   IF(
    Benchmarkinput!G14="x",
    1,
    Benchmarkinput!G14)))</f>
        <v/>
      </c>
      <c r="G14" t="str">
        <f>IF(
 ISBLANK(Benchmarkinput!H14),
 "",
 IF(
  ISNUMBER(
   VALUE(Benchmarkinput!H14)),
   VALUE(Benchmarkinput!H14),
   IF(
    Benchmarkinput!H14="x",
    1,
    Benchmarkinput!H14)))</f>
        <v/>
      </c>
      <c r="H14" t="str">
        <f>IF(
 ISBLANK(Benchmarkinput!I14),
 "",
 IF(
  ISNUMBER(
   VALUE(Benchmarkinput!I14)),
   VALUE(Benchmarkinput!I14),
   IF(
    Benchmarkinput!I14="x",
    1,
    Benchmarkinput!I14)))</f>
        <v/>
      </c>
      <c r="I14" t="str">
        <f>IF(
 ISBLANK(Benchmarkinput!J14),
 "",
 IF(
  ISNUMBER(
   VALUE(Benchmarkinput!J14)),
   VALUE(Benchmarkinput!J14),
   IF(
    Benchmarkinput!J14="x",
    1,
    Benchmarkinput!J14)))</f>
        <v/>
      </c>
      <c r="J14" t="str">
        <f>IF(
 ISBLANK(Benchmarkinput!K14),
 "",
 IF(
  ISNUMBER(
   VALUE(Benchmarkinput!K14)),
   VALUE(Benchmarkinput!K14),
   IF(
    Benchmarkinput!K14="x",
    1,
    Benchmarkinput!K14)))</f>
        <v/>
      </c>
      <c r="K14" t="str">
        <f>IF(
 ISBLANK(Benchmarkinput!L14),
 "",
 IF(
  ISNUMBER(
   VALUE(Benchmarkinput!L14)),
   VALUE(Benchmarkinput!L14),
   IF(
    Benchmarkinput!L14="x",
    1,
    Benchmarkinput!L14)))</f>
        <v/>
      </c>
      <c r="L14" t="str">
        <f>IF(
 ISBLANK(Benchmarkinput!M14),
 "",
 IF(
  ISNUMBER(
   VALUE(Benchmarkinput!M14)),
   VALUE(Benchmarkinput!M14),
   IF(
    Benchmarkinput!M14="x",
    1,
    Benchmarkinput!M14)))</f>
        <v/>
      </c>
      <c r="M14" t="str">
        <f>IF(
 ISBLANK(Benchmarkinput!N14),
 "",
 IF(
  ISNUMBER(
   VALUE(Benchmarkinput!N14)),
   VALUE(Benchmarkinput!N14),
   IF(
    Benchmarkinput!N14="x",
    1,
    Benchmarkinput!N14)))</f>
        <v/>
      </c>
      <c r="N14" t="str">
        <f>IF(
 ISBLANK(Benchmarkinput!O14),
 "",
 IF(
  ISNUMBER(
   VALUE(Benchmarkinput!O14)),
   VALUE(Benchmarkinput!O14),
   IF(
    Benchmarkinput!O14="x",
    1,
    Benchmarkinput!O14)))</f>
        <v/>
      </c>
      <c r="O14" t="str">
        <f>IF(
 ISBLANK(Benchmarkinput!P14),
 "",
 IF(
  ISNUMBER(
   VALUE(Benchmarkinput!P14)),
   VALUE(Benchmarkinput!P14),
   IF(
    Benchmarkinput!P14="x",
    1,
    Benchmarkinput!P14)))</f>
        <v/>
      </c>
      <c r="P14" t="str">
        <f>IF(
 ISBLANK(Benchmarkinput!Q14),
 "",
 IF(
  ISNUMBER(
   VALUE(Benchmarkinput!Q14)),
   VALUE(Benchmarkinput!Q14),
   IF(
    Benchmarkinput!Q14="x",
    1,
    Benchmarkinput!Q14)))</f>
        <v/>
      </c>
      <c r="Q14" t="str">
        <f>IF(
 ISBLANK(Benchmarkinput!R14),
 "",
 IF(
  ISNUMBER(
   VALUE(Benchmarkinput!R14)),
   VALUE(Benchmarkinput!R14),
   IF(
    Benchmarkinput!R14="x",
    1,
    Benchmarkinput!R14)))</f>
        <v/>
      </c>
      <c r="R14" t="str">
        <f>IF(
 ISBLANK(Benchmarkinput!S14),
 "",
 IF(
  ISNUMBER(
   VALUE(Benchmarkinput!S14)),
   VALUE(Benchmarkinput!S14),
   IF(
    Benchmarkinput!S14="x",
    1,
    Benchmarkinput!S14)))</f>
        <v/>
      </c>
      <c r="S14" t="str">
        <f>IF(
 ISBLANK(Benchmarkinput!T14),
 "",
 IF(
  ISNUMBER(
   VALUE(Benchmarkinput!T14)),
   VALUE(Benchmarkinput!T14),
   IF(
    Benchmarkinput!T14="x",
    1,
    Benchmarkinput!T14)))</f>
        <v/>
      </c>
      <c r="T14" t="str">
        <f>IF(
 ISBLANK(Benchmarkinput!U14),
 "",
 IF(
  ISNUMBER(
   VALUE(Benchmarkinput!U14)),
   VALUE(Benchmarkinput!U14),
   IF(
    Benchmarkinput!U14="x",
    1,
    Benchmarkinput!U14)))</f>
        <v/>
      </c>
      <c r="U14" t="str">
        <f>IF(
 ISBLANK(Benchmarkinput!V14),
 "",
 IF(
  ISNUMBER(
   VALUE(Benchmarkinput!V14)),
   VALUE(Benchmarkinput!V14),
   IF(
    Benchmarkinput!V14="x",
    1,
    Benchmarkinput!V14)))</f>
        <v/>
      </c>
      <c r="V14" t="str">
        <f>IF(
 ISBLANK(Benchmarkinput!W14),
 "",
 IF(
  ISNUMBER(
   VALUE(Benchmarkinput!W14)),
   VALUE(Benchmarkinput!W14),
   IF(
    Benchmarkinput!W14="x",
    1,
    Benchmarkinput!W14)))</f>
        <v/>
      </c>
      <c r="W14" t="str">
        <f>IF(
 ISBLANK(Benchmarkinput!X14),
 "",
 IF(
  ISNUMBER(
   VALUE(Benchmarkinput!X14)),
   VALUE(Benchmarkinput!X14),
   IF(
    Benchmarkinput!X14="x",
    1,
    Benchmarkinput!X14)))</f>
        <v/>
      </c>
      <c r="X14" t="str">
        <f>IF(
 ISBLANK(Benchmarkinput!Y14),
 "",
 IF(
  ISNUMBER(
   VALUE(Benchmarkinput!Y14)),
   VALUE(Benchmarkinput!Y14),
   IF(
    Benchmarkinput!Y14="x",
    1,
    Benchmarkinput!Y14)))</f>
        <v/>
      </c>
      <c r="Y14" t="str">
        <f>IF(
 ISBLANK(Benchmarkinput!Z14),
 "",
 IF(
  ISNUMBER(
   VALUE(Benchmarkinput!Z14)),
   VALUE(Benchmarkinput!Z14),
   IF(
    Benchmarkinput!Z14="x",
    1,
    Benchmarkinput!Z14)))</f>
        <v/>
      </c>
      <c r="Z14" t="str">
        <f>IF(
 ISBLANK(Benchmarkinput!AA14),
 "",
 IF(
  ISNUMBER(
   VALUE(Benchmarkinput!AA14)),
   VALUE(Benchmarkinput!AA14),
   IF(
    Benchmarkinput!AA14="x",
    1,
    Benchmarkinput!AA14)))</f>
        <v/>
      </c>
      <c r="AA14" t="str">
        <f>IF(
 ISBLANK(Benchmarkinput!AB14),
 "",
 IF(
  ISNUMBER(
   VALUE(Benchmarkinput!AB14)),
   VALUE(Benchmarkinput!AB14),
   IF(
    Benchmarkinput!AB14="x",
    1,
    Benchmarkinput!AB14)))</f>
        <v/>
      </c>
      <c r="AB14" t="str">
        <f>IF(
 ISBLANK(Benchmarkinput!AC14),
 "",
 IF(
  ISNUMBER(
   VALUE(Benchmarkinput!AC14)),
   VALUE(Benchmarkinput!AC14),
   IF(
    Benchmarkinput!AC14="x",
    1,
    Benchmarkinput!AC14)))</f>
        <v/>
      </c>
      <c r="AC14" t="str">
        <f>IF(
 ISBLANK(Benchmarkinput!AD14),
 "",
 IF(
  ISNUMBER(
   VALUE(Benchmarkinput!AD14)),
   VALUE(Benchmarkinput!AD14),
   IF(
    Benchmarkinput!AD14="x",
    1,
    Benchmarkinput!AD14)))</f>
        <v/>
      </c>
      <c r="AD14" t="str">
        <f>IF(
 ISBLANK(Benchmarkinput!AE14),
 "",
 IF(
  ISNUMBER(
   VALUE(Benchmarkinput!AE14)),
   VALUE(Benchmarkinput!AE14),
   IF(
    Benchmarkinput!AE14="x",
    1,
    Benchmarkinput!AE14)))</f>
        <v/>
      </c>
      <c r="AE14" t="str">
        <f>IF(
 ISBLANK(Benchmarkinput!AF14),
 "",
 IF(
  ISNUMBER(
   VALUE(Benchmarkinput!AF14)),
   VALUE(Benchmarkinput!AF14),
   IF(
    Benchmarkinput!AF14="x",
    1,
    Benchmarkinput!AF14)))</f>
        <v/>
      </c>
      <c r="AF14" t="str">
        <f>IF(
 ISBLANK(Benchmarkinput!AG14),
 "",
 IF(
  ISNUMBER(
   VALUE(Benchmarkinput!AG14)),
   VALUE(Benchmarkinput!AG14),
   IF(
    Benchmarkinput!AG14="x",
    1,
    Benchmarkinput!AG14)))</f>
        <v/>
      </c>
      <c r="AG14" t="str">
        <f>IF(
 ISBLANK(Benchmarkinput!AH14),
 "",
 IF(
  ISNUMBER(
   VALUE(Benchmarkinput!AH14)),
   VALUE(Benchmarkinput!AH14),
   IF(
    Benchmarkinput!AH14="x",
    1,
    Benchmarkinput!AH14)))</f>
        <v/>
      </c>
      <c r="AH14" t="str">
        <f>IF(
 ISBLANK(Benchmarkinput!AI14),
 "",
 IF(
  ISNUMBER(
   VALUE(Benchmarkinput!AI14)),
   VALUE(Benchmarkinput!AI14),
   IF(
    Benchmarkinput!AI14="x",
    1,
    Benchmarkinput!AI14)))</f>
        <v/>
      </c>
      <c r="AI14" t="str">
        <f>IF(
 ISBLANK(Benchmarkinput!AJ14),
 "",
 IF(
  ISNUMBER(
   VALUE(Benchmarkinput!AJ14)),
   VALUE(Benchmarkinput!AJ14),
   IF(
    Benchmarkinput!AJ14="x",
    1,
    Benchmarkinput!AJ14)))</f>
        <v/>
      </c>
      <c r="AJ14" t="str">
        <f>IF(
 ISBLANK(Benchmarkinput!AK14),
 "",
 IF(
  ISNUMBER(
   VALUE(Benchmarkinput!AK14)),
   VALUE(Benchmarkinput!AK14),
   IF(
    Benchmarkinput!AK14="x",
    1,
    Benchmarkinput!AK14)))</f>
        <v/>
      </c>
      <c r="AK14" t="str">
        <f>IF(
 ISBLANK(Benchmarkinput!AL14),
 "",
 IF(
  ISNUMBER(
   VALUE(Benchmarkinput!AL14)),
   VALUE(Benchmarkinput!AL14),
   IF(
    Benchmarkinput!AL14="x",
    1,
    Benchmarkinput!AL14)))</f>
        <v/>
      </c>
      <c r="AL14" t="str">
        <f>IF(
 ISBLANK(Benchmarkinput!AM14),
 "",
 IF(
  ISNUMBER(
   VALUE(Benchmarkinput!AM14)),
   VALUE(Benchmarkinput!AM14),
   IF(
    Benchmarkinput!AM14="x",
    1,
    Benchmarkinput!AM14)))</f>
        <v/>
      </c>
      <c r="AM14" t="str">
        <f>IF(
 ISBLANK(Benchmarkinput!AN14),
 "",
 IF(
  ISNUMBER(
   VALUE(Benchmarkinput!AN14)),
   VALUE(Benchmarkinput!AN14),
   IF(
    Benchmarkinput!AN14="x",
    1,
    Benchmarkinput!AN14)))</f>
        <v/>
      </c>
      <c r="AN14" t="str">
        <f>IF(
 ISBLANK(Benchmarkinput!AO14),
 "",
 IF(
  ISNUMBER(
   VALUE(Benchmarkinput!AO14)),
   VALUE(Benchmarkinput!AO14),
   IF(
    Benchmarkinput!AO14="x",
    1,
    Benchmarkinput!AO14)))</f>
        <v/>
      </c>
      <c r="AO14" t="str">
        <f>IF(
 ISBLANK(Benchmarkinput!AP14),
 "",
 IF(
  ISNUMBER(
   VALUE(Benchmarkinput!AP14)),
   VALUE(Benchmarkinput!AP14),
   IF(
    Benchmarkinput!AP14="x",
    1,
    Benchmarkinput!AP14)))</f>
        <v/>
      </c>
      <c r="AP14" t="str">
        <f>IF(
 ISBLANK(Benchmarkinput!AQ14),
 "",
 IF(
  ISNUMBER(
   VALUE(Benchmarkinput!AQ14)),
   VALUE(Benchmarkinput!AQ14),
   IF(
    Benchmarkinput!AQ14="x",
    1,
    Benchmarkinput!AQ14)))</f>
        <v/>
      </c>
      <c r="AQ14" t="str">
        <f>IF(
 ISBLANK(Benchmarkinput!AR14),
 "",
 IF(
  ISNUMBER(
   VALUE(Benchmarkinput!AR14)),
   VALUE(Benchmarkinput!AR14),
   IF(
    Benchmarkinput!AR14="x",
    1,
    Benchmarkinput!AR14)))</f>
        <v/>
      </c>
      <c r="AR14" t="str">
        <f>IF(
 ISBLANK(Benchmarkinput!AS14),
 "",
 IF(
  ISNUMBER(
   VALUE(Benchmarkinput!AS14)),
   VALUE(Benchmarkinput!AS14),
   IF(
    Benchmarkinput!AS14="x",
    1,
    Benchmarkinput!AS14)))</f>
        <v/>
      </c>
      <c r="AS14" t="str">
        <f>IF(
 ISBLANK(Benchmarkinput!AT14),
 "",
 IF(
  ISNUMBER(
   VALUE(Benchmarkinput!AT14)),
   VALUE(Benchmarkinput!AT14),
   IF(
    Benchmarkinput!AT14="x",
    1,
    Benchmarkinput!AT14)))</f>
        <v/>
      </c>
      <c r="AT14" t="str">
        <f>IF(
 ISBLANK(Benchmarkinput!AU14),
 "",
 IF(
  ISNUMBER(
   VALUE(Benchmarkinput!AU14)),
   VALUE(Benchmarkinput!AU14),
   IF(
    Benchmarkinput!AU14="x",
    1,
    Benchmarkinput!AU14)))</f>
        <v/>
      </c>
      <c r="AU14" t="str">
        <f>IF(
 ISBLANK(Benchmarkinput!AV14),
 "",
 IF(
  ISNUMBER(
   VALUE(Benchmarkinput!AV14)),
   VALUE(Benchmarkinput!AV14),
   IF(
    Benchmarkinput!AV14="x",
    1,
    Benchmarkinput!AV14)))</f>
        <v/>
      </c>
      <c r="AV14" t="str">
        <f>IF(
 ISBLANK(Benchmarkinput!AW14),
 "",
 IF(
  ISNUMBER(
   VALUE(Benchmarkinput!AW14)),
   VALUE(Benchmarkinput!AW14),
   IF(
    Benchmarkinput!AW14="x",
    1,
    Benchmarkinput!AW14)))</f>
        <v/>
      </c>
      <c r="AW14" t="str">
        <f>IF(
 ISBLANK(Benchmarkinput!AX14),
 "",
 IF(
  ISNUMBER(
   VALUE(Benchmarkinput!AX14)),
   VALUE(Benchmarkinput!AX14),
   IF(
    Benchmarkinput!AX14="x",
    1,
    Benchmarkinput!AX14)))</f>
        <v/>
      </c>
      <c r="AX14" t="str">
        <f>IF(
 ISBLANK(Benchmarkinput!AY14),
 "",
 IF(
  ISNUMBER(
   VALUE(Benchmarkinput!AY14)),
   VALUE(Benchmarkinput!AY14),
   IF(
    Benchmarkinput!AY14="x",
    1,
    Benchmarkinput!AY14)))</f>
        <v/>
      </c>
      <c r="AY14" t="str">
        <f>IF(
 ISBLANK(Benchmarkinput!AZ14),
 "",
 IF(
  ISNUMBER(
   VALUE(Benchmarkinput!AZ14)),
   VALUE(Benchmarkinput!AZ14),
   IF(
    Benchmarkinput!AZ14="x",
    1,
    Benchmarkinput!AZ14)))</f>
        <v/>
      </c>
      <c r="AZ14" t="str">
        <f>IF(
 ISBLANK(Benchmarkinput!BA14),
 "",
 IF(
  ISNUMBER(
   VALUE(Benchmarkinput!BA14)),
   VALUE(Benchmarkinput!BA14),
   IF(
    Benchmarkinput!BA14="x",
    1,
    Benchmarkinput!BA14)))</f>
        <v/>
      </c>
      <c r="BA14" t="str">
        <f>IF(
 ISBLANK(Benchmarkinput!BB14),
 "",
 IF(
  ISNUMBER(
   VALUE(Benchmarkinput!BB14)),
   VALUE(Benchmarkinput!BB14),
   IF(
    Benchmarkinput!BB14="x",
    1,
    Benchmarkinput!BB14)))</f>
        <v/>
      </c>
      <c r="BB14" t="str">
        <f>IF(
 ISBLANK(Benchmarkinput!BC14),
 "",
 IF(
  ISNUMBER(
   VALUE(Benchmarkinput!BC14)),
   VALUE(Benchmarkinput!BC14),
   IF(
    Benchmarkinput!BC14="x",
    1,
    Benchmarkinput!BC14)))</f>
        <v/>
      </c>
      <c r="BC14" t="str">
        <f>IF(
 ISBLANK(Benchmarkinput!BD14),
 "",
 IF(
  ISNUMBER(
   VALUE(Benchmarkinput!BD14)),
   VALUE(Benchmarkinput!BD14),
   IF(
    Benchmarkinput!BD14="x",
    1,
    Benchmarkinput!BD14)))</f>
        <v/>
      </c>
      <c r="BD14" t="str">
        <f>IF(
 ISBLANK(Benchmarkinput!BE14),
 "",
 IF(
  ISNUMBER(
   VALUE(Benchmarkinput!BE14)),
   VALUE(Benchmarkinput!BE14),
   IF(
    Benchmarkinput!BE14="x",
    1,
    Benchmarkinput!BE14)))</f>
        <v/>
      </c>
      <c r="BE14" t="str">
        <f>IF(
 ISBLANK(Benchmarkinput!BF14),
 "",
 IF(
  ISNUMBER(
   VALUE(Benchmarkinput!BF14)),
   VALUE(Benchmarkinput!BF14),
   IF(
    Benchmarkinput!BF14="x",
    1,
    Benchmarkinput!BF14)))</f>
        <v/>
      </c>
      <c r="BF14" t="str">
        <f>IF(
 ISBLANK(Benchmarkinput!BG14),
 "",
 IF(
  ISNUMBER(
   VALUE(Benchmarkinput!BG14)),
   VALUE(Benchmarkinput!BG14),
   IF(
    Benchmarkinput!BG14="x",
    1,
    Benchmarkinput!BG14)))</f>
        <v/>
      </c>
      <c r="BG14" t="str">
        <f>IF(
 ISBLANK(Benchmarkinput!BH14),
 "",
 IF(
  ISNUMBER(
   VALUE(Benchmarkinput!BH14)),
   VALUE(Benchmarkinput!BH14),
   IF(
    Benchmarkinput!BH14="x",
    1,
    Benchmarkinput!BH14)))</f>
        <v/>
      </c>
      <c r="BH14" t="str">
        <f>IF(
 ISBLANK(Benchmarkinput!BI14),
 "",
 IF(
  ISNUMBER(
   VALUE(Benchmarkinput!BI14)),
   VALUE(Benchmarkinput!BI14),
   IF(
    Benchmarkinput!BI14="x",
    1,
    Benchmarkinput!BI14)))</f>
        <v/>
      </c>
      <c r="BI14" t="str">
        <f>IF(
 ISBLANK(Benchmarkinput!BJ14),
 "",
 IF(
  ISNUMBER(
   VALUE(Benchmarkinput!BJ14)),
   VALUE(Benchmarkinput!BJ14),
   IF(
    Benchmarkinput!BJ14="x",
    1,
    Benchmarkinput!BJ14)))</f>
        <v/>
      </c>
      <c r="BJ14" t="str">
        <f>IF(
 ISBLANK(Benchmarkinput!BK14),
 "",
 IF(
  ISNUMBER(
   VALUE(Benchmarkinput!BK14)),
   VALUE(Benchmarkinput!BK14),
   IF(
    Benchmarkinput!BK14="x",
    1,
    Benchmarkinput!BK14)))</f>
        <v/>
      </c>
      <c r="BK14" t="str">
        <f>IF(
 ISBLANK(Benchmarkinput!BL14),
 "",
 IF(
  ISNUMBER(
   VALUE(Benchmarkinput!BL14)),
   VALUE(Benchmarkinput!BL14),
   IF(
    Benchmarkinput!BL14="x",
    1,
    Benchmarkinput!BL14)))</f>
        <v/>
      </c>
      <c r="BL14" t="str">
        <f>IF(
 ISBLANK(Benchmarkinput!BM14),
 "",
 IF(
  ISNUMBER(
   VALUE(Benchmarkinput!BM14)),
   VALUE(Benchmarkinput!BM14),
   IF(
    Benchmarkinput!BM14="x",
    1,
    Benchmarkinput!BM14)))</f>
        <v/>
      </c>
      <c r="BM14" t="str">
        <f>IF(
 ISBLANK(Benchmarkinput!BN14),
 "",
 IF(
  ISNUMBER(
   VALUE(Benchmarkinput!BN14)),
   VALUE(Benchmarkinput!BN14),
   IF(
    Benchmarkinput!BN14="x",
    1,
    Benchmarkinput!BN14)))</f>
        <v/>
      </c>
      <c r="BN14" t="str">
        <f>IF(
 ISBLANK(Benchmarkinput!BO14),
 "",
 IF(
  ISNUMBER(
   VALUE(Benchmarkinput!BO14)),
   VALUE(Benchmarkinput!BO14),
   IF(
    Benchmarkinput!BO14="x",
    1,
    Benchmarkinput!BO14)))</f>
        <v/>
      </c>
      <c r="BO14" t="str">
        <f>IF(
 ISBLANK(Benchmarkinput!BP14),
 "",
 IF(
  ISNUMBER(
   VALUE(Benchmarkinput!BP14)),
   VALUE(Benchmarkinput!BP14),
   IF(
    Benchmarkinput!BP14="x",
    1,
    Benchmarkinput!BP14)))</f>
        <v/>
      </c>
      <c r="BP14" t="str">
        <f>IF(
 ISBLANK(Benchmarkinput!BQ14),
 "",
 IF(
  ISNUMBER(
   VALUE(Benchmarkinput!BQ14)),
   VALUE(Benchmarkinput!BQ14),
   IF(
    Benchmarkinput!BQ14="x",
    1,
    Benchmarkinput!BQ14)))</f>
        <v/>
      </c>
      <c r="BQ14" t="str">
        <f>IF(
 ISBLANK(Benchmarkinput!BR14),
 "",
 IF(
  ISNUMBER(
   VALUE(Benchmarkinput!BR14)),
   VALUE(Benchmarkinput!BR14),
   IF(
    Benchmarkinput!BR14="x",
    1,
    Benchmarkinput!BR14)))</f>
        <v/>
      </c>
      <c r="BR14" t="str">
        <f>IF(
 ISBLANK(Benchmarkinput!BS14),
 "",
 IF(
  ISNUMBER(
   VALUE(Benchmarkinput!BS14)),
   VALUE(Benchmarkinput!BS14),
   IF(
    Benchmarkinput!BS14="x",
    1,
    Benchmarkinput!BS14)))</f>
        <v/>
      </c>
      <c r="BS14" t="str">
        <f>IF(
 ISBLANK(Benchmarkinput!BT14),
 "",
 IF(
  ISNUMBER(
   VALUE(Benchmarkinput!BT14)),
   VALUE(Benchmarkinput!BT14),
   IF(
    Benchmarkinput!BT14="x",
    1,
    Benchmarkinput!BT14)))</f>
        <v/>
      </c>
      <c r="BT14" t="str">
        <f>IF(
 ISBLANK(Benchmarkinput!BU14),
 "",
 IF(
  ISNUMBER(
   VALUE(Benchmarkinput!BU14)),
   VALUE(Benchmarkinput!BU14),
   IF(
    Benchmarkinput!BU14="x",
    1,
    Benchmarkinput!BU14)))</f>
        <v/>
      </c>
      <c r="BU14" t="str">
        <f>IF(
 ISBLANK(Benchmarkinput!BV14),
 "",
 IF(
  ISNUMBER(
   VALUE(Benchmarkinput!BV14)),
   VALUE(Benchmarkinput!BV14),
   IF(
    Benchmarkinput!BV14="x",
    1,
    Benchmarkinput!BV14)))</f>
        <v/>
      </c>
      <c r="BV14" t="str">
        <f>IF(
 ISBLANK(Benchmarkinput!BW14),
 "",
 IF(
  ISNUMBER(
   VALUE(Benchmarkinput!BW14)),
   VALUE(Benchmarkinput!BW14),
   IF(
    Benchmarkinput!BW14="x",
    1,
    Benchmarkinput!BW14)))</f>
        <v/>
      </c>
      <c r="BW14" t="str">
        <f>IF(
 ISBLANK(Benchmarkinput!BX14),
 "",
 IF(
  ISNUMBER(
   VALUE(Benchmarkinput!BX14)),
   VALUE(Benchmarkinput!BX14),
   IF(
    Benchmarkinput!BX14="x",
    1,
    Benchmarkinput!BX14)))</f>
        <v/>
      </c>
      <c r="BX14" t="str">
        <f>IF(
 ISBLANK(Benchmarkinput!BY14),
 "",
 IF(
  ISNUMBER(
   VALUE(Benchmarkinput!BY14)),
   VALUE(Benchmarkinput!BY14),
   IF(
    Benchmarkinput!BY14="x",
    1,
    Benchmarkinput!BY14)))</f>
        <v/>
      </c>
      <c r="BY14" t="str">
        <f>IF(
 ISBLANK(Benchmarkinput!BZ14),
 "",
 IF(
  ISNUMBER(
   VALUE(Benchmarkinput!BZ14)),
   VALUE(Benchmarkinput!BZ14),
   IF(
    Benchmarkinput!BZ14="x",
    1,
    Benchmarkinput!BZ14)))</f>
        <v/>
      </c>
      <c r="BZ14" t="str">
        <f>IF(
 ISBLANK(Benchmarkinput!CA14),
 "",
 IF(
  ISNUMBER(
   VALUE(Benchmarkinput!CA14)),
   VALUE(Benchmarkinput!CA14),
   IF(
    Benchmarkinput!CA14="x",
    1,
    Benchmarkinput!CA14)))</f>
        <v/>
      </c>
      <c r="CA14" t="str">
        <f>IF(
 ISBLANK(Benchmarkinput!CB14),
 "",
 IF(
  ISNUMBER(
   VALUE(Benchmarkinput!CB14)),
   VALUE(Benchmarkinput!CB14),
   IF(
    Benchmarkinput!CB14="x",
    1,
    Benchmarkinput!CB14)))</f>
        <v/>
      </c>
      <c r="CB14" t="str">
        <f>IF(
 ISBLANK(Benchmarkinput!CC14),
 "",
 IF(
  ISNUMBER(
   VALUE(Benchmarkinput!CC14)),
   VALUE(Benchmarkinput!CC14),
   IF(
    Benchmarkinput!CC14="x",
    1,
    Benchmarkinput!CC14)))</f>
        <v/>
      </c>
      <c r="CC14" t="str">
        <f>IF(
 ISBLANK(Benchmarkinput!CD14),
 "",
 IF(
  ISNUMBER(
   VALUE(Benchmarkinput!CD14)),
   VALUE(Benchmarkinput!CD14),
   IF(
    Benchmarkinput!CD14="x",
    1,
    Benchmarkinput!CD14)))</f>
        <v/>
      </c>
      <c r="CD14" t="str">
        <f>IF(
 ISBLANK(Benchmarkinput!CE14),
 "",
 IF(
  ISNUMBER(
   VALUE(Benchmarkinput!CE14)),
   VALUE(Benchmarkinput!CE14),
   IF(
    Benchmarkinput!CE14="x",
    1,
    Benchmarkinput!CE14)))</f>
        <v/>
      </c>
      <c r="CE14" t="str">
        <f>IF(
 ISBLANK(Benchmarkinput!CF14),
 "",
 IF(
  ISNUMBER(
   VALUE(Benchmarkinput!CF14)),
   VALUE(Benchmarkinput!CF14),
   IF(
    Benchmarkinput!CF14="x",
    1,
    Benchmarkinput!CF14)))</f>
        <v/>
      </c>
      <c r="CF14" t="str">
        <f>IF(
 ISBLANK(Benchmarkinput!CG14),
 "",
 IF(
  ISNUMBER(
   VALUE(Benchmarkinput!CG14)),
   VALUE(Benchmarkinput!CG14),
   IF(
    Benchmarkinput!CG14="x",
    1,
    Benchmarkinput!CG14)))</f>
        <v/>
      </c>
      <c r="CG14" t="str">
        <f>IF(
 ISBLANK(Benchmarkinput!CH14),
 "",
 IF(
  ISNUMBER(
   VALUE(Benchmarkinput!CH14)),
   VALUE(Benchmarkinput!CH14),
   IF(
    Benchmarkinput!CH14="x",
    1,
    Benchmarkinput!CH14)))</f>
        <v/>
      </c>
      <c r="CH14" t="str">
        <f>IF(
 ISBLANK(Benchmarkinput!CI14),
 "",
 IF(
  ISNUMBER(
   VALUE(Benchmarkinput!CI14)),
   VALUE(Benchmarkinput!CI14),
   IF(
    Benchmarkinput!CI14="x",
    1,
    Benchmarkinput!CI14)))</f>
        <v/>
      </c>
      <c r="CI14" t="str">
        <f>IF(
 ISBLANK(Benchmarkinput!CJ14),
 "",
 IF(
  ISNUMBER(
   VALUE(Benchmarkinput!CJ14)),
   VALUE(Benchmarkinput!CJ14),
   IF(
    Benchmarkinput!CJ14="x",
    1,
    Benchmarkinput!CJ14)))</f>
        <v/>
      </c>
      <c r="CJ14" t="str">
        <f>IF(
 ISBLANK(Benchmarkinput!CK14),
 "",
 IF(
  ISNUMBER(
   VALUE(Benchmarkinput!CK14)),
   VALUE(Benchmarkinput!CK14),
   IF(
    Benchmarkinput!CK14="x",
    1,
    Benchmarkinput!CK14)))</f>
        <v/>
      </c>
      <c r="CK14" t="str">
        <f>IF(
 ISBLANK(Benchmarkinput!CL14),
 "",
 IF(
  ISNUMBER(
   VALUE(Benchmarkinput!CL14)),
   VALUE(Benchmarkinput!CL14),
   IF(
    Benchmarkinput!CL14="x",
    1,
    Benchmarkinput!CL14)))</f>
        <v/>
      </c>
      <c r="CL14" t="str">
        <f>IF(
 ISBLANK(Benchmarkinput!CM14),
 "",
 IF(
  ISNUMBER(
   VALUE(Benchmarkinput!CM14)),
   VALUE(Benchmarkinput!CM14),
   IF(
    Benchmarkinput!CM14="x",
    1,
    Benchmarkinput!CM14)))</f>
        <v/>
      </c>
      <c r="CM14" t="str">
        <f>IF(
 ISBLANK(Benchmarkinput!CN14),
 "",
 IF(
  ISNUMBER(
   VALUE(Benchmarkinput!CN14)),
   VALUE(Benchmarkinput!CN14),
   IF(
    Benchmarkinput!CN14="x",
    1,
    Benchmarkinput!CN14)))</f>
        <v/>
      </c>
      <c r="CN14" t="str">
        <f>IF(
 ISBLANK(Benchmarkinput!CO14),
 "",
 IF(
  ISNUMBER(
   VALUE(Benchmarkinput!CO14)),
   VALUE(Benchmarkinput!CO14),
   IF(
    Benchmarkinput!CO14="x",
    1,
    Benchmarkinput!CO14)))</f>
        <v/>
      </c>
      <c r="CO14" t="str">
        <f>IF(
 ISBLANK(Benchmarkinput!CP14),
 "",
 IF(
  ISNUMBER(
   VALUE(Benchmarkinput!CP14)),
   VALUE(Benchmarkinput!CP14),
   IF(
    Benchmarkinput!CP14="x",
    1,
    Benchmarkinput!CP14)))</f>
        <v/>
      </c>
      <c r="CP14" t="str">
        <f>IF(
 ISBLANK(Benchmarkinput!CQ14),
 "",
 IF(
  ISNUMBER(
   VALUE(Benchmarkinput!CQ14)),
   VALUE(Benchmarkinput!CQ14),
   IF(
    Benchmarkinput!CQ14="x",
    1,
    Benchmarkinput!CQ14)))</f>
        <v/>
      </c>
      <c r="CQ14" t="str">
        <f>IF(
 ISBLANK(Benchmarkinput!CR14),
 "",
 IF(
  ISNUMBER(
   VALUE(Benchmarkinput!CR14)),
   VALUE(Benchmarkinput!CR14),
   IF(
    Benchmarkinput!CR14="x",
    1,
    Benchmarkinput!CR14)))</f>
        <v/>
      </c>
      <c r="CR14" t="str">
        <f>IF(
 ISBLANK(Benchmarkinput!CS14),
 "",
 IF(
  ISNUMBER(
   VALUE(Benchmarkinput!CS14)),
   VALUE(Benchmarkinput!CS14),
   IF(
    Benchmarkinput!CS14="x",
    1,
    Benchmarkinput!CS14)))</f>
        <v/>
      </c>
      <c r="CS14" t="str">
        <f>IF(
 ISBLANK(Benchmarkinput!CT14),
 "",
 IF(
  ISNUMBER(
   VALUE(Benchmarkinput!CT14)),
   VALUE(Benchmarkinput!CT14),
   IF(
    Benchmarkinput!CT14="x",
    1,
    Benchmarkinput!CT14)))</f>
        <v/>
      </c>
      <c r="CT14" t="str">
        <f>IF(
 ISBLANK(Benchmarkinput!CU14),
 "",
 IF(
  ISNUMBER(
   VALUE(Benchmarkinput!CU14)),
   VALUE(Benchmarkinput!CU14),
   IF(
    Benchmarkinput!CU14="x",
    1,
    Benchmarkinput!CU14)))</f>
        <v/>
      </c>
      <c r="CU14" t="str">
        <f>IF(
 ISBLANK(Benchmarkinput!CV14),
 "",
 IF(
  ISNUMBER(
   VALUE(Benchmarkinput!CV14)),
   VALUE(Benchmarkinput!CV14),
   IF(
    Benchmarkinput!CV14="x",
    1,
    Benchmarkinput!CV14)))</f>
        <v/>
      </c>
      <c r="CV14" t="str">
        <f>IF(
 ISBLANK(Benchmarkinput!CW14),
 "",
 IF(
  ISNUMBER(
   VALUE(Benchmarkinput!CW14)),
   VALUE(Benchmarkinput!CW14),
   IF(
    Benchmarkinput!CW14="x",
    1,
    Benchmarkinput!CW14)))</f>
        <v/>
      </c>
      <c r="CW14" t="str">
        <f>IF(
 ISBLANK(Benchmarkinput!CX14),
 "",
 IF(
  ISNUMBER(
   VALUE(Benchmarkinput!CX14)),
   VALUE(Benchmarkinput!CX14),
   IF(
    Benchmarkinput!CX14="x",
    1,
    Benchmarkinput!CX14)))</f>
        <v/>
      </c>
      <c r="CX14" t="str">
        <f>IF(
 ISBLANK(Benchmarkinput!CY14),
 "",
 IF(
  ISNUMBER(
   VALUE(Benchmarkinput!CY14)),
   VALUE(Benchmarkinput!CY14),
   IF(
    Benchmarkinput!CY14="x",
    1,
    Benchmarkinput!CY14)))</f>
        <v/>
      </c>
      <c r="CY14" t="str">
        <f>IF(
 ISBLANK(Benchmarkinput!CZ14),
 "",
 IF(
  ISNUMBER(
   VALUE(Benchmarkinput!CZ14)),
   VALUE(Benchmarkinput!CZ14),
   IF(
    Benchmarkinput!CZ14="x",
    1,
    Benchmarkinput!CZ14)))</f>
        <v/>
      </c>
      <c r="CZ14" t="str">
        <f>IF(
 ISBLANK(Benchmarkinput!DA14),
 "",
 IF(
  ISNUMBER(
   VALUE(Benchmarkinput!DA14)),
   VALUE(Benchmarkinput!DA14),
   IF(
    Benchmarkinput!DA14="x",
    1,
    Benchmarkinput!DA14)))</f>
        <v/>
      </c>
      <c r="DA14" t="str">
        <f>IF(
 ISBLANK(Benchmarkinput!DB14),
 "",
 IF(
  ISNUMBER(
   VALUE(Benchmarkinput!DB14)),
   VALUE(Benchmarkinput!DB14),
   IF(
    Benchmarkinput!DB14="x",
    1,
    Benchmarkinput!DB14)))</f>
        <v/>
      </c>
      <c r="DB14" t="str">
        <f>IF(
 ISBLANK(Benchmarkinput!DC14),
 "",
 IF(
  ISNUMBER(
   VALUE(Benchmarkinput!DC14)),
   VALUE(Benchmarkinput!DC14),
   IF(
    Benchmarkinput!DC14="x",
    1,
    Benchmarkinput!DC14)))</f>
        <v/>
      </c>
      <c r="DC14" t="str">
        <f>IF(
 ISBLANK(Benchmarkinput!DD14),
 "",
 IF(
  ISNUMBER(
   VALUE(Benchmarkinput!DD14)),
   VALUE(Benchmarkinput!DD14),
   IF(
    Benchmarkinput!DD14="x",
    1,
    Benchmarkinput!DD14)))</f>
        <v/>
      </c>
      <c r="DD14" t="str">
        <f>IF(
 ISBLANK(Benchmarkinput!DE14),
 "",
 IF(
  ISNUMBER(
   VALUE(Benchmarkinput!DE14)),
   VALUE(Benchmarkinput!DE14),
   IF(
    Benchmarkinput!DE14="x",
    1,
    Benchmarkinput!DE14)))</f>
        <v/>
      </c>
      <c r="DE14" t="str">
        <f>IF(
 ISBLANK(Benchmarkinput!DF14),
 "",
 IF(
  ISNUMBER(
   VALUE(Benchmarkinput!DF14)),
   VALUE(Benchmarkinput!DF14),
   IF(
    Benchmarkinput!DF14="x",
    1,
    Benchmarkinput!DF14)))</f>
        <v/>
      </c>
      <c r="DF14" t="str">
        <f>IF(
 ISBLANK(Benchmarkinput!DG14),
 "",
 IF(
  ISNUMBER(
   VALUE(Benchmarkinput!DG14)),
   VALUE(Benchmarkinput!DG14),
   IF(
    Benchmarkinput!DG14="x",
    1,
    Benchmarkinput!DG14)))</f>
        <v/>
      </c>
      <c r="DG14" t="str">
        <f>IF(
 ISBLANK(Benchmarkinput!DH14),
 "",
 IF(
  ISNUMBER(
   VALUE(Benchmarkinput!DH14)),
   VALUE(Benchmarkinput!DH14),
   IF(
    Benchmarkinput!DH14="x",
    1,
    Benchmarkinput!DH14)))</f>
        <v/>
      </c>
      <c r="DH14" t="str">
        <f>IF(
 ISBLANK(Benchmarkinput!DI14),
 "",
 IF(
  ISNUMBER(
   VALUE(Benchmarkinput!DI14)),
   VALUE(Benchmarkinput!DI14),
   IF(
    Benchmarkinput!DI14="x",
    1,
    Benchmarkinput!DI14)))</f>
        <v/>
      </c>
      <c r="DI14" t="str">
        <f>IF(
 ISBLANK(Benchmarkinput!DJ14),
 "",
 IF(
  ISNUMBER(
   VALUE(Benchmarkinput!DJ14)),
   VALUE(Benchmarkinput!DJ14),
   IF(
    Benchmarkinput!DJ14="x",
    1,
    Benchmarkinput!DJ14)))</f>
        <v/>
      </c>
      <c r="DJ14" t="str">
        <f>IF(
 ISBLANK(Benchmarkinput!DK14),
 "",
 IF(
  ISNUMBER(
   VALUE(Benchmarkinput!DK14)),
   VALUE(Benchmarkinput!DK14),
   IF(
    Benchmarkinput!DK14="x",
    1,
    Benchmarkinput!DK14)))</f>
        <v/>
      </c>
      <c r="DK14" t="str">
        <f>IF(
 ISBLANK(Benchmarkinput!DL14),
 "",
 IF(
  ISNUMBER(
   VALUE(Benchmarkinput!DL14)),
   VALUE(Benchmarkinput!DL14),
   IF(
    Benchmarkinput!DL14="x",
    1,
    Benchmarkinput!DL14)))</f>
        <v/>
      </c>
      <c r="DL14" t="str">
        <f>IF(
 ISBLANK(Benchmarkinput!DM14),
 "",
 IF(
  ISNUMBER(
   VALUE(Benchmarkinput!DM14)),
   VALUE(Benchmarkinput!DM14),
   IF(
    Benchmarkinput!DM14="x",
    1,
    Benchmarkinput!DM14)))</f>
        <v/>
      </c>
      <c r="DM14" t="str">
        <f>IF(
 ISBLANK(Benchmarkinput!DN14),
 "",
 IF(
  ISNUMBER(
   VALUE(Benchmarkinput!DN14)),
   VALUE(Benchmarkinput!DN14),
   IF(
    Benchmarkinput!DN14="x",
    1,
    Benchmarkinput!DN14)))</f>
        <v/>
      </c>
      <c r="DN14" t="str">
        <f>IF(
 ISBLANK(Benchmarkinput!DO14),
 "",
 IF(
  ISNUMBER(
   VALUE(Benchmarkinput!DO14)),
   VALUE(Benchmarkinput!DO14),
   IF(
    Benchmarkinput!DO14="x",
    1,
    Benchmarkinput!DO14)))</f>
        <v/>
      </c>
      <c r="DO14" t="str">
        <f>IF(
 ISBLANK(Benchmarkinput!DP14),
 "",
 IF(
  ISNUMBER(
   VALUE(Benchmarkinput!DP14)),
   VALUE(Benchmarkinput!DP14),
   IF(
    Benchmarkinput!DP14="x",
    1,
    Benchmarkinput!DP14)))</f>
        <v/>
      </c>
      <c r="DP14" t="str">
        <f>IF(
 ISBLANK(Benchmarkinput!DQ14),
 "",
 IF(
  ISNUMBER(
   VALUE(Benchmarkinput!DQ14)),
   VALUE(Benchmarkinput!DQ14),
   IF(
    Benchmarkinput!DQ14="x",
    1,
    Benchmarkinput!DQ14)))</f>
        <v/>
      </c>
      <c r="DQ14" t="str">
        <f>IF(
 ISBLANK(Benchmarkinput!DR14),
 "",
 IF(
  ISNUMBER(
   VALUE(Benchmarkinput!DR14)),
   VALUE(Benchmarkinput!DR14),
   IF(
    Benchmarkinput!DR14="x",
    1,
    Benchmarkinput!DR14)))</f>
        <v/>
      </c>
      <c r="DR14" t="str">
        <f>IF(
 ISBLANK(Benchmarkinput!DS14),
 "",
 IF(
  ISNUMBER(
   VALUE(Benchmarkinput!DS14)),
   VALUE(Benchmarkinput!DS14),
   IF(
    Benchmarkinput!DS14="x",
    1,
    Benchmarkinput!DS14)))</f>
        <v/>
      </c>
      <c r="DS14" t="str">
        <f>IF(
 ISBLANK(Benchmarkinput!DT14),
 "",
 IF(
  ISNUMBER(
   VALUE(Benchmarkinput!DT14)),
   VALUE(Benchmarkinput!DT14),
   IF(
    Benchmarkinput!DT14="x",
    1,
    Benchmarkinput!DT14)))</f>
        <v/>
      </c>
      <c r="DT14" t="str">
        <f>IF(
 ISBLANK(Benchmarkinput!DU14),
 "",
 IF(
  ISNUMBER(
   VALUE(Benchmarkinput!DU14)),
   VALUE(Benchmarkinput!DU14),
   IF(
    Benchmarkinput!DU14="x",
    1,
    Benchmarkinput!DU14)))</f>
        <v/>
      </c>
      <c r="DU14" t="str">
        <f>IF(
 ISBLANK(Benchmarkinput!DV14),
 "",
 IF(
  ISNUMBER(
   VALUE(Benchmarkinput!DV14)),
   VALUE(Benchmarkinput!DV14),
   IF(
    Benchmarkinput!DV14="x",
    1,
    Benchmarkinput!DV14)))</f>
        <v/>
      </c>
      <c r="DV14" t="str">
        <f>IF(
 ISBLANK(Benchmarkinput!DW14),
 "",
 IF(
  ISNUMBER(
   VALUE(Benchmarkinput!DW14)),
   VALUE(Benchmarkinput!DW14),
   IF(
    Benchmarkinput!DW14="x",
    1,
    Benchmarkinput!DW14)))</f>
        <v/>
      </c>
      <c r="DW14" t="str">
        <f>IF(
 ISBLANK(Benchmarkinput!DX14),
 "",
 IF(
  ISNUMBER(
   VALUE(Benchmarkinput!DX14)),
   VALUE(Benchmarkinput!DX14),
   IF(
    Benchmarkinput!DX14="x",
    1,
    Benchmarkinput!DX14)))</f>
        <v/>
      </c>
      <c r="DX14" t="str">
        <f>IF(
 ISBLANK(Benchmarkinput!DY14),
 "",
 IF(
  ISNUMBER(
   VALUE(Benchmarkinput!DY14)),
   VALUE(Benchmarkinput!DY14),
   IF(
    Benchmarkinput!DY14="x",
    1,
    Benchmarkinput!DY14)))</f>
        <v/>
      </c>
      <c r="DY14" t="str">
        <f>IF(
 ISBLANK(Benchmarkinput!DZ14),
 "",
 IF(
  ISNUMBER(
   VALUE(Benchmarkinput!DZ14)),
   VALUE(Benchmarkinput!DZ14),
   IF(
    Benchmarkinput!DZ14="x",
    1,
    Benchmarkinput!DZ14)))</f>
        <v/>
      </c>
      <c r="DZ14" t="str">
        <f>IF(
 ISBLANK(Benchmarkinput!EA14),
 "",
 IF(
  ISNUMBER(
   VALUE(Benchmarkinput!EA14)),
   VALUE(Benchmarkinput!EA14),
   IF(
    Benchmarkinput!EA14="x",
    1,
    Benchmarkinput!EA14)))</f>
        <v/>
      </c>
      <c r="EA14" t="str">
        <f>IF(
 ISBLANK(Benchmarkinput!EB14),
 "",
 IF(
  ISNUMBER(
   VALUE(Benchmarkinput!EB14)),
   VALUE(Benchmarkinput!EB14),
   IF(
    Benchmarkinput!EB14="x",
    1,
    Benchmarkinput!EB14)))</f>
        <v/>
      </c>
      <c r="EB14" t="str">
        <f>IF(
 ISBLANK(Benchmarkinput!EC14),
 "",
 IF(
  ISNUMBER(
   VALUE(Benchmarkinput!EC14)),
   VALUE(Benchmarkinput!EC14),
   IF(
    Benchmarkinput!EC14="x",
    1,
    Benchmarkinput!EC14)))</f>
        <v/>
      </c>
      <c r="EC14" t="str">
        <f>IF(
 ISBLANK(Benchmarkinput!ED14),
 "",
 IF(
  ISNUMBER(
   VALUE(Benchmarkinput!ED14)),
   VALUE(Benchmarkinput!ED14),
   IF(
    Benchmarkinput!ED14="x",
    1,
    Benchmarkinput!ED14)))</f>
        <v/>
      </c>
      <c r="ED14" t="str">
        <f>IF(
 ISBLANK(Benchmarkinput!EE14),
 "",
 IF(
  ISNUMBER(
   VALUE(Benchmarkinput!EE14)),
   VALUE(Benchmarkinput!EE14),
   IF(
    Benchmarkinput!EE14="x",
    1,
    Benchmarkinput!EE14)))</f>
        <v/>
      </c>
      <c r="EE14" t="str">
        <f>IF(
 ISBLANK(Benchmarkinput!EF14),
 "",
 IF(
  ISNUMBER(
   VALUE(Benchmarkinput!EF14)),
   VALUE(Benchmarkinput!EF14),
   IF(
    Benchmarkinput!EF14="x",
    1,
    Benchmarkinput!EF14)))</f>
        <v/>
      </c>
      <c r="EF14" t="str">
        <f>IF(
 ISBLANK(Benchmarkinput!EG14),
 "",
 IF(
  ISNUMBER(
   VALUE(Benchmarkinput!EG14)),
   VALUE(Benchmarkinput!EG14),
   IF(
    Benchmarkinput!EG14="x",
    1,
    Benchmarkinput!EG14)))</f>
        <v/>
      </c>
      <c r="EG14" t="str">
        <f>IF(
 ISBLANK(Benchmarkinput!EH14),
 "",
 IF(
  ISNUMBER(
   VALUE(Benchmarkinput!EH14)),
   VALUE(Benchmarkinput!EH14),
   IF(
    Benchmarkinput!EH14="x",
    1,
    Benchmarkinput!EH14)))</f>
        <v/>
      </c>
      <c r="EH14" t="str">
        <f>IF(
 ISBLANK(Benchmarkinput!EI14),
 "",
 IF(
  ISNUMBER(
   VALUE(Benchmarkinput!EI14)),
   VALUE(Benchmarkinput!EI14),
   IF(
    Benchmarkinput!EI14="x",
    1,
    Benchmarkinput!EI14)))</f>
        <v/>
      </c>
      <c r="EI14" t="str">
        <f>IF(
 ISBLANK(Benchmarkinput!EJ14),
 "",
 IF(
  ISNUMBER(
   VALUE(Benchmarkinput!EJ14)),
   VALUE(Benchmarkinput!EJ14),
   IF(
    Benchmarkinput!EJ14="x",
    1,
    Benchmarkinput!EJ14)))</f>
        <v/>
      </c>
      <c r="EJ14" t="str">
        <f>IF(
 ISBLANK(Benchmarkinput!EK14),
 "",
 IF(
  ISNUMBER(
   VALUE(Benchmarkinput!EK14)),
   VALUE(Benchmarkinput!EK14),
   IF(
    Benchmarkinput!EK14="x",
    1,
    Benchmarkinput!EK14)))</f>
        <v/>
      </c>
      <c r="EK14" t="str">
        <f>IF(
 ISBLANK(Benchmarkinput!EL14),
 "",
 IF(
  ISNUMBER(
   VALUE(Benchmarkinput!EL14)),
   VALUE(Benchmarkinput!EL14),
   IF(
    Benchmarkinput!EL14="x",
    1,
    Benchmarkinput!EL14)))</f>
        <v/>
      </c>
      <c r="EL14" t="str">
        <f>IF(
 ISBLANK(Benchmarkinput!EM14),
 "",
 IF(
  ISNUMBER(
   VALUE(Benchmarkinput!EM14)),
   VALUE(Benchmarkinput!EM14),
   IF(
    Benchmarkinput!EM14="x",
    1,
    Benchmarkinput!EM14)))</f>
        <v/>
      </c>
      <c r="EM14" t="str">
        <f>IF(
 ISBLANK(Benchmarkinput!EN14),
 "",
 IF(
  ISNUMBER(
   VALUE(Benchmarkinput!EN14)),
   VALUE(Benchmarkinput!EN14),
   IF(
    Benchmarkinput!EN14="x",
    1,
    Benchmarkinput!EN14)))</f>
        <v/>
      </c>
      <c r="EN14" t="str">
        <f>IF(
 ISBLANK(Benchmarkinput!EO14),
 "",
 IF(
  ISNUMBER(
   VALUE(Benchmarkinput!EO14)),
   VALUE(Benchmarkinput!EO14),
   IF(
    Benchmarkinput!EO14="x",
    1,
    Benchmarkinput!EO14)))</f>
        <v/>
      </c>
      <c r="EO14" t="str">
        <f>IF(
 ISBLANK(Benchmarkinput!EP14),
 "",
 IF(
  ISNUMBER(
   VALUE(Benchmarkinput!EP14)),
   VALUE(Benchmarkinput!EP14),
   IF(
    Benchmarkinput!EP14="x",
    1,
    Benchmarkinput!EP14)))</f>
        <v/>
      </c>
      <c r="EP14" t="str">
        <f>IF(
 ISBLANK(Benchmarkinput!EQ14),
 "",
 IF(
  ISNUMBER(
   VALUE(Benchmarkinput!EQ14)),
   VALUE(Benchmarkinput!EQ14),
   IF(
    Benchmarkinput!EQ14="x",
    1,
    Benchmarkinput!EQ14)))</f>
        <v/>
      </c>
      <c r="EQ14" t="str">
        <f>IF(
 ISBLANK(Benchmarkinput!ER14),
 "",
 IF(
  ISNUMBER(
   VALUE(Benchmarkinput!ER14)),
   VALUE(Benchmarkinput!ER14),
   IF(
    Benchmarkinput!ER14="x",
    1,
    Benchmarkinput!ER14)))</f>
        <v/>
      </c>
      <c r="ER14" t="str">
        <f>IF(
 ISBLANK(Benchmarkinput!ES14),
 "",
 IF(
  ISNUMBER(
   VALUE(Benchmarkinput!ES14)),
   VALUE(Benchmarkinput!ES14),
   IF(
    Benchmarkinput!ES14="x",
    1,
    Benchmarkinput!ES14)))</f>
        <v/>
      </c>
      <c r="ES14" t="str">
        <f>IF(
 ISBLANK(Benchmarkinput!ET14),
 "",
 IF(
  ISNUMBER(
   VALUE(Benchmarkinput!ET14)),
   VALUE(Benchmarkinput!ET14),
   IF(
    Benchmarkinput!ET14="x",
    1,
    Benchmarkinput!ET14)))</f>
        <v/>
      </c>
      <c r="ET14" t="str">
        <f>IF(
 ISBLANK(Benchmarkinput!EU14),
 "",
 IF(
  ISNUMBER(
   VALUE(Benchmarkinput!EU14)),
   VALUE(Benchmarkinput!EU14),
   IF(
    Benchmarkinput!EU14="x",
    1,
    Benchmarkinput!EU14)))</f>
        <v/>
      </c>
      <c r="EU14" t="str">
        <f>IF(
 ISBLANK(Benchmarkinput!EV14),
 "",
 IF(
  ISNUMBER(
   VALUE(Benchmarkinput!EV14)),
   VALUE(Benchmarkinput!EV14),
   IF(
    Benchmarkinput!EV14="x",
    1,
    Benchmarkinput!EV14)))</f>
        <v/>
      </c>
      <c r="EV14" t="str">
        <f>IF(
 ISBLANK(Benchmarkinput!EW14),
 "",
 IF(
  ISNUMBER(
   VALUE(Benchmarkinput!EW14)),
   VALUE(Benchmarkinput!EW14),
   IF(
    Benchmarkinput!EW14="x",
    1,
    Benchmarkinput!EW14)))</f>
        <v/>
      </c>
      <c r="EW14" t="str">
        <f>IF(
 ISBLANK(Benchmarkinput!EX14),
 "",
 IF(
  ISNUMBER(
   VALUE(Benchmarkinput!EX14)),
   VALUE(Benchmarkinput!EX14),
   IF(
    Benchmarkinput!EX14="x",
    1,
    Benchmarkinput!EX14)))</f>
        <v/>
      </c>
      <c r="EX14" t="str">
        <f>IF(
 ISBLANK(Benchmarkinput!EY14),
 "",
 IF(
  ISNUMBER(
   VALUE(Benchmarkinput!EY14)),
   VALUE(Benchmarkinput!EY14),
   IF(
    Benchmarkinput!EY14="x",
    1,
    Benchmarkinput!EY14)))</f>
        <v/>
      </c>
      <c r="EY14" t="str">
        <f>IF(
 ISBLANK(Benchmarkinput!EZ14),
 "",
 IF(
  ISNUMBER(
   VALUE(Benchmarkinput!EZ14)),
   VALUE(Benchmarkinput!EZ14),
   IF(
    Benchmarkinput!EZ14="x",
    1,
    Benchmarkinput!EZ14)))</f>
        <v/>
      </c>
      <c r="EZ14" t="str">
        <f>IF(
 ISBLANK(Benchmarkinput!FA14),
 "",
 IF(
  ISNUMBER(
   VALUE(Benchmarkinput!FA14)),
   VALUE(Benchmarkinput!FA14),
   IF(
    Benchmarkinput!FA14="x",
    1,
    Benchmarkinput!FA14)))</f>
        <v/>
      </c>
      <c r="FA14" t="str">
        <f>IF(
 ISBLANK(Benchmarkinput!FB14),
 "",
 IF(
  ISNUMBER(
   VALUE(Benchmarkinput!FB14)),
   VALUE(Benchmarkinput!FB14),
   IF(
    Benchmarkinput!FB14="x",
    1,
    Benchmarkinput!FB14)))</f>
        <v/>
      </c>
      <c r="FB14" t="str">
        <f>IF(
 ISBLANK(Benchmarkinput!FC14),
 "",
 IF(
  ISNUMBER(
   VALUE(Benchmarkinput!FC14)),
   VALUE(Benchmarkinput!FC14),
   IF(
    Benchmarkinput!FC14="x",
    1,
    Benchmarkinput!FC14)))</f>
        <v/>
      </c>
      <c r="FC14" t="str">
        <f>IF(
 ISBLANK(Benchmarkinput!FD14),
 "",
 IF(
  ISNUMBER(
   VALUE(Benchmarkinput!FD14)),
   VALUE(Benchmarkinput!FD14),
   IF(
    Benchmarkinput!FD14="x",
    1,
    Benchmarkinput!FD14)))</f>
        <v/>
      </c>
      <c r="FD14" t="str">
        <f>IF(
 ISBLANK(Benchmarkinput!FE14),
 "",
 IF(
  ISNUMBER(
   VALUE(Benchmarkinput!FE14)),
   VALUE(Benchmarkinput!FE14),
   IF(
    Benchmarkinput!FE14="x",
    1,
    Benchmarkinput!FE14)))</f>
        <v/>
      </c>
      <c r="FE14" t="str">
        <f>IF(
 ISBLANK(Benchmarkinput!FF14),
 "",
 IF(
  ISNUMBER(
   VALUE(Benchmarkinput!FF14)),
   VALUE(Benchmarkinput!FF14),
   IF(
    Benchmarkinput!FF14="x",
    1,
    Benchmarkinput!FF14)))</f>
        <v/>
      </c>
      <c r="FF14" t="str">
        <f>IF(
 ISBLANK(Benchmarkinput!FG14),
 "",
 IF(
  ISNUMBER(
   VALUE(Benchmarkinput!FG14)),
   VALUE(Benchmarkinput!FG14),
   IF(
    Benchmarkinput!FG14="x",
    1,
    Benchmarkinput!FG14)))</f>
        <v/>
      </c>
      <c r="FG14" t="str">
        <f>IF(
 ISBLANK(Benchmarkinput!FH14),
 "",
 IF(
  ISNUMBER(
   VALUE(Benchmarkinput!FH14)),
   VALUE(Benchmarkinput!FH14),
   IF(
    Benchmarkinput!FH14="x",
    1,
    Benchmarkinput!FH14)))</f>
        <v/>
      </c>
      <c r="FH14" t="str">
        <f>IF(
 ISBLANK(Benchmarkinput!FI14),
 "",
 IF(
  ISNUMBER(
   VALUE(Benchmarkinput!FI14)),
   VALUE(Benchmarkinput!FI14),
   IF(
    Benchmarkinput!FI14="x",
    1,
    Benchmarkinput!FI14)))</f>
        <v/>
      </c>
      <c r="FI14" t="str">
        <f>IF(
 ISBLANK(Benchmarkinput!FJ14),
 "",
 IF(
  ISNUMBER(
   VALUE(Benchmarkinput!FJ14)),
   VALUE(Benchmarkinput!FJ14),
   IF(
    Benchmarkinput!FJ14="x",
    1,
    Benchmarkinput!FJ14)))</f>
        <v/>
      </c>
      <c r="FJ14" t="str">
        <f>IF(
 ISBLANK(Benchmarkinput!FK14),
 "",
 IF(
  ISNUMBER(
   VALUE(Benchmarkinput!FK14)),
   VALUE(Benchmarkinput!FK14),
   IF(
    Benchmarkinput!FK14="x",
    1,
    Benchmarkinput!FK14)))</f>
        <v/>
      </c>
      <c r="FK14" t="str">
        <f>IF(
 ISBLANK(Benchmarkinput!FL14),
 "",
 IF(
  ISNUMBER(
   VALUE(Benchmarkinput!FL14)),
   VALUE(Benchmarkinput!FL14),
   IF(
    Benchmarkinput!FL14="x",
    1,
    Benchmarkinput!FL14)))</f>
        <v/>
      </c>
      <c r="FL14" t="str">
        <f>IF(
 ISBLANK(Benchmarkinput!FM14),
 "",
 IF(
  ISNUMBER(
   VALUE(Benchmarkinput!FM14)),
   VALUE(Benchmarkinput!FM14),
   IF(
    Benchmarkinput!FM14="x",
    1,
    Benchmarkinput!FM14)))</f>
        <v/>
      </c>
      <c r="FM14" t="str">
        <f>IF(
 ISBLANK(Benchmarkinput!FN14),
 "",
 IF(
  ISNUMBER(
   VALUE(Benchmarkinput!FN14)),
   VALUE(Benchmarkinput!FN14),
   IF(
    Benchmarkinput!FN14="x",
    1,
    Benchmarkinput!FN14)))</f>
        <v/>
      </c>
      <c r="FN14" t="str">
        <f>IF(
 ISBLANK(Benchmarkinput!FO14),
 "",
 IF(
  ISNUMBER(
   VALUE(Benchmarkinput!FO14)),
   VALUE(Benchmarkinput!FO14),
   IF(
    Benchmarkinput!FO14="x",
    1,
    Benchmarkinput!FO14)))</f>
        <v/>
      </c>
      <c r="FO14" t="str">
        <f>IF(
 ISBLANK(Benchmarkinput!FP14),
 "",
 IF(
  ISNUMBER(
   VALUE(Benchmarkinput!FP14)),
   VALUE(Benchmarkinput!FP14),
   IF(
    Benchmarkinput!FP14="x",
    1,
    Benchmarkinput!FP14)))</f>
        <v/>
      </c>
      <c r="FP14" t="str">
        <f>IF(
 ISBLANK(Benchmarkinput!FQ14),
 "",
 IF(
  ISNUMBER(
   VALUE(Benchmarkinput!FQ14)),
   VALUE(Benchmarkinput!FQ14),
   IF(
    Benchmarkinput!FQ14="x",
    1,
    Benchmarkinput!FQ14)))</f>
        <v/>
      </c>
      <c r="FQ14" t="str">
        <f>IF(
 ISBLANK(Benchmarkinput!FR14),
 "",
 IF(
  ISNUMBER(
   VALUE(Benchmarkinput!FR14)),
   VALUE(Benchmarkinput!FR14),
   IF(
    Benchmarkinput!FR14="x",
    1,
    Benchmarkinput!FR14)))</f>
        <v/>
      </c>
      <c r="FR14" t="str">
        <f>IF(
 ISBLANK(Benchmarkinput!FS14),
 "",
 IF(
  ISNUMBER(
   VALUE(Benchmarkinput!FS14)),
   VALUE(Benchmarkinput!FS14),
   IF(
    Benchmarkinput!FS14="x",
    1,
    Benchmarkinput!FS14)))</f>
        <v/>
      </c>
      <c r="FS14" t="str">
        <f>IF(
 ISBLANK(Benchmarkinput!FT14),
 "",
 IF(
  ISNUMBER(
   VALUE(Benchmarkinput!FT14)),
   VALUE(Benchmarkinput!FT14),
   IF(
    Benchmarkinput!FT14="x",
    1,
    Benchmarkinput!FT14)))</f>
        <v/>
      </c>
      <c r="FT14" t="str">
        <f>IF(
 ISBLANK(Benchmarkinput!FU14),
 "",
 IF(
  ISNUMBER(
   VALUE(Benchmarkinput!FU14)),
   VALUE(Benchmarkinput!FU14),
   IF(
    Benchmarkinput!FU14="x",
    1,
    Benchmarkinput!FU14)))</f>
        <v/>
      </c>
      <c r="FU14" t="str">
        <f>IF(
 ISBLANK(Benchmarkinput!FV14),
 "",
 IF(
  ISNUMBER(
   VALUE(Benchmarkinput!FV14)),
   VALUE(Benchmarkinput!FV14),
   IF(
    Benchmarkinput!FV14="x",
    1,
    Benchmarkinput!FV14)))</f>
        <v/>
      </c>
      <c r="FV14" t="str">
        <f>IF(
 ISBLANK(Benchmarkinput!FW14),
 "",
 IF(
  ISNUMBER(
   VALUE(Benchmarkinput!FW14)),
   VALUE(Benchmarkinput!FW14),
   IF(
    Benchmarkinput!FW14="x",
    1,
    Benchmarkinput!FW14)))</f>
        <v/>
      </c>
      <c r="FW14" t="str">
        <f>IF(
 ISBLANK(Benchmarkinput!FX14),
 "",
 IF(
  ISNUMBER(
   VALUE(Benchmarkinput!FX14)),
   VALUE(Benchmarkinput!FX14),
   IF(
    Benchmarkinput!FX14="x",
    1,
    Benchmarkinput!FX14)))</f>
        <v/>
      </c>
      <c r="FX14" t="str">
        <f>IF(
 ISBLANK(Benchmarkinput!FY14),
 "",
 IF(
  ISNUMBER(
   VALUE(Benchmarkinput!FY14)),
   VALUE(Benchmarkinput!FY14),
   IF(
    Benchmarkinput!FY14="x",
    1,
    Benchmarkinput!FY14)))</f>
        <v/>
      </c>
      <c r="FY14" t="str">
        <f>IF(
 ISBLANK(Benchmarkinput!FZ14),
 "",
 IF(
  ISNUMBER(
   VALUE(Benchmarkinput!FZ14)),
   VALUE(Benchmarkinput!FZ14),
   IF(
    Benchmarkinput!FZ14="x",
    1,
    Benchmarkinput!FZ14)))</f>
        <v/>
      </c>
      <c r="FZ14" t="str">
        <f>IF(
 ISBLANK(Benchmarkinput!GA14),
 "",
 IF(
  ISNUMBER(
   VALUE(Benchmarkinput!GA14)),
   VALUE(Benchmarkinput!GA14),
   IF(
    Benchmarkinput!GA14="x",
    1,
    Benchmarkinput!GA14)))</f>
        <v/>
      </c>
      <c r="GA14" t="str">
        <f>IF(
 ISBLANK(Benchmarkinput!GB14),
 "",
 IF(
  ISNUMBER(
   VALUE(Benchmarkinput!GB14)),
   VALUE(Benchmarkinput!GB14),
   IF(
    Benchmarkinput!GB14="x",
    1,
    Benchmarkinput!GB14)))</f>
        <v/>
      </c>
      <c r="GB14" t="str">
        <f>IF(
 ISBLANK(Benchmarkinput!GC14),
 "",
 IF(
  ISNUMBER(
   VALUE(Benchmarkinput!GC14)),
   VALUE(Benchmarkinput!GC14),
   IF(
    Benchmarkinput!GC14="x",
    1,
    Benchmarkinput!GC14)))</f>
        <v/>
      </c>
      <c r="GC14" t="str">
        <f>IF(
 ISBLANK(Benchmarkinput!GD14),
 "",
 IF(
  ISNUMBER(
   VALUE(Benchmarkinput!GD14)),
   VALUE(Benchmarkinput!GD14),
   IF(
    Benchmarkinput!GD14="x",
    1,
    Benchmarkinput!GD14)))</f>
        <v/>
      </c>
      <c r="GD14" t="str">
        <f>IF(
 ISBLANK(Benchmarkinput!GE14),
 "",
 IF(
  ISNUMBER(
   VALUE(Benchmarkinput!GE14)),
   VALUE(Benchmarkinput!GE14),
   IF(
    Benchmarkinput!GE14="x",
    1,
    Benchmarkinput!GE14)))</f>
        <v/>
      </c>
      <c r="GE14" t="str">
        <f>IF(
 ISBLANK(Benchmarkinput!GF14),
 "",
 IF(
  ISNUMBER(
   VALUE(Benchmarkinput!GF14)),
   VALUE(Benchmarkinput!GF14),
   IF(
    Benchmarkinput!GF14="x",
    1,
    Benchmarkinput!GF14)))</f>
        <v/>
      </c>
      <c r="GF14" t="str">
        <f>IF(
 ISBLANK(Benchmarkinput!GG14),
 "",
 IF(
  ISNUMBER(
   VALUE(Benchmarkinput!GG14)),
   VALUE(Benchmarkinput!GG14),
   IF(
    Benchmarkinput!GG14="x",
    1,
    Benchmarkinput!GG14)))</f>
        <v/>
      </c>
      <c r="GG14" t="str">
        <f>IF(
 ISBLANK(Benchmarkinput!GH14),
 "",
 IF(
  ISNUMBER(
   VALUE(Benchmarkinput!GH14)),
   VALUE(Benchmarkinput!GH14),
   IF(
    Benchmarkinput!GH14="x",
    1,
    Benchmarkinput!GH14)))</f>
        <v/>
      </c>
      <c r="GH14" t="str">
        <f>IF(
 ISBLANK(Benchmarkinput!GI14),
 "",
 IF(
  ISNUMBER(
   VALUE(Benchmarkinput!GI14)),
   VALUE(Benchmarkinput!GI14),
   IF(
    Benchmarkinput!GI14="x",
    1,
    Benchmarkinput!GI14)))</f>
        <v/>
      </c>
      <c r="GI14" t="str">
        <f>IF(
 ISBLANK(Benchmarkinput!GJ14),
 "",
 IF(
  ISNUMBER(
   VALUE(Benchmarkinput!GJ14)),
   VALUE(Benchmarkinput!GJ14),
   IF(
    Benchmarkinput!GJ14="x",
    1,
    Benchmarkinput!GJ14)))</f>
        <v/>
      </c>
      <c r="GJ14" t="str">
        <f>IF(
 ISBLANK(Benchmarkinput!GK14),
 "",
 IF(
  ISNUMBER(
   VALUE(Benchmarkinput!GK14)),
   VALUE(Benchmarkinput!GK14),
   IF(
    Benchmarkinput!GK14="x",
    1,
    Benchmarkinput!GK14)))</f>
        <v/>
      </c>
      <c r="GK14" t="str">
        <f>IF(
 ISBLANK(Benchmarkinput!GL14),
 "",
 IF(
  ISNUMBER(
   VALUE(Benchmarkinput!GL14)),
   VALUE(Benchmarkinput!GL14),
   IF(
    Benchmarkinput!GL14="x",
    1,
    Benchmarkinput!GL14)))</f>
        <v/>
      </c>
      <c r="GL14" t="str">
        <f>IF(
 ISBLANK(Benchmarkinput!GM14),
 "",
 IF(
  ISNUMBER(
   VALUE(Benchmarkinput!GM14)),
   VALUE(Benchmarkinput!GM14),
   IF(
    Benchmarkinput!GM14="x",
    1,
    Benchmarkinput!GM14)))</f>
        <v/>
      </c>
      <c r="GM14" t="str">
        <f>IF(
 ISBLANK(Benchmarkinput!GN14),
 "",
 IF(
  ISNUMBER(
   VALUE(Benchmarkinput!GN14)),
   VALUE(Benchmarkinput!GN14),
   IF(
    Benchmarkinput!GN14="x",
    1,
    Benchmarkinput!GN14)))</f>
        <v/>
      </c>
      <c r="GN14" t="str">
        <f>IF(
 ISBLANK(Benchmarkinput!GO14),
 "",
 IF(
  ISNUMBER(
   VALUE(Benchmarkinput!GO14)),
   VALUE(Benchmarkinput!GO14),
   IF(
    Benchmarkinput!GO14="x",
    1,
    Benchmarkinput!GO14)))</f>
        <v/>
      </c>
      <c r="GO14" t="str">
        <f>IF(
 ISBLANK(Benchmarkinput!GP14),
 "",
 IF(
  ISNUMBER(
   VALUE(Benchmarkinput!GP14)),
   VALUE(Benchmarkinput!GP14),
   IF(
    Benchmarkinput!GP14="x",
    1,
    Benchmarkinput!GP14)))</f>
        <v/>
      </c>
      <c r="GP14" t="str">
        <f>IF(
 ISBLANK(Benchmarkinput!GQ14),
 "",
 IF(
  ISNUMBER(
   VALUE(Benchmarkinput!GQ14)),
   VALUE(Benchmarkinput!GQ14),
   IF(
    Benchmarkinput!GQ14="x",
    1,
    Benchmarkinput!GQ14)))</f>
        <v/>
      </c>
      <c r="GQ14" t="str">
        <f>IF(
 ISBLANK(Benchmarkinput!GR14),
 "",
 IF(
  ISNUMBER(
   VALUE(Benchmarkinput!GR14)),
   VALUE(Benchmarkinput!GR14),
   IF(
    Benchmarkinput!GR14="x",
    1,
    Benchmarkinput!GR14)))</f>
        <v/>
      </c>
      <c r="GR14" t="str">
        <f>IF(
 ISBLANK(Benchmarkinput!GS14),
 "",
 IF(
  ISNUMBER(
   VALUE(Benchmarkinput!GS14)),
   VALUE(Benchmarkinput!GS14),
   IF(
    Benchmarkinput!GS14="x",
    1,
    Benchmarkinput!GS14)))</f>
        <v/>
      </c>
      <c r="GS14" t="str">
        <f>IF(
 ISBLANK(Benchmarkinput!GT14),
 "",
 IF(
  ISNUMBER(
   VALUE(Benchmarkinput!GT14)),
   VALUE(Benchmarkinput!GT14),
   IF(
    Benchmarkinput!GT14="x",
    1,
    Benchmarkinput!GT14)))</f>
        <v/>
      </c>
      <c r="GT14" t="str">
        <f>IF(
 ISBLANK(Benchmarkinput!GU14),
 "",
 IF(
  ISNUMBER(
   VALUE(Benchmarkinput!GU14)),
   VALUE(Benchmarkinput!GU14),
   IF(
    Benchmarkinput!GU14="x",
    1,
    Benchmarkinput!GU14)))</f>
        <v/>
      </c>
      <c r="GU14" t="str">
        <f>IF(
 ISBLANK(Benchmarkinput!GV14),
 "",
 IF(
  ISNUMBER(
   VALUE(Benchmarkinput!GV14)),
   VALUE(Benchmarkinput!GV14),
   IF(
    Benchmarkinput!GV14="x",
    1,
    Benchmarkinput!GV14)))</f>
        <v/>
      </c>
      <c r="GV14" t="str">
        <f>IF(
 ISBLANK(Benchmarkinput!GW14),
 "",
 IF(
  ISNUMBER(
   VALUE(Benchmarkinput!GW14)),
   VALUE(Benchmarkinput!GW14),
   IF(
    Benchmarkinput!GW14="x",
    1,
    Benchmarkinput!GW14)))</f>
        <v/>
      </c>
      <c r="GW14" t="str">
        <f>IF(
 ISBLANK(Benchmarkinput!GX14),
 "",
 IF(
  ISNUMBER(
   VALUE(Benchmarkinput!GX14)),
   VALUE(Benchmarkinput!GX14),
   IF(
    Benchmarkinput!GX14="x",
    1,
    Benchmarkinput!GX14)))</f>
        <v/>
      </c>
      <c r="GX14" t="str">
        <f>IF(
 ISBLANK(Benchmarkinput!GY14),
 "",
 IF(
  ISNUMBER(
   VALUE(Benchmarkinput!GY14)),
   VALUE(Benchmarkinput!GY14),
   IF(
    Benchmarkinput!GY14="x",
    1,
    Benchmarkinput!GY14)))</f>
        <v/>
      </c>
      <c r="GY14" t="str">
        <f>IF(
 ISBLANK(Benchmarkinput!GZ14),
 "",
 IF(
  ISNUMBER(
   VALUE(Benchmarkinput!GZ14)),
   VALUE(Benchmarkinput!GZ14),
   IF(
    Benchmarkinput!GZ14="x",
    1,
    Benchmarkinput!GZ14)))</f>
        <v/>
      </c>
      <c r="GZ14" t="str">
        <f>IF(
 ISBLANK(Benchmarkinput!HA14),
 "",
 IF(
  ISNUMBER(
   VALUE(Benchmarkinput!HA14)),
   VALUE(Benchmarkinput!HA14),
   IF(
    Benchmarkinput!HA14="x",
    1,
    Benchmarkinput!HA14)))</f>
        <v/>
      </c>
      <c r="HA14" t="str">
        <f>IF(
 ISBLANK(Benchmarkinput!HB14),
 "",
 IF(
  ISNUMBER(
   VALUE(Benchmarkinput!HB14)),
   VALUE(Benchmarkinput!HB14),
   IF(
    Benchmarkinput!HB14="x",
    1,
    Benchmarkinput!HB14)))</f>
        <v/>
      </c>
      <c r="HB14" t="str">
        <f>IF(
 ISBLANK(Benchmarkinput!HC14),
 "",
 IF(
  ISNUMBER(
   VALUE(Benchmarkinput!HC14)),
   VALUE(Benchmarkinput!HC14),
   IF(
    Benchmarkinput!HC14="x",
    1,
    Benchmarkinput!HC14)))</f>
        <v/>
      </c>
      <c r="HC14" t="str">
        <f>IF(
 ISBLANK(Benchmarkinput!HD14),
 "",
 IF(
  ISNUMBER(
   VALUE(Benchmarkinput!HD14)),
   VALUE(Benchmarkinput!HD14),
   IF(
    Benchmarkinput!HD14="x",
    1,
    Benchmarkinput!HD14)))</f>
        <v/>
      </c>
      <c r="HD14" t="str">
        <f>IF(
 ISBLANK(Benchmarkinput!HE14),
 "",
 IF(
  ISNUMBER(
   VALUE(Benchmarkinput!HE14)),
   VALUE(Benchmarkinput!HE14),
   IF(
    Benchmarkinput!HE14="x",
    1,
    Benchmarkinput!HE14)))</f>
        <v/>
      </c>
      <c r="HE14" t="str">
        <f>IF(
 ISBLANK(Benchmarkinput!HF14),
 "",
 IF(
  ISNUMBER(
   VALUE(Benchmarkinput!HF14)),
   VALUE(Benchmarkinput!HF14),
   IF(
    Benchmarkinput!HF14="x",
    1,
    Benchmarkinput!HF14)))</f>
        <v/>
      </c>
      <c r="HF14" t="str">
        <f>IF(
 ISBLANK(Benchmarkinput!HG14),
 "",
 IF(
  ISNUMBER(
   VALUE(Benchmarkinput!HG14)),
   VALUE(Benchmarkinput!HG14),
   IF(
    Benchmarkinput!HG14="x",
    1,
    Benchmarkinput!HG14)))</f>
        <v/>
      </c>
      <c r="HG14" t="str">
        <f>IF(
 ISBLANK(Benchmarkinput!HH14),
 "",
 IF(
  ISNUMBER(
   VALUE(Benchmarkinput!HH14)),
   VALUE(Benchmarkinput!HH14),
   IF(
    Benchmarkinput!HH14="x",
    1,
    Benchmarkinput!HH14)))</f>
        <v/>
      </c>
      <c r="HH14" t="str">
        <f>IF(
 ISBLANK(Benchmarkinput!HI14),
 "",
 IF(
  ISNUMBER(
   VALUE(Benchmarkinput!HI14)),
   VALUE(Benchmarkinput!HI14),
   IF(
    Benchmarkinput!HI14="x",
    1,
    Benchmarkinput!HI14)))</f>
        <v/>
      </c>
      <c r="HI14" t="str">
        <f>IF(
 ISBLANK(Benchmarkinput!HJ14),
 "",
 IF(
  ISNUMBER(
   VALUE(Benchmarkinput!HJ14)),
   VALUE(Benchmarkinput!HJ14),
   IF(
    Benchmarkinput!HJ14="x",
    1,
    Benchmarkinput!HJ14)))</f>
        <v/>
      </c>
      <c r="HJ14" t="str">
        <f>IF(
 ISBLANK(Benchmarkinput!HK14),
 "",
 IF(
  ISNUMBER(
   VALUE(Benchmarkinput!HK14)),
   VALUE(Benchmarkinput!HK14),
   IF(
    Benchmarkinput!HK14="x",
    1,
    Benchmarkinput!HK14)))</f>
        <v/>
      </c>
      <c r="HK14" t="str">
        <f>IF(
 ISBLANK(Benchmarkinput!HL14),
 "",
 IF(
  ISNUMBER(
   VALUE(Benchmarkinput!HL14)),
   VALUE(Benchmarkinput!HL14),
   IF(
    Benchmarkinput!HL14="x",
    1,
    Benchmarkinput!HL14)))</f>
        <v/>
      </c>
      <c r="HL14" t="str">
        <f>IF(
 ISBLANK(Benchmarkinput!HM14),
 "",
 IF(
  ISNUMBER(
   VALUE(Benchmarkinput!HM14)),
   VALUE(Benchmarkinput!HM14),
   IF(
    Benchmarkinput!HM14="x",
    1,
    Benchmarkinput!HM14)))</f>
        <v/>
      </c>
      <c r="HM14" t="str">
        <f>IF(
 ISBLANK(Benchmarkinput!HN14),
 "",
 IF(
  ISNUMBER(
   VALUE(Benchmarkinput!HN14)),
   VALUE(Benchmarkinput!HN14),
   IF(
    Benchmarkinput!HN14="x",
    1,
    Benchmarkinput!HN14)))</f>
        <v/>
      </c>
      <c r="HN14" t="str">
        <f>IF(
 ISBLANK(Benchmarkinput!HO14),
 "",
 IF(
  ISNUMBER(
   VALUE(Benchmarkinput!HO14)),
   VALUE(Benchmarkinput!HO14),
   IF(
    Benchmarkinput!HO14="x",
    1,
    Benchmarkinput!HO14)))</f>
        <v/>
      </c>
      <c r="HO14" t="str">
        <f>IF(
 ISBLANK(Benchmarkinput!HP14),
 "",
 IF(
  ISNUMBER(
   VALUE(Benchmarkinput!HP14)),
   VALUE(Benchmarkinput!HP14),
   IF(
    Benchmarkinput!HP14="x",
    1,
    Benchmarkinput!HP14)))</f>
        <v/>
      </c>
      <c r="HP14" t="str">
        <f>IF(
 ISBLANK(Benchmarkinput!HQ14),
 "",
 IF(
  ISNUMBER(
   VALUE(Benchmarkinput!HQ14)),
   VALUE(Benchmarkinput!HQ14),
   IF(
    Benchmarkinput!HQ14="x",
    1,
    Benchmarkinput!HQ14)))</f>
        <v/>
      </c>
      <c r="HQ14" t="str">
        <f>IF(
 ISBLANK(Benchmarkinput!HR14),
 "",
 IF(
  ISNUMBER(
   VALUE(Benchmarkinput!HR14)),
   VALUE(Benchmarkinput!HR14),
   IF(
    Benchmarkinput!HR14="x",
    1,
    Benchmarkinput!HR14)))</f>
        <v/>
      </c>
      <c r="HR14" t="str">
        <f>IF(
 ISBLANK(Benchmarkinput!HS14),
 "",
 IF(
  ISNUMBER(
   VALUE(Benchmarkinput!HS14)),
   VALUE(Benchmarkinput!HS14),
   IF(
    Benchmarkinput!HS14="x",
    1,
    Benchmarkinput!HS14)))</f>
        <v/>
      </c>
      <c r="HS14" t="str">
        <f>IF(
 ISBLANK(Benchmarkinput!HT14),
 "",
 IF(
  ISNUMBER(
   VALUE(Benchmarkinput!HT14)),
   VALUE(Benchmarkinput!HT14),
   IF(
    Benchmarkinput!HT14="x",
    1,
    Benchmarkinput!HT14)))</f>
        <v/>
      </c>
      <c r="HT14" t="str">
        <f>IF(
 ISBLANK(Benchmarkinput!HU14),
 "",
 IF(
  ISNUMBER(
   VALUE(Benchmarkinput!HU14)),
   VALUE(Benchmarkinput!HU14),
   IF(
    Benchmarkinput!HU14="x",
    1,
    Benchmarkinput!HU14)))</f>
        <v/>
      </c>
      <c r="HU14" t="str">
        <f>IF(
 ISBLANK(Benchmarkinput!HV14),
 "",
 IF(
  ISNUMBER(
   VALUE(Benchmarkinput!HV14)),
   VALUE(Benchmarkinput!HV14),
   IF(
    Benchmarkinput!HV14="x",
    1,
    Benchmarkinput!HV14)))</f>
        <v/>
      </c>
      <c r="HV14" t="str">
        <f>IF(
 ISBLANK(Benchmarkinput!HW14),
 "",
 IF(
  ISNUMBER(
   VALUE(Benchmarkinput!HW14)),
   VALUE(Benchmarkinput!HW14),
   IF(
    Benchmarkinput!HW14="x",
    1,
    Benchmarkinput!HW14)))</f>
        <v/>
      </c>
      <c r="HW14" t="str">
        <f>IF(
 ISBLANK(Benchmarkinput!HX14),
 "",
 IF(
  ISNUMBER(
   VALUE(Benchmarkinput!HX14)),
   VALUE(Benchmarkinput!HX14),
   IF(
    Benchmarkinput!HX14="x",
    1,
    Benchmarkinput!HX14)))</f>
        <v/>
      </c>
      <c r="HX14" t="str">
        <f>IF(
 ISBLANK(Benchmarkinput!HY14),
 "",
 IF(
  ISNUMBER(
   VALUE(Benchmarkinput!HY14)),
   VALUE(Benchmarkinput!HY14),
   IF(
    Benchmarkinput!HY14="x",
    1,
    Benchmarkinput!HY14)))</f>
        <v/>
      </c>
      <c r="HY14" t="str">
        <f>IF(
 ISBLANK(Benchmarkinput!HZ14),
 "",
 IF(
  ISNUMBER(
   VALUE(Benchmarkinput!HZ14)),
   VALUE(Benchmarkinput!HZ14),
   IF(
    Benchmarkinput!HZ14="x",
    1,
    Benchmarkinput!HZ14)))</f>
        <v/>
      </c>
      <c r="HZ14" t="str">
        <f>IF(
 ISBLANK(Benchmarkinput!IA14),
 "",
 IF(
  ISNUMBER(
   VALUE(Benchmarkinput!IA14)),
   VALUE(Benchmarkinput!IA14),
   IF(
    Benchmarkinput!IA14="x",
    1,
    Benchmarkinput!IA14)))</f>
        <v/>
      </c>
      <c r="IA14" t="str">
        <f>IF(
 ISBLANK(Benchmarkinput!IB14),
 "",
 IF(
  ISNUMBER(
   VALUE(Benchmarkinput!IB14)),
   VALUE(Benchmarkinput!IB14),
   IF(
    Benchmarkinput!IB14="x",
    1,
    Benchmarkinput!IB14)))</f>
        <v/>
      </c>
      <c r="IB14" t="str">
        <f>IF(
 ISBLANK(Benchmarkinput!IC14),
 "",
 IF(
  ISNUMBER(
   VALUE(Benchmarkinput!IC14)),
   VALUE(Benchmarkinput!IC14),
   IF(
    Benchmarkinput!IC14="x",
    1,
    Benchmarkinput!IC14)))</f>
        <v/>
      </c>
      <c r="IC14" t="str">
        <f>IF(
 ISBLANK(Benchmarkinput!ID14),
 "",
 IF(
  ISNUMBER(
   VALUE(Benchmarkinput!ID14)),
   VALUE(Benchmarkinput!ID14),
   IF(
    Benchmarkinput!ID14="x",
    1,
    Benchmarkinput!ID14)))</f>
        <v/>
      </c>
      <c r="ID14" t="str">
        <f>IF(
 ISBLANK(Benchmarkinput!IE14),
 "",
 IF(
  ISNUMBER(
   VALUE(Benchmarkinput!IE14)),
   VALUE(Benchmarkinput!IE14),
   IF(
    Benchmarkinput!IE14="x",
    1,
    Benchmarkinput!IE14)))</f>
        <v/>
      </c>
      <c r="IE14" t="str">
        <f>IF(
 ISBLANK(Benchmarkinput!IF14),
 "",
 IF(
  ISNUMBER(
   VALUE(Benchmarkinput!IF14)),
   VALUE(Benchmarkinput!IF14),
   IF(
    Benchmarkinput!IF14="x",
    1,
    Benchmarkinput!IF14)))</f>
        <v/>
      </c>
      <c r="IF14" t="str">
        <f>IF(
 ISBLANK(Benchmarkinput!IG14),
 "",
 IF(
  ISNUMBER(
   VALUE(Benchmarkinput!IG14)),
   VALUE(Benchmarkinput!IG14),
   IF(
    Benchmarkinput!IG14="x",
    1,
    Benchmarkinput!IG14)))</f>
        <v/>
      </c>
      <c r="IG14" t="str">
        <f>IF(
 ISBLANK(Benchmarkinput!IH14),
 "",
 IF(
  ISNUMBER(
   VALUE(Benchmarkinput!IH14)),
   VALUE(Benchmarkinput!IH14),
   IF(
    Benchmarkinput!IH14="x",
    1,
    Benchmarkinput!IH14)))</f>
        <v/>
      </c>
      <c r="IH14" t="str">
        <f>IF(
 ISBLANK(Benchmarkinput!II14),
 "",
 IF(
  ISNUMBER(
   VALUE(Benchmarkinput!II14)),
   VALUE(Benchmarkinput!II14),
   IF(
    Benchmarkinput!II14="x",
    1,
    Benchmarkinput!II14)))</f>
        <v/>
      </c>
      <c r="II14" t="str">
        <f>IF(
 ISBLANK(Benchmarkinput!IJ14),
 "",
 IF(
  ISNUMBER(
   VALUE(Benchmarkinput!IJ14)),
   VALUE(Benchmarkinput!IJ14),
   IF(
    Benchmarkinput!IJ14="x",
    1,
    Benchmarkinput!IJ14)))</f>
        <v/>
      </c>
      <c r="IJ14" t="str">
        <f>IF(
 ISBLANK(Benchmarkinput!IK14),
 "",
 IF(
  ISNUMBER(
   VALUE(Benchmarkinput!IK14)),
   VALUE(Benchmarkinput!IK14),
   IF(
    Benchmarkinput!IK14="x",
    1,
    Benchmarkinput!IK14)))</f>
        <v/>
      </c>
      <c r="IK14" t="str">
        <f>IF(
 ISBLANK(Benchmarkinput!IL14),
 "",
 IF(
  ISNUMBER(
   VALUE(Benchmarkinput!IL14)),
   VALUE(Benchmarkinput!IL14),
   IF(
    Benchmarkinput!IL14="x",
    1,
    Benchmarkinput!IL14)))</f>
        <v/>
      </c>
      <c r="IL14" t="str">
        <f>IF(
 ISBLANK(Benchmarkinput!IM14),
 "",
 IF(
  ISNUMBER(
   VALUE(Benchmarkinput!IM14)),
   VALUE(Benchmarkinput!IM14),
   IF(
    Benchmarkinput!IM14="x",
    1,
    Benchmarkinput!IM14)))</f>
        <v/>
      </c>
      <c r="IM14" t="str">
        <f>IF(
 ISBLANK(Benchmarkinput!IN14),
 "",
 IF(
  ISNUMBER(
   VALUE(Benchmarkinput!IN14)),
   VALUE(Benchmarkinput!IN14),
   IF(
    Benchmarkinput!IN14="x",
    1,
    Benchmarkinput!IN14)))</f>
        <v/>
      </c>
      <c r="IN14" t="str">
        <f>IF(
 ISBLANK(Benchmarkinput!IO14),
 "",
 IF(
  ISNUMBER(
   VALUE(Benchmarkinput!IO14)),
   VALUE(Benchmarkinput!IO14),
   IF(
    Benchmarkinput!IO14="x",
    1,
    Benchmarkinput!IO14)))</f>
        <v/>
      </c>
      <c r="IO14" t="str">
        <f>IF(
 ISBLANK(Benchmarkinput!IP14),
 "",
 IF(
  ISNUMBER(
   VALUE(Benchmarkinput!IP14)),
   VALUE(Benchmarkinput!IP14),
   IF(
    Benchmarkinput!IP14="x",
    1,
    Benchmarkinput!IP14)))</f>
        <v/>
      </c>
      <c r="IP14" t="str">
        <f>IF(
 ISBLANK(Benchmarkinput!IQ14),
 "",
 IF(
  ISNUMBER(
   VALUE(Benchmarkinput!IQ14)),
   VALUE(Benchmarkinput!IQ14),
   IF(
    Benchmarkinput!IQ14="x",
    1,
    Benchmarkinput!IQ14)))</f>
        <v/>
      </c>
      <c r="IQ14" t="str">
        <f>IF(
 ISBLANK(Benchmarkinput!IR14),
 "",
 IF(
  ISNUMBER(
   VALUE(Benchmarkinput!IR14)),
   VALUE(Benchmarkinput!IR14),
   IF(
    Benchmarkinput!IR14="x",
    1,
    Benchmarkinput!IR14)))</f>
        <v/>
      </c>
      <c r="IR14" t="str">
        <f>IF(
 ISBLANK(Benchmarkinput!IS14),
 "",
 IF(
  ISNUMBER(
   VALUE(Benchmarkinput!IS14)),
   VALUE(Benchmarkinput!IS14),
   IF(
    Benchmarkinput!IS14="x",
    1,
    Benchmarkinput!IS14)))</f>
        <v/>
      </c>
      <c r="IS14" t="str">
        <f>IF(
 ISBLANK(Benchmarkinput!IT14),
 "",
 IF(
  ISNUMBER(
   VALUE(Benchmarkinput!IT14)),
   VALUE(Benchmarkinput!IT14),
   IF(
    Benchmarkinput!IT14="x",
    1,
    Benchmarkinput!IT14)))</f>
        <v/>
      </c>
      <c r="IT14" t="str">
        <f>IF(
 ISBLANK(Benchmarkinput!IU14),
 "",
 IF(
  ISNUMBER(
   VALUE(Benchmarkinput!IU14)),
   VALUE(Benchmarkinput!IU14),
   IF(
    Benchmarkinput!IU14="x",
    1,
    Benchmarkinput!IU14)))</f>
        <v/>
      </c>
      <c r="IU14" t="str">
        <f>IF(
 ISBLANK(Benchmarkinput!IV14),
 "",
 IF(
  ISNUMBER(
   VALUE(Benchmarkinput!IV14)),
   VALUE(Benchmarkinput!IV14),
   IF(
    Benchmarkinput!IV14="x",
    1,
    Benchmarkinput!IV14)))</f>
        <v/>
      </c>
      <c r="IV14" t="str">
        <f>IF(
 ISBLANK(Benchmarkinput!IW14),
 "",
 IF(
  ISNUMBER(
   VALUE(Benchmarkinput!IW14)),
   VALUE(Benchmarkinput!IW14),
   IF(
    Benchmarkinput!IW14="x",
    1,
    Benchmarkinput!IW14)))</f>
        <v/>
      </c>
      <c r="IW14" t="str">
        <f>IF(
 ISBLANK(Benchmarkinput!IX14),
 "",
 IF(
  ISNUMBER(
   VALUE(Benchmarkinput!IX14)),
   VALUE(Benchmarkinput!IX14),
   IF(
    Benchmarkinput!IX14="x",
    1,
    Benchmarkinput!IX14)))</f>
        <v/>
      </c>
      <c r="IX14" t="str">
        <f>IF(
 ISBLANK(Benchmarkinput!IY14),
 "",
 IF(
  ISNUMBER(
   VALUE(Benchmarkinput!IY14)),
   VALUE(Benchmarkinput!IY14),
   IF(
    Benchmarkinput!IY14="x",
    1,
    Benchmarkinput!IY14)))</f>
        <v/>
      </c>
      <c r="IY14" t="str">
        <f>IF(
 ISBLANK(Benchmarkinput!IZ14),
 "",
 IF(
  ISNUMBER(
   VALUE(Benchmarkinput!IZ14)),
   VALUE(Benchmarkinput!IZ14),
   IF(
    Benchmarkinput!IZ14="x",
    1,
    Benchmarkinput!IZ14)))</f>
        <v/>
      </c>
      <c r="IZ14" t="str">
        <f>IF(
 ISBLANK(Benchmarkinput!JA14),
 "",
 IF(
  ISNUMBER(
   VALUE(Benchmarkinput!JA14)),
   VALUE(Benchmarkinput!JA14),
   IF(
    Benchmarkinput!JA14="x",
    1,
    Benchmarkinput!JA14)))</f>
        <v/>
      </c>
      <c r="JA14" t="str">
        <f>IF(
 ISBLANK(Benchmarkinput!JB14),
 "",
 IF(
  ISNUMBER(
   VALUE(Benchmarkinput!JB14)),
   VALUE(Benchmarkinput!JB14),
   IF(
    Benchmarkinput!JB14="x",
    1,
    Benchmarkinput!JB14)))</f>
        <v/>
      </c>
      <c r="JB14" t="str">
        <f>IF(
 ISBLANK(Benchmarkinput!JC14),
 "",
 IF(
  ISNUMBER(
   VALUE(Benchmarkinput!JC14)),
   VALUE(Benchmarkinput!JC14),
   IF(
    Benchmarkinput!JC14="x",
    1,
    Benchmarkinput!JC14)))</f>
        <v/>
      </c>
      <c r="JC14" t="str">
        <f>IF(
 ISBLANK(Benchmarkinput!JD14),
 "",
 IF(
  ISNUMBER(
   VALUE(Benchmarkinput!JD14)),
   VALUE(Benchmarkinput!JD14),
   IF(
    Benchmarkinput!JD14="x",
    1,
    Benchmarkinput!JD14)))</f>
        <v/>
      </c>
      <c r="JD14" t="str">
        <f>IF(
 ISBLANK(Benchmarkinput!JE14),
 "",
 IF(
  ISNUMBER(
   VALUE(Benchmarkinput!JE14)),
   VALUE(Benchmarkinput!JE14),
   IF(
    Benchmarkinput!JE14="x",
    1,
    Benchmarkinput!JE14)))</f>
        <v/>
      </c>
      <c r="JE14" t="str">
        <f>IF(
 ISBLANK(Benchmarkinput!JF14),
 "",
 IF(
  ISNUMBER(
   VALUE(Benchmarkinput!JF14)),
   VALUE(Benchmarkinput!JF14),
   IF(
    Benchmarkinput!JF14="x",
    1,
    Benchmarkinput!JF14)))</f>
        <v/>
      </c>
      <c r="JF14" t="str">
        <f>IF(
 ISBLANK(Benchmarkinput!JG14),
 "",
 IF(
  ISNUMBER(
   VALUE(Benchmarkinput!JG14)),
   VALUE(Benchmarkinput!JG14),
   IF(
    Benchmarkinput!JG14="x",
    1,
    Benchmarkinput!JG14)))</f>
        <v/>
      </c>
      <c r="JG14" t="str">
        <f>IF(
 ISBLANK(Benchmarkinput!JH14),
 "",
 IF(
  ISNUMBER(
   VALUE(Benchmarkinput!JH14)),
   VALUE(Benchmarkinput!JH14),
   IF(
    Benchmarkinput!JH14="x",
    1,
    Benchmarkinput!JH14)))</f>
        <v/>
      </c>
      <c r="JH14" t="str">
        <f>IF(
 ISBLANK(Benchmarkinput!JI14),
 "",
 IF(
  ISNUMBER(
   VALUE(Benchmarkinput!JI14)),
   VALUE(Benchmarkinput!JI14),
   IF(
    Benchmarkinput!JI14="x",
    1,
    Benchmarkinput!JI14)))</f>
        <v/>
      </c>
      <c r="JI14" t="str">
        <f>IF(
 ISBLANK(Benchmarkinput!JJ14),
 "",
 IF(
  ISNUMBER(
   VALUE(Benchmarkinput!JJ14)),
   VALUE(Benchmarkinput!JJ14),
   IF(
    Benchmarkinput!JJ14="x",
    1,
    Benchmarkinput!JJ14)))</f>
        <v/>
      </c>
      <c r="JJ14" t="str">
        <f>IF(
 ISBLANK(Benchmarkinput!JK14),
 "",
 IF(
  ISNUMBER(
   VALUE(Benchmarkinput!JK14)),
   VALUE(Benchmarkinput!JK14),
   IF(
    Benchmarkinput!JK14="x",
    1,
    Benchmarkinput!JK14)))</f>
        <v/>
      </c>
      <c r="JK14" t="str">
        <f>IF(
 ISBLANK(Benchmarkinput!JL14),
 "",
 IF(
  ISNUMBER(
   VALUE(Benchmarkinput!JL14)),
   VALUE(Benchmarkinput!JL14),
   IF(
    Benchmarkinput!JL14="x",
    1,
    Benchmarkinput!JL14)))</f>
        <v/>
      </c>
      <c r="JL14" t="str">
        <f>IF(
 ISBLANK(Benchmarkinput!JM14),
 "",
 IF(
  ISNUMBER(
   VALUE(Benchmarkinput!JM14)),
   VALUE(Benchmarkinput!JM14),
   IF(
    Benchmarkinput!JM14="x",
    1,
    Benchmarkinput!JM14)))</f>
        <v/>
      </c>
      <c r="JM14" t="str">
        <f>IF(
 ISBLANK(Benchmarkinput!JN14),
 "",
 IF(
  ISNUMBER(
   VALUE(Benchmarkinput!JN14)),
   VALUE(Benchmarkinput!JN14),
   IF(
    Benchmarkinput!JN14="x",
    1,
    Benchmarkinput!JN14)))</f>
        <v/>
      </c>
      <c r="JN14" t="str">
        <f>IF(
 ISBLANK(Benchmarkinput!JO14),
 "",
 IF(
  ISNUMBER(
   VALUE(Benchmarkinput!JO14)),
   VALUE(Benchmarkinput!JO14),
   IF(
    Benchmarkinput!JO14="x",
    1,
    Benchmarkinput!JO14)))</f>
        <v/>
      </c>
      <c r="JO14" t="str">
        <f>IF(
 ISBLANK(Benchmarkinput!JP14),
 "",
 IF(
  ISNUMBER(
   VALUE(Benchmarkinput!JP14)),
   VALUE(Benchmarkinput!JP14),
   IF(
    Benchmarkinput!JP14="x",
    1,
    Benchmarkinput!JP14)))</f>
        <v/>
      </c>
      <c r="JP14" t="str">
        <f>IF(
 ISBLANK(Benchmarkinput!JQ14),
 "",
 IF(
  ISNUMBER(
   VALUE(Benchmarkinput!JQ14)),
   VALUE(Benchmarkinput!JQ14),
   IF(
    Benchmarkinput!JQ14="x",
    1,
    Benchmarkinput!JQ14)))</f>
        <v/>
      </c>
      <c r="JQ14" t="str">
        <f>IF(
 ISBLANK(Benchmarkinput!JR14),
 "",
 IF(
  ISNUMBER(
   VALUE(Benchmarkinput!JR14)),
   VALUE(Benchmarkinput!JR14),
   IF(
    Benchmarkinput!JR14="x",
    1,
    Benchmarkinput!JR14)))</f>
        <v/>
      </c>
      <c r="JR14" t="str">
        <f>IF(
 ISBLANK(Benchmarkinput!JS14),
 "",
 IF(
  ISNUMBER(
   VALUE(Benchmarkinput!JS14)),
   VALUE(Benchmarkinput!JS14),
   IF(
    Benchmarkinput!JS14="x",
    1,
    Benchmarkinput!JS14)))</f>
        <v/>
      </c>
      <c r="JS14" t="str">
        <f>IF(
 ISBLANK(Benchmarkinput!JT14),
 "",
 IF(
  ISNUMBER(
   VALUE(Benchmarkinput!JT14)),
   VALUE(Benchmarkinput!JT14),
   IF(
    Benchmarkinput!JT14="x",
    1,
    Benchmarkinput!JT14)))</f>
        <v/>
      </c>
      <c r="JT14" t="str">
        <f>IF(
 ISBLANK(Benchmarkinput!JU14),
 "",
 IF(
  ISNUMBER(
   VALUE(Benchmarkinput!JU14)),
   VALUE(Benchmarkinput!JU14),
   IF(
    Benchmarkinput!JU14="x",
    1,
    Benchmarkinput!JU14)))</f>
        <v/>
      </c>
      <c r="JU14" t="str">
        <f>IF(
 ISBLANK(Benchmarkinput!JV14),
 "",
 IF(
  ISNUMBER(
   VALUE(Benchmarkinput!JV14)),
   VALUE(Benchmarkinput!JV14),
   IF(
    Benchmarkinput!JV14="x",
    1,
    Benchmarkinput!JV14)))</f>
        <v/>
      </c>
      <c r="JV14" t="str">
        <f>IF(
 ISBLANK(Benchmarkinput!JW14),
 "",
 IF(
  ISNUMBER(
   VALUE(Benchmarkinput!JW14)),
   VALUE(Benchmarkinput!JW14),
   IF(
    Benchmarkinput!JW14="x",
    1,
    Benchmarkinput!JW14)))</f>
        <v/>
      </c>
      <c r="JW14" t="str">
        <f>IF(
 ISBLANK(Benchmarkinput!JX14),
 "",
 IF(
  ISNUMBER(
   VALUE(Benchmarkinput!JX14)),
   VALUE(Benchmarkinput!JX14),
   IF(
    Benchmarkinput!JX14="x",
    1,
    Benchmarkinput!JX14)))</f>
        <v/>
      </c>
      <c r="JX14" t="str">
        <f>IF(
 ISBLANK(Benchmarkinput!JY14),
 "",
 IF(
  ISNUMBER(
   VALUE(Benchmarkinput!JY14)),
   VALUE(Benchmarkinput!JY14),
   IF(
    Benchmarkinput!JY14="x",
    1,
    Benchmarkinput!JY14)))</f>
        <v/>
      </c>
      <c r="JY14" t="str">
        <f>IF(
 ISBLANK(Benchmarkinput!JZ14),
 "",
 IF(
  ISNUMBER(
   VALUE(Benchmarkinput!JZ14)),
   VALUE(Benchmarkinput!JZ14),
   IF(
    Benchmarkinput!JZ14="x",
    1,
    Benchmarkinput!JZ14)))</f>
        <v/>
      </c>
      <c r="JZ14" t="str">
        <f>IF(
 ISBLANK(Benchmarkinput!KA14),
 "",
 IF(
  ISNUMBER(
   VALUE(Benchmarkinput!KA14)),
   VALUE(Benchmarkinput!KA14),
   IF(
    Benchmarkinput!KA14="x",
    1,
    Benchmarkinput!KA14)))</f>
        <v/>
      </c>
      <c r="KA14" t="str">
        <f>IF(
 ISBLANK(Benchmarkinput!KB14),
 "",
 IF(
  ISNUMBER(
   VALUE(Benchmarkinput!KB14)),
   VALUE(Benchmarkinput!KB14),
   IF(
    Benchmarkinput!KB14="x",
    1,
    Benchmarkinput!KB14)))</f>
        <v/>
      </c>
      <c r="KB14" t="str">
        <f>IF(
 ISBLANK(Benchmarkinput!KC14),
 "",
 IF(
  ISNUMBER(
   VALUE(Benchmarkinput!KC14)),
   VALUE(Benchmarkinput!KC14),
   IF(
    Benchmarkinput!KC14="x",
    1,
    Benchmarkinput!KC14)))</f>
        <v/>
      </c>
      <c r="KC14" t="str">
        <f>IF(
 ISBLANK(Benchmarkinput!KD14),
 "",
 IF(
  ISNUMBER(
   VALUE(Benchmarkinput!KD14)),
   VALUE(Benchmarkinput!KD14),
   IF(
    Benchmarkinput!KD14="x",
    1,
    Benchmarkinput!KD14)))</f>
        <v/>
      </c>
      <c r="KD14" t="str">
        <f>IF(
 ISBLANK(Benchmarkinput!KE14),
 "",
 IF(
  ISNUMBER(
   VALUE(Benchmarkinput!KE14)),
   VALUE(Benchmarkinput!KE14),
   IF(
    Benchmarkinput!KE14="x",
    1,
    Benchmarkinput!KE14)))</f>
        <v/>
      </c>
      <c r="KE14" t="str">
        <f>IF(
 ISBLANK(Benchmarkinput!KF14),
 "",
 IF(
  ISNUMBER(
   VALUE(Benchmarkinput!KF14)),
   VALUE(Benchmarkinput!KF14),
   IF(
    Benchmarkinput!KF14="x",
    1,
    Benchmarkinput!KF14)))</f>
        <v/>
      </c>
      <c r="KF14" t="str">
        <f>IF(
 ISBLANK(Benchmarkinput!KG14),
 "",
 IF(
  ISNUMBER(
   VALUE(Benchmarkinput!KG14)),
   VALUE(Benchmarkinput!KG14),
   IF(
    Benchmarkinput!KG14="x",
    1,
    Benchmarkinput!KG14)))</f>
        <v/>
      </c>
      <c r="KG14" t="str">
        <f>IF(
 ISBLANK(Benchmarkinput!KH14),
 "",
 IF(
  ISNUMBER(
   VALUE(Benchmarkinput!KH14)),
   VALUE(Benchmarkinput!KH14),
   IF(
    Benchmarkinput!KH14="x",
    1,
    Benchmarkinput!KH14)))</f>
        <v/>
      </c>
      <c r="KH14" t="str">
        <f>IF(
 ISBLANK(Benchmarkinput!KI14),
 "",
 IF(
  ISNUMBER(
   VALUE(Benchmarkinput!KI14)),
   VALUE(Benchmarkinput!KI14),
   IF(
    Benchmarkinput!KI14="x",
    1,
    Benchmarkinput!KI14)))</f>
        <v/>
      </c>
      <c r="KI14" t="str">
        <f>IF(
 ISBLANK(Benchmarkinput!KJ14),
 "",
 IF(
  ISNUMBER(
   VALUE(Benchmarkinput!KJ14)),
   VALUE(Benchmarkinput!KJ14),
   IF(
    Benchmarkinput!KJ14="x",
    1,
    Benchmarkinput!KJ14)))</f>
        <v/>
      </c>
      <c r="KJ14" t="str">
        <f>IF(
 ISBLANK(Benchmarkinput!KK14),
 "",
 IF(
  ISNUMBER(
   VALUE(Benchmarkinput!KK14)),
   VALUE(Benchmarkinput!KK14),
   IF(
    Benchmarkinput!KK14="x",
    1,
    Benchmarkinput!KK14)))</f>
        <v/>
      </c>
      <c r="KK14" t="str">
        <f>IF(
 ISBLANK(Benchmarkinput!KL14),
 "",
 IF(
  ISNUMBER(
   VALUE(Benchmarkinput!KL14)),
   VALUE(Benchmarkinput!KL14),
   IF(
    Benchmarkinput!KL14="x",
    1,
    Benchmarkinput!KL14)))</f>
        <v/>
      </c>
      <c r="KL14" t="str">
        <f>IF(
 ISBLANK(Benchmarkinput!KM14),
 "",
 IF(
  ISNUMBER(
   VALUE(Benchmarkinput!KM14)),
   VALUE(Benchmarkinput!KM14),
   IF(
    Benchmarkinput!KM14="x",
    1,
    Benchmarkinput!KM14)))</f>
        <v/>
      </c>
      <c r="KM14" t="str">
        <f>IF(
 ISBLANK(Benchmarkinput!KN14),
 "",
 IF(
  ISNUMBER(
   VALUE(Benchmarkinput!KN14)),
   VALUE(Benchmarkinput!KN14),
   IF(
    Benchmarkinput!KN14="x",
    1,
    Benchmarkinput!KN14)))</f>
        <v/>
      </c>
      <c r="KN14" t="str">
        <f>IF(
 ISBLANK(Benchmarkinput!KO14),
 "",
 IF(
  ISNUMBER(
   VALUE(Benchmarkinput!KO14)),
   VALUE(Benchmarkinput!KO14),
   IF(
    Benchmarkinput!KO14="x",
    1,
    Benchmarkinput!KO14)))</f>
        <v/>
      </c>
      <c r="KO14" t="str">
        <f>IF(
 ISBLANK(Benchmarkinput!KP14),
 "",
 IF(
  ISNUMBER(
   VALUE(Benchmarkinput!KP14)),
   VALUE(Benchmarkinput!KP14),
   IF(
    Benchmarkinput!KP14="x",
    1,
    Benchmarkinput!KP14)))</f>
        <v/>
      </c>
      <c r="KP14" t="str">
        <f>IF(
 ISBLANK(Benchmarkinput!KQ14),
 "",
 IF(
  ISNUMBER(
   VALUE(Benchmarkinput!KQ14)),
   VALUE(Benchmarkinput!KQ14),
   IF(
    Benchmarkinput!KQ14="x",
    1,
    Benchmarkinput!KQ14)))</f>
        <v/>
      </c>
      <c r="KQ14" t="str">
        <f>IF(
 ISBLANK(Benchmarkinput!KR14),
 "",
 IF(
  ISNUMBER(
   VALUE(Benchmarkinput!KR14)),
   VALUE(Benchmarkinput!KR14),
   IF(
    Benchmarkinput!KR14="x",
    1,
    Benchmarkinput!KR14)))</f>
        <v/>
      </c>
      <c r="KR14" t="str">
        <f>IF(
 ISBLANK(Benchmarkinput!KS14),
 "",
 IF(
  ISNUMBER(
   VALUE(Benchmarkinput!KS14)),
   VALUE(Benchmarkinput!KS14),
   IF(
    Benchmarkinput!KS14="x",
    1,
    Benchmarkinput!KS14)))</f>
        <v/>
      </c>
      <c r="KS14" t="str">
        <f>IF(
 ISBLANK(Benchmarkinput!KT14),
 "",
 IF(
  ISNUMBER(
   VALUE(Benchmarkinput!KT14)),
   VALUE(Benchmarkinput!KT14),
   IF(
    Benchmarkinput!KT14="x",
    1,
    Benchmarkinput!KT14)))</f>
        <v/>
      </c>
      <c r="KT14" t="str">
        <f>IF(
 ISBLANK(Benchmarkinput!KU14),
 "",
 IF(
  ISNUMBER(
   VALUE(Benchmarkinput!KU14)),
   VALUE(Benchmarkinput!KU14),
   IF(
    Benchmarkinput!KU14="x",
    1,
    Benchmarkinput!KU14)))</f>
        <v/>
      </c>
      <c r="KU14" t="str">
        <f>IF(
 ISBLANK(Benchmarkinput!KV14),
 "",
 IF(
  ISNUMBER(
   VALUE(Benchmarkinput!KV14)),
   VALUE(Benchmarkinput!KV14),
   IF(
    Benchmarkinput!KV14="x",
    1,
    Benchmarkinput!KV14)))</f>
        <v/>
      </c>
      <c r="KV14" t="str">
        <f>IF(
 ISBLANK(Benchmarkinput!KW14),
 "",
 IF(
  ISNUMBER(
   VALUE(Benchmarkinput!KW14)),
   VALUE(Benchmarkinput!KW14),
   IF(
    Benchmarkinput!KW14="x",
    1,
    Benchmarkinput!KW14)))</f>
        <v/>
      </c>
      <c r="KW14" t="str">
        <f>IF(
 ISBLANK(Benchmarkinput!KX14),
 "",
 IF(
  ISNUMBER(
   VALUE(Benchmarkinput!KX14)),
   VALUE(Benchmarkinput!KX14),
   IF(
    Benchmarkinput!KX14="x",
    1,
    Benchmarkinput!KX14)))</f>
        <v/>
      </c>
      <c r="KX14" t="str">
        <f>IF(
 ISBLANK(Benchmarkinput!KY14),
 "",
 IF(
  ISNUMBER(
   VALUE(Benchmarkinput!KY14)),
   VALUE(Benchmarkinput!KY14),
   IF(
    Benchmarkinput!KY14="x",
    1,
    Benchmarkinput!KY14)))</f>
        <v/>
      </c>
      <c r="KY14" t="str">
        <f>IF(
 ISBLANK(Benchmarkinput!KZ14),
 "",
 IF(
  ISNUMBER(
   VALUE(Benchmarkinput!KZ14)),
   VALUE(Benchmarkinput!KZ14),
   IF(
    Benchmarkinput!KZ14="x",
    1,
    Benchmarkinput!KZ14)))</f>
        <v/>
      </c>
      <c r="KZ14" t="str">
        <f>IF(
 ISBLANK(Benchmarkinput!LA14),
 "",
 IF(
  ISNUMBER(
   VALUE(Benchmarkinput!LA14)),
   VALUE(Benchmarkinput!LA14),
   IF(
    Benchmarkinput!LA14="x",
    1,
    Benchmarkinput!LA14)))</f>
        <v/>
      </c>
      <c r="LA14" t="str">
        <f>IF(
 ISBLANK(Benchmarkinput!LB14),
 "",
 IF(
  ISNUMBER(
   VALUE(Benchmarkinput!LB14)),
   VALUE(Benchmarkinput!LB14),
   IF(
    Benchmarkinput!LB14="x",
    1,
    Benchmarkinput!LB14)))</f>
        <v/>
      </c>
      <c r="LB14" t="str">
        <f>IF(
 ISBLANK(Benchmarkinput!LC14),
 "",
 IF(
  ISNUMBER(
   VALUE(Benchmarkinput!LC14)),
   VALUE(Benchmarkinput!LC14),
   IF(
    Benchmarkinput!LC14="x",
    1,
    Benchmarkinput!LC14)))</f>
        <v/>
      </c>
      <c r="LC14" t="str">
        <f>IF(
 ISBLANK(Benchmarkinput!LD14),
 "",
 IF(
  ISNUMBER(
   VALUE(Benchmarkinput!LD14)),
   VALUE(Benchmarkinput!LD14),
   IF(
    Benchmarkinput!LD14="x",
    1,
    Benchmarkinput!LD14)))</f>
        <v/>
      </c>
      <c r="LD14" t="str">
        <f>IF(
 ISBLANK(Benchmarkinput!LE14),
 "",
 IF(
  ISNUMBER(
   VALUE(Benchmarkinput!LE14)),
   VALUE(Benchmarkinput!LE14),
   IF(
    Benchmarkinput!LE14="x",
    1,
    Benchmarkinput!LE14)))</f>
        <v/>
      </c>
      <c r="LE14" t="str">
        <f>IF(
 ISBLANK(Benchmarkinput!LF14),
 "",
 IF(
  ISNUMBER(
   VALUE(Benchmarkinput!LF14)),
   VALUE(Benchmarkinput!LF14),
   IF(
    Benchmarkinput!LF14="x",
    1,
    Benchmarkinput!LF14)))</f>
        <v/>
      </c>
      <c r="LF14" t="str">
        <f>IF(
 ISBLANK(Benchmarkinput!LG14),
 "",
 IF(
  ISNUMBER(
   VALUE(Benchmarkinput!LG14)),
   VALUE(Benchmarkinput!LG14),
   IF(
    Benchmarkinput!LG14="x",
    1,
    Benchmarkinput!LG14)))</f>
        <v/>
      </c>
      <c r="LG14" t="str">
        <f>IF(
 ISBLANK(Benchmarkinput!LH14),
 "",
 IF(
  ISNUMBER(
   VALUE(Benchmarkinput!LH14)),
   VALUE(Benchmarkinput!LH14),
   IF(
    Benchmarkinput!LH14="x",
    1,
    Benchmarkinput!LH14)))</f>
        <v/>
      </c>
      <c r="LH14" t="str">
        <f>IF(
 ISBLANK(Benchmarkinput!LI14),
 "",
 IF(
  ISNUMBER(
   VALUE(Benchmarkinput!LI14)),
   VALUE(Benchmarkinput!LI14),
   IF(
    Benchmarkinput!LI14="x",
    1,
    Benchmarkinput!LI14)))</f>
        <v/>
      </c>
      <c r="LI14" t="str">
        <f>IF(
 ISBLANK(Benchmarkinput!LJ14),
 "",
 IF(
  ISNUMBER(
   VALUE(Benchmarkinput!LJ14)),
   VALUE(Benchmarkinput!LJ14),
   IF(
    Benchmarkinput!LJ14="x",
    1,
    Benchmarkinput!LJ14)))</f>
        <v/>
      </c>
      <c r="LJ14" t="str">
        <f>IF(
 ISBLANK(Benchmarkinput!LK14),
 "",
 IF(
  ISNUMBER(
   VALUE(Benchmarkinput!LK14)),
   VALUE(Benchmarkinput!LK14),
   IF(
    Benchmarkinput!LK14="x",
    1,
    Benchmarkinput!LK14)))</f>
        <v/>
      </c>
      <c r="LK14" t="str">
        <f>IF(
 ISBLANK(Benchmarkinput!LL14),
 "",
 IF(
  ISNUMBER(
   VALUE(Benchmarkinput!LL14)),
   VALUE(Benchmarkinput!LL14),
   IF(
    Benchmarkinput!LL14="x",
    1,
    Benchmarkinput!LL14)))</f>
        <v/>
      </c>
      <c r="LL14" t="str">
        <f>IF(
 ISBLANK(Benchmarkinput!LM14),
 "",
 IF(
  ISNUMBER(
   VALUE(Benchmarkinput!LM14)),
   VALUE(Benchmarkinput!LM14),
   IF(
    Benchmarkinput!LM14="x",
    1,
    Benchmarkinput!LM14)))</f>
        <v/>
      </c>
      <c r="LM14" t="str">
        <f>IF(
 ISBLANK(Benchmarkinput!LN14),
 "",
 IF(
  ISNUMBER(
   VALUE(Benchmarkinput!LN14)),
   VALUE(Benchmarkinput!LN14),
   IF(
    Benchmarkinput!LN14="x",
    1,
    Benchmarkinput!LN14)))</f>
        <v/>
      </c>
      <c r="LN14" t="str">
        <f>IF(
 ISBLANK(Benchmarkinput!LO14),
 "",
 IF(
  ISNUMBER(
   VALUE(Benchmarkinput!LO14)),
   VALUE(Benchmarkinput!LO14),
   IF(
    Benchmarkinput!LO14="x",
    1,
    Benchmarkinput!LO14)))</f>
        <v/>
      </c>
      <c r="LO14" t="str">
        <f>IF(
 ISBLANK(Benchmarkinput!LP14),
 "",
 IF(
  ISNUMBER(
   VALUE(Benchmarkinput!LP14)),
   VALUE(Benchmarkinput!LP14),
   IF(
    Benchmarkinput!LP14="x",
    1,
    Benchmarkinput!LP14)))</f>
        <v/>
      </c>
      <c r="LP14" t="str">
        <f>IF(
 ISBLANK(Benchmarkinput!LQ14),
 "",
 IF(
  ISNUMBER(
   VALUE(Benchmarkinput!LQ14)),
   VALUE(Benchmarkinput!LQ14),
   IF(
    Benchmarkinput!LQ14="x",
    1,
    Benchmarkinput!LQ14)))</f>
        <v/>
      </c>
      <c r="LQ14" t="str">
        <f>IF(
 ISBLANK(Benchmarkinput!LR14),
 "",
 IF(
  ISNUMBER(
   VALUE(Benchmarkinput!LR14)),
   VALUE(Benchmarkinput!LR14),
   IF(
    Benchmarkinput!LR14="x",
    1,
    Benchmarkinput!LR14)))</f>
        <v/>
      </c>
      <c r="LR14" t="str">
        <f>IF(
 ISBLANK(Benchmarkinput!LS14),
 "",
 IF(
  ISNUMBER(
   VALUE(Benchmarkinput!LS14)),
   VALUE(Benchmarkinput!LS14),
   IF(
    Benchmarkinput!LS14="x",
    1,
    Benchmarkinput!LS14)))</f>
        <v/>
      </c>
      <c r="LS14" t="str">
        <f>IF(
 ISBLANK(Benchmarkinput!LT14),
 "",
 IF(
  ISNUMBER(
   VALUE(Benchmarkinput!LT14)),
   VALUE(Benchmarkinput!LT14),
   IF(
    Benchmarkinput!LT14="x",
    1,
    Benchmarkinput!LT14)))</f>
        <v/>
      </c>
      <c r="LT14" t="str">
        <f>IF(
 ISBLANK(Benchmarkinput!LU14),
 "",
 IF(
  ISNUMBER(
   VALUE(Benchmarkinput!LU14)),
   VALUE(Benchmarkinput!LU14),
   IF(
    Benchmarkinput!LU14="x",
    1,
    Benchmarkinput!LU14)))</f>
        <v/>
      </c>
      <c r="LU14" t="str">
        <f>IF(
 ISBLANK(Benchmarkinput!LV14),
 "",
 IF(
  ISNUMBER(
   VALUE(Benchmarkinput!LV14)),
   VALUE(Benchmarkinput!LV14),
   IF(
    Benchmarkinput!LV14="x",
    1,
    Benchmarkinput!LV14)))</f>
        <v/>
      </c>
      <c r="LV14" t="str">
        <f>IF(
 ISBLANK(Benchmarkinput!LW14),
 "",
 IF(
  ISNUMBER(
   VALUE(Benchmarkinput!LW14)),
   VALUE(Benchmarkinput!LW14),
   IF(
    Benchmarkinput!LW14="x",
    1,
    Benchmarkinput!LW14)))</f>
        <v/>
      </c>
      <c r="LW14" t="str">
        <f>IF(
 ISBLANK(Benchmarkinput!LX14),
 "",
 IF(
  ISNUMBER(
   VALUE(Benchmarkinput!LX14)),
   VALUE(Benchmarkinput!LX14),
   IF(
    Benchmarkinput!LX14="x",
    1,
    Benchmarkinput!LX14)))</f>
        <v/>
      </c>
      <c r="LX14" t="str">
        <f>IF(
 ISBLANK(Benchmarkinput!LY14),
 "",
 IF(
  ISNUMBER(
   VALUE(Benchmarkinput!LY14)),
   VALUE(Benchmarkinput!LY14),
   IF(
    Benchmarkinput!LY14="x",
    1,
    Benchmarkinput!LY14)))</f>
        <v/>
      </c>
      <c r="LY14" t="str">
        <f>IF(
 ISBLANK(Benchmarkinput!LZ14),
 "",
 IF(
  ISNUMBER(
   VALUE(Benchmarkinput!LZ14)),
   VALUE(Benchmarkinput!LZ14),
   IF(
    Benchmarkinput!LZ14="x",
    1,
    Benchmarkinput!LZ14)))</f>
        <v/>
      </c>
      <c r="LZ14" t="str">
        <f>IF(
 ISBLANK(Benchmarkinput!MA14),
 "",
 IF(
  ISNUMBER(
   VALUE(Benchmarkinput!MA14)),
   VALUE(Benchmarkinput!MA14),
   IF(
    Benchmarkinput!MA14="x",
    1,
    Benchmarkinput!MA14)))</f>
        <v/>
      </c>
      <c r="MA14" t="str">
        <f>IF(
 ISBLANK(Benchmarkinput!MB14),
 "",
 IF(
  ISNUMBER(
   VALUE(Benchmarkinput!MB14)),
   VALUE(Benchmarkinput!MB14),
   IF(
    Benchmarkinput!MB14="x",
    1,
    Benchmarkinput!MB14)))</f>
        <v/>
      </c>
      <c r="MB14" t="str">
        <f>IF(
 ISBLANK(Benchmarkinput!MC14),
 "",
 IF(
  ISNUMBER(
   VALUE(Benchmarkinput!MC14)),
   VALUE(Benchmarkinput!MC14),
   IF(
    Benchmarkinput!MC14="x",
    1,
    Benchmarkinput!MC14)))</f>
        <v/>
      </c>
      <c r="MC14" t="str">
        <f>IF(
 ISBLANK(Benchmarkinput!MD14),
 "",
 IF(
  ISNUMBER(
   VALUE(Benchmarkinput!MD14)),
   VALUE(Benchmarkinput!MD14),
   IF(
    Benchmarkinput!MD14="x",
    1,
    Benchmarkinput!MD14)))</f>
        <v/>
      </c>
      <c r="MD14" t="str">
        <f>IF(
 ISBLANK(Benchmarkinput!ME14),
 "",
 IF(
  ISNUMBER(
   VALUE(Benchmarkinput!ME14)),
   VALUE(Benchmarkinput!ME14),
   IF(
    Benchmarkinput!ME14="x",
    1,
    Benchmarkinput!ME14)))</f>
        <v/>
      </c>
      <c r="ME14" t="str">
        <f>IF(
 ISBLANK(Benchmarkinput!MF14),
 "",
 IF(
  ISNUMBER(
   VALUE(Benchmarkinput!MF14)),
   VALUE(Benchmarkinput!MF14),
   IF(
    Benchmarkinput!MF14="x",
    1,
    Benchmarkinput!MF14)))</f>
        <v/>
      </c>
      <c r="MF14" t="str">
        <f>IF(
 ISBLANK(Benchmarkinput!MG14),
 "",
 IF(
  ISNUMBER(
   VALUE(Benchmarkinput!MG14)),
   VALUE(Benchmarkinput!MG14),
   IF(
    Benchmarkinput!MG14="x",
    1,
    Benchmarkinput!MG14)))</f>
        <v/>
      </c>
      <c r="MG14" t="str">
        <f>IF(
 ISBLANK(Benchmarkinput!MH14),
 "",
 IF(
  ISNUMBER(
   VALUE(Benchmarkinput!MH14)),
   VALUE(Benchmarkinput!MH14),
   IF(
    Benchmarkinput!MH14="x",
    1,
    Benchmarkinput!MH14)))</f>
        <v/>
      </c>
      <c r="MH14" t="str">
        <f>IF(
 ISBLANK(Benchmarkinput!MI14),
 "",
 IF(
  ISNUMBER(
   VALUE(Benchmarkinput!MI14)),
   VALUE(Benchmarkinput!MI14),
   IF(
    Benchmarkinput!MI14="x",
    1,
    Benchmarkinput!MI14)))</f>
        <v/>
      </c>
      <c r="MI14" t="str">
        <f>IF(
 ISBLANK(Benchmarkinput!MJ14),
 "",
 IF(
  ISNUMBER(
   VALUE(Benchmarkinput!MJ14)),
   VALUE(Benchmarkinput!MJ14),
   IF(
    Benchmarkinput!MJ14="x",
    1,
    Benchmarkinput!MJ14)))</f>
        <v/>
      </c>
      <c r="MJ14" t="str">
        <f>IF(
 ISBLANK(Benchmarkinput!MK14),
 "",
 IF(
  ISNUMBER(
   VALUE(Benchmarkinput!MK14)),
   VALUE(Benchmarkinput!MK14),
   IF(
    Benchmarkinput!MK14="x",
    1,
    Benchmarkinput!MK14)))</f>
        <v/>
      </c>
      <c r="MK14" t="str">
        <f>IF(
 ISBLANK(Benchmarkinput!ML14),
 "",
 IF(
  ISNUMBER(
   VALUE(Benchmarkinput!ML14)),
   VALUE(Benchmarkinput!ML14),
   IF(
    Benchmarkinput!ML14="x",
    1,
    Benchmarkinput!ML14)))</f>
        <v/>
      </c>
      <c r="ML14" t="str">
        <f>IF(
 ISBLANK(Benchmarkinput!MM14),
 "",
 IF(
  ISNUMBER(
   VALUE(Benchmarkinput!MM14)),
   VALUE(Benchmarkinput!MM14),
   IF(
    Benchmarkinput!MM14="x",
    1,
    Benchmarkinput!MM14)))</f>
        <v/>
      </c>
      <c r="MM14" t="str">
        <f>IF(
 ISBLANK(Benchmarkinput!MN14),
 "",
 IF(
  ISNUMBER(
   VALUE(Benchmarkinput!MN14)),
   VALUE(Benchmarkinput!MN14),
   IF(
    Benchmarkinput!MN14="x",
    1,
    Benchmarkinput!MN14)))</f>
        <v/>
      </c>
      <c r="MN14" t="str">
        <f>IF(
 ISBLANK(Benchmarkinput!MO14),
 "",
 IF(
  ISNUMBER(
   VALUE(Benchmarkinput!MO14)),
   VALUE(Benchmarkinput!MO14),
   IF(
    Benchmarkinput!MO14="x",
    1,
    Benchmarkinput!MO14)))</f>
        <v/>
      </c>
      <c r="MO14" t="str">
        <f>IF(
 ISBLANK(Benchmarkinput!MP14),
 "",
 IF(
  ISNUMBER(
   VALUE(Benchmarkinput!MP14)),
   VALUE(Benchmarkinput!MP14),
   IF(
    Benchmarkinput!MP14="x",
    1,
    Benchmarkinput!MP14)))</f>
        <v/>
      </c>
      <c r="MP14" t="str">
        <f>IF(
 ISBLANK(Benchmarkinput!MQ14),
 "",
 IF(
  ISNUMBER(
   VALUE(Benchmarkinput!MQ14)),
   VALUE(Benchmarkinput!MQ14),
   IF(
    Benchmarkinput!MQ14="x",
    1,
    Benchmarkinput!MQ14)))</f>
        <v/>
      </c>
      <c r="MQ14" t="str">
        <f>IF(
 ISBLANK(Benchmarkinput!MR14),
 "",
 IF(
  ISNUMBER(
   VALUE(Benchmarkinput!MR14)),
   VALUE(Benchmarkinput!MR14),
   IF(
    Benchmarkinput!MR14="x",
    1,
    Benchmarkinput!MR14)))</f>
        <v/>
      </c>
      <c r="MR14" t="str">
        <f>IF(
 ISBLANK(Benchmarkinput!MS14),
 "",
 IF(
  ISNUMBER(
   VALUE(Benchmarkinput!MS14)),
   VALUE(Benchmarkinput!MS14),
   IF(
    Benchmarkinput!MS14="x",
    1,
    Benchmarkinput!MS14)))</f>
        <v/>
      </c>
      <c r="MS14" t="str">
        <f>IF(
 ISBLANK(Benchmarkinput!MT14),
 "",
 IF(
  ISNUMBER(
   VALUE(Benchmarkinput!MT14)),
   VALUE(Benchmarkinput!MT14),
   IF(
    Benchmarkinput!MT14="x",
    1,
    Benchmarkinput!MT14)))</f>
        <v/>
      </c>
      <c r="MT14" t="str">
        <f>IF(
 ISBLANK(Benchmarkinput!MU14),
 "",
 IF(
  ISNUMBER(
   VALUE(Benchmarkinput!MU14)),
   VALUE(Benchmarkinput!MU14),
   IF(
    Benchmarkinput!MU14="x",
    1,
    Benchmarkinput!MU14)))</f>
        <v/>
      </c>
      <c r="MU14" t="str">
        <f>IF(
 ISBLANK(Benchmarkinput!MV14),
 "",
 IF(
  ISNUMBER(
   VALUE(Benchmarkinput!MV14)),
   VALUE(Benchmarkinput!MV14),
   IF(
    Benchmarkinput!MV14="x",
    1,
    Benchmarkinput!MV14)))</f>
        <v/>
      </c>
      <c r="MV14" t="str">
        <f>IF(
 ISBLANK(Benchmarkinput!MW14),
 "",
 IF(
  ISNUMBER(
   VALUE(Benchmarkinput!MW14)),
   VALUE(Benchmarkinput!MW14),
   IF(
    Benchmarkinput!MW14="x",
    1,
    Benchmarkinput!MW14)))</f>
        <v/>
      </c>
      <c r="MW14" t="str">
        <f>IF(
 ISBLANK(Benchmarkinput!MX14),
 "",
 IF(
  ISNUMBER(
   VALUE(Benchmarkinput!MX14)),
   VALUE(Benchmarkinput!MX14),
   IF(
    Benchmarkinput!MX14="x",
    1,
    Benchmarkinput!MX14)))</f>
        <v/>
      </c>
      <c r="MX14" t="str">
        <f>IF(
 ISBLANK(Benchmarkinput!MY14),
 "",
 IF(
  ISNUMBER(
   VALUE(Benchmarkinput!MY14)),
   VALUE(Benchmarkinput!MY14),
   IF(
    Benchmarkinput!MY14="x",
    1,
    Benchmarkinput!MY14)))</f>
        <v/>
      </c>
      <c r="MY14" t="str">
        <f>IF(
 ISBLANK(Benchmarkinput!MZ14),
 "",
 IF(
  ISNUMBER(
   VALUE(Benchmarkinput!MZ14)),
   VALUE(Benchmarkinput!MZ14),
   IF(
    Benchmarkinput!MZ14="x",
    1,
    Benchmarkinput!MZ14)))</f>
        <v/>
      </c>
      <c r="MZ14" t="str">
        <f>IF(
 ISBLANK(Benchmarkinput!NA14),
 "",
 IF(
  ISNUMBER(
   VALUE(Benchmarkinput!NA14)),
   VALUE(Benchmarkinput!NA14),
   IF(
    Benchmarkinput!NA14="x",
    1,
    Benchmarkinput!NA14)))</f>
        <v/>
      </c>
      <c r="NA14" t="str">
        <f>IF(
 ISBLANK(Benchmarkinput!NB14),
 "",
 IF(
  ISNUMBER(
   VALUE(Benchmarkinput!NB14)),
   VALUE(Benchmarkinput!NB14),
   IF(
    Benchmarkinput!NB14="x",
    1,
    Benchmarkinput!NB14)))</f>
        <v/>
      </c>
      <c r="NB14" t="str">
        <f>IF(
 ISBLANK(Benchmarkinput!NC14),
 "",
 IF(
  ISNUMBER(
   VALUE(Benchmarkinput!NC14)),
   VALUE(Benchmarkinput!NC14),
   IF(
    Benchmarkinput!NC14="x",
    1,
    Benchmarkinput!NC14)))</f>
        <v/>
      </c>
      <c r="NC14" t="str">
        <f>IF(
 ISBLANK(Benchmarkinput!ND14),
 "",
 IF(
  ISNUMBER(
   VALUE(Benchmarkinput!ND14)),
   VALUE(Benchmarkinput!ND14),
   IF(
    Benchmarkinput!ND14="x",
    1,
    Benchmarkinput!ND14)))</f>
        <v/>
      </c>
      <c r="ND14" t="str">
        <f>IF(
 ISBLANK(Benchmarkinput!NE14),
 "",
 IF(
  ISNUMBER(
   VALUE(Benchmarkinput!NE14)),
   VALUE(Benchmarkinput!NE14),
   IF(
    Benchmarkinput!NE14="x",
    1,
    Benchmarkinput!NE14)))</f>
        <v/>
      </c>
      <c r="NE14" t="str">
        <f>IF(
 ISBLANK(Benchmarkinput!NF14),
 "",
 IF(
  ISNUMBER(
   VALUE(Benchmarkinput!NF14)),
   VALUE(Benchmarkinput!NF14),
   IF(
    Benchmarkinput!NF14="x",
    1,
    Benchmarkinput!NF14)))</f>
        <v/>
      </c>
      <c r="NF14" t="str">
        <f>IF(
 ISBLANK(Benchmarkinput!NG14),
 "",
 IF(
  ISNUMBER(
   VALUE(Benchmarkinput!NG14)),
   VALUE(Benchmarkinput!NG14),
   IF(
    Benchmarkinput!NG14="x",
    1,
    Benchmarkinput!NG14)))</f>
        <v/>
      </c>
      <c r="NG14" t="str">
        <f>IF(
 ISBLANK(Benchmarkinput!NH14),
 "",
 IF(
  ISNUMBER(
   VALUE(Benchmarkinput!NH14)),
   VALUE(Benchmarkinput!NH14),
   IF(
    Benchmarkinput!NH14="x",
    1,
    Benchmarkinput!NH14)))</f>
        <v/>
      </c>
      <c r="NH14" t="str">
        <f>IF(
 ISBLANK(Benchmarkinput!NI14),
 "",
 IF(
  ISNUMBER(
   VALUE(Benchmarkinput!NI14)),
   VALUE(Benchmarkinput!NI14),
   IF(
    Benchmarkinput!NI14="x",
    1,
    Benchmarkinput!NI14)))</f>
        <v/>
      </c>
      <c r="NI14" t="str">
        <f>IF(
 ISBLANK(Benchmarkinput!NJ14),
 "",
 IF(
  ISNUMBER(
   VALUE(Benchmarkinput!NJ14)),
   VALUE(Benchmarkinput!NJ14),
   IF(
    Benchmarkinput!NJ14="x",
    1,
    Benchmarkinput!NJ14)))</f>
        <v/>
      </c>
      <c r="NJ14" t="str">
        <f>IF(
 ISBLANK(Benchmarkinput!NK14),
 "",
 IF(
  ISNUMBER(
   VALUE(Benchmarkinput!NK14)),
   VALUE(Benchmarkinput!NK14),
   IF(
    Benchmarkinput!NK14="x",
    1,
    Benchmarkinput!NK14)))</f>
        <v/>
      </c>
      <c r="NK14" t="str">
        <f>IF(
 ISBLANK(Benchmarkinput!NL14),
 "",
 IF(
  ISNUMBER(
   VALUE(Benchmarkinput!NL14)),
   VALUE(Benchmarkinput!NL14),
   IF(
    Benchmarkinput!NL14="x",
    1,
    Benchmarkinput!NL14)))</f>
        <v/>
      </c>
      <c r="NL14" t="str">
        <f>IF(
 ISBLANK(Benchmarkinput!NM14),
 "",
 IF(
  ISNUMBER(
   VALUE(Benchmarkinput!NM14)),
   VALUE(Benchmarkinput!NM14),
   IF(
    Benchmarkinput!NM14="x",
    1,
    Benchmarkinput!NM14)))</f>
        <v/>
      </c>
      <c r="NM14" t="str">
        <f>IF(
 ISBLANK(Benchmarkinput!NN14),
 "",
 IF(
  ISNUMBER(
   VALUE(Benchmarkinput!NN14)),
   VALUE(Benchmarkinput!NN14),
   IF(
    Benchmarkinput!NN14="x",
    1,
    Benchmarkinput!NN14)))</f>
        <v/>
      </c>
      <c r="NN14" t="str">
        <f>IF(
 ISBLANK(Benchmarkinput!NO14),
 "",
 IF(
  ISNUMBER(
   VALUE(Benchmarkinput!NO14)),
   VALUE(Benchmarkinput!NO14),
   IF(
    Benchmarkinput!NO14="x",
    1,
    Benchmarkinput!NO14)))</f>
        <v/>
      </c>
      <c r="NO14" t="str">
        <f>IF(
 ISBLANK(Benchmarkinput!NP14),
 "",
 IF(
  ISNUMBER(
   VALUE(Benchmarkinput!NP14)),
   VALUE(Benchmarkinput!NP14),
   IF(
    Benchmarkinput!NP14="x",
    1,
    Benchmarkinput!NP14)))</f>
        <v/>
      </c>
      <c r="NP14" t="str">
        <f>IF(
 ISBLANK(Benchmarkinput!NQ14),
 "",
 IF(
  ISNUMBER(
   VALUE(Benchmarkinput!NQ14)),
   VALUE(Benchmarkinput!NQ14),
   IF(
    Benchmarkinput!NQ14="x",
    1,
    Benchmarkinput!NQ14)))</f>
        <v/>
      </c>
      <c r="NQ14" t="str">
        <f>IF(
 ISBLANK(Benchmarkinput!NR14),
 "",
 IF(
  ISNUMBER(
   VALUE(Benchmarkinput!NR14)),
   VALUE(Benchmarkinput!NR14),
   IF(
    Benchmarkinput!NR14="x",
    1,
    Benchmarkinput!NR14)))</f>
        <v/>
      </c>
      <c r="NR14" t="str">
        <f>IF(
 ISBLANK(Benchmarkinput!NS14),
 "",
 IF(
  ISNUMBER(
   VALUE(Benchmarkinput!NS14)),
   VALUE(Benchmarkinput!NS14),
   IF(
    Benchmarkinput!NS14="x",
    1,
    Benchmarkinput!NS14)))</f>
        <v/>
      </c>
      <c r="NS14" t="str">
        <f>IF(
 ISBLANK(Benchmarkinput!NT14),
 "",
 IF(
  ISNUMBER(
   VALUE(Benchmarkinput!NT14)),
   VALUE(Benchmarkinput!NT14),
   IF(
    Benchmarkinput!NT14="x",
    1,
    Benchmarkinput!NT14)))</f>
        <v/>
      </c>
      <c r="NT14" t="str">
        <f>IF(
 ISBLANK(Benchmarkinput!NU14),
 "",
 IF(
  ISNUMBER(
   VALUE(Benchmarkinput!NU14)),
   VALUE(Benchmarkinput!NU14),
   IF(
    Benchmarkinput!NU14="x",
    1,
    Benchmarkinput!NU14)))</f>
        <v/>
      </c>
      <c r="NU14" t="str">
        <f>IF(
 ISBLANK(Benchmarkinput!NV14),
 "",
 IF(
  ISNUMBER(
   VALUE(Benchmarkinput!NV14)),
   VALUE(Benchmarkinput!NV14),
   IF(
    Benchmarkinput!NV14="x",
    1,
    Benchmarkinput!NV14)))</f>
        <v/>
      </c>
      <c r="NV14" t="str">
        <f>IF(
 ISBLANK(Benchmarkinput!NW14),
 "",
 IF(
  ISNUMBER(
   VALUE(Benchmarkinput!NW14)),
   VALUE(Benchmarkinput!NW14),
   IF(
    Benchmarkinput!NW14="x",
    1,
    Benchmarkinput!NW14)))</f>
        <v/>
      </c>
      <c r="NW14" t="str">
        <f>IF(
 ISBLANK(Benchmarkinput!NX14),
 "",
 IF(
  ISNUMBER(
   VALUE(Benchmarkinput!NX14)),
   VALUE(Benchmarkinput!NX14),
   IF(
    Benchmarkinput!NX14="x",
    1,
    Benchmarkinput!NX14)))</f>
        <v/>
      </c>
      <c r="NX14" t="str">
        <f>IF(
 ISBLANK(Benchmarkinput!NY14),
 "",
 IF(
  ISNUMBER(
   VALUE(Benchmarkinput!NY14)),
   VALUE(Benchmarkinput!NY14),
   IF(
    Benchmarkinput!NY14="x",
    1,
    Benchmarkinput!NY14)))</f>
        <v/>
      </c>
      <c r="NY14" t="str">
        <f>IF(
 ISBLANK(Benchmarkinput!NZ14),
 "",
 IF(
  ISNUMBER(
   VALUE(Benchmarkinput!NZ14)),
   VALUE(Benchmarkinput!NZ14),
   IF(
    Benchmarkinput!NZ14="x",
    1,
    Benchmarkinput!NZ14)))</f>
        <v/>
      </c>
      <c r="NZ14" t="str">
        <f>IF(
 ISBLANK(Benchmarkinput!OA14),
 "",
 IF(
  ISNUMBER(
   VALUE(Benchmarkinput!OA14)),
   VALUE(Benchmarkinput!OA14),
   IF(
    Benchmarkinput!OA14="x",
    1,
    Benchmarkinput!OA14)))</f>
        <v/>
      </c>
      <c r="OA14" t="str">
        <f>IF(
 ISBLANK(Benchmarkinput!OB14),
 "",
 IF(
  ISNUMBER(
   VALUE(Benchmarkinput!OB14)),
   VALUE(Benchmarkinput!OB14),
   IF(
    Benchmarkinput!OB14="x",
    1,
    Benchmarkinput!OB14)))</f>
        <v/>
      </c>
      <c r="OB14" t="str">
        <f>IF(
 ISBLANK(Benchmarkinput!OC14),
 "",
 IF(
  ISNUMBER(
   VALUE(Benchmarkinput!OC14)),
   VALUE(Benchmarkinput!OC14),
   IF(
    Benchmarkinput!OC14="x",
    1,
    Benchmarkinput!OC14)))</f>
        <v/>
      </c>
      <c r="OC14" t="str">
        <f>IF(
 ISBLANK(Benchmarkinput!OD14),
 "",
 IF(
  ISNUMBER(
   VALUE(Benchmarkinput!OD14)),
   VALUE(Benchmarkinput!OD14),
   IF(
    Benchmarkinput!OD14="x",
    1,
    Benchmarkinput!OD14)))</f>
        <v/>
      </c>
      <c r="OD14" t="str">
        <f>IF(
 ISBLANK(Benchmarkinput!OE14),
 "",
 IF(
  ISNUMBER(
   VALUE(Benchmarkinput!OE14)),
   VALUE(Benchmarkinput!OE14),
   IF(
    Benchmarkinput!OE14="x",
    1,
    Benchmarkinput!OE14)))</f>
        <v/>
      </c>
      <c r="OE14" t="str">
        <f>IF(
 ISBLANK(Benchmarkinput!OF14),
 "",
 IF(
  ISNUMBER(
   VALUE(Benchmarkinput!OF14)),
   VALUE(Benchmarkinput!OF14),
   IF(
    Benchmarkinput!OF14="x",
    1,
    Benchmarkinput!OF14)))</f>
        <v/>
      </c>
      <c r="OF14" t="str">
        <f>IF(
 ISBLANK(Benchmarkinput!OG14),
 "",
 IF(
  ISNUMBER(
   VALUE(Benchmarkinput!OG14)),
   VALUE(Benchmarkinput!OG14),
   IF(
    Benchmarkinput!OG14="x",
    1,
    Benchmarkinput!OG14)))</f>
        <v/>
      </c>
      <c r="OG14" t="str">
        <f>IF(
 ISBLANK(Benchmarkinput!OH14),
 "",
 IF(
  ISNUMBER(
   VALUE(Benchmarkinput!OH14)),
   VALUE(Benchmarkinput!OH14),
   IF(
    Benchmarkinput!OH14="x",
    1,
    Benchmarkinput!OH14)))</f>
        <v/>
      </c>
      <c r="OH14" t="str">
        <f>IF(
 ISBLANK(Benchmarkinput!OI14),
 "",
 IF(
  ISNUMBER(
   VALUE(Benchmarkinput!OI14)),
   VALUE(Benchmarkinput!OI14),
   IF(
    Benchmarkinput!OI14="x",
    1,
    Benchmarkinput!OI14)))</f>
        <v/>
      </c>
      <c r="OI14" t="str">
        <f>IF(
 ISBLANK(Benchmarkinput!OJ14),
 "",
 IF(
  ISNUMBER(
   VALUE(Benchmarkinput!OJ14)),
   VALUE(Benchmarkinput!OJ14),
   IF(
    Benchmarkinput!OJ14="x",
    1,
    Benchmarkinput!OJ14)))</f>
        <v/>
      </c>
      <c r="OJ14" t="str">
        <f>IF(
 ISBLANK(Benchmarkinput!OK14),
 "",
 IF(
  ISNUMBER(
   VALUE(Benchmarkinput!OK14)),
   VALUE(Benchmarkinput!OK14),
   IF(
    Benchmarkinput!OK14="x",
    1,
    Benchmarkinput!OK14)))</f>
        <v/>
      </c>
      <c r="OK14" t="str">
        <f>IF(
 ISBLANK(Benchmarkinput!OL14),
 "",
 IF(
  ISNUMBER(
   VALUE(Benchmarkinput!OL14)),
   VALUE(Benchmarkinput!OL14),
   IF(
    Benchmarkinput!OL14="x",
    1,
    Benchmarkinput!OL14)))</f>
        <v/>
      </c>
      <c r="OL14" t="str">
        <f>IF(
 ISBLANK(Benchmarkinput!OM14),
 "",
 IF(
  ISNUMBER(
   VALUE(Benchmarkinput!OM14)),
   VALUE(Benchmarkinput!OM14),
   IF(
    Benchmarkinput!OM14="x",
    1,
    Benchmarkinput!OM14)))</f>
        <v/>
      </c>
      <c r="OM14" t="str">
        <f>IF(
 ISBLANK(Benchmarkinput!ON14),
 "",
 IF(
  ISNUMBER(
   VALUE(Benchmarkinput!ON14)),
   VALUE(Benchmarkinput!ON14),
   IF(
    Benchmarkinput!ON14="x",
    1,
    Benchmarkinput!ON14)))</f>
        <v/>
      </c>
      <c r="ON14" t="str">
        <f>IF(
 ISBLANK(Benchmarkinput!OO14),
 "",
 IF(
  ISNUMBER(
   VALUE(Benchmarkinput!OO14)),
   VALUE(Benchmarkinput!OO14),
   IF(
    Benchmarkinput!OO14="x",
    1,
    Benchmarkinput!OO14)))</f>
        <v/>
      </c>
      <c r="OO14" t="str">
        <f>IF(
 ISBLANK(Benchmarkinput!OP14),
 "",
 IF(
  ISNUMBER(
   VALUE(Benchmarkinput!OP14)),
   VALUE(Benchmarkinput!OP14),
   IF(
    Benchmarkinput!OP14="x",
    1,
    Benchmarkinput!OP14)))</f>
        <v/>
      </c>
      <c r="OP14" t="str">
        <f>IF(
 ISBLANK(Benchmarkinput!OQ14),
 "",
 IF(
  ISNUMBER(
   VALUE(Benchmarkinput!OQ14)),
   VALUE(Benchmarkinput!OQ14),
   IF(
    Benchmarkinput!OQ14="x",
    1,
    Benchmarkinput!OQ14)))</f>
        <v/>
      </c>
      <c r="OQ14" t="str">
        <f>IF(
 ISBLANK(Benchmarkinput!OR14),
 "",
 IF(
  ISNUMBER(
   VALUE(Benchmarkinput!OR14)),
   VALUE(Benchmarkinput!OR14),
   IF(
    Benchmarkinput!OR14="x",
    1,
    Benchmarkinput!OR14)))</f>
        <v/>
      </c>
      <c r="OR14" t="str">
        <f>IF(
 ISBLANK(Benchmarkinput!OS14),
 "",
 IF(
  ISNUMBER(
   VALUE(Benchmarkinput!OS14)),
   VALUE(Benchmarkinput!OS14),
   IF(
    Benchmarkinput!OS14="x",
    1,
    Benchmarkinput!OS14)))</f>
        <v/>
      </c>
      <c r="OS14" t="str">
        <f>IF(
 ISBLANK(Benchmarkinput!OT14),
 "",
 IF(
  ISNUMBER(
   VALUE(Benchmarkinput!OT14)),
   VALUE(Benchmarkinput!OT14),
   IF(
    Benchmarkinput!OT14="x",
    1,
    Benchmarkinput!OT14)))</f>
        <v/>
      </c>
      <c r="OT14" t="str">
        <f>IF(
 ISBLANK(Benchmarkinput!OU14),
 "",
 IF(
  ISNUMBER(
   VALUE(Benchmarkinput!OU14)),
   VALUE(Benchmarkinput!OU14),
   IF(
    Benchmarkinput!OU14="x",
    1,
    Benchmarkinput!OU14)))</f>
        <v/>
      </c>
      <c r="OU14" t="str">
        <f>IF(
 ISBLANK(Benchmarkinput!OV14),
 "",
 IF(
  ISNUMBER(
   VALUE(Benchmarkinput!OV14)),
   VALUE(Benchmarkinput!OV14),
   IF(
    Benchmarkinput!OV14="x",
    1,
    Benchmarkinput!OV14)))</f>
        <v/>
      </c>
      <c r="OV14" t="str">
        <f>IF(
 ISBLANK(Benchmarkinput!OW14),
 "",
 IF(
  ISNUMBER(
   VALUE(Benchmarkinput!OW14)),
   VALUE(Benchmarkinput!OW14),
   IF(
    Benchmarkinput!OW14="x",
    1,
    Benchmarkinput!OW14)))</f>
        <v/>
      </c>
      <c r="OW14" t="str">
        <f>IF(
 ISBLANK(Benchmarkinput!OX14),
 "",
 IF(
  ISNUMBER(
   VALUE(Benchmarkinput!OX14)),
   VALUE(Benchmarkinput!OX14),
   IF(
    Benchmarkinput!OX14="x",
    1,
    Benchmarkinput!OX14)))</f>
        <v/>
      </c>
      <c r="OX14" t="str">
        <f>IF(
 ISBLANK(Benchmarkinput!OY14),
 "",
 IF(
  ISNUMBER(
   VALUE(Benchmarkinput!OY14)),
   VALUE(Benchmarkinput!OY14),
   IF(
    Benchmarkinput!OY14="x",
    1,
    Benchmarkinput!OY14)))</f>
        <v/>
      </c>
      <c r="OY14" t="str">
        <f>IF(
 ISBLANK(Benchmarkinput!OZ14),
 "",
 IF(
  ISNUMBER(
   VALUE(Benchmarkinput!OZ14)),
   VALUE(Benchmarkinput!OZ14),
   IF(
    Benchmarkinput!OZ14="x",
    1,
    Benchmarkinput!OZ14)))</f>
        <v/>
      </c>
      <c r="OZ14" t="str">
        <f>IF(
 ISBLANK(Benchmarkinput!PA14),
 "",
 IF(
  ISNUMBER(
   VALUE(Benchmarkinput!PA14)),
   VALUE(Benchmarkinput!PA14),
   IF(
    Benchmarkinput!PA14="x",
    1,
    Benchmarkinput!PA14)))</f>
        <v/>
      </c>
      <c r="PA14" t="str">
        <f>IF(
 ISBLANK(Benchmarkinput!PB14),
 "",
 IF(
  ISNUMBER(
   VALUE(Benchmarkinput!PB14)),
   VALUE(Benchmarkinput!PB14),
   IF(
    Benchmarkinput!PB14="x",
    1,
    Benchmarkinput!PB14)))</f>
        <v/>
      </c>
      <c r="PB14" t="str">
        <f>IF(
 ISBLANK(Benchmarkinput!PC14),
 "",
 IF(
  ISNUMBER(
   VALUE(Benchmarkinput!PC14)),
   VALUE(Benchmarkinput!PC14),
   IF(
    Benchmarkinput!PC14="x",
    1,
    Benchmarkinput!PC14)))</f>
        <v/>
      </c>
      <c r="PC14" t="str">
        <f>IF(
 ISBLANK(Benchmarkinput!PD14),
 "",
 IF(
  ISNUMBER(
   VALUE(Benchmarkinput!PD14)),
   VALUE(Benchmarkinput!PD14),
   IF(
    Benchmarkinput!PD14="x",
    1,
    Benchmarkinput!PD14)))</f>
        <v/>
      </c>
      <c r="PD14" t="str">
        <f>IF(
 ISBLANK(Benchmarkinput!PE14),
 "",
 IF(
  ISNUMBER(
   VALUE(Benchmarkinput!PE14)),
   VALUE(Benchmarkinput!PE14),
   IF(
    Benchmarkinput!PE14="x",
    1,
    Benchmarkinput!PE14)))</f>
        <v/>
      </c>
      <c r="PE14" t="str">
        <f>IF(
 ISBLANK(Benchmarkinput!PF14),
 "",
 IF(
  ISNUMBER(
   VALUE(Benchmarkinput!PF14)),
   VALUE(Benchmarkinput!PF14),
   IF(
    Benchmarkinput!PF14="x",
    1,
    Benchmarkinput!PF14)))</f>
        <v/>
      </c>
      <c r="PF14" t="str">
        <f>IF(
 ISBLANK(Benchmarkinput!PG14),
 "",
 IF(
  ISNUMBER(
   VALUE(Benchmarkinput!PG14)),
   VALUE(Benchmarkinput!PG14),
   IF(
    Benchmarkinput!PG14="x",
    1,
    Benchmarkinput!PG14)))</f>
        <v/>
      </c>
      <c r="PG14" t="str">
        <f>IF(
 ISBLANK(Benchmarkinput!PH14),
 "",
 IF(
  ISNUMBER(
   VALUE(Benchmarkinput!PH14)),
   VALUE(Benchmarkinput!PH14),
   IF(
    Benchmarkinput!PH14="x",
    1,
    Benchmarkinput!PH14)))</f>
        <v/>
      </c>
      <c r="PH14" t="str">
        <f>IF(
 ISBLANK(Benchmarkinput!PI14),
 "",
 IF(
  ISNUMBER(
   VALUE(Benchmarkinput!PI14)),
   VALUE(Benchmarkinput!PI14),
   IF(
    Benchmarkinput!PI14="x",
    1,
    Benchmarkinput!PI14)))</f>
        <v/>
      </c>
      <c r="PI14" t="str">
        <f>IF(
 ISBLANK(Benchmarkinput!PJ14),
 "",
 IF(
  ISNUMBER(
   VALUE(Benchmarkinput!PJ14)),
   VALUE(Benchmarkinput!PJ14),
   IF(
    Benchmarkinput!PJ14="x",
    1,
    Benchmarkinput!PJ14)))</f>
        <v/>
      </c>
      <c r="PJ14" t="str">
        <f>IF(
 ISBLANK(Benchmarkinput!PK14),
 "",
 IF(
  ISNUMBER(
   VALUE(Benchmarkinput!PK14)),
   VALUE(Benchmarkinput!PK14),
   IF(
    Benchmarkinput!PK14="x",
    1,
    Benchmarkinput!PK14)))</f>
        <v/>
      </c>
      <c r="PK14" t="str">
        <f>IF(
 ISBLANK(Benchmarkinput!PL14),
 "",
 IF(
  ISNUMBER(
   VALUE(Benchmarkinput!PL14)),
   VALUE(Benchmarkinput!PL14),
   IF(
    Benchmarkinput!PL14="x",
    1,
    Benchmarkinput!PL14)))</f>
        <v/>
      </c>
      <c r="PL14" t="str">
        <f>IF(
 ISBLANK(Benchmarkinput!PM14),
 "",
 IF(
  ISNUMBER(
   VALUE(Benchmarkinput!PM14)),
   VALUE(Benchmarkinput!PM14),
   IF(
    Benchmarkinput!PM14="x",
    1,
    Benchmarkinput!PM14)))</f>
        <v/>
      </c>
      <c r="PM14" t="str">
        <f>IF(
 ISBLANK(Benchmarkinput!PN14),
 "",
 IF(
  ISNUMBER(
   VALUE(Benchmarkinput!PN14)),
   VALUE(Benchmarkinput!PN14),
   IF(
    Benchmarkinput!PN14="x",
    1,
    Benchmarkinput!PN14)))</f>
        <v/>
      </c>
      <c r="PN14" t="str">
        <f>IF(
 ISBLANK(Benchmarkinput!PO14),
 "",
 IF(
  ISNUMBER(
   VALUE(Benchmarkinput!PO14)),
   VALUE(Benchmarkinput!PO14),
   IF(
    Benchmarkinput!PO14="x",
    1,
    Benchmarkinput!PO14)))</f>
        <v/>
      </c>
      <c r="PO14" t="str">
        <f>IF(
 ISBLANK(Benchmarkinput!PP14),
 "",
 IF(
  ISNUMBER(
   VALUE(Benchmarkinput!PP14)),
   VALUE(Benchmarkinput!PP14),
   IF(
    Benchmarkinput!PP14="x",
    1,
    Benchmarkinput!PP14)))</f>
        <v/>
      </c>
      <c r="PP14" t="str">
        <f>IF(
 ISBLANK(Benchmarkinput!PQ14),
 "",
 IF(
  ISNUMBER(
   VALUE(Benchmarkinput!PQ14)),
   VALUE(Benchmarkinput!PQ14),
   IF(
    Benchmarkinput!PQ14="x",
    1,
    Benchmarkinput!PQ14)))</f>
        <v/>
      </c>
      <c r="PQ14" t="str">
        <f>IF(
 ISBLANK(Benchmarkinput!PR14),
 "",
 IF(
  ISNUMBER(
   VALUE(Benchmarkinput!PR14)),
   VALUE(Benchmarkinput!PR14),
   IF(
    Benchmarkinput!PR14="x",
    1,
    Benchmarkinput!PR14)))</f>
        <v/>
      </c>
      <c r="PR14" t="str">
        <f>IF(
 ISBLANK(Benchmarkinput!PS14),
 "",
 IF(
  ISNUMBER(
   VALUE(Benchmarkinput!PS14)),
   VALUE(Benchmarkinput!PS14),
   IF(
    Benchmarkinput!PS14="x",
    1,
    Benchmarkinput!PS14)))</f>
        <v/>
      </c>
      <c r="PS14" t="str">
        <f>IF(
 ISBLANK(Benchmarkinput!PT14),
 "",
 IF(
  ISNUMBER(
   VALUE(Benchmarkinput!PT14)),
   VALUE(Benchmarkinput!PT14),
   IF(
    Benchmarkinput!PT14="x",
    1,
    Benchmarkinput!PT14)))</f>
        <v/>
      </c>
      <c r="PT14" t="str">
        <f>IF(
 ISBLANK(Benchmarkinput!PU14),
 "",
 IF(
  ISNUMBER(
   VALUE(Benchmarkinput!PU14)),
   VALUE(Benchmarkinput!PU14),
   IF(
    Benchmarkinput!PU14="x",
    1,
    Benchmarkinput!PU14)))</f>
        <v/>
      </c>
      <c r="PU14" t="str">
        <f>IF(
 ISBLANK(Benchmarkinput!PV14),
 "",
 IF(
  ISNUMBER(
   VALUE(Benchmarkinput!PV14)),
   VALUE(Benchmarkinput!PV14),
   IF(
    Benchmarkinput!PV14="x",
    1,
    Benchmarkinput!PV14)))</f>
        <v/>
      </c>
      <c r="PV14" t="str">
        <f>IF(
 ISBLANK(Benchmarkinput!PW14),
 "",
 IF(
  ISNUMBER(
   VALUE(Benchmarkinput!PW14)),
   VALUE(Benchmarkinput!PW14),
   IF(
    Benchmarkinput!PW14="x",
    1,
    Benchmarkinput!PW14)))</f>
        <v/>
      </c>
      <c r="PW14" t="str">
        <f>IF(
 ISBLANK(Benchmarkinput!PX14),
 "",
 IF(
  ISNUMBER(
   VALUE(Benchmarkinput!PX14)),
   VALUE(Benchmarkinput!PX14),
   IF(
    Benchmarkinput!PX14="x",
    1,
    Benchmarkinput!PX14)))</f>
        <v/>
      </c>
      <c r="PX14" t="str">
        <f>IF(
 ISBLANK(Benchmarkinput!PY14),
 "",
 IF(
  ISNUMBER(
   VALUE(Benchmarkinput!PY14)),
   VALUE(Benchmarkinput!PY14),
   IF(
    Benchmarkinput!PY14="x",
    1,
    Benchmarkinput!PY14)))</f>
        <v/>
      </c>
      <c r="PY14" t="str">
        <f>IF(
 ISBLANK(Benchmarkinput!PZ14),
 "",
 IF(
  ISNUMBER(
   VALUE(Benchmarkinput!PZ14)),
   VALUE(Benchmarkinput!PZ14),
   IF(
    Benchmarkinput!PZ14="x",
    1,
    Benchmarkinput!PZ14)))</f>
        <v/>
      </c>
      <c r="PZ14" t="str">
        <f>IF(
 ISBLANK(Benchmarkinput!QA14),
 "",
 IF(
  ISNUMBER(
   VALUE(Benchmarkinput!QA14)),
   VALUE(Benchmarkinput!QA14),
   IF(
    Benchmarkinput!QA14="x",
    1,
    Benchmarkinput!QA14)))</f>
        <v/>
      </c>
      <c r="QA14" t="str">
        <f>IF(
 ISBLANK(Benchmarkinput!QB14),
 "",
 IF(
  ISNUMBER(
   VALUE(Benchmarkinput!QB14)),
   VALUE(Benchmarkinput!QB14),
   IF(
    Benchmarkinput!QB14="x",
    1,
    Benchmarkinput!QB14)))</f>
        <v/>
      </c>
      <c r="QB14" t="str">
        <f>IF(
 ISBLANK(Benchmarkinput!QC14),
 "",
 IF(
  ISNUMBER(
   VALUE(Benchmarkinput!QC14)),
   VALUE(Benchmarkinput!QC14),
   IF(
    Benchmarkinput!QC14="x",
    1,
    Benchmarkinput!QC14)))</f>
        <v/>
      </c>
      <c r="QC14" t="str">
        <f>IF(
 ISBLANK(Benchmarkinput!QD14),
 "",
 IF(
  ISNUMBER(
   VALUE(Benchmarkinput!QD14)),
   VALUE(Benchmarkinput!QD14),
   IF(
    Benchmarkinput!QD14="x",
    1,
    Benchmarkinput!QD14)))</f>
        <v/>
      </c>
      <c r="QD14" t="str">
        <f>IF(
 ISBLANK(Benchmarkinput!QE14),
 "",
 IF(
  ISNUMBER(
   VALUE(Benchmarkinput!QE14)),
   VALUE(Benchmarkinput!QE14),
   IF(
    Benchmarkinput!QE14="x",
    1,
    Benchmarkinput!QE14)))</f>
        <v/>
      </c>
      <c r="QE14" t="str">
        <f>IF(
 ISBLANK(Benchmarkinput!QF14),
 "",
 IF(
  ISNUMBER(
   VALUE(Benchmarkinput!QF14)),
   VALUE(Benchmarkinput!QF14),
   IF(
    Benchmarkinput!QF14="x",
    1,
    Benchmarkinput!QF14)))</f>
        <v/>
      </c>
      <c r="QF14" t="str">
        <f>IF(
 ISBLANK(Benchmarkinput!QG14),
 "",
 IF(
  ISNUMBER(
   VALUE(Benchmarkinput!QG14)),
   VALUE(Benchmarkinput!QG14),
   IF(
    Benchmarkinput!QG14="x",
    1,
    Benchmarkinput!QG14)))</f>
        <v/>
      </c>
      <c r="QG14" t="str">
        <f>IF(
 ISBLANK(Benchmarkinput!QH14),
 "",
 IF(
  ISNUMBER(
   VALUE(Benchmarkinput!QH14)),
   VALUE(Benchmarkinput!QH14),
   IF(
    Benchmarkinput!QH14="x",
    1,
    Benchmarkinput!QH14)))</f>
        <v/>
      </c>
      <c r="QH14" t="str">
        <f>IF(
 ISBLANK(Benchmarkinput!QI14),
 "",
 IF(
  ISNUMBER(
   VALUE(Benchmarkinput!QI14)),
   VALUE(Benchmarkinput!QI14),
   IF(
    Benchmarkinput!QI14="x",
    1,
    Benchmarkinput!QI14)))</f>
        <v/>
      </c>
      <c r="QI14" t="str">
        <f>IF(
 ISBLANK(Benchmarkinput!QJ14),
 "",
 IF(
  ISNUMBER(
   VALUE(Benchmarkinput!QJ14)),
   VALUE(Benchmarkinput!QJ14),
   IF(
    Benchmarkinput!QJ14="x",
    1,
    Benchmarkinput!QJ14)))</f>
        <v/>
      </c>
      <c r="QJ14" t="str">
        <f>IF(
 ISBLANK(Benchmarkinput!QK14),
 "",
 IF(
  ISNUMBER(
   VALUE(Benchmarkinput!QK14)),
   VALUE(Benchmarkinput!QK14),
   IF(
    Benchmarkinput!QK14="x",
    1,
    Benchmarkinput!QK14)))</f>
        <v/>
      </c>
      <c r="QK14" t="str">
        <f>IF(
 ISBLANK(Benchmarkinput!QL14),
 "",
 IF(
  ISNUMBER(
   VALUE(Benchmarkinput!QL14)),
   VALUE(Benchmarkinput!QL14),
   IF(
    Benchmarkinput!QL14="x",
    1,
    Benchmarkinput!QL14)))</f>
        <v/>
      </c>
      <c r="QL14" t="str">
        <f>IF(
 ISBLANK(Benchmarkinput!QM14),
 "",
 IF(
  ISNUMBER(
   VALUE(Benchmarkinput!QM14)),
   VALUE(Benchmarkinput!QM14),
   IF(
    Benchmarkinput!QM14="x",
    1,
    Benchmarkinput!QM14)))</f>
        <v/>
      </c>
      <c r="QM14" t="str">
        <f>IF(
 ISBLANK(Benchmarkinput!QN14),
 "",
 IF(
  ISNUMBER(
   VALUE(Benchmarkinput!QN14)),
   VALUE(Benchmarkinput!QN14),
   IF(
    Benchmarkinput!QN14="x",
    1,
    Benchmarkinput!QN14)))</f>
        <v/>
      </c>
      <c r="QN14" t="str">
        <f>IF(
 ISBLANK(Benchmarkinput!QO14),
 "",
 IF(
  ISNUMBER(
   VALUE(Benchmarkinput!QO14)),
   VALUE(Benchmarkinput!QO14),
   IF(
    Benchmarkinput!QO14="x",
    1,
    Benchmarkinput!QO14)))</f>
        <v/>
      </c>
      <c r="QO14" t="str">
        <f>IF(
 ISBLANK(Benchmarkinput!QP14),
 "",
 IF(
  ISNUMBER(
   VALUE(Benchmarkinput!QP14)),
   VALUE(Benchmarkinput!QP14),
   IF(
    Benchmarkinput!QP14="x",
    1,
    Benchmarkinput!QP14)))</f>
        <v/>
      </c>
      <c r="QP14" t="str">
        <f>IF(
 ISBLANK(Benchmarkinput!QQ14),
 "",
 IF(
  ISNUMBER(
   VALUE(Benchmarkinput!QQ14)),
   VALUE(Benchmarkinput!QQ14),
   IF(
    Benchmarkinput!QQ14="x",
    1,
    Benchmarkinput!QQ14)))</f>
        <v/>
      </c>
      <c r="QQ14" t="str">
        <f>IF(
 ISBLANK(Benchmarkinput!QR14),
 "",
 IF(
  ISNUMBER(
   VALUE(Benchmarkinput!QR14)),
   VALUE(Benchmarkinput!QR14),
   IF(
    Benchmarkinput!QR14="x",
    1,
    Benchmarkinput!QR14)))</f>
        <v/>
      </c>
      <c r="QR14" t="str">
        <f>IF(
 ISBLANK(Benchmarkinput!QS14),
 "",
 IF(
  ISNUMBER(
   VALUE(Benchmarkinput!QS14)),
   VALUE(Benchmarkinput!QS14),
   IF(
    Benchmarkinput!QS14="x",
    1,
    Benchmarkinput!QS14)))</f>
        <v/>
      </c>
      <c r="QS14" t="str">
        <f>IF(
 ISBLANK(Benchmarkinput!QT14),
 "",
 IF(
  ISNUMBER(
   VALUE(Benchmarkinput!QT14)),
   VALUE(Benchmarkinput!QT14),
   IF(
    Benchmarkinput!QT14="x",
    1,
    Benchmarkinput!QT14)))</f>
        <v/>
      </c>
      <c r="QT14" t="str">
        <f>IF(
 ISBLANK(Benchmarkinput!QU14),
 "",
 IF(
  ISNUMBER(
   VALUE(Benchmarkinput!QU14)),
   VALUE(Benchmarkinput!QU14),
   IF(
    Benchmarkinput!QU14="x",
    1,
    Benchmarkinput!QU14)))</f>
        <v/>
      </c>
      <c r="QU14" t="str">
        <f>IF(
 ISBLANK(Benchmarkinput!QV14),
 "",
 IF(
  ISNUMBER(
   VALUE(Benchmarkinput!QV14)),
   VALUE(Benchmarkinput!QV14),
   IF(
    Benchmarkinput!QV14="x",
    1,
    Benchmarkinput!QV14)))</f>
        <v/>
      </c>
      <c r="QV14" t="str">
        <f>IF(
 ISBLANK(Benchmarkinput!QW14),
 "",
 IF(
  ISNUMBER(
   VALUE(Benchmarkinput!QW14)),
   VALUE(Benchmarkinput!QW14),
   IF(
    Benchmarkinput!QW14="x",
    1,
    Benchmarkinput!QW14)))</f>
        <v/>
      </c>
      <c r="QW14" t="str">
        <f>IF(
 ISBLANK(Benchmarkinput!QX14),
 "",
 IF(
  ISNUMBER(
   VALUE(Benchmarkinput!QX14)),
   VALUE(Benchmarkinput!QX14),
   IF(
    Benchmarkinput!QX14="x",
    1,
    Benchmarkinput!QX14)))</f>
        <v/>
      </c>
      <c r="QX14" t="str">
        <f>IF(
 ISBLANK(Benchmarkinput!QY14),
 "",
 IF(
  ISNUMBER(
   VALUE(Benchmarkinput!QY14)),
   VALUE(Benchmarkinput!QY14),
   IF(
    Benchmarkinput!QY14="x",
    1,
    Benchmarkinput!QY14)))</f>
        <v/>
      </c>
      <c r="QY14" t="str">
        <f>IF(
 ISBLANK(Benchmarkinput!QZ14),
 "",
 IF(
  ISNUMBER(
   VALUE(Benchmarkinput!QZ14)),
   VALUE(Benchmarkinput!QZ14),
   IF(
    Benchmarkinput!QZ14="x",
    1,
    Benchmarkinput!QZ14)))</f>
        <v/>
      </c>
      <c r="QZ14" t="str">
        <f>IF(
 ISBLANK(Benchmarkinput!RA14),
 "",
 IF(
  ISNUMBER(
   VALUE(Benchmarkinput!RA14)),
   VALUE(Benchmarkinput!RA14),
   IF(
    Benchmarkinput!RA14="x",
    1,
    Benchmarkinput!RA14)))</f>
        <v/>
      </c>
      <c r="RA14" t="str">
        <f>IF(
 ISBLANK(Benchmarkinput!RB14),
 "",
 IF(
  ISNUMBER(
   VALUE(Benchmarkinput!RB14)),
   VALUE(Benchmarkinput!RB14),
   IF(
    Benchmarkinput!RB14="x",
    1,
    Benchmarkinput!RB14)))</f>
        <v/>
      </c>
      <c r="RB14" t="str">
        <f>IF(
 ISBLANK(Benchmarkinput!RC14),
 "",
 IF(
  ISNUMBER(
   VALUE(Benchmarkinput!RC14)),
   VALUE(Benchmarkinput!RC14),
   IF(
    Benchmarkinput!RC14="x",
    1,
    Benchmarkinput!RC14)))</f>
        <v/>
      </c>
      <c r="RC14" t="str">
        <f>IF(
 ISBLANK(Benchmarkinput!RD14),
 "",
 IF(
  ISNUMBER(
   VALUE(Benchmarkinput!RD14)),
   VALUE(Benchmarkinput!RD14),
   IF(
    Benchmarkinput!RD14="x",
    1,
    Benchmarkinput!RD14)))</f>
        <v/>
      </c>
      <c r="RD14" t="str">
        <f>IF(
 ISBLANK(Benchmarkinput!RE14),
 "",
 IF(
  ISNUMBER(
   VALUE(Benchmarkinput!RE14)),
   VALUE(Benchmarkinput!RE14),
   IF(
    Benchmarkinput!RE14="x",
    1,
    Benchmarkinput!RE14)))</f>
        <v/>
      </c>
      <c r="RE14" t="str">
        <f>IF(
 ISBLANK(Benchmarkinput!RF14),
 "",
 IF(
  ISNUMBER(
   VALUE(Benchmarkinput!RF14)),
   VALUE(Benchmarkinput!RF14),
   IF(
    Benchmarkinput!RF14="x",
    1,
    Benchmarkinput!RF14)))</f>
        <v/>
      </c>
      <c r="RF14" t="str">
        <f>IF(
 ISBLANK(Benchmarkinput!RG14),
 "",
 IF(
  ISNUMBER(
   VALUE(Benchmarkinput!RG14)),
   VALUE(Benchmarkinput!RG14),
   IF(
    Benchmarkinput!RG14="x",
    1,
    Benchmarkinput!RG14)))</f>
        <v/>
      </c>
      <c r="RG14" t="str">
        <f>IF(
 ISBLANK(Benchmarkinput!RH14),
 "",
 IF(
  ISNUMBER(
   VALUE(Benchmarkinput!RH14)),
   VALUE(Benchmarkinput!RH14),
   IF(
    Benchmarkinput!RH14="x",
    1,
    Benchmarkinput!RH14)))</f>
        <v/>
      </c>
      <c r="RH14" t="str">
        <f>IF(
 ISBLANK(Benchmarkinput!RI14),
 "",
 IF(
  ISNUMBER(
   VALUE(Benchmarkinput!RI14)),
   VALUE(Benchmarkinput!RI14),
   IF(
    Benchmarkinput!RI14="x",
    1,
    Benchmarkinput!RI14)))</f>
        <v/>
      </c>
      <c r="RI14" t="str">
        <f>IF(
 ISBLANK(Benchmarkinput!RJ14),
 "",
 IF(
  ISNUMBER(
   VALUE(Benchmarkinput!RJ14)),
   VALUE(Benchmarkinput!RJ14),
   IF(
    Benchmarkinput!RJ14="x",
    1,
    Benchmarkinput!RJ14)))</f>
        <v/>
      </c>
      <c r="RJ14" t="str">
        <f>IF(
 ISBLANK(Benchmarkinput!RK14),
 "",
 IF(
  ISNUMBER(
   VALUE(Benchmarkinput!RK14)),
   VALUE(Benchmarkinput!RK14),
   IF(
    Benchmarkinput!RK14="x",
    1,
    Benchmarkinput!RK14)))</f>
        <v/>
      </c>
      <c r="RK14" t="str">
        <f>IF(
 ISBLANK(Benchmarkinput!RL14),
 "",
 IF(
  ISNUMBER(
   VALUE(Benchmarkinput!RL14)),
   VALUE(Benchmarkinput!RL14),
   IF(
    Benchmarkinput!RL14="x",
    1,
    Benchmarkinput!RL14)))</f>
        <v/>
      </c>
      <c r="RL14" t="str">
        <f>IF(
 ISBLANK(Benchmarkinput!RM14),
 "",
 IF(
  ISNUMBER(
   VALUE(Benchmarkinput!RM14)),
   VALUE(Benchmarkinput!RM14),
   IF(
    Benchmarkinput!RM14="x",
    1,
    Benchmarkinput!RM14)))</f>
        <v/>
      </c>
      <c r="RM14" t="str">
        <f>IF(
 ISBLANK(Benchmarkinput!RN14),
 "",
 IF(
  ISNUMBER(
   VALUE(Benchmarkinput!RN14)),
   VALUE(Benchmarkinput!RN14),
   IF(
    Benchmarkinput!RN14="x",
    1,
    Benchmarkinput!RN14)))</f>
        <v/>
      </c>
      <c r="RN14" t="str">
        <f>IF(
 ISBLANK(Benchmarkinput!RO14),
 "",
 IF(
  ISNUMBER(
   VALUE(Benchmarkinput!RO14)),
   VALUE(Benchmarkinput!RO14),
   IF(
    Benchmarkinput!RO14="x",
    1,
    Benchmarkinput!RO14)))</f>
        <v/>
      </c>
      <c r="RO14" t="str">
        <f>IF(
 ISBLANK(Benchmarkinput!RP14),
 "",
 IF(
  ISNUMBER(
   VALUE(Benchmarkinput!RP14)),
   VALUE(Benchmarkinput!RP14),
   IF(
    Benchmarkinput!RP14="x",
    1,
    Benchmarkinput!RP14)))</f>
        <v/>
      </c>
      <c r="RP14" t="str">
        <f>IF(
 ISBLANK(Benchmarkinput!RQ14),
 "",
 IF(
  ISNUMBER(
   VALUE(Benchmarkinput!RQ14)),
   VALUE(Benchmarkinput!RQ14),
   IF(
    Benchmarkinput!RQ14="x",
    1,
    Benchmarkinput!RQ14)))</f>
        <v/>
      </c>
      <c r="RQ14" t="str">
        <f>IF(
 ISBLANK(Benchmarkinput!RR14),
 "",
 IF(
  ISNUMBER(
   VALUE(Benchmarkinput!RR14)),
   VALUE(Benchmarkinput!RR14),
   IF(
    Benchmarkinput!RR14="x",
    1,
    Benchmarkinput!RR14)))</f>
        <v/>
      </c>
      <c r="RR14" t="str">
        <f>IF(
 ISBLANK(Benchmarkinput!RS14),
 "",
 IF(
  ISNUMBER(
   VALUE(Benchmarkinput!RS14)),
   VALUE(Benchmarkinput!RS14),
   IF(
    Benchmarkinput!RS14="x",
    1,
    Benchmarkinput!RS14)))</f>
        <v/>
      </c>
      <c r="RS14" t="str">
        <f>IF(
 ISBLANK(Benchmarkinput!RT14),
 "",
 IF(
  ISNUMBER(
   VALUE(Benchmarkinput!RT14)),
   VALUE(Benchmarkinput!RT14),
   IF(
    Benchmarkinput!RT14="x",
    1,
    Benchmarkinput!RT14)))</f>
        <v/>
      </c>
      <c r="RT14" t="str">
        <f>IF(
 ISBLANK(Benchmarkinput!RU14),
 "",
 IF(
  ISNUMBER(
   VALUE(Benchmarkinput!RU14)),
   VALUE(Benchmarkinput!RU14),
   IF(
    Benchmarkinput!RU14="x",
    1,
    Benchmarkinput!RU14)))</f>
        <v/>
      </c>
      <c r="RU14" t="str">
        <f>IF(
 ISBLANK(Benchmarkinput!RV14),
 "",
 IF(
  ISNUMBER(
   VALUE(Benchmarkinput!RV14)),
   VALUE(Benchmarkinput!RV14),
   IF(
    Benchmarkinput!RV14="x",
    1,
    Benchmarkinput!RV14)))</f>
        <v/>
      </c>
      <c r="RV14" t="str">
        <f>IF(
 ISBLANK(Benchmarkinput!RW14),
 "",
 IF(
  ISNUMBER(
   VALUE(Benchmarkinput!RW14)),
   VALUE(Benchmarkinput!RW14),
   IF(
    Benchmarkinput!RW14="x",
    1,
    Benchmarkinput!RW14)))</f>
        <v/>
      </c>
      <c r="RW14" t="str">
        <f>IF(
 ISBLANK(Benchmarkinput!RX14),
 "",
 IF(
  ISNUMBER(
   VALUE(Benchmarkinput!RX14)),
   VALUE(Benchmarkinput!RX14),
   IF(
    Benchmarkinput!RX14="x",
    1,
    Benchmarkinput!RX14)))</f>
        <v/>
      </c>
      <c r="RX14" t="str">
        <f>IF(
 ISBLANK(Benchmarkinput!RY14),
 "",
 IF(
  ISNUMBER(
   VALUE(Benchmarkinput!RY14)),
   VALUE(Benchmarkinput!RY14),
   IF(
    Benchmarkinput!RY14="x",
    1,
    Benchmarkinput!RY14)))</f>
        <v/>
      </c>
      <c r="RY14" t="str">
        <f>IF(
 ISBLANK(Benchmarkinput!RZ14),
 "",
 IF(
  ISNUMBER(
   VALUE(Benchmarkinput!RZ14)),
   VALUE(Benchmarkinput!RZ14),
   IF(
    Benchmarkinput!RZ14="x",
    1,
    Benchmarkinput!RZ14)))</f>
        <v/>
      </c>
      <c r="RZ14" t="str">
        <f>IF(
 ISBLANK(Benchmarkinput!SA14),
 "",
 IF(
  ISNUMBER(
   VALUE(Benchmarkinput!SA14)),
   VALUE(Benchmarkinput!SA14),
   IF(
    Benchmarkinput!SA14="x",
    1,
    Benchmarkinput!SA14)))</f>
        <v/>
      </c>
      <c r="SA14" t="str">
        <f>IF(
 ISBLANK(Benchmarkinput!SB14),
 "",
 IF(
  ISNUMBER(
   VALUE(Benchmarkinput!SB14)),
   VALUE(Benchmarkinput!SB14),
   IF(
    Benchmarkinput!SB14="x",
    1,
    Benchmarkinput!SB14)))</f>
        <v/>
      </c>
      <c r="SB14" t="str">
        <f>IF(
 ISBLANK(Benchmarkinput!SC14),
 "",
 IF(
  ISNUMBER(
   VALUE(Benchmarkinput!SC14)),
   VALUE(Benchmarkinput!SC14),
   IF(
    Benchmarkinput!SC14="x",
    1,
    Benchmarkinput!SC14)))</f>
        <v/>
      </c>
      <c r="SC14" t="str">
        <f>IF(
 ISBLANK(Benchmarkinput!SD14),
 "",
 IF(
  ISNUMBER(
   VALUE(Benchmarkinput!SD14)),
   VALUE(Benchmarkinput!SD14),
   IF(
    Benchmarkinput!SD14="x",
    1,
    Benchmarkinput!SD14)))</f>
        <v/>
      </c>
      <c r="SD14" t="str">
        <f>IF(
 ISBLANK(Benchmarkinput!SE14),
 "",
 IF(
  ISNUMBER(
   VALUE(Benchmarkinput!SE14)),
   VALUE(Benchmarkinput!SE14),
   IF(
    Benchmarkinput!SE14="x",
    1,
    Benchmarkinput!SE14)))</f>
        <v/>
      </c>
      <c r="SE14" t="str">
        <f>IF(
 ISBLANK(Benchmarkinput!SF14),
 "",
 IF(
  ISNUMBER(
   VALUE(Benchmarkinput!SF14)),
   VALUE(Benchmarkinput!SF14),
   IF(
    Benchmarkinput!SF14="x",
    1,
    Benchmarkinput!SF14)))</f>
        <v/>
      </c>
      <c r="SF14" t="str">
        <f>IF(
 ISBLANK(Benchmarkinput!SG14),
 "",
 IF(
  ISNUMBER(
   VALUE(Benchmarkinput!SG14)),
   VALUE(Benchmarkinput!SG14),
   IF(
    Benchmarkinput!SG14="x",
    1,
    Benchmarkinput!SG14)))</f>
        <v/>
      </c>
      <c r="SG14" t="str">
        <f>IF(
 ISBLANK(Benchmarkinput!SH14),
 "",
 IF(
  ISNUMBER(
   VALUE(Benchmarkinput!SH14)),
   VALUE(Benchmarkinput!SH14),
   IF(
    Benchmarkinput!SH14="x",
    1,
    Benchmarkinput!SH14)))</f>
        <v/>
      </c>
      <c r="SH14" t="str">
        <f>IF(
 ISBLANK(Benchmarkinput!SI14),
 "",
 IF(
  ISNUMBER(
   VALUE(Benchmarkinput!SI14)),
   VALUE(Benchmarkinput!SI14),
   IF(
    Benchmarkinput!SI14="x",
    1,
    Benchmarkinput!SI14)))</f>
        <v/>
      </c>
      <c r="SI14" t="str">
        <f>IF(
 ISBLANK(Benchmarkinput!SJ14),
 "",
 IF(
  ISNUMBER(
   VALUE(Benchmarkinput!SJ14)),
   VALUE(Benchmarkinput!SJ14),
   IF(
    Benchmarkinput!SJ14="x",
    1,
    Benchmarkinput!SJ14)))</f>
        <v/>
      </c>
      <c r="SJ14" t="str">
        <f>IF(
 ISBLANK(Benchmarkinput!SK14),
 "",
 IF(
  ISNUMBER(
   VALUE(Benchmarkinput!SK14)),
   VALUE(Benchmarkinput!SK14),
   IF(
    Benchmarkinput!SK14="x",
    1,
    Benchmarkinput!SK14)))</f>
        <v/>
      </c>
      <c r="SK14" t="str">
        <f>IF(
 ISBLANK(Benchmarkinput!SL14),
 "",
 IF(
  ISNUMBER(
   VALUE(Benchmarkinput!SL14)),
   VALUE(Benchmarkinput!SL14),
   IF(
    Benchmarkinput!SL14="x",
    1,
    Benchmarkinput!SL14)))</f>
        <v/>
      </c>
      <c r="SL14" t="str">
        <f>IF(
 ISBLANK(Benchmarkinput!SM14),
 "",
 IF(
  ISNUMBER(
   VALUE(Benchmarkinput!SM14)),
   VALUE(Benchmarkinput!SM14),
   IF(
    Benchmarkinput!SM14="x",
    1,
    Benchmarkinput!SM14)))</f>
        <v/>
      </c>
      <c r="SM14" t="str">
        <f>IF(
 ISBLANK(Benchmarkinput!SN14),
 "",
 IF(
  ISNUMBER(
   VALUE(Benchmarkinput!SN14)),
   VALUE(Benchmarkinput!SN14),
   IF(
    Benchmarkinput!SN14="x",
    1,
    Benchmarkinput!SN14)))</f>
        <v/>
      </c>
      <c r="SN14" t="str">
        <f>IF(
 ISBLANK(Benchmarkinput!SO14),
 "",
 IF(
  ISNUMBER(
   VALUE(Benchmarkinput!SO14)),
   VALUE(Benchmarkinput!SO14),
   IF(
    Benchmarkinput!SO14="x",
    1,
    Benchmarkinput!SO14)))</f>
        <v/>
      </c>
      <c r="SO14" t="str">
        <f>IF(
 ISBLANK(Benchmarkinput!SP14),
 "",
 IF(
  ISNUMBER(
   VALUE(Benchmarkinput!SP14)),
   VALUE(Benchmarkinput!SP14),
   IF(
    Benchmarkinput!SP14="x",
    1,
    Benchmarkinput!SP14)))</f>
        <v/>
      </c>
      <c r="SP14" t="str">
        <f>IF(
 ISBLANK(Benchmarkinput!SQ14),
 "",
 IF(
  ISNUMBER(
   VALUE(Benchmarkinput!SQ14)),
   VALUE(Benchmarkinput!SQ14),
   IF(
    Benchmarkinput!SQ14="x",
    1,
    Benchmarkinput!SQ14)))</f>
        <v/>
      </c>
      <c r="SQ14" t="str">
        <f>IF(
 ISBLANK(Benchmarkinput!SR14),
 "",
 IF(
  ISNUMBER(
   VALUE(Benchmarkinput!SR14)),
   VALUE(Benchmarkinput!SR14),
   IF(
    Benchmarkinput!SR14="x",
    1,
    Benchmarkinput!SR14)))</f>
        <v/>
      </c>
      <c r="SR14" t="str">
        <f>IF(
 ISBLANK(Benchmarkinput!SS14),
 "",
 IF(
  ISNUMBER(
   VALUE(Benchmarkinput!SS14)),
   VALUE(Benchmarkinput!SS14),
   IF(
    Benchmarkinput!SS14="x",
    1,
    Benchmarkinput!SS14)))</f>
        <v/>
      </c>
      <c r="SS14" t="str">
        <f>IF(
 ISBLANK(Benchmarkinput!ST14),
 "",
 IF(
  ISNUMBER(
   VALUE(Benchmarkinput!ST14)),
   VALUE(Benchmarkinput!ST14),
   IF(
    Benchmarkinput!ST14="x",
    1,
    Benchmarkinput!ST14)))</f>
        <v/>
      </c>
      <c r="ST14" t="str">
        <f>IF(
 ISBLANK(Benchmarkinput!SU14),
 "",
 IF(
  ISNUMBER(
   VALUE(Benchmarkinput!SU14)),
   VALUE(Benchmarkinput!SU14),
   IF(
    Benchmarkinput!SU14="x",
    1,
    Benchmarkinput!SU14)))</f>
        <v/>
      </c>
      <c r="SU14" t="str">
        <f>IF(
 ISBLANK(Benchmarkinput!SV14),
 "",
 IF(
  ISNUMBER(
   VALUE(Benchmarkinput!SV14)),
   VALUE(Benchmarkinput!SV14),
   IF(
    Benchmarkinput!SV14="x",
    1,
    Benchmarkinput!SV14)))</f>
        <v/>
      </c>
      <c r="SV14" t="str">
        <f>IF(
 ISBLANK(Benchmarkinput!SW14),
 "",
 IF(
  ISNUMBER(
   VALUE(Benchmarkinput!SW14)),
   VALUE(Benchmarkinput!SW14),
   IF(
    Benchmarkinput!SW14="x",
    1,
    Benchmarkinput!SW14)))</f>
        <v/>
      </c>
      <c r="SW14" t="str">
        <f>IF(
 ISBLANK(Benchmarkinput!SX14),
 "",
 IF(
  ISNUMBER(
   VALUE(Benchmarkinput!SX14)),
   VALUE(Benchmarkinput!SX14),
   IF(
    Benchmarkinput!SX14="x",
    1,
    Benchmarkinput!SX14)))</f>
        <v/>
      </c>
      <c r="SX14" t="str">
        <f>IF(
 ISBLANK(Benchmarkinput!SY14),
 "",
 IF(
  ISNUMBER(
   VALUE(Benchmarkinput!SY14)),
   VALUE(Benchmarkinput!SY14),
   IF(
    Benchmarkinput!SY14="x",
    1,
    Benchmarkinput!SY14)))</f>
        <v/>
      </c>
      <c r="SY14" t="str">
        <f>IF(
 ISBLANK(Benchmarkinput!SZ14),
 "",
 IF(
  ISNUMBER(
   VALUE(Benchmarkinput!SZ14)),
   VALUE(Benchmarkinput!SZ14),
   IF(
    Benchmarkinput!SZ14="x",
    1,
    Benchmarkinput!SZ14)))</f>
        <v/>
      </c>
      <c r="SZ14" t="str">
        <f>IF(
 ISBLANK(Benchmarkinput!TA14),
 "",
 IF(
  ISNUMBER(
   VALUE(Benchmarkinput!TA14)),
   VALUE(Benchmarkinput!TA14),
   IF(
    Benchmarkinput!TA14="x",
    1,
    Benchmarkinput!TA14)))</f>
        <v/>
      </c>
      <c r="TA14" t="str">
        <f>IF(
 ISBLANK(Benchmarkinput!TB14),
 "",
 IF(
  ISNUMBER(
   VALUE(Benchmarkinput!TB14)),
   VALUE(Benchmarkinput!TB14),
   IF(
    Benchmarkinput!TB14="x",
    1,
    Benchmarkinput!TB14)))</f>
        <v/>
      </c>
      <c r="TB14" t="str">
        <f>IF(
 ISBLANK(Benchmarkinput!TC14),
 "",
 IF(
  ISNUMBER(
   VALUE(Benchmarkinput!TC14)),
   VALUE(Benchmarkinput!TC14),
   IF(
    Benchmarkinput!TC14="x",
    1,
    Benchmarkinput!TC14)))</f>
        <v/>
      </c>
      <c r="TC14" t="str">
        <f>IF(
 ISBLANK(Benchmarkinput!TD14),
 "",
 IF(
  ISNUMBER(
   VALUE(Benchmarkinput!TD14)),
   VALUE(Benchmarkinput!TD14),
   IF(
    Benchmarkinput!TD14="x",
    1,
    Benchmarkinput!TD14)))</f>
        <v/>
      </c>
      <c r="TD14" t="str">
        <f>IF(
 ISBLANK(Benchmarkinput!TE14),
 "",
 IF(
  ISNUMBER(
   VALUE(Benchmarkinput!TE14)),
   VALUE(Benchmarkinput!TE14),
   IF(
    Benchmarkinput!TE14="x",
    1,
    Benchmarkinput!TE14)))</f>
        <v/>
      </c>
      <c r="TE14" t="str">
        <f>IF(
 ISBLANK(Benchmarkinput!TF14),
 "",
 IF(
  ISNUMBER(
   VALUE(Benchmarkinput!TF14)),
   VALUE(Benchmarkinput!TF14),
   IF(
    Benchmarkinput!TF14="x",
    1,
    Benchmarkinput!TF14)))</f>
        <v/>
      </c>
      <c r="TF14" t="str">
        <f>IF(
 ISBLANK(Benchmarkinput!TG14),
 "",
 IF(
  ISNUMBER(
   VALUE(Benchmarkinput!TG14)),
   VALUE(Benchmarkinput!TG14),
   IF(
    Benchmarkinput!TG14="x",
    1,
    Benchmarkinput!TG14)))</f>
        <v/>
      </c>
      <c r="TG14" t="str">
        <f>IF(
 ISBLANK(Benchmarkinput!TH14),
 "",
 IF(
  ISNUMBER(
   VALUE(Benchmarkinput!TH14)),
   VALUE(Benchmarkinput!TH14),
   IF(
    Benchmarkinput!TH14="x",
    1,
    Benchmarkinput!TH14)))</f>
        <v/>
      </c>
      <c r="TH14" t="str">
        <f>IF(
 ISBLANK(Benchmarkinput!TI14),
 "",
 IF(
  ISNUMBER(
   VALUE(Benchmarkinput!TI14)),
   VALUE(Benchmarkinput!TI14),
   IF(
    Benchmarkinput!TI14="x",
    1,
    Benchmarkinput!TI14)))</f>
        <v/>
      </c>
      <c r="TI14" t="str">
        <f>IF(
 ISBLANK(Benchmarkinput!TJ14),
 "",
 IF(
  ISNUMBER(
   VALUE(Benchmarkinput!TJ14)),
   VALUE(Benchmarkinput!TJ14),
   IF(
    Benchmarkinput!TJ14="x",
    1,
    Benchmarkinput!TJ14)))</f>
        <v/>
      </c>
      <c r="TJ14" t="str">
        <f>IF(
 ISBLANK(Benchmarkinput!TK14),
 "",
 IF(
  ISNUMBER(
   VALUE(Benchmarkinput!TK14)),
   VALUE(Benchmarkinput!TK14),
   IF(
    Benchmarkinput!TK14="x",
    1,
    Benchmarkinput!TK14)))</f>
        <v/>
      </c>
      <c r="TK14" t="str">
        <f>IF(
 ISBLANK(Benchmarkinput!TL14),
 "",
 IF(
  ISNUMBER(
   VALUE(Benchmarkinput!TL14)),
   VALUE(Benchmarkinput!TL14),
   IF(
    Benchmarkinput!TL14="x",
    1,
    Benchmarkinput!TL14)))</f>
        <v/>
      </c>
      <c r="TL14" t="str">
        <f>IF(
 ISBLANK(Benchmarkinput!TM14),
 "",
 IF(
  ISNUMBER(
   VALUE(Benchmarkinput!TM14)),
   VALUE(Benchmarkinput!TM14),
   IF(
    Benchmarkinput!TM14="x",
    1,
    Benchmarkinput!TM14)))</f>
        <v/>
      </c>
      <c r="TM14" t="str">
        <f>IF(
 ISBLANK(Benchmarkinput!TN14),
 "",
 IF(
  ISNUMBER(
   VALUE(Benchmarkinput!TN14)),
   VALUE(Benchmarkinput!TN14),
   IF(
    Benchmarkinput!TN14="x",
    1,
    Benchmarkinput!TN14)))</f>
        <v/>
      </c>
      <c r="TN14" t="str">
        <f>IF(
 ISBLANK(Benchmarkinput!TO14),
 "",
 IF(
  ISNUMBER(
   VALUE(Benchmarkinput!TO14)),
   VALUE(Benchmarkinput!TO14),
   IF(
    Benchmarkinput!TO14="x",
    1,
    Benchmarkinput!TO14)))</f>
        <v/>
      </c>
      <c r="TO14" t="str">
        <f>IF(
 ISBLANK(Benchmarkinput!TP14),
 "",
 IF(
  ISNUMBER(
   VALUE(Benchmarkinput!TP14)),
   VALUE(Benchmarkinput!TP14),
   IF(
    Benchmarkinput!TP14="x",
    1,
    Benchmarkinput!TP14)))</f>
        <v/>
      </c>
      <c r="TP14" t="str">
        <f>IF(
 ISBLANK(Benchmarkinput!TQ14),
 "",
 IF(
  ISNUMBER(
   VALUE(Benchmarkinput!TQ14)),
   VALUE(Benchmarkinput!TQ14),
   IF(
    Benchmarkinput!TQ14="x",
    1,
    Benchmarkinput!TQ14)))</f>
        <v/>
      </c>
      <c r="TQ14" t="str">
        <f>IF(
 ISBLANK(Benchmarkinput!TR14),
 "",
 IF(
  ISNUMBER(
   VALUE(Benchmarkinput!TR14)),
   VALUE(Benchmarkinput!TR14),
   IF(
    Benchmarkinput!TR14="x",
    1,
    Benchmarkinput!TR14)))</f>
        <v/>
      </c>
      <c r="TR14" t="str">
        <f>IF(
 ISBLANK(Benchmarkinput!TS14),
 "",
 IF(
  ISNUMBER(
   VALUE(Benchmarkinput!TS14)),
   VALUE(Benchmarkinput!TS14),
   IF(
    Benchmarkinput!TS14="x",
    1,
    Benchmarkinput!TS14)))</f>
        <v/>
      </c>
      <c r="TS14" t="str">
        <f>IF(
 ISBLANK(Benchmarkinput!TT14),
 "",
 IF(
  ISNUMBER(
   VALUE(Benchmarkinput!TT14)),
   VALUE(Benchmarkinput!TT14),
   IF(
    Benchmarkinput!TT14="x",
    1,
    Benchmarkinput!TT14)))</f>
        <v/>
      </c>
      <c r="TT14" t="str">
        <f>IF(
 ISBLANK(Benchmarkinput!TU14),
 "",
 IF(
  ISNUMBER(
   VALUE(Benchmarkinput!TU14)),
   VALUE(Benchmarkinput!TU14),
   IF(
    Benchmarkinput!TU14="x",
    1,
    Benchmarkinput!TU14)))</f>
        <v/>
      </c>
      <c r="TU14" t="str">
        <f>IF(
 ISBLANK(Benchmarkinput!TV14),
 "",
 IF(
  ISNUMBER(
   VALUE(Benchmarkinput!TV14)),
   VALUE(Benchmarkinput!TV14),
   IF(
    Benchmarkinput!TV14="x",
    1,
    Benchmarkinput!TV14)))</f>
        <v/>
      </c>
      <c r="TV14" t="str">
        <f>IF(
 ISBLANK(Benchmarkinput!TW14),
 "",
 IF(
  ISNUMBER(
   VALUE(Benchmarkinput!TW14)),
   VALUE(Benchmarkinput!TW14),
   IF(
    Benchmarkinput!TW14="x",
    1,
    Benchmarkinput!TW14)))</f>
        <v/>
      </c>
      <c r="TW14" t="str">
        <f>IF(
 ISBLANK(Benchmarkinput!TX14),
 "",
 IF(
  ISNUMBER(
   VALUE(Benchmarkinput!TX14)),
   VALUE(Benchmarkinput!TX14),
   IF(
    Benchmarkinput!TX14="x",
    1,
    Benchmarkinput!TX14)))</f>
        <v/>
      </c>
      <c r="TX14" t="str">
        <f>IF(
 ISBLANK(Benchmarkinput!TY14),
 "",
 IF(
  ISNUMBER(
   VALUE(Benchmarkinput!TY14)),
   VALUE(Benchmarkinput!TY14),
   IF(
    Benchmarkinput!TY14="x",
    1,
    Benchmarkinput!TY14)))</f>
        <v/>
      </c>
      <c r="TY14" t="str">
        <f>IF(
 ISBLANK(Benchmarkinput!TZ14),
 "",
 IF(
  ISNUMBER(
   VALUE(Benchmarkinput!TZ14)),
   VALUE(Benchmarkinput!TZ14),
   IF(
    Benchmarkinput!TZ14="x",
    1,
    Benchmarkinput!TZ14)))</f>
        <v/>
      </c>
      <c r="TZ14" t="str">
        <f>IF(
 ISBLANK(Benchmarkinput!UA14),
 "",
 IF(
  ISNUMBER(
   VALUE(Benchmarkinput!UA14)),
   VALUE(Benchmarkinput!UA14),
   IF(
    Benchmarkinput!UA14="x",
    1,
    Benchmarkinput!UA14)))</f>
        <v/>
      </c>
      <c r="UA14" t="str">
        <f>IF(
 ISBLANK(Benchmarkinput!UB14),
 "",
 IF(
  ISNUMBER(
   VALUE(Benchmarkinput!UB14)),
   VALUE(Benchmarkinput!UB14),
   IF(
    Benchmarkinput!UB14="x",
    1,
    Benchmarkinput!UB14)))</f>
        <v/>
      </c>
      <c r="UB14" t="str">
        <f>IF(
 ISBLANK(Benchmarkinput!UC14),
 "",
 IF(
  ISNUMBER(
   VALUE(Benchmarkinput!UC14)),
   VALUE(Benchmarkinput!UC14),
   IF(
    Benchmarkinput!UC14="x",
    1,
    Benchmarkinput!UC14)))</f>
        <v/>
      </c>
      <c r="UC14" t="str">
        <f>IF(
 ISBLANK(Benchmarkinput!UD14),
 "",
 IF(
  ISNUMBER(
   VALUE(Benchmarkinput!UD14)),
   VALUE(Benchmarkinput!UD14),
   IF(
    Benchmarkinput!UD14="x",
    1,
    Benchmarkinput!UD14)))</f>
        <v/>
      </c>
    </row>
    <row r="15" spans="1:549" x14ac:dyDescent="0.35">
      <c r="A15" t="str">
        <f>IF(
 ISBLANK(Benchmarkinput!B15),
 "",
 IF(
  ISNUMBER(
   VALUE(Benchmarkinput!B15)),
   VALUE(Benchmarkinput!B15),
   IF(
    Benchmarkinput!B15="x",
    1,
    Benchmarkinput!B15)))</f>
        <v/>
      </c>
      <c r="B15" t="str">
        <f>IF(
 ISBLANK(Benchmarkinput!C15),
 "",
 IF(
  ISNUMBER(
   VALUE(Benchmarkinput!C15)),
   VALUE(Benchmarkinput!C15),
   IF(
    Benchmarkinput!C15="x",
    1,
    Benchmarkinput!C15)))</f>
        <v/>
      </c>
      <c r="C15" t="str">
        <f>IF(
 ISBLANK(Benchmarkinput!D15),
 "",
 IF(
  ISNUMBER(
   VALUE(Benchmarkinput!D15)),
   VALUE(Benchmarkinput!D15),
   IF(
    Benchmarkinput!D15="x",
    1,
    Benchmarkinput!D15)))</f>
        <v/>
      </c>
      <c r="D15" t="str">
        <f>IF(
 ISBLANK(Benchmarkinput!E15),
 "",
 IF(
  ISNUMBER(
   VALUE(Benchmarkinput!E15)),
   VALUE(Benchmarkinput!E15),
   IF(
    Benchmarkinput!E15="x",
    1,
    Benchmarkinput!E15)))</f>
        <v/>
      </c>
      <c r="E15" t="str">
        <f>IF(
 ISBLANK(Benchmarkinput!F15),
 "",
 IF(
  ISNUMBER(
   VALUE(Benchmarkinput!F15)),
   VALUE(Benchmarkinput!F15),
   IF(
    Benchmarkinput!F15="x",
    1,
    Benchmarkinput!F15)))</f>
        <v/>
      </c>
      <c r="F15" t="str">
        <f>IF(
 ISBLANK(Benchmarkinput!G15),
 "",
 IF(
  ISNUMBER(
   VALUE(Benchmarkinput!G15)),
   VALUE(Benchmarkinput!G15),
   IF(
    Benchmarkinput!G15="x",
    1,
    Benchmarkinput!G15)))</f>
        <v/>
      </c>
      <c r="G15" t="str">
        <f>IF(
 ISBLANK(Benchmarkinput!H15),
 "",
 IF(
  ISNUMBER(
   VALUE(Benchmarkinput!H15)),
   VALUE(Benchmarkinput!H15),
   IF(
    Benchmarkinput!H15="x",
    1,
    Benchmarkinput!H15)))</f>
        <v/>
      </c>
      <c r="H15" t="str">
        <f>IF(
 ISBLANK(Benchmarkinput!I15),
 "",
 IF(
  ISNUMBER(
   VALUE(Benchmarkinput!I15)),
   VALUE(Benchmarkinput!I15),
   IF(
    Benchmarkinput!I15="x",
    1,
    Benchmarkinput!I15)))</f>
        <v/>
      </c>
      <c r="I15" t="str">
        <f>IF(
 ISBLANK(Benchmarkinput!J15),
 "",
 IF(
  ISNUMBER(
   VALUE(Benchmarkinput!J15)),
   VALUE(Benchmarkinput!J15),
   IF(
    Benchmarkinput!J15="x",
    1,
    Benchmarkinput!J15)))</f>
        <v/>
      </c>
      <c r="J15" t="str">
        <f>IF(
 ISBLANK(Benchmarkinput!K15),
 "",
 IF(
  ISNUMBER(
   VALUE(Benchmarkinput!K15)),
   VALUE(Benchmarkinput!K15),
   IF(
    Benchmarkinput!K15="x",
    1,
    Benchmarkinput!K15)))</f>
        <v/>
      </c>
      <c r="K15" t="str">
        <f>IF(
 ISBLANK(Benchmarkinput!L15),
 "",
 IF(
  ISNUMBER(
   VALUE(Benchmarkinput!L15)),
   VALUE(Benchmarkinput!L15),
   IF(
    Benchmarkinput!L15="x",
    1,
    Benchmarkinput!L15)))</f>
        <v/>
      </c>
      <c r="L15" t="str">
        <f>IF(
 ISBLANK(Benchmarkinput!M15),
 "",
 IF(
  ISNUMBER(
   VALUE(Benchmarkinput!M15)),
   VALUE(Benchmarkinput!M15),
   IF(
    Benchmarkinput!M15="x",
    1,
    Benchmarkinput!M15)))</f>
        <v/>
      </c>
      <c r="M15" t="str">
        <f>IF(
 ISBLANK(Benchmarkinput!N15),
 "",
 IF(
  ISNUMBER(
   VALUE(Benchmarkinput!N15)),
   VALUE(Benchmarkinput!N15),
   IF(
    Benchmarkinput!N15="x",
    1,
    Benchmarkinput!N15)))</f>
        <v/>
      </c>
      <c r="N15" t="str">
        <f>IF(
 ISBLANK(Benchmarkinput!O15),
 "",
 IF(
  ISNUMBER(
   VALUE(Benchmarkinput!O15)),
   VALUE(Benchmarkinput!O15),
   IF(
    Benchmarkinput!O15="x",
    1,
    Benchmarkinput!O15)))</f>
        <v/>
      </c>
      <c r="O15" t="str">
        <f>IF(
 ISBLANK(Benchmarkinput!P15),
 "",
 IF(
  ISNUMBER(
   VALUE(Benchmarkinput!P15)),
   VALUE(Benchmarkinput!P15),
   IF(
    Benchmarkinput!P15="x",
    1,
    Benchmarkinput!P15)))</f>
        <v/>
      </c>
      <c r="P15" t="str">
        <f>IF(
 ISBLANK(Benchmarkinput!Q15),
 "",
 IF(
  ISNUMBER(
   VALUE(Benchmarkinput!Q15)),
   VALUE(Benchmarkinput!Q15),
   IF(
    Benchmarkinput!Q15="x",
    1,
    Benchmarkinput!Q15)))</f>
        <v/>
      </c>
      <c r="Q15" t="str">
        <f>IF(
 ISBLANK(Benchmarkinput!R15),
 "",
 IF(
  ISNUMBER(
   VALUE(Benchmarkinput!R15)),
   VALUE(Benchmarkinput!R15),
   IF(
    Benchmarkinput!R15="x",
    1,
    Benchmarkinput!R15)))</f>
        <v/>
      </c>
      <c r="R15" t="str">
        <f>IF(
 ISBLANK(Benchmarkinput!S15),
 "",
 IF(
  ISNUMBER(
   VALUE(Benchmarkinput!S15)),
   VALUE(Benchmarkinput!S15),
   IF(
    Benchmarkinput!S15="x",
    1,
    Benchmarkinput!S15)))</f>
        <v/>
      </c>
      <c r="S15" t="str">
        <f>IF(
 ISBLANK(Benchmarkinput!T15),
 "",
 IF(
  ISNUMBER(
   VALUE(Benchmarkinput!T15)),
   VALUE(Benchmarkinput!T15),
   IF(
    Benchmarkinput!T15="x",
    1,
    Benchmarkinput!T15)))</f>
        <v/>
      </c>
      <c r="T15" t="str">
        <f>IF(
 ISBLANK(Benchmarkinput!U15),
 "",
 IF(
  ISNUMBER(
   VALUE(Benchmarkinput!U15)),
   VALUE(Benchmarkinput!U15),
   IF(
    Benchmarkinput!U15="x",
    1,
    Benchmarkinput!U15)))</f>
        <v/>
      </c>
      <c r="U15" t="str">
        <f>IF(
 ISBLANK(Benchmarkinput!V15),
 "",
 IF(
  ISNUMBER(
   VALUE(Benchmarkinput!V15)),
   VALUE(Benchmarkinput!V15),
   IF(
    Benchmarkinput!V15="x",
    1,
    Benchmarkinput!V15)))</f>
        <v/>
      </c>
      <c r="V15" t="str">
        <f>IF(
 ISBLANK(Benchmarkinput!W15),
 "",
 IF(
  ISNUMBER(
   VALUE(Benchmarkinput!W15)),
   VALUE(Benchmarkinput!W15),
   IF(
    Benchmarkinput!W15="x",
    1,
    Benchmarkinput!W15)))</f>
        <v/>
      </c>
      <c r="W15" t="str">
        <f>IF(
 ISBLANK(Benchmarkinput!X15),
 "",
 IF(
  ISNUMBER(
   VALUE(Benchmarkinput!X15)),
   VALUE(Benchmarkinput!X15),
   IF(
    Benchmarkinput!X15="x",
    1,
    Benchmarkinput!X15)))</f>
        <v/>
      </c>
      <c r="X15" t="str">
        <f>IF(
 ISBLANK(Benchmarkinput!Y15),
 "",
 IF(
  ISNUMBER(
   VALUE(Benchmarkinput!Y15)),
   VALUE(Benchmarkinput!Y15),
   IF(
    Benchmarkinput!Y15="x",
    1,
    Benchmarkinput!Y15)))</f>
        <v/>
      </c>
      <c r="Y15" t="str">
        <f>IF(
 ISBLANK(Benchmarkinput!Z15),
 "",
 IF(
  ISNUMBER(
   VALUE(Benchmarkinput!Z15)),
   VALUE(Benchmarkinput!Z15),
   IF(
    Benchmarkinput!Z15="x",
    1,
    Benchmarkinput!Z15)))</f>
        <v/>
      </c>
      <c r="Z15" t="str">
        <f>IF(
 ISBLANK(Benchmarkinput!AA15),
 "",
 IF(
  ISNUMBER(
   VALUE(Benchmarkinput!AA15)),
   VALUE(Benchmarkinput!AA15),
   IF(
    Benchmarkinput!AA15="x",
    1,
    Benchmarkinput!AA15)))</f>
        <v/>
      </c>
      <c r="AA15" t="str">
        <f>IF(
 ISBLANK(Benchmarkinput!AB15),
 "",
 IF(
  ISNUMBER(
   VALUE(Benchmarkinput!AB15)),
   VALUE(Benchmarkinput!AB15),
   IF(
    Benchmarkinput!AB15="x",
    1,
    Benchmarkinput!AB15)))</f>
        <v/>
      </c>
      <c r="AB15" t="str">
        <f>IF(
 ISBLANK(Benchmarkinput!AC15),
 "",
 IF(
  ISNUMBER(
   VALUE(Benchmarkinput!AC15)),
   VALUE(Benchmarkinput!AC15),
   IF(
    Benchmarkinput!AC15="x",
    1,
    Benchmarkinput!AC15)))</f>
        <v/>
      </c>
      <c r="AC15" t="str">
        <f>IF(
 ISBLANK(Benchmarkinput!AD15),
 "",
 IF(
  ISNUMBER(
   VALUE(Benchmarkinput!AD15)),
   VALUE(Benchmarkinput!AD15),
   IF(
    Benchmarkinput!AD15="x",
    1,
    Benchmarkinput!AD15)))</f>
        <v/>
      </c>
      <c r="AD15" t="str">
        <f>IF(
 ISBLANK(Benchmarkinput!AE15),
 "",
 IF(
  ISNUMBER(
   VALUE(Benchmarkinput!AE15)),
   VALUE(Benchmarkinput!AE15),
   IF(
    Benchmarkinput!AE15="x",
    1,
    Benchmarkinput!AE15)))</f>
        <v/>
      </c>
      <c r="AE15" t="str">
        <f>IF(
 ISBLANK(Benchmarkinput!AF15),
 "",
 IF(
  ISNUMBER(
   VALUE(Benchmarkinput!AF15)),
   VALUE(Benchmarkinput!AF15),
   IF(
    Benchmarkinput!AF15="x",
    1,
    Benchmarkinput!AF15)))</f>
        <v/>
      </c>
      <c r="AF15" t="str">
        <f>IF(
 ISBLANK(Benchmarkinput!AG15),
 "",
 IF(
  ISNUMBER(
   VALUE(Benchmarkinput!AG15)),
   VALUE(Benchmarkinput!AG15),
   IF(
    Benchmarkinput!AG15="x",
    1,
    Benchmarkinput!AG15)))</f>
        <v/>
      </c>
      <c r="AG15" t="str">
        <f>IF(
 ISBLANK(Benchmarkinput!AH15),
 "",
 IF(
  ISNUMBER(
   VALUE(Benchmarkinput!AH15)),
   VALUE(Benchmarkinput!AH15),
   IF(
    Benchmarkinput!AH15="x",
    1,
    Benchmarkinput!AH15)))</f>
        <v/>
      </c>
      <c r="AH15" t="str">
        <f>IF(
 ISBLANK(Benchmarkinput!AI15),
 "",
 IF(
  ISNUMBER(
   VALUE(Benchmarkinput!AI15)),
   VALUE(Benchmarkinput!AI15),
   IF(
    Benchmarkinput!AI15="x",
    1,
    Benchmarkinput!AI15)))</f>
        <v/>
      </c>
      <c r="AI15" t="str">
        <f>IF(
 ISBLANK(Benchmarkinput!AJ15),
 "",
 IF(
  ISNUMBER(
   VALUE(Benchmarkinput!AJ15)),
   VALUE(Benchmarkinput!AJ15),
   IF(
    Benchmarkinput!AJ15="x",
    1,
    Benchmarkinput!AJ15)))</f>
        <v/>
      </c>
      <c r="AJ15" t="str">
        <f>IF(
 ISBLANK(Benchmarkinput!AK15),
 "",
 IF(
  ISNUMBER(
   VALUE(Benchmarkinput!AK15)),
   VALUE(Benchmarkinput!AK15),
   IF(
    Benchmarkinput!AK15="x",
    1,
    Benchmarkinput!AK15)))</f>
        <v/>
      </c>
      <c r="AK15" t="str">
        <f>IF(
 ISBLANK(Benchmarkinput!AL15),
 "",
 IF(
  ISNUMBER(
   VALUE(Benchmarkinput!AL15)),
   VALUE(Benchmarkinput!AL15),
   IF(
    Benchmarkinput!AL15="x",
    1,
    Benchmarkinput!AL15)))</f>
        <v/>
      </c>
      <c r="AL15" t="str">
        <f>IF(
 ISBLANK(Benchmarkinput!AM15),
 "",
 IF(
  ISNUMBER(
   VALUE(Benchmarkinput!AM15)),
   VALUE(Benchmarkinput!AM15),
   IF(
    Benchmarkinput!AM15="x",
    1,
    Benchmarkinput!AM15)))</f>
        <v/>
      </c>
      <c r="AM15" t="str">
        <f>IF(
 ISBLANK(Benchmarkinput!AN15),
 "",
 IF(
  ISNUMBER(
   VALUE(Benchmarkinput!AN15)),
   VALUE(Benchmarkinput!AN15),
   IF(
    Benchmarkinput!AN15="x",
    1,
    Benchmarkinput!AN15)))</f>
        <v/>
      </c>
      <c r="AN15" t="str">
        <f>IF(
 ISBLANK(Benchmarkinput!AO15),
 "",
 IF(
  ISNUMBER(
   VALUE(Benchmarkinput!AO15)),
   VALUE(Benchmarkinput!AO15),
   IF(
    Benchmarkinput!AO15="x",
    1,
    Benchmarkinput!AO15)))</f>
        <v/>
      </c>
      <c r="AO15" t="str">
        <f>IF(
 ISBLANK(Benchmarkinput!AP15),
 "",
 IF(
  ISNUMBER(
   VALUE(Benchmarkinput!AP15)),
   VALUE(Benchmarkinput!AP15),
   IF(
    Benchmarkinput!AP15="x",
    1,
    Benchmarkinput!AP15)))</f>
        <v/>
      </c>
      <c r="AP15" t="str">
        <f>IF(
 ISBLANK(Benchmarkinput!AQ15),
 "",
 IF(
  ISNUMBER(
   VALUE(Benchmarkinput!AQ15)),
   VALUE(Benchmarkinput!AQ15),
   IF(
    Benchmarkinput!AQ15="x",
    1,
    Benchmarkinput!AQ15)))</f>
        <v/>
      </c>
      <c r="AQ15" t="str">
        <f>IF(
 ISBLANK(Benchmarkinput!AR15),
 "",
 IF(
  ISNUMBER(
   VALUE(Benchmarkinput!AR15)),
   VALUE(Benchmarkinput!AR15),
   IF(
    Benchmarkinput!AR15="x",
    1,
    Benchmarkinput!AR15)))</f>
        <v/>
      </c>
      <c r="AR15" t="str">
        <f>IF(
 ISBLANK(Benchmarkinput!AS15),
 "",
 IF(
  ISNUMBER(
   VALUE(Benchmarkinput!AS15)),
   VALUE(Benchmarkinput!AS15),
   IF(
    Benchmarkinput!AS15="x",
    1,
    Benchmarkinput!AS15)))</f>
        <v/>
      </c>
      <c r="AS15" t="str">
        <f>IF(
 ISBLANK(Benchmarkinput!AT15),
 "",
 IF(
  ISNUMBER(
   VALUE(Benchmarkinput!AT15)),
   VALUE(Benchmarkinput!AT15),
   IF(
    Benchmarkinput!AT15="x",
    1,
    Benchmarkinput!AT15)))</f>
        <v/>
      </c>
      <c r="AT15" t="str">
        <f>IF(
 ISBLANK(Benchmarkinput!AU15),
 "",
 IF(
  ISNUMBER(
   VALUE(Benchmarkinput!AU15)),
   VALUE(Benchmarkinput!AU15),
   IF(
    Benchmarkinput!AU15="x",
    1,
    Benchmarkinput!AU15)))</f>
        <v/>
      </c>
      <c r="AU15" t="str">
        <f>IF(
 ISBLANK(Benchmarkinput!AV15),
 "",
 IF(
  ISNUMBER(
   VALUE(Benchmarkinput!AV15)),
   VALUE(Benchmarkinput!AV15),
   IF(
    Benchmarkinput!AV15="x",
    1,
    Benchmarkinput!AV15)))</f>
        <v/>
      </c>
      <c r="AV15" t="str">
        <f>IF(
 ISBLANK(Benchmarkinput!AW15),
 "",
 IF(
  ISNUMBER(
   VALUE(Benchmarkinput!AW15)),
   VALUE(Benchmarkinput!AW15),
   IF(
    Benchmarkinput!AW15="x",
    1,
    Benchmarkinput!AW15)))</f>
        <v/>
      </c>
      <c r="AW15" t="str">
        <f>IF(
 ISBLANK(Benchmarkinput!AX15),
 "",
 IF(
  ISNUMBER(
   VALUE(Benchmarkinput!AX15)),
   VALUE(Benchmarkinput!AX15),
   IF(
    Benchmarkinput!AX15="x",
    1,
    Benchmarkinput!AX15)))</f>
        <v/>
      </c>
      <c r="AX15" t="str">
        <f>IF(
 ISBLANK(Benchmarkinput!AY15),
 "",
 IF(
  ISNUMBER(
   VALUE(Benchmarkinput!AY15)),
   VALUE(Benchmarkinput!AY15),
   IF(
    Benchmarkinput!AY15="x",
    1,
    Benchmarkinput!AY15)))</f>
        <v/>
      </c>
      <c r="AY15" t="str">
        <f>IF(
 ISBLANK(Benchmarkinput!AZ15),
 "",
 IF(
  ISNUMBER(
   VALUE(Benchmarkinput!AZ15)),
   VALUE(Benchmarkinput!AZ15),
   IF(
    Benchmarkinput!AZ15="x",
    1,
    Benchmarkinput!AZ15)))</f>
        <v/>
      </c>
      <c r="AZ15" t="str">
        <f>IF(
 ISBLANK(Benchmarkinput!BA15),
 "",
 IF(
  ISNUMBER(
   VALUE(Benchmarkinput!BA15)),
   VALUE(Benchmarkinput!BA15),
   IF(
    Benchmarkinput!BA15="x",
    1,
    Benchmarkinput!BA15)))</f>
        <v/>
      </c>
      <c r="BA15" t="str">
        <f>IF(
 ISBLANK(Benchmarkinput!BB15),
 "",
 IF(
  ISNUMBER(
   VALUE(Benchmarkinput!BB15)),
   VALUE(Benchmarkinput!BB15),
   IF(
    Benchmarkinput!BB15="x",
    1,
    Benchmarkinput!BB15)))</f>
        <v/>
      </c>
      <c r="BB15" t="str">
        <f>IF(
 ISBLANK(Benchmarkinput!BC15),
 "",
 IF(
  ISNUMBER(
   VALUE(Benchmarkinput!BC15)),
   VALUE(Benchmarkinput!BC15),
   IF(
    Benchmarkinput!BC15="x",
    1,
    Benchmarkinput!BC15)))</f>
        <v/>
      </c>
      <c r="BC15" t="str">
        <f>IF(
 ISBLANK(Benchmarkinput!BD15),
 "",
 IF(
  ISNUMBER(
   VALUE(Benchmarkinput!BD15)),
   VALUE(Benchmarkinput!BD15),
   IF(
    Benchmarkinput!BD15="x",
    1,
    Benchmarkinput!BD15)))</f>
        <v/>
      </c>
      <c r="BD15" t="str">
        <f>IF(
 ISBLANK(Benchmarkinput!BE15),
 "",
 IF(
  ISNUMBER(
   VALUE(Benchmarkinput!BE15)),
   VALUE(Benchmarkinput!BE15),
   IF(
    Benchmarkinput!BE15="x",
    1,
    Benchmarkinput!BE15)))</f>
        <v/>
      </c>
      <c r="BE15" t="str">
        <f>IF(
 ISBLANK(Benchmarkinput!BF15),
 "",
 IF(
  ISNUMBER(
   VALUE(Benchmarkinput!BF15)),
   VALUE(Benchmarkinput!BF15),
   IF(
    Benchmarkinput!BF15="x",
    1,
    Benchmarkinput!BF15)))</f>
        <v/>
      </c>
      <c r="BF15" t="str">
        <f>IF(
 ISBLANK(Benchmarkinput!BG15),
 "",
 IF(
  ISNUMBER(
   VALUE(Benchmarkinput!BG15)),
   VALUE(Benchmarkinput!BG15),
   IF(
    Benchmarkinput!BG15="x",
    1,
    Benchmarkinput!BG15)))</f>
        <v/>
      </c>
      <c r="BG15" t="str">
        <f>IF(
 ISBLANK(Benchmarkinput!BH15),
 "",
 IF(
  ISNUMBER(
   VALUE(Benchmarkinput!BH15)),
   VALUE(Benchmarkinput!BH15),
   IF(
    Benchmarkinput!BH15="x",
    1,
    Benchmarkinput!BH15)))</f>
        <v/>
      </c>
      <c r="BH15" t="str">
        <f>IF(
 ISBLANK(Benchmarkinput!BI15),
 "",
 IF(
  ISNUMBER(
   VALUE(Benchmarkinput!BI15)),
   VALUE(Benchmarkinput!BI15),
   IF(
    Benchmarkinput!BI15="x",
    1,
    Benchmarkinput!BI15)))</f>
        <v/>
      </c>
      <c r="BI15" t="str">
        <f>IF(
 ISBLANK(Benchmarkinput!BJ15),
 "",
 IF(
  ISNUMBER(
   VALUE(Benchmarkinput!BJ15)),
   VALUE(Benchmarkinput!BJ15),
   IF(
    Benchmarkinput!BJ15="x",
    1,
    Benchmarkinput!BJ15)))</f>
        <v/>
      </c>
      <c r="BJ15" t="str">
        <f>IF(
 ISBLANK(Benchmarkinput!BK15),
 "",
 IF(
  ISNUMBER(
   VALUE(Benchmarkinput!BK15)),
   VALUE(Benchmarkinput!BK15),
   IF(
    Benchmarkinput!BK15="x",
    1,
    Benchmarkinput!BK15)))</f>
        <v/>
      </c>
      <c r="BK15" t="str">
        <f>IF(
 ISBLANK(Benchmarkinput!BL15),
 "",
 IF(
  ISNUMBER(
   VALUE(Benchmarkinput!BL15)),
   VALUE(Benchmarkinput!BL15),
   IF(
    Benchmarkinput!BL15="x",
    1,
    Benchmarkinput!BL15)))</f>
        <v/>
      </c>
      <c r="BL15" t="str">
        <f>IF(
 ISBLANK(Benchmarkinput!BM15),
 "",
 IF(
  ISNUMBER(
   VALUE(Benchmarkinput!BM15)),
   VALUE(Benchmarkinput!BM15),
   IF(
    Benchmarkinput!BM15="x",
    1,
    Benchmarkinput!BM15)))</f>
        <v/>
      </c>
      <c r="BM15" t="str">
        <f>IF(
 ISBLANK(Benchmarkinput!BN15),
 "",
 IF(
  ISNUMBER(
   VALUE(Benchmarkinput!BN15)),
   VALUE(Benchmarkinput!BN15),
   IF(
    Benchmarkinput!BN15="x",
    1,
    Benchmarkinput!BN15)))</f>
        <v/>
      </c>
      <c r="BN15" t="str">
        <f>IF(
 ISBLANK(Benchmarkinput!BO15),
 "",
 IF(
  ISNUMBER(
   VALUE(Benchmarkinput!BO15)),
   VALUE(Benchmarkinput!BO15),
   IF(
    Benchmarkinput!BO15="x",
    1,
    Benchmarkinput!BO15)))</f>
        <v/>
      </c>
      <c r="BO15" t="str">
        <f>IF(
 ISBLANK(Benchmarkinput!BP15),
 "",
 IF(
  ISNUMBER(
   VALUE(Benchmarkinput!BP15)),
   VALUE(Benchmarkinput!BP15),
   IF(
    Benchmarkinput!BP15="x",
    1,
    Benchmarkinput!BP15)))</f>
        <v/>
      </c>
      <c r="BP15" t="str">
        <f>IF(
 ISBLANK(Benchmarkinput!BQ15),
 "",
 IF(
  ISNUMBER(
   VALUE(Benchmarkinput!BQ15)),
   VALUE(Benchmarkinput!BQ15),
   IF(
    Benchmarkinput!BQ15="x",
    1,
    Benchmarkinput!BQ15)))</f>
        <v/>
      </c>
      <c r="BQ15" t="str">
        <f>IF(
 ISBLANK(Benchmarkinput!BR15),
 "",
 IF(
  ISNUMBER(
   VALUE(Benchmarkinput!BR15)),
   VALUE(Benchmarkinput!BR15),
   IF(
    Benchmarkinput!BR15="x",
    1,
    Benchmarkinput!BR15)))</f>
        <v/>
      </c>
      <c r="BR15" t="str">
        <f>IF(
 ISBLANK(Benchmarkinput!BS15),
 "",
 IF(
  ISNUMBER(
   VALUE(Benchmarkinput!BS15)),
   VALUE(Benchmarkinput!BS15),
   IF(
    Benchmarkinput!BS15="x",
    1,
    Benchmarkinput!BS15)))</f>
        <v/>
      </c>
      <c r="BS15" t="str">
        <f>IF(
 ISBLANK(Benchmarkinput!BT15),
 "",
 IF(
  ISNUMBER(
   VALUE(Benchmarkinput!BT15)),
   VALUE(Benchmarkinput!BT15),
   IF(
    Benchmarkinput!BT15="x",
    1,
    Benchmarkinput!BT15)))</f>
        <v/>
      </c>
      <c r="BT15" t="str">
        <f>IF(
 ISBLANK(Benchmarkinput!BU15),
 "",
 IF(
  ISNUMBER(
   VALUE(Benchmarkinput!BU15)),
   VALUE(Benchmarkinput!BU15),
   IF(
    Benchmarkinput!BU15="x",
    1,
    Benchmarkinput!BU15)))</f>
        <v/>
      </c>
      <c r="BU15" t="str">
        <f>IF(
 ISBLANK(Benchmarkinput!BV15),
 "",
 IF(
  ISNUMBER(
   VALUE(Benchmarkinput!BV15)),
   VALUE(Benchmarkinput!BV15),
   IF(
    Benchmarkinput!BV15="x",
    1,
    Benchmarkinput!BV15)))</f>
        <v/>
      </c>
      <c r="BV15" t="str">
        <f>IF(
 ISBLANK(Benchmarkinput!BW15),
 "",
 IF(
  ISNUMBER(
   VALUE(Benchmarkinput!BW15)),
   VALUE(Benchmarkinput!BW15),
   IF(
    Benchmarkinput!BW15="x",
    1,
    Benchmarkinput!BW15)))</f>
        <v/>
      </c>
      <c r="BW15" t="str">
        <f>IF(
 ISBLANK(Benchmarkinput!BX15),
 "",
 IF(
  ISNUMBER(
   VALUE(Benchmarkinput!BX15)),
   VALUE(Benchmarkinput!BX15),
   IF(
    Benchmarkinput!BX15="x",
    1,
    Benchmarkinput!BX15)))</f>
        <v/>
      </c>
      <c r="BX15" t="str">
        <f>IF(
 ISBLANK(Benchmarkinput!BY15),
 "",
 IF(
  ISNUMBER(
   VALUE(Benchmarkinput!BY15)),
   VALUE(Benchmarkinput!BY15),
   IF(
    Benchmarkinput!BY15="x",
    1,
    Benchmarkinput!BY15)))</f>
        <v/>
      </c>
      <c r="BY15" t="str">
        <f>IF(
 ISBLANK(Benchmarkinput!BZ15),
 "",
 IF(
  ISNUMBER(
   VALUE(Benchmarkinput!BZ15)),
   VALUE(Benchmarkinput!BZ15),
   IF(
    Benchmarkinput!BZ15="x",
    1,
    Benchmarkinput!BZ15)))</f>
        <v/>
      </c>
      <c r="BZ15" t="str">
        <f>IF(
 ISBLANK(Benchmarkinput!CA15),
 "",
 IF(
  ISNUMBER(
   VALUE(Benchmarkinput!CA15)),
   VALUE(Benchmarkinput!CA15),
   IF(
    Benchmarkinput!CA15="x",
    1,
    Benchmarkinput!CA15)))</f>
        <v/>
      </c>
      <c r="CA15" t="str">
        <f>IF(
 ISBLANK(Benchmarkinput!CB15),
 "",
 IF(
  ISNUMBER(
   VALUE(Benchmarkinput!CB15)),
   VALUE(Benchmarkinput!CB15),
   IF(
    Benchmarkinput!CB15="x",
    1,
    Benchmarkinput!CB15)))</f>
        <v/>
      </c>
      <c r="CB15" t="str">
        <f>IF(
 ISBLANK(Benchmarkinput!CC15),
 "",
 IF(
  ISNUMBER(
   VALUE(Benchmarkinput!CC15)),
   VALUE(Benchmarkinput!CC15),
   IF(
    Benchmarkinput!CC15="x",
    1,
    Benchmarkinput!CC15)))</f>
        <v/>
      </c>
      <c r="CC15" t="str">
        <f>IF(
 ISBLANK(Benchmarkinput!CD15),
 "",
 IF(
  ISNUMBER(
   VALUE(Benchmarkinput!CD15)),
   VALUE(Benchmarkinput!CD15),
   IF(
    Benchmarkinput!CD15="x",
    1,
    Benchmarkinput!CD15)))</f>
        <v/>
      </c>
      <c r="CD15" t="str">
        <f>IF(
 ISBLANK(Benchmarkinput!CE15),
 "",
 IF(
  ISNUMBER(
   VALUE(Benchmarkinput!CE15)),
   VALUE(Benchmarkinput!CE15),
   IF(
    Benchmarkinput!CE15="x",
    1,
    Benchmarkinput!CE15)))</f>
        <v/>
      </c>
      <c r="CE15" t="str">
        <f>IF(
 ISBLANK(Benchmarkinput!CF15),
 "",
 IF(
  ISNUMBER(
   VALUE(Benchmarkinput!CF15)),
   VALUE(Benchmarkinput!CF15),
   IF(
    Benchmarkinput!CF15="x",
    1,
    Benchmarkinput!CF15)))</f>
        <v/>
      </c>
      <c r="CF15" t="str">
        <f>IF(
 ISBLANK(Benchmarkinput!CG15),
 "",
 IF(
  ISNUMBER(
   VALUE(Benchmarkinput!CG15)),
   VALUE(Benchmarkinput!CG15),
   IF(
    Benchmarkinput!CG15="x",
    1,
    Benchmarkinput!CG15)))</f>
        <v/>
      </c>
      <c r="CG15" t="str">
        <f>IF(
 ISBLANK(Benchmarkinput!CH15),
 "",
 IF(
  ISNUMBER(
   VALUE(Benchmarkinput!CH15)),
   VALUE(Benchmarkinput!CH15),
   IF(
    Benchmarkinput!CH15="x",
    1,
    Benchmarkinput!CH15)))</f>
        <v/>
      </c>
      <c r="CH15" t="str">
        <f>IF(
 ISBLANK(Benchmarkinput!CI15),
 "",
 IF(
  ISNUMBER(
   VALUE(Benchmarkinput!CI15)),
   VALUE(Benchmarkinput!CI15),
   IF(
    Benchmarkinput!CI15="x",
    1,
    Benchmarkinput!CI15)))</f>
        <v/>
      </c>
      <c r="CI15" t="str">
        <f>IF(
 ISBLANK(Benchmarkinput!CJ15),
 "",
 IF(
  ISNUMBER(
   VALUE(Benchmarkinput!CJ15)),
   VALUE(Benchmarkinput!CJ15),
   IF(
    Benchmarkinput!CJ15="x",
    1,
    Benchmarkinput!CJ15)))</f>
        <v/>
      </c>
      <c r="CJ15" t="str">
        <f>IF(
 ISBLANK(Benchmarkinput!CK15),
 "",
 IF(
  ISNUMBER(
   VALUE(Benchmarkinput!CK15)),
   VALUE(Benchmarkinput!CK15),
   IF(
    Benchmarkinput!CK15="x",
    1,
    Benchmarkinput!CK15)))</f>
        <v/>
      </c>
      <c r="CK15" t="str">
        <f>IF(
 ISBLANK(Benchmarkinput!CL15),
 "",
 IF(
  ISNUMBER(
   VALUE(Benchmarkinput!CL15)),
   VALUE(Benchmarkinput!CL15),
   IF(
    Benchmarkinput!CL15="x",
    1,
    Benchmarkinput!CL15)))</f>
        <v/>
      </c>
      <c r="CL15" t="str">
        <f>IF(
 ISBLANK(Benchmarkinput!CM15),
 "",
 IF(
  ISNUMBER(
   VALUE(Benchmarkinput!CM15)),
   VALUE(Benchmarkinput!CM15),
   IF(
    Benchmarkinput!CM15="x",
    1,
    Benchmarkinput!CM15)))</f>
        <v/>
      </c>
      <c r="CM15" t="str">
        <f>IF(
 ISBLANK(Benchmarkinput!CN15),
 "",
 IF(
  ISNUMBER(
   VALUE(Benchmarkinput!CN15)),
   VALUE(Benchmarkinput!CN15),
   IF(
    Benchmarkinput!CN15="x",
    1,
    Benchmarkinput!CN15)))</f>
        <v/>
      </c>
      <c r="CN15" t="str">
        <f>IF(
 ISBLANK(Benchmarkinput!CO15),
 "",
 IF(
  ISNUMBER(
   VALUE(Benchmarkinput!CO15)),
   VALUE(Benchmarkinput!CO15),
   IF(
    Benchmarkinput!CO15="x",
    1,
    Benchmarkinput!CO15)))</f>
        <v/>
      </c>
      <c r="CO15" t="str">
        <f>IF(
 ISBLANK(Benchmarkinput!CP15),
 "",
 IF(
  ISNUMBER(
   VALUE(Benchmarkinput!CP15)),
   VALUE(Benchmarkinput!CP15),
   IF(
    Benchmarkinput!CP15="x",
    1,
    Benchmarkinput!CP15)))</f>
        <v/>
      </c>
      <c r="CP15" t="str">
        <f>IF(
 ISBLANK(Benchmarkinput!CQ15),
 "",
 IF(
  ISNUMBER(
   VALUE(Benchmarkinput!CQ15)),
   VALUE(Benchmarkinput!CQ15),
   IF(
    Benchmarkinput!CQ15="x",
    1,
    Benchmarkinput!CQ15)))</f>
        <v/>
      </c>
      <c r="CQ15" t="str">
        <f>IF(
 ISBLANK(Benchmarkinput!CR15),
 "",
 IF(
  ISNUMBER(
   VALUE(Benchmarkinput!CR15)),
   VALUE(Benchmarkinput!CR15),
   IF(
    Benchmarkinput!CR15="x",
    1,
    Benchmarkinput!CR15)))</f>
        <v/>
      </c>
      <c r="CR15" t="str">
        <f>IF(
 ISBLANK(Benchmarkinput!CS15),
 "",
 IF(
  ISNUMBER(
   VALUE(Benchmarkinput!CS15)),
   VALUE(Benchmarkinput!CS15),
   IF(
    Benchmarkinput!CS15="x",
    1,
    Benchmarkinput!CS15)))</f>
        <v/>
      </c>
      <c r="CS15" t="str">
        <f>IF(
 ISBLANK(Benchmarkinput!CT15),
 "",
 IF(
  ISNUMBER(
   VALUE(Benchmarkinput!CT15)),
   VALUE(Benchmarkinput!CT15),
   IF(
    Benchmarkinput!CT15="x",
    1,
    Benchmarkinput!CT15)))</f>
        <v/>
      </c>
      <c r="CT15" t="str">
        <f>IF(
 ISBLANK(Benchmarkinput!CU15),
 "",
 IF(
  ISNUMBER(
   VALUE(Benchmarkinput!CU15)),
   VALUE(Benchmarkinput!CU15),
   IF(
    Benchmarkinput!CU15="x",
    1,
    Benchmarkinput!CU15)))</f>
        <v/>
      </c>
      <c r="CU15" t="str">
        <f>IF(
 ISBLANK(Benchmarkinput!CV15),
 "",
 IF(
  ISNUMBER(
   VALUE(Benchmarkinput!CV15)),
   VALUE(Benchmarkinput!CV15),
   IF(
    Benchmarkinput!CV15="x",
    1,
    Benchmarkinput!CV15)))</f>
        <v/>
      </c>
      <c r="CV15" t="str">
        <f>IF(
 ISBLANK(Benchmarkinput!CW15),
 "",
 IF(
  ISNUMBER(
   VALUE(Benchmarkinput!CW15)),
   VALUE(Benchmarkinput!CW15),
   IF(
    Benchmarkinput!CW15="x",
    1,
    Benchmarkinput!CW15)))</f>
        <v/>
      </c>
      <c r="CW15" t="str">
        <f>IF(
 ISBLANK(Benchmarkinput!CX15),
 "",
 IF(
  ISNUMBER(
   VALUE(Benchmarkinput!CX15)),
   VALUE(Benchmarkinput!CX15),
   IF(
    Benchmarkinput!CX15="x",
    1,
    Benchmarkinput!CX15)))</f>
        <v/>
      </c>
      <c r="CX15" t="str">
        <f>IF(
 ISBLANK(Benchmarkinput!CY15),
 "",
 IF(
  ISNUMBER(
   VALUE(Benchmarkinput!CY15)),
   VALUE(Benchmarkinput!CY15),
   IF(
    Benchmarkinput!CY15="x",
    1,
    Benchmarkinput!CY15)))</f>
        <v/>
      </c>
      <c r="CY15" t="str">
        <f>IF(
 ISBLANK(Benchmarkinput!CZ15),
 "",
 IF(
  ISNUMBER(
   VALUE(Benchmarkinput!CZ15)),
   VALUE(Benchmarkinput!CZ15),
   IF(
    Benchmarkinput!CZ15="x",
    1,
    Benchmarkinput!CZ15)))</f>
        <v/>
      </c>
      <c r="CZ15" t="str">
        <f>IF(
 ISBLANK(Benchmarkinput!DA15),
 "",
 IF(
  ISNUMBER(
   VALUE(Benchmarkinput!DA15)),
   VALUE(Benchmarkinput!DA15),
   IF(
    Benchmarkinput!DA15="x",
    1,
    Benchmarkinput!DA15)))</f>
        <v/>
      </c>
      <c r="DA15" t="str">
        <f>IF(
 ISBLANK(Benchmarkinput!DB15),
 "",
 IF(
  ISNUMBER(
   VALUE(Benchmarkinput!DB15)),
   VALUE(Benchmarkinput!DB15),
   IF(
    Benchmarkinput!DB15="x",
    1,
    Benchmarkinput!DB15)))</f>
        <v/>
      </c>
      <c r="DB15" t="str">
        <f>IF(
 ISBLANK(Benchmarkinput!DC15),
 "",
 IF(
  ISNUMBER(
   VALUE(Benchmarkinput!DC15)),
   VALUE(Benchmarkinput!DC15),
   IF(
    Benchmarkinput!DC15="x",
    1,
    Benchmarkinput!DC15)))</f>
        <v/>
      </c>
      <c r="DC15" t="str">
        <f>IF(
 ISBLANK(Benchmarkinput!DD15),
 "",
 IF(
  ISNUMBER(
   VALUE(Benchmarkinput!DD15)),
   VALUE(Benchmarkinput!DD15),
   IF(
    Benchmarkinput!DD15="x",
    1,
    Benchmarkinput!DD15)))</f>
        <v/>
      </c>
      <c r="DD15" t="str">
        <f>IF(
 ISBLANK(Benchmarkinput!DE15),
 "",
 IF(
  ISNUMBER(
   VALUE(Benchmarkinput!DE15)),
   VALUE(Benchmarkinput!DE15),
   IF(
    Benchmarkinput!DE15="x",
    1,
    Benchmarkinput!DE15)))</f>
        <v/>
      </c>
      <c r="DE15" t="str">
        <f>IF(
 ISBLANK(Benchmarkinput!DF15),
 "",
 IF(
  ISNUMBER(
   VALUE(Benchmarkinput!DF15)),
   VALUE(Benchmarkinput!DF15),
   IF(
    Benchmarkinput!DF15="x",
    1,
    Benchmarkinput!DF15)))</f>
        <v/>
      </c>
      <c r="DF15" t="str">
        <f>IF(
 ISBLANK(Benchmarkinput!DG15),
 "",
 IF(
  ISNUMBER(
   VALUE(Benchmarkinput!DG15)),
   VALUE(Benchmarkinput!DG15),
   IF(
    Benchmarkinput!DG15="x",
    1,
    Benchmarkinput!DG15)))</f>
        <v/>
      </c>
      <c r="DG15" t="str">
        <f>IF(
 ISBLANK(Benchmarkinput!DH15),
 "",
 IF(
  ISNUMBER(
   VALUE(Benchmarkinput!DH15)),
   VALUE(Benchmarkinput!DH15),
   IF(
    Benchmarkinput!DH15="x",
    1,
    Benchmarkinput!DH15)))</f>
        <v/>
      </c>
      <c r="DH15" t="str">
        <f>IF(
 ISBLANK(Benchmarkinput!DI15),
 "",
 IF(
  ISNUMBER(
   VALUE(Benchmarkinput!DI15)),
   VALUE(Benchmarkinput!DI15),
   IF(
    Benchmarkinput!DI15="x",
    1,
    Benchmarkinput!DI15)))</f>
        <v/>
      </c>
      <c r="DI15" t="str">
        <f>IF(
 ISBLANK(Benchmarkinput!DJ15),
 "",
 IF(
  ISNUMBER(
   VALUE(Benchmarkinput!DJ15)),
   VALUE(Benchmarkinput!DJ15),
   IF(
    Benchmarkinput!DJ15="x",
    1,
    Benchmarkinput!DJ15)))</f>
        <v/>
      </c>
      <c r="DJ15" t="str">
        <f>IF(
 ISBLANK(Benchmarkinput!DK15),
 "",
 IF(
  ISNUMBER(
   VALUE(Benchmarkinput!DK15)),
   VALUE(Benchmarkinput!DK15),
   IF(
    Benchmarkinput!DK15="x",
    1,
    Benchmarkinput!DK15)))</f>
        <v/>
      </c>
      <c r="DK15" t="str">
        <f>IF(
 ISBLANK(Benchmarkinput!DL15),
 "",
 IF(
  ISNUMBER(
   VALUE(Benchmarkinput!DL15)),
   VALUE(Benchmarkinput!DL15),
   IF(
    Benchmarkinput!DL15="x",
    1,
    Benchmarkinput!DL15)))</f>
        <v/>
      </c>
      <c r="DL15" t="str">
        <f>IF(
 ISBLANK(Benchmarkinput!DM15),
 "",
 IF(
  ISNUMBER(
   VALUE(Benchmarkinput!DM15)),
   VALUE(Benchmarkinput!DM15),
   IF(
    Benchmarkinput!DM15="x",
    1,
    Benchmarkinput!DM15)))</f>
        <v/>
      </c>
      <c r="DM15" t="str">
        <f>IF(
 ISBLANK(Benchmarkinput!DN15),
 "",
 IF(
  ISNUMBER(
   VALUE(Benchmarkinput!DN15)),
   VALUE(Benchmarkinput!DN15),
   IF(
    Benchmarkinput!DN15="x",
    1,
    Benchmarkinput!DN15)))</f>
        <v/>
      </c>
      <c r="DN15" t="str">
        <f>IF(
 ISBLANK(Benchmarkinput!DO15),
 "",
 IF(
  ISNUMBER(
   VALUE(Benchmarkinput!DO15)),
   VALUE(Benchmarkinput!DO15),
   IF(
    Benchmarkinput!DO15="x",
    1,
    Benchmarkinput!DO15)))</f>
        <v/>
      </c>
      <c r="DO15" t="str">
        <f>IF(
 ISBLANK(Benchmarkinput!DP15),
 "",
 IF(
  ISNUMBER(
   VALUE(Benchmarkinput!DP15)),
   VALUE(Benchmarkinput!DP15),
   IF(
    Benchmarkinput!DP15="x",
    1,
    Benchmarkinput!DP15)))</f>
        <v/>
      </c>
      <c r="DP15" t="str">
        <f>IF(
 ISBLANK(Benchmarkinput!DQ15),
 "",
 IF(
  ISNUMBER(
   VALUE(Benchmarkinput!DQ15)),
   VALUE(Benchmarkinput!DQ15),
   IF(
    Benchmarkinput!DQ15="x",
    1,
    Benchmarkinput!DQ15)))</f>
        <v/>
      </c>
      <c r="DQ15" t="str">
        <f>IF(
 ISBLANK(Benchmarkinput!DR15),
 "",
 IF(
  ISNUMBER(
   VALUE(Benchmarkinput!DR15)),
   VALUE(Benchmarkinput!DR15),
   IF(
    Benchmarkinput!DR15="x",
    1,
    Benchmarkinput!DR15)))</f>
        <v/>
      </c>
      <c r="DR15" t="str">
        <f>IF(
 ISBLANK(Benchmarkinput!DS15),
 "",
 IF(
  ISNUMBER(
   VALUE(Benchmarkinput!DS15)),
   VALUE(Benchmarkinput!DS15),
   IF(
    Benchmarkinput!DS15="x",
    1,
    Benchmarkinput!DS15)))</f>
        <v/>
      </c>
      <c r="DS15" t="str">
        <f>IF(
 ISBLANK(Benchmarkinput!DT15),
 "",
 IF(
  ISNUMBER(
   VALUE(Benchmarkinput!DT15)),
   VALUE(Benchmarkinput!DT15),
   IF(
    Benchmarkinput!DT15="x",
    1,
    Benchmarkinput!DT15)))</f>
        <v/>
      </c>
      <c r="DT15" t="str">
        <f>IF(
 ISBLANK(Benchmarkinput!DU15),
 "",
 IF(
  ISNUMBER(
   VALUE(Benchmarkinput!DU15)),
   VALUE(Benchmarkinput!DU15),
   IF(
    Benchmarkinput!DU15="x",
    1,
    Benchmarkinput!DU15)))</f>
        <v/>
      </c>
      <c r="DU15" t="str">
        <f>IF(
 ISBLANK(Benchmarkinput!DV15),
 "",
 IF(
  ISNUMBER(
   VALUE(Benchmarkinput!DV15)),
   VALUE(Benchmarkinput!DV15),
   IF(
    Benchmarkinput!DV15="x",
    1,
    Benchmarkinput!DV15)))</f>
        <v/>
      </c>
      <c r="DV15" t="str">
        <f>IF(
 ISBLANK(Benchmarkinput!DW15),
 "",
 IF(
  ISNUMBER(
   VALUE(Benchmarkinput!DW15)),
   VALUE(Benchmarkinput!DW15),
   IF(
    Benchmarkinput!DW15="x",
    1,
    Benchmarkinput!DW15)))</f>
        <v/>
      </c>
      <c r="DW15" t="str">
        <f>IF(
 ISBLANK(Benchmarkinput!DX15),
 "",
 IF(
  ISNUMBER(
   VALUE(Benchmarkinput!DX15)),
   VALUE(Benchmarkinput!DX15),
   IF(
    Benchmarkinput!DX15="x",
    1,
    Benchmarkinput!DX15)))</f>
        <v/>
      </c>
      <c r="DX15" t="str">
        <f>IF(
 ISBLANK(Benchmarkinput!DY15),
 "",
 IF(
  ISNUMBER(
   VALUE(Benchmarkinput!DY15)),
   VALUE(Benchmarkinput!DY15),
   IF(
    Benchmarkinput!DY15="x",
    1,
    Benchmarkinput!DY15)))</f>
        <v/>
      </c>
      <c r="DY15" t="str">
        <f>IF(
 ISBLANK(Benchmarkinput!DZ15),
 "",
 IF(
  ISNUMBER(
   VALUE(Benchmarkinput!DZ15)),
   VALUE(Benchmarkinput!DZ15),
   IF(
    Benchmarkinput!DZ15="x",
    1,
    Benchmarkinput!DZ15)))</f>
        <v/>
      </c>
      <c r="DZ15" t="str">
        <f>IF(
 ISBLANK(Benchmarkinput!EA15),
 "",
 IF(
  ISNUMBER(
   VALUE(Benchmarkinput!EA15)),
   VALUE(Benchmarkinput!EA15),
   IF(
    Benchmarkinput!EA15="x",
    1,
    Benchmarkinput!EA15)))</f>
        <v/>
      </c>
      <c r="EA15" t="str">
        <f>IF(
 ISBLANK(Benchmarkinput!EB15),
 "",
 IF(
  ISNUMBER(
   VALUE(Benchmarkinput!EB15)),
   VALUE(Benchmarkinput!EB15),
   IF(
    Benchmarkinput!EB15="x",
    1,
    Benchmarkinput!EB15)))</f>
        <v/>
      </c>
      <c r="EB15" t="str">
        <f>IF(
 ISBLANK(Benchmarkinput!EC15),
 "",
 IF(
  ISNUMBER(
   VALUE(Benchmarkinput!EC15)),
   VALUE(Benchmarkinput!EC15),
   IF(
    Benchmarkinput!EC15="x",
    1,
    Benchmarkinput!EC15)))</f>
        <v/>
      </c>
      <c r="EC15" t="str">
        <f>IF(
 ISBLANK(Benchmarkinput!ED15),
 "",
 IF(
  ISNUMBER(
   VALUE(Benchmarkinput!ED15)),
   VALUE(Benchmarkinput!ED15),
   IF(
    Benchmarkinput!ED15="x",
    1,
    Benchmarkinput!ED15)))</f>
        <v/>
      </c>
      <c r="ED15" t="str">
        <f>IF(
 ISBLANK(Benchmarkinput!EE15),
 "",
 IF(
  ISNUMBER(
   VALUE(Benchmarkinput!EE15)),
   VALUE(Benchmarkinput!EE15),
   IF(
    Benchmarkinput!EE15="x",
    1,
    Benchmarkinput!EE15)))</f>
        <v/>
      </c>
      <c r="EE15" t="str">
        <f>IF(
 ISBLANK(Benchmarkinput!EF15),
 "",
 IF(
  ISNUMBER(
   VALUE(Benchmarkinput!EF15)),
   VALUE(Benchmarkinput!EF15),
   IF(
    Benchmarkinput!EF15="x",
    1,
    Benchmarkinput!EF15)))</f>
        <v/>
      </c>
      <c r="EF15" t="str">
        <f>IF(
 ISBLANK(Benchmarkinput!EG15),
 "",
 IF(
  ISNUMBER(
   VALUE(Benchmarkinput!EG15)),
   VALUE(Benchmarkinput!EG15),
   IF(
    Benchmarkinput!EG15="x",
    1,
    Benchmarkinput!EG15)))</f>
        <v/>
      </c>
      <c r="EG15" t="str">
        <f>IF(
 ISBLANK(Benchmarkinput!EH15),
 "",
 IF(
  ISNUMBER(
   VALUE(Benchmarkinput!EH15)),
   VALUE(Benchmarkinput!EH15),
   IF(
    Benchmarkinput!EH15="x",
    1,
    Benchmarkinput!EH15)))</f>
        <v/>
      </c>
      <c r="EH15" t="str">
        <f>IF(
 ISBLANK(Benchmarkinput!EI15),
 "",
 IF(
  ISNUMBER(
   VALUE(Benchmarkinput!EI15)),
   VALUE(Benchmarkinput!EI15),
   IF(
    Benchmarkinput!EI15="x",
    1,
    Benchmarkinput!EI15)))</f>
        <v/>
      </c>
      <c r="EI15" t="str">
        <f>IF(
 ISBLANK(Benchmarkinput!EJ15),
 "",
 IF(
  ISNUMBER(
   VALUE(Benchmarkinput!EJ15)),
   VALUE(Benchmarkinput!EJ15),
   IF(
    Benchmarkinput!EJ15="x",
    1,
    Benchmarkinput!EJ15)))</f>
        <v/>
      </c>
      <c r="EJ15" t="str">
        <f>IF(
 ISBLANK(Benchmarkinput!EK15),
 "",
 IF(
  ISNUMBER(
   VALUE(Benchmarkinput!EK15)),
   VALUE(Benchmarkinput!EK15),
   IF(
    Benchmarkinput!EK15="x",
    1,
    Benchmarkinput!EK15)))</f>
        <v/>
      </c>
      <c r="EK15" t="str">
        <f>IF(
 ISBLANK(Benchmarkinput!EL15),
 "",
 IF(
  ISNUMBER(
   VALUE(Benchmarkinput!EL15)),
   VALUE(Benchmarkinput!EL15),
   IF(
    Benchmarkinput!EL15="x",
    1,
    Benchmarkinput!EL15)))</f>
        <v/>
      </c>
      <c r="EL15" t="str">
        <f>IF(
 ISBLANK(Benchmarkinput!EM15),
 "",
 IF(
  ISNUMBER(
   VALUE(Benchmarkinput!EM15)),
   VALUE(Benchmarkinput!EM15),
   IF(
    Benchmarkinput!EM15="x",
    1,
    Benchmarkinput!EM15)))</f>
        <v/>
      </c>
      <c r="EM15" t="str">
        <f>IF(
 ISBLANK(Benchmarkinput!EN15),
 "",
 IF(
  ISNUMBER(
   VALUE(Benchmarkinput!EN15)),
   VALUE(Benchmarkinput!EN15),
   IF(
    Benchmarkinput!EN15="x",
    1,
    Benchmarkinput!EN15)))</f>
        <v/>
      </c>
      <c r="EN15" t="str">
        <f>IF(
 ISBLANK(Benchmarkinput!EO15),
 "",
 IF(
  ISNUMBER(
   VALUE(Benchmarkinput!EO15)),
   VALUE(Benchmarkinput!EO15),
   IF(
    Benchmarkinput!EO15="x",
    1,
    Benchmarkinput!EO15)))</f>
        <v/>
      </c>
      <c r="EO15" t="str">
        <f>IF(
 ISBLANK(Benchmarkinput!EP15),
 "",
 IF(
  ISNUMBER(
   VALUE(Benchmarkinput!EP15)),
   VALUE(Benchmarkinput!EP15),
   IF(
    Benchmarkinput!EP15="x",
    1,
    Benchmarkinput!EP15)))</f>
        <v/>
      </c>
      <c r="EP15" t="str">
        <f>IF(
 ISBLANK(Benchmarkinput!EQ15),
 "",
 IF(
  ISNUMBER(
   VALUE(Benchmarkinput!EQ15)),
   VALUE(Benchmarkinput!EQ15),
   IF(
    Benchmarkinput!EQ15="x",
    1,
    Benchmarkinput!EQ15)))</f>
        <v/>
      </c>
      <c r="EQ15" t="str">
        <f>IF(
 ISBLANK(Benchmarkinput!ER15),
 "",
 IF(
  ISNUMBER(
   VALUE(Benchmarkinput!ER15)),
   VALUE(Benchmarkinput!ER15),
   IF(
    Benchmarkinput!ER15="x",
    1,
    Benchmarkinput!ER15)))</f>
        <v/>
      </c>
      <c r="ER15" t="str">
        <f>IF(
 ISBLANK(Benchmarkinput!ES15),
 "",
 IF(
  ISNUMBER(
   VALUE(Benchmarkinput!ES15)),
   VALUE(Benchmarkinput!ES15),
   IF(
    Benchmarkinput!ES15="x",
    1,
    Benchmarkinput!ES15)))</f>
        <v/>
      </c>
      <c r="ES15" t="str">
        <f>IF(
 ISBLANK(Benchmarkinput!ET15),
 "",
 IF(
  ISNUMBER(
   VALUE(Benchmarkinput!ET15)),
   VALUE(Benchmarkinput!ET15),
   IF(
    Benchmarkinput!ET15="x",
    1,
    Benchmarkinput!ET15)))</f>
        <v/>
      </c>
      <c r="ET15" t="str">
        <f>IF(
 ISBLANK(Benchmarkinput!EU15),
 "",
 IF(
  ISNUMBER(
   VALUE(Benchmarkinput!EU15)),
   VALUE(Benchmarkinput!EU15),
   IF(
    Benchmarkinput!EU15="x",
    1,
    Benchmarkinput!EU15)))</f>
        <v/>
      </c>
      <c r="EU15" t="str">
        <f>IF(
 ISBLANK(Benchmarkinput!EV15),
 "",
 IF(
  ISNUMBER(
   VALUE(Benchmarkinput!EV15)),
   VALUE(Benchmarkinput!EV15),
   IF(
    Benchmarkinput!EV15="x",
    1,
    Benchmarkinput!EV15)))</f>
        <v/>
      </c>
      <c r="EV15" t="str">
        <f>IF(
 ISBLANK(Benchmarkinput!EW15),
 "",
 IF(
  ISNUMBER(
   VALUE(Benchmarkinput!EW15)),
   VALUE(Benchmarkinput!EW15),
   IF(
    Benchmarkinput!EW15="x",
    1,
    Benchmarkinput!EW15)))</f>
        <v/>
      </c>
      <c r="EW15" t="str">
        <f>IF(
 ISBLANK(Benchmarkinput!EX15),
 "",
 IF(
  ISNUMBER(
   VALUE(Benchmarkinput!EX15)),
   VALUE(Benchmarkinput!EX15),
   IF(
    Benchmarkinput!EX15="x",
    1,
    Benchmarkinput!EX15)))</f>
        <v/>
      </c>
      <c r="EX15" t="str">
        <f>IF(
 ISBLANK(Benchmarkinput!EY15),
 "",
 IF(
  ISNUMBER(
   VALUE(Benchmarkinput!EY15)),
   VALUE(Benchmarkinput!EY15),
   IF(
    Benchmarkinput!EY15="x",
    1,
    Benchmarkinput!EY15)))</f>
        <v/>
      </c>
      <c r="EY15" t="str">
        <f>IF(
 ISBLANK(Benchmarkinput!EZ15),
 "",
 IF(
  ISNUMBER(
   VALUE(Benchmarkinput!EZ15)),
   VALUE(Benchmarkinput!EZ15),
   IF(
    Benchmarkinput!EZ15="x",
    1,
    Benchmarkinput!EZ15)))</f>
        <v/>
      </c>
      <c r="EZ15" t="str">
        <f>IF(
 ISBLANK(Benchmarkinput!FA15),
 "",
 IF(
  ISNUMBER(
   VALUE(Benchmarkinput!FA15)),
   VALUE(Benchmarkinput!FA15),
   IF(
    Benchmarkinput!FA15="x",
    1,
    Benchmarkinput!FA15)))</f>
        <v/>
      </c>
      <c r="FA15" t="str">
        <f>IF(
 ISBLANK(Benchmarkinput!FB15),
 "",
 IF(
  ISNUMBER(
   VALUE(Benchmarkinput!FB15)),
   VALUE(Benchmarkinput!FB15),
   IF(
    Benchmarkinput!FB15="x",
    1,
    Benchmarkinput!FB15)))</f>
        <v/>
      </c>
      <c r="FB15" t="str">
        <f>IF(
 ISBLANK(Benchmarkinput!FC15),
 "",
 IF(
  ISNUMBER(
   VALUE(Benchmarkinput!FC15)),
   VALUE(Benchmarkinput!FC15),
   IF(
    Benchmarkinput!FC15="x",
    1,
    Benchmarkinput!FC15)))</f>
        <v/>
      </c>
      <c r="FC15" t="str">
        <f>IF(
 ISBLANK(Benchmarkinput!FD15),
 "",
 IF(
  ISNUMBER(
   VALUE(Benchmarkinput!FD15)),
   VALUE(Benchmarkinput!FD15),
   IF(
    Benchmarkinput!FD15="x",
    1,
    Benchmarkinput!FD15)))</f>
        <v/>
      </c>
      <c r="FD15" t="str">
        <f>IF(
 ISBLANK(Benchmarkinput!FE15),
 "",
 IF(
  ISNUMBER(
   VALUE(Benchmarkinput!FE15)),
   VALUE(Benchmarkinput!FE15),
   IF(
    Benchmarkinput!FE15="x",
    1,
    Benchmarkinput!FE15)))</f>
        <v/>
      </c>
      <c r="FE15" t="str">
        <f>IF(
 ISBLANK(Benchmarkinput!FF15),
 "",
 IF(
  ISNUMBER(
   VALUE(Benchmarkinput!FF15)),
   VALUE(Benchmarkinput!FF15),
   IF(
    Benchmarkinput!FF15="x",
    1,
    Benchmarkinput!FF15)))</f>
        <v/>
      </c>
      <c r="FF15" t="str">
        <f>IF(
 ISBLANK(Benchmarkinput!FG15),
 "",
 IF(
  ISNUMBER(
   VALUE(Benchmarkinput!FG15)),
   VALUE(Benchmarkinput!FG15),
   IF(
    Benchmarkinput!FG15="x",
    1,
    Benchmarkinput!FG15)))</f>
        <v/>
      </c>
      <c r="FG15" t="str">
        <f>IF(
 ISBLANK(Benchmarkinput!FH15),
 "",
 IF(
  ISNUMBER(
   VALUE(Benchmarkinput!FH15)),
   VALUE(Benchmarkinput!FH15),
   IF(
    Benchmarkinput!FH15="x",
    1,
    Benchmarkinput!FH15)))</f>
        <v/>
      </c>
      <c r="FH15" t="str">
        <f>IF(
 ISBLANK(Benchmarkinput!FI15),
 "",
 IF(
  ISNUMBER(
   VALUE(Benchmarkinput!FI15)),
   VALUE(Benchmarkinput!FI15),
   IF(
    Benchmarkinput!FI15="x",
    1,
    Benchmarkinput!FI15)))</f>
        <v/>
      </c>
      <c r="FI15" t="str">
        <f>IF(
 ISBLANK(Benchmarkinput!FJ15),
 "",
 IF(
  ISNUMBER(
   VALUE(Benchmarkinput!FJ15)),
   VALUE(Benchmarkinput!FJ15),
   IF(
    Benchmarkinput!FJ15="x",
    1,
    Benchmarkinput!FJ15)))</f>
        <v/>
      </c>
      <c r="FJ15" t="str">
        <f>IF(
 ISBLANK(Benchmarkinput!FK15),
 "",
 IF(
  ISNUMBER(
   VALUE(Benchmarkinput!FK15)),
   VALUE(Benchmarkinput!FK15),
   IF(
    Benchmarkinput!FK15="x",
    1,
    Benchmarkinput!FK15)))</f>
        <v/>
      </c>
      <c r="FK15" t="str">
        <f>IF(
 ISBLANK(Benchmarkinput!FL15),
 "",
 IF(
  ISNUMBER(
   VALUE(Benchmarkinput!FL15)),
   VALUE(Benchmarkinput!FL15),
   IF(
    Benchmarkinput!FL15="x",
    1,
    Benchmarkinput!FL15)))</f>
        <v/>
      </c>
      <c r="FL15" t="str">
        <f>IF(
 ISBLANK(Benchmarkinput!FM15),
 "",
 IF(
  ISNUMBER(
   VALUE(Benchmarkinput!FM15)),
   VALUE(Benchmarkinput!FM15),
   IF(
    Benchmarkinput!FM15="x",
    1,
    Benchmarkinput!FM15)))</f>
        <v/>
      </c>
      <c r="FM15" t="str">
        <f>IF(
 ISBLANK(Benchmarkinput!FN15),
 "",
 IF(
  ISNUMBER(
   VALUE(Benchmarkinput!FN15)),
   VALUE(Benchmarkinput!FN15),
   IF(
    Benchmarkinput!FN15="x",
    1,
    Benchmarkinput!FN15)))</f>
        <v/>
      </c>
      <c r="FN15" t="str">
        <f>IF(
 ISBLANK(Benchmarkinput!FO15),
 "",
 IF(
  ISNUMBER(
   VALUE(Benchmarkinput!FO15)),
   VALUE(Benchmarkinput!FO15),
   IF(
    Benchmarkinput!FO15="x",
    1,
    Benchmarkinput!FO15)))</f>
        <v/>
      </c>
      <c r="FO15" t="str">
        <f>IF(
 ISBLANK(Benchmarkinput!FP15),
 "",
 IF(
  ISNUMBER(
   VALUE(Benchmarkinput!FP15)),
   VALUE(Benchmarkinput!FP15),
   IF(
    Benchmarkinput!FP15="x",
    1,
    Benchmarkinput!FP15)))</f>
        <v/>
      </c>
      <c r="FP15" t="str">
        <f>IF(
 ISBLANK(Benchmarkinput!FQ15),
 "",
 IF(
  ISNUMBER(
   VALUE(Benchmarkinput!FQ15)),
   VALUE(Benchmarkinput!FQ15),
   IF(
    Benchmarkinput!FQ15="x",
    1,
    Benchmarkinput!FQ15)))</f>
        <v/>
      </c>
      <c r="FQ15" t="str">
        <f>IF(
 ISBLANK(Benchmarkinput!FR15),
 "",
 IF(
  ISNUMBER(
   VALUE(Benchmarkinput!FR15)),
   VALUE(Benchmarkinput!FR15),
   IF(
    Benchmarkinput!FR15="x",
    1,
    Benchmarkinput!FR15)))</f>
        <v/>
      </c>
      <c r="FR15" t="str">
        <f>IF(
 ISBLANK(Benchmarkinput!FS15),
 "",
 IF(
  ISNUMBER(
   VALUE(Benchmarkinput!FS15)),
   VALUE(Benchmarkinput!FS15),
   IF(
    Benchmarkinput!FS15="x",
    1,
    Benchmarkinput!FS15)))</f>
        <v/>
      </c>
      <c r="FS15" t="str">
        <f>IF(
 ISBLANK(Benchmarkinput!FT15),
 "",
 IF(
  ISNUMBER(
   VALUE(Benchmarkinput!FT15)),
   VALUE(Benchmarkinput!FT15),
   IF(
    Benchmarkinput!FT15="x",
    1,
    Benchmarkinput!FT15)))</f>
        <v/>
      </c>
      <c r="FT15" t="str">
        <f>IF(
 ISBLANK(Benchmarkinput!FU15),
 "",
 IF(
  ISNUMBER(
   VALUE(Benchmarkinput!FU15)),
   VALUE(Benchmarkinput!FU15),
   IF(
    Benchmarkinput!FU15="x",
    1,
    Benchmarkinput!FU15)))</f>
        <v/>
      </c>
      <c r="FU15" t="str">
        <f>IF(
 ISBLANK(Benchmarkinput!FV15),
 "",
 IF(
  ISNUMBER(
   VALUE(Benchmarkinput!FV15)),
   VALUE(Benchmarkinput!FV15),
   IF(
    Benchmarkinput!FV15="x",
    1,
    Benchmarkinput!FV15)))</f>
        <v/>
      </c>
      <c r="FV15" t="str">
        <f>IF(
 ISBLANK(Benchmarkinput!FW15),
 "",
 IF(
  ISNUMBER(
   VALUE(Benchmarkinput!FW15)),
   VALUE(Benchmarkinput!FW15),
   IF(
    Benchmarkinput!FW15="x",
    1,
    Benchmarkinput!FW15)))</f>
        <v/>
      </c>
      <c r="FW15" t="str">
        <f>IF(
 ISBLANK(Benchmarkinput!FX15),
 "",
 IF(
  ISNUMBER(
   VALUE(Benchmarkinput!FX15)),
   VALUE(Benchmarkinput!FX15),
   IF(
    Benchmarkinput!FX15="x",
    1,
    Benchmarkinput!FX15)))</f>
        <v/>
      </c>
      <c r="FX15" t="str">
        <f>IF(
 ISBLANK(Benchmarkinput!FY15),
 "",
 IF(
  ISNUMBER(
   VALUE(Benchmarkinput!FY15)),
   VALUE(Benchmarkinput!FY15),
   IF(
    Benchmarkinput!FY15="x",
    1,
    Benchmarkinput!FY15)))</f>
        <v/>
      </c>
      <c r="FY15" t="str">
        <f>IF(
 ISBLANK(Benchmarkinput!FZ15),
 "",
 IF(
  ISNUMBER(
   VALUE(Benchmarkinput!FZ15)),
   VALUE(Benchmarkinput!FZ15),
   IF(
    Benchmarkinput!FZ15="x",
    1,
    Benchmarkinput!FZ15)))</f>
        <v/>
      </c>
      <c r="FZ15" t="str">
        <f>IF(
 ISBLANK(Benchmarkinput!GA15),
 "",
 IF(
  ISNUMBER(
   VALUE(Benchmarkinput!GA15)),
   VALUE(Benchmarkinput!GA15),
   IF(
    Benchmarkinput!GA15="x",
    1,
    Benchmarkinput!GA15)))</f>
        <v/>
      </c>
      <c r="GA15" t="str">
        <f>IF(
 ISBLANK(Benchmarkinput!GB15),
 "",
 IF(
  ISNUMBER(
   VALUE(Benchmarkinput!GB15)),
   VALUE(Benchmarkinput!GB15),
   IF(
    Benchmarkinput!GB15="x",
    1,
    Benchmarkinput!GB15)))</f>
        <v/>
      </c>
      <c r="GB15" t="str">
        <f>IF(
 ISBLANK(Benchmarkinput!GC15),
 "",
 IF(
  ISNUMBER(
   VALUE(Benchmarkinput!GC15)),
   VALUE(Benchmarkinput!GC15),
   IF(
    Benchmarkinput!GC15="x",
    1,
    Benchmarkinput!GC15)))</f>
        <v/>
      </c>
      <c r="GC15" t="str">
        <f>IF(
 ISBLANK(Benchmarkinput!GD15),
 "",
 IF(
  ISNUMBER(
   VALUE(Benchmarkinput!GD15)),
   VALUE(Benchmarkinput!GD15),
   IF(
    Benchmarkinput!GD15="x",
    1,
    Benchmarkinput!GD15)))</f>
        <v/>
      </c>
      <c r="GD15" t="str">
        <f>IF(
 ISBLANK(Benchmarkinput!GE15),
 "",
 IF(
  ISNUMBER(
   VALUE(Benchmarkinput!GE15)),
   VALUE(Benchmarkinput!GE15),
   IF(
    Benchmarkinput!GE15="x",
    1,
    Benchmarkinput!GE15)))</f>
        <v/>
      </c>
      <c r="GE15" t="str">
        <f>IF(
 ISBLANK(Benchmarkinput!GF15),
 "",
 IF(
  ISNUMBER(
   VALUE(Benchmarkinput!GF15)),
   VALUE(Benchmarkinput!GF15),
   IF(
    Benchmarkinput!GF15="x",
    1,
    Benchmarkinput!GF15)))</f>
        <v/>
      </c>
      <c r="GF15" t="str">
        <f>IF(
 ISBLANK(Benchmarkinput!GG15),
 "",
 IF(
  ISNUMBER(
   VALUE(Benchmarkinput!GG15)),
   VALUE(Benchmarkinput!GG15),
   IF(
    Benchmarkinput!GG15="x",
    1,
    Benchmarkinput!GG15)))</f>
        <v/>
      </c>
      <c r="GG15" t="str">
        <f>IF(
 ISBLANK(Benchmarkinput!GH15),
 "",
 IF(
  ISNUMBER(
   VALUE(Benchmarkinput!GH15)),
   VALUE(Benchmarkinput!GH15),
   IF(
    Benchmarkinput!GH15="x",
    1,
    Benchmarkinput!GH15)))</f>
        <v/>
      </c>
      <c r="GH15" t="str">
        <f>IF(
 ISBLANK(Benchmarkinput!GI15),
 "",
 IF(
  ISNUMBER(
   VALUE(Benchmarkinput!GI15)),
   VALUE(Benchmarkinput!GI15),
   IF(
    Benchmarkinput!GI15="x",
    1,
    Benchmarkinput!GI15)))</f>
        <v/>
      </c>
      <c r="GI15" t="str">
        <f>IF(
 ISBLANK(Benchmarkinput!GJ15),
 "",
 IF(
  ISNUMBER(
   VALUE(Benchmarkinput!GJ15)),
   VALUE(Benchmarkinput!GJ15),
   IF(
    Benchmarkinput!GJ15="x",
    1,
    Benchmarkinput!GJ15)))</f>
        <v/>
      </c>
      <c r="GJ15" t="str">
        <f>IF(
 ISBLANK(Benchmarkinput!GK15),
 "",
 IF(
  ISNUMBER(
   VALUE(Benchmarkinput!GK15)),
   VALUE(Benchmarkinput!GK15),
   IF(
    Benchmarkinput!GK15="x",
    1,
    Benchmarkinput!GK15)))</f>
        <v/>
      </c>
      <c r="GK15" t="str">
        <f>IF(
 ISBLANK(Benchmarkinput!GL15),
 "",
 IF(
  ISNUMBER(
   VALUE(Benchmarkinput!GL15)),
   VALUE(Benchmarkinput!GL15),
   IF(
    Benchmarkinput!GL15="x",
    1,
    Benchmarkinput!GL15)))</f>
        <v/>
      </c>
      <c r="GL15" t="str">
        <f>IF(
 ISBLANK(Benchmarkinput!GM15),
 "",
 IF(
  ISNUMBER(
   VALUE(Benchmarkinput!GM15)),
   VALUE(Benchmarkinput!GM15),
   IF(
    Benchmarkinput!GM15="x",
    1,
    Benchmarkinput!GM15)))</f>
        <v/>
      </c>
      <c r="GM15" t="str">
        <f>IF(
 ISBLANK(Benchmarkinput!GN15),
 "",
 IF(
  ISNUMBER(
   VALUE(Benchmarkinput!GN15)),
   VALUE(Benchmarkinput!GN15),
   IF(
    Benchmarkinput!GN15="x",
    1,
    Benchmarkinput!GN15)))</f>
        <v/>
      </c>
      <c r="GN15" t="str">
        <f>IF(
 ISBLANK(Benchmarkinput!GO15),
 "",
 IF(
  ISNUMBER(
   VALUE(Benchmarkinput!GO15)),
   VALUE(Benchmarkinput!GO15),
   IF(
    Benchmarkinput!GO15="x",
    1,
    Benchmarkinput!GO15)))</f>
        <v/>
      </c>
      <c r="GO15" t="str">
        <f>IF(
 ISBLANK(Benchmarkinput!GP15),
 "",
 IF(
  ISNUMBER(
   VALUE(Benchmarkinput!GP15)),
   VALUE(Benchmarkinput!GP15),
   IF(
    Benchmarkinput!GP15="x",
    1,
    Benchmarkinput!GP15)))</f>
        <v/>
      </c>
      <c r="GP15" t="str">
        <f>IF(
 ISBLANK(Benchmarkinput!GQ15),
 "",
 IF(
  ISNUMBER(
   VALUE(Benchmarkinput!GQ15)),
   VALUE(Benchmarkinput!GQ15),
   IF(
    Benchmarkinput!GQ15="x",
    1,
    Benchmarkinput!GQ15)))</f>
        <v/>
      </c>
      <c r="GQ15" t="str">
        <f>IF(
 ISBLANK(Benchmarkinput!GR15),
 "",
 IF(
  ISNUMBER(
   VALUE(Benchmarkinput!GR15)),
   VALUE(Benchmarkinput!GR15),
   IF(
    Benchmarkinput!GR15="x",
    1,
    Benchmarkinput!GR15)))</f>
        <v/>
      </c>
      <c r="GR15" t="str">
        <f>IF(
 ISBLANK(Benchmarkinput!GS15),
 "",
 IF(
  ISNUMBER(
   VALUE(Benchmarkinput!GS15)),
   VALUE(Benchmarkinput!GS15),
   IF(
    Benchmarkinput!GS15="x",
    1,
    Benchmarkinput!GS15)))</f>
        <v/>
      </c>
      <c r="GS15" t="str">
        <f>IF(
 ISBLANK(Benchmarkinput!GT15),
 "",
 IF(
  ISNUMBER(
   VALUE(Benchmarkinput!GT15)),
   VALUE(Benchmarkinput!GT15),
   IF(
    Benchmarkinput!GT15="x",
    1,
    Benchmarkinput!GT15)))</f>
        <v/>
      </c>
      <c r="GT15" t="str">
        <f>IF(
 ISBLANK(Benchmarkinput!GU15),
 "",
 IF(
  ISNUMBER(
   VALUE(Benchmarkinput!GU15)),
   VALUE(Benchmarkinput!GU15),
   IF(
    Benchmarkinput!GU15="x",
    1,
    Benchmarkinput!GU15)))</f>
        <v/>
      </c>
      <c r="GU15" t="str">
        <f>IF(
 ISBLANK(Benchmarkinput!GV15),
 "",
 IF(
  ISNUMBER(
   VALUE(Benchmarkinput!GV15)),
   VALUE(Benchmarkinput!GV15),
   IF(
    Benchmarkinput!GV15="x",
    1,
    Benchmarkinput!GV15)))</f>
        <v/>
      </c>
      <c r="GV15" t="str">
        <f>IF(
 ISBLANK(Benchmarkinput!GW15),
 "",
 IF(
  ISNUMBER(
   VALUE(Benchmarkinput!GW15)),
   VALUE(Benchmarkinput!GW15),
   IF(
    Benchmarkinput!GW15="x",
    1,
    Benchmarkinput!GW15)))</f>
        <v/>
      </c>
      <c r="GW15" t="str">
        <f>IF(
 ISBLANK(Benchmarkinput!GX15),
 "",
 IF(
  ISNUMBER(
   VALUE(Benchmarkinput!GX15)),
   VALUE(Benchmarkinput!GX15),
   IF(
    Benchmarkinput!GX15="x",
    1,
    Benchmarkinput!GX15)))</f>
        <v/>
      </c>
      <c r="GX15" t="str">
        <f>IF(
 ISBLANK(Benchmarkinput!GY15),
 "",
 IF(
  ISNUMBER(
   VALUE(Benchmarkinput!GY15)),
   VALUE(Benchmarkinput!GY15),
   IF(
    Benchmarkinput!GY15="x",
    1,
    Benchmarkinput!GY15)))</f>
        <v/>
      </c>
      <c r="GY15" t="str">
        <f>IF(
 ISBLANK(Benchmarkinput!GZ15),
 "",
 IF(
  ISNUMBER(
   VALUE(Benchmarkinput!GZ15)),
   VALUE(Benchmarkinput!GZ15),
   IF(
    Benchmarkinput!GZ15="x",
    1,
    Benchmarkinput!GZ15)))</f>
        <v/>
      </c>
      <c r="GZ15" t="str">
        <f>IF(
 ISBLANK(Benchmarkinput!HA15),
 "",
 IF(
  ISNUMBER(
   VALUE(Benchmarkinput!HA15)),
   VALUE(Benchmarkinput!HA15),
   IF(
    Benchmarkinput!HA15="x",
    1,
    Benchmarkinput!HA15)))</f>
        <v/>
      </c>
      <c r="HA15" t="str">
        <f>IF(
 ISBLANK(Benchmarkinput!HB15),
 "",
 IF(
  ISNUMBER(
   VALUE(Benchmarkinput!HB15)),
   VALUE(Benchmarkinput!HB15),
   IF(
    Benchmarkinput!HB15="x",
    1,
    Benchmarkinput!HB15)))</f>
        <v/>
      </c>
      <c r="HB15" t="str">
        <f>IF(
 ISBLANK(Benchmarkinput!HC15),
 "",
 IF(
  ISNUMBER(
   VALUE(Benchmarkinput!HC15)),
   VALUE(Benchmarkinput!HC15),
   IF(
    Benchmarkinput!HC15="x",
    1,
    Benchmarkinput!HC15)))</f>
        <v/>
      </c>
      <c r="HC15" t="str">
        <f>IF(
 ISBLANK(Benchmarkinput!HD15),
 "",
 IF(
  ISNUMBER(
   VALUE(Benchmarkinput!HD15)),
   VALUE(Benchmarkinput!HD15),
   IF(
    Benchmarkinput!HD15="x",
    1,
    Benchmarkinput!HD15)))</f>
        <v/>
      </c>
      <c r="HD15" t="str">
        <f>IF(
 ISBLANK(Benchmarkinput!HE15),
 "",
 IF(
  ISNUMBER(
   VALUE(Benchmarkinput!HE15)),
   VALUE(Benchmarkinput!HE15),
   IF(
    Benchmarkinput!HE15="x",
    1,
    Benchmarkinput!HE15)))</f>
        <v/>
      </c>
      <c r="HE15" t="str">
        <f>IF(
 ISBLANK(Benchmarkinput!HF15),
 "",
 IF(
  ISNUMBER(
   VALUE(Benchmarkinput!HF15)),
   VALUE(Benchmarkinput!HF15),
   IF(
    Benchmarkinput!HF15="x",
    1,
    Benchmarkinput!HF15)))</f>
        <v/>
      </c>
      <c r="HF15" t="str">
        <f>IF(
 ISBLANK(Benchmarkinput!HG15),
 "",
 IF(
  ISNUMBER(
   VALUE(Benchmarkinput!HG15)),
   VALUE(Benchmarkinput!HG15),
   IF(
    Benchmarkinput!HG15="x",
    1,
    Benchmarkinput!HG15)))</f>
        <v/>
      </c>
      <c r="HG15" t="str">
        <f>IF(
 ISBLANK(Benchmarkinput!HH15),
 "",
 IF(
  ISNUMBER(
   VALUE(Benchmarkinput!HH15)),
   VALUE(Benchmarkinput!HH15),
   IF(
    Benchmarkinput!HH15="x",
    1,
    Benchmarkinput!HH15)))</f>
        <v/>
      </c>
      <c r="HH15" t="str">
        <f>IF(
 ISBLANK(Benchmarkinput!HI15),
 "",
 IF(
  ISNUMBER(
   VALUE(Benchmarkinput!HI15)),
   VALUE(Benchmarkinput!HI15),
   IF(
    Benchmarkinput!HI15="x",
    1,
    Benchmarkinput!HI15)))</f>
        <v/>
      </c>
      <c r="HI15" t="str">
        <f>IF(
 ISBLANK(Benchmarkinput!HJ15),
 "",
 IF(
  ISNUMBER(
   VALUE(Benchmarkinput!HJ15)),
   VALUE(Benchmarkinput!HJ15),
   IF(
    Benchmarkinput!HJ15="x",
    1,
    Benchmarkinput!HJ15)))</f>
        <v/>
      </c>
      <c r="HJ15" t="str">
        <f>IF(
 ISBLANK(Benchmarkinput!HK15),
 "",
 IF(
  ISNUMBER(
   VALUE(Benchmarkinput!HK15)),
   VALUE(Benchmarkinput!HK15),
   IF(
    Benchmarkinput!HK15="x",
    1,
    Benchmarkinput!HK15)))</f>
        <v/>
      </c>
      <c r="HK15" t="str">
        <f>IF(
 ISBLANK(Benchmarkinput!HL15),
 "",
 IF(
  ISNUMBER(
   VALUE(Benchmarkinput!HL15)),
   VALUE(Benchmarkinput!HL15),
   IF(
    Benchmarkinput!HL15="x",
    1,
    Benchmarkinput!HL15)))</f>
        <v/>
      </c>
      <c r="HL15" t="str">
        <f>IF(
 ISBLANK(Benchmarkinput!HM15),
 "",
 IF(
  ISNUMBER(
   VALUE(Benchmarkinput!HM15)),
   VALUE(Benchmarkinput!HM15),
   IF(
    Benchmarkinput!HM15="x",
    1,
    Benchmarkinput!HM15)))</f>
        <v/>
      </c>
      <c r="HM15" t="str">
        <f>IF(
 ISBLANK(Benchmarkinput!HN15),
 "",
 IF(
  ISNUMBER(
   VALUE(Benchmarkinput!HN15)),
   VALUE(Benchmarkinput!HN15),
   IF(
    Benchmarkinput!HN15="x",
    1,
    Benchmarkinput!HN15)))</f>
        <v/>
      </c>
      <c r="HN15" t="str">
        <f>IF(
 ISBLANK(Benchmarkinput!HO15),
 "",
 IF(
  ISNUMBER(
   VALUE(Benchmarkinput!HO15)),
   VALUE(Benchmarkinput!HO15),
   IF(
    Benchmarkinput!HO15="x",
    1,
    Benchmarkinput!HO15)))</f>
        <v/>
      </c>
      <c r="HO15" t="str">
        <f>IF(
 ISBLANK(Benchmarkinput!HP15),
 "",
 IF(
  ISNUMBER(
   VALUE(Benchmarkinput!HP15)),
   VALUE(Benchmarkinput!HP15),
   IF(
    Benchmarkinput!HP15="x",
    1,
    Benchmarkinput!HP15)))</f>
        <v/>
      </c>
      <c r="HP15" t="str">
        <f>IF(
 ISBLANK(Benchmarkinput!HQ15),
 "",
 IF(
  ISNUMBER(
   VALUE(Benchmarkinput!HQ15)),
   VALUE(Benchmarkinput!HQ15),
   IF(
    Benchmarkinput!HQ15="x",
    1,
    Benchmarkinput!HQ15)))</f>
        <v/>
      </c>
      <c r="HQ15" t="str">
        <f>IF(
 ISBLANK(Benchmarkinput!HR15),
 "",
 IF(
  ISNUMBER(
   VALUE(Benchmarkinput!HR15)),
   VALUE(Benchmarkinput!HR15),
   IF(
    Benchmarkinput!HR15="x",
    1,
    Benchmarkinput!HR15)))</f>
        <v/>
      </c>
      <c r="HR15" t="str">
        <f>IF(
 ISBLANK(Benchmarkinput!HS15),
 "",
 IF(
  ISNUMBER(
   VALUE(Benchmarkinput!HS15)),
   VALUE(Benchmarkinput!HS15),
   IF(
    Benchmarkinput!HS15="x",
    1,
    Benchmarkinput!HS15)))</f>
        <v/>
      </c>
      <c r="HS15" t="str">
        <f>IF(
 ISBLANK(Benchmarkinput!HT15),
 "",
 IF(
  ISNUMBER(
   VALUE(Benchmarkinput!HT15)),
   VALUE(Benchmarkinput!HT15),
   IF(
    Benchmarkinput!HT15="x",
    1,
    Benchmarkinput!HT15)))</f>
        <v/>
      </c>
      <c r="HT15" t="str">
        <f>IF(
 ISBLANK(Benchmarkinput!HU15),
 "",
 IF(
  ISNUMBER(
   VALUE(Benchmarkinput!HU15)),
   VALUE(Benchmarkinput!HU15),
   IF(
    Benchmarkinput!HU15="x",
    1,
    Benchmarkinput!HU15)))</f>
        <v/>
      </c>
      <c r="HU15" t="str">
        <f>IF(
 ISBLANK(Benchmarkinput!HV15),
 "",
 IF(
  ISNUMBER(
   VALUE(Benchmarkinput!HV15)),
   VALUE(Benchmarkinput!HV15),
   IF(
    Benchmarkinput!HV15="x",
    1,
    Benchmarkinput!HV15)))</f>
        <v/>
      </c>
      <c r="HV15" t="str">
        <f>IF(
 ISBLANK(Benchmarkinput!HW15),
 "",
 IF(
  ISNUMBER(
   VALUE(Benchmarkinput!HW15)),
   VALUE(Benchmarkinput!HW15),
   IF(
    Benchmarkinput!HW15="x",
    1,
    Benchmarkinput!HW15)))</f>
        <v/>
      </c>
      <c r="HW15" t="str">
        <f>IF(
 ISBLANK(Benchmarkinput!HX15),
 "",
 IF(
  ISNUMBER(
   VALUE(Benchmarkinput!HX15)),
   VALUE(Benchmarkinput!HX15),
   IF(
    Benchmarkinput!HX15="x",
    1,
    Benchmarkinput!HX15)))</f>
        <v/>
      </c>
      <c r="HX15" t="str">
        <f>IF(
 ISBLANK(Benchmarkinput!HY15),
 "",
 IF(
  ISNUMBER(
   VALUE(Benchmarkinput!HY15)),
   VALUE(Benchmarkinput!HY15),
   IF(
    Benchmarkinput!HY15="x",
    1,
    Benchmarkinput!HY15)))</f>
        <v/>
      </c>
      <c r="HY15" t="str">
        <f>IF(
 ISBLANK(Benchmarkinput!HZ15),
 "",
 IF(
  ISNUMBER(
   VALUE(Benchmarkinput!HZ15)),
   VALUE(Benchmarkinput!HZ15),
   IF(
    Benchmarkinput!HZ15="x",
    1,
    Benchmarkinput!HZ15)))</f>
        <v/>
      </c>
      <c r="HZ15" t="str">
        <f>IF(
 ISBLANK(Benchmarkinput!IA15),
 "",
 IF(
  ISNUMBER(
   VALUE(Benchmarkinput!IA15)),
   VALUE(Benchmarkinput!IA15),
   IF(
    Benchmarkinput!IA15="x",
    1,
    Benchmarkinput!IA15)))</f>
        <v/>
      </c>
      <c r="IA15" t="str">
        <f>IF(
 ISBLANK(Benchmarkinput!IB15),
 "",
 IF(
  ISNUMBER(
   VALUE(Benchmarkinput!IB15)),
   VALUE(Benchmarkinput!IB15),
   IF(
    Benchmarkinput!IB15="x",
    1,
    Benchmarkinput!IB15)))</f>
        <v/>
      </c>
      <c r="IB15" t="str">
        <f>IF(
 ISBLANK(Benchmarkinput!IC15),
 "",
 IF(
  ISNUMBER(
   VALUE(Benchmarkinput!IC15)),
   VALUE(Benchmarkinput!IC15),
   IF(
    Benchmarkinput!IC15="x",
    1,
    Benchmarkinput!IC15)))</f>
        <v/>
      </c>
      <c r="IC15" t="str">
        <f>IF(
 ISBLANK(Benchmarkinput!ID15),
 "",
 IF(
  ISNUMBER(
   VALUE(Benchmarkinput!ID15)),
   VALUE(Benchmarkinput!ID15),
   IF(
    Benchmarkinput!ID15="x",
    1,
    Benchmarkinput!ID15)))</f>
        <v/>
      </c>
      <c r="ID15" t="str">
        <f>IF(
 ISBLANK(Benchmarkinput!IE15),
 "",
 IF(
  ISNUMBER(
   VALUE(Benchmarkinput!IE15)),
   VALUE(Benchmarkinput!IE15),
   IF(
    Benchmarkinput!IE15="x",
    1,
    Benchmarkinput!IE15)))</f>
        <v/>
      </c>
      <c r="IE15" t="str">
        <f>IF(
 ISBLANK(Benchmarkinput!IF15),
 "",
 IF(
  ISNUMBER(
   VALUE(Benchmarkinput!IF15)),
   VALUE(Benchmarkinput!IF15),
   IF(
    Benchmarkinput!IF15="x",
    1,
    Benchmarkinput!IF15)))</f>
        <v/>
      </c>
      <c r="IF15" t="str">
        <f>IF(
 ISBLANK(Benchmarkinput!IG15),
 "",
 IF(
  ISNUMBER(
   VALUE(Benchmarkinput!IG15)),
   VALUE(Benchmarkinput!IG15),
   IF(
    Benchmarkinput!IG15="x",
    1,
    Benchmarkinput!IG15)))</f>
        <v/>
      </c>
      <c r="IG15" t="str">
        <f>IF(
 ISBLANK(Benchmarkinput!IH15),
 "",
 IF(
  ISNUMBER(
   VALUE(Benchmarkinput!IH15)),
   VALUE(Benchmarkinput!IH15),
   IF(
    Benchmarkinput!IH15="x",
    1,
    Benchmarkinput!IH15)))</f>
        <v/>
      </c>
      <c r="IH15" t="str">
        <f>IF(
 ISBLANK(Benchmarkinput!II15),
 "",
 IF(
  ISNUMBER(
   VALUE(Benchmarkinput!II15)),
   VALUE(Benchmarkinput!II15),
   IF(
    Benchmarkinput!II15="x",
    1,
    Benchmarkinput!II15)))</f>
        <v/>
      </c>
      <c r="II15" t="str">
        <f>IF(
 ISBLANK(Benchmarkinput!IJ15),
 "",
 IF(
  ISNUMBER(
   VALUE(Benchmarkinput!IJ15)),
   VALUE(Benchmarkinput!IJ15),
   IF(
    Benchmarkinput!IJ15="x",
    1,
    Benchmarkinput!IJ15)))</f>
        <v/>
      </c>
      <c r="IJ15" t="str">
        <f>IF(
 ISBLANK(Benchmarkinput!IK15),
 "",
 IF(
  ISNUMBER(
   VALUE(Benchmarkinput!IK15)),
   VALUE(Benchmarkinput!IK15),
   IF(
    Benchmarkinput!IK15="x",
    1,
    Benchmarkinput!IK15)))</f>
        <v/>
      </c>
      <c r="IK15" t="str">
        <f>IF(
 ISBLANK(Benchmarkinput!IL15),
 "",
 IF(
  ISNUMBER(
   VALUE(Benchmarkinput!IL15)),
   VALUE(Benchmarkinput!IL15),
   IF(
    Benchmarkinput!IL15="x",
    1,
    Benchmarkinput!IL15)))</f>
        <v/>
      </c>
      <c r="IL15" t="str">
        <f>IF(
 ISBLANK(Benchmarkinput!IM15),
 "",
 IF(
  ISNUMBER(
   VALUE(Benchmarkinput!IM15)),
   VALUE(Benchmarkinput!IM15),
   IF(
    Benchmarkinput!IM15="x",
    1,
    Benchmarkinput!IM15)))</f>
        <v/>
      </c>
      <c r="IM15" t="str">
        <f>IF(
 ISBLANK(Benchmarkinput!IN15),
 "",
 IF(
  ISNUMBER(
   VALUE(Benchmarkinput!IN15)),
   VALUE(Benchmarkinput!IN15),
   IF(
    Benchmarkinput!IN15="x",
    1,
    Benchmarkinput!IN15)))</f>
        <v/>
      </c>
      <c r="IN15" t="str">
        <f>IF(
 ISBLANK(Benchmarkinput!IO15),
 "",
 IF(
  ISNUMBER(
   VALUE(Benchmarkinput!IO15)),
   VALUE(Benchmarkinput!IO15),
   IF(
    Benchmarkinput!IO15="x",
    1,
    Benchmarkinput!IO15)))</f>
        <v/>
      </c>
      <c r="IO15" t="str">
        <f>IF(
 ISBLANK(Benchmarkinput!IP15),
 "",
 IF(
  ISNUMBER(
   VALUE(Benchmarkinput!IP15)),
   VALUE(Benchmarkinput!IP15),
   IF(
    Benchmarkinput!IP15="x",
    1,
    Benchmarkinput!IP15)))</f>
        <v/>
      </c>
      <c r="IP15" t="str">
        <f>IF(
 ISBLANK(Benchmarkinput!IQ15),
 "",
 IF(
  ISNUMBER(
   VALUE(Benchmarkinput!IQ15)),
   VALUE(Benchmarkinput!IQ15),
   IF(
    Benchmarkinput!IQ15="x",
    1,
    Benchmarkinput!IQ15)))</f>
        <v/>
      </c>
      <c r="IQ15" t="str">
        <f>IF(
 ISBLANK(Benchmarkinput!IR15),
 "",
 IF(
  ISNUMBER(
   VALUE(Benchmarkinput!IR15)),
   VALUE(Benchmarkinput!IR15),
   IF(
    Benchmarkinput!IR15="x",
    1,
    Benchmarkinput!IR15)))</f>
        <v/>
      </c>
      <c r="IR15" t="str">
        <f>IF(
 ISBLANK(Benchmarkinput!IS15),
 "",
 IF(
  ISNUMBER(
   VALUE(Benchmarkinput!IS15)),
   VALUE(Benchmarkinput!IS15),
   IF(
    Benchmarkinput!IS15="x",
    1,
    Benchmarkinput!IS15)))</f>
        <v/>
      </c>
      <c r="IS15" t="str">
        <f>IF(
 ISBLANK(Benchmarkinput!IT15),
 "",
 IF(
  ISNUMBER(
   VALUE(Benchmarkinput!IT15)),
   VALUE(Benchmarkinput!IT15),
   IF(
    Benchmarkinput!IT15="x",
    1,
    Benchmarkinput!IT15)))</f>
        <v/>
      </c>
      <c r="IT15" t="str">
        <f>IF(
 ISBLANK(Benchmarkinput!IU15),
 "",
 IF(
  ISNUMBER(
   VALUE(Benchmarkinput!IU15)),
   VALUE(Benchmarkinput!IU15),
   IF(
    Benchmarkinput!IU15="x",
    1,
    Benchmarkinput!IU15)))</f>
        <v/>
      </c>
      <c r="IU15" t="str">
        <f>IF(
 ISBLANK(Benchmarkinput!IV15),
 "",
 IF(
  ISNUMBER(
   VALUE(Benchmarkinput!IV15)),
   VALUE(Benchmarkinput!IV15),
   IF(
    Benchmarkinput!IV15="x",
    1,
    Benchmarkinput!IV15)))</f>
        <v/>
      </c>
      <c r="IV15" t="str">
        <f>IF(
 ISBLANK(Benchmarkinput!IW15),
 "",
 IF(
  ISNUMBER(
   VALUE(Benchmarkinput!IW15)),
   VALUE(Benchmarkinput!IW15),
   IF(
    Benchmarkinput!IW15="x",
    1,
    Benchmarkinput!IW15)))</f>
        <v/>
      </c>
      <c r="IW15" t="str">
        <f>IF(
 ISBLANK(Benchmarkinput!IX15),
 "",
 IF(
  ISNUMBER(
   VALUE(Benchmarkinput!IX15)),
   VALUE(Benchmarkinput!IX15),
   IF(
    Benchmarkinput!IX15="x",
    1,
    Benchmarkinput!IX15)))</f>
        <v/>
      </c>
      <c r="IX15" t="str">
        <f>IF(
 ISBLANK(Benchmarkinput!IY15),
 "",
 IF(
  ISNUMBER(
   VALUE(Benchmarkinput!IY15)),
   VALUE(Benchmarkinput!IY15),
   IF(
    Benchmarkinput!IY15="x",
    1,
    Benchmarkinput!IY15)))</f>
        <v/>
      </c>
      <c r="IY15" t="str">
        <f>IF(
 ISBLANK(Benchmarkinput!IZ15),
 "",
 IF(
  ISNUMBER(
   VALUE(Benchmarkinput!IZ15)),
   VALUE(Benchmarkinput!IZ15),
   IF(
    Benchmarkinput!IZ15="x",
    1,
    Benchmarkinput!IZ15)))</f>
        <v/>
      </c>
      <c r="IZ15" t="str">
        <f>IF(
 ISBLANK(Benchmarkinput!JA15),
 "",
 IF(
  ISNUMBER(
   VALUE(Benchmarkinput!JA15)),
   VALUE(Benchmarkinput!JA15),
   IF(
    Benchmarkinput!JA15="x",
    1,
    Benchmarkinput!JA15)))</f>
        <v/>
      </c>
      <c r="JA15" t="str">
        <f>IF(
 ISBLANK(Benchmarkinput!JB15),
 "",
 IF(
  ISNUMBER(
   VALUE(Benchmarkinput!JB15)),
   VALUE(Benchmarkinput!JB15),
   IF(
    Benchmarkinput!JB15="x",
    1,
    Benchmarkinput!JB15)))</f>
        <v/>
      </c>
      <c r="JB15" t="str">
        <f>IF(
 ISBLANK(Benchmarkinput!JC15),
 "",
 IF(
  ISNUMBER(
   VALUE(Benchmarkinput!JC15)),
   VALUE(Benchmarkinput!JC15),
   IF(
    Benchmarkinput!JC15="x",
    1,
    Benchmarkinput!JC15)))</f>
        <v/>
      </c>
      <c r="JC15" t="str">
        <f>IF(
 ISBLANK(Benchmarkinput!JD15),
 "",
 IF(
  ISNUMBER(
   VALUE(Benchmarkinput!JD15)),
   VALUE(Benchmarkinput!JD15),
   IF(
    Benchmarkinput!JD15="x",
    1,
    Benchmarkinput!JD15)))</f>
        <v/>
      </c>
      <c r="JD15" t="str">
        <f>IF(
 ISBLANK(Benchmarkinput!JE15),
 "",
 IF(
  ISNUMBER(
   VALUE(Benchmarkinput!JE15)),
   VALUE(Benchmarkinput!JE15),
   IF(
    Benchmarkinput!JE15="x",
    1,
    Benchmarkinput!JE15)))</f>
        <v/>
      </c>
      <c r="JE15" t="str">
        <f>IF(
 ISBLANK(Benchmarkinput!JF15),
 "",
 IF(
  ISNUMBER(
   VALUE(Benchmarkinput!JF15)),
   VALUE(Benchmarkinput!JF15),
   IF(
    Benchmarkinput!JF15="x",
    1,
    Benchmarkinput!JF15)))</f>
        <v/>
      </c>
      <c r="JF15" t="str">
        <f>IF(
 ISBLANK(Benchmarkinput!JG15),
 "",
 IF(
  ISNUMBER(
   VALUE(Benchmarkinput!JG15)),
   VALUE(Benchmarkinput!JG15),
   IF(
    Benchmarkinput!JG15="x",
    1,
    Benchmarkinput!JG15)))</f>
        <v/>
      </c>
      <c r="JG15" t="str">
        <f>IF(
 ISBLANK(Benchmarkinput!JH15),
 "",
 IF(
  ISNUMBER(
   VALUE(Benchmarkinput!JH15)),
   VALUE(Benchmarkinput!JH15),
   IF(
    Benchmarkinput!JH15="x",
    1,
    Benchmarkinput!JH15)))</f>
        <v/>
      </c>
      <c r="JH15" t="str">
        <f>IF(
 ISBLANK(Benchmarkinput!JI15),
 "",
 IF(
  ISNUMBER(
   VALUE(Benchmarkinput!JI15)),
   VALUE(Benchmarkinput!JI15),
   IF(
    Benchmarkinput!JI15="x",
    1,
    Benchmarkinput!JI15)))</f>
        <v/>
      </c>
      <c r="JI15" t="str">
        <f>IF(
 ISBLANK(Benchmarkinput!JJ15),
 "",
 IF(
  ISNUMBER(
   VALUE(Benchmarkinput!JJ15)),
   VALUE(Benchmarkinput!JJ15),
   IF(
    Benchmarkinput!JJ15="x",
    1,
    Benchmarkinput!JJ15)))</f>
        <v/>
      </c>
      <c r="JJ15" t="str">
        <f>IF(
 ISBLANK(Benchmarkinput!JK15),
 "",
 IF(
  ISNUMBER(
   VALUE(Benchmarkinput!JK15)),
   VALUE(Benchmarkinput!JK15),
   IF(
    Benchmarkinput!JK15="x",
    1,
    Benchmarkinput!JK15)))</f>
        <v/>
      </c>
      <c r="JK15" t="str">
        <f>IF(
 ISBLANK(Benchmarkinput!JL15),
 "",
 IF(
  ISNUMBER(
   VALUE(Benchmarkinput!JL15)),
   VALUE(Benchmarkinput!JL15),
   IF(
    Benchmarkinput!JL15="x",
    1,
    Benchmarkinput!JL15)))</f>
        <v/>
      </c>
      <c r="JL15" t="str">
        <f>IF(
 ISBLANK(Benchmarkinput!JM15),
 "",
 IF(
  ISNUMBER(
   VALUE(Benchmarkinput!JM15)),
   VALUE(Benchmarkinput!JM15),
   IF(
    Benchmarkinput!JM15="x",
    1,
    Benchmarkinput!JM15)))</f>
        <v/>
      </c>
      <c r="JM15" t="str">
        <f>IF(
 ISBLANK(Benchmarkinput!JN15),
 "",
 IF(
  ISNUMBER(
   VALUE(Benchmarkinput!JN15)),
   VALUE(Benchmarkinput!JN15),
   IF(
    Benchmarkinput!JN15="x",
    1,
    Benchmarkinput!JN15)))</f>
        <v/>
      </c>
      <c r="JN15" t="str">
        <f>IF(
 ISBLANK(Benchmarkinput!JO15),
 "",
 IF(
  ISNUMBER(
   VALUE(Benchmarkinput!JO15)),
   VALUE(Benchmarkinput!JO15),
   IF(
    Benchmarkinput!JO15="x",
    1,
    Benchmarkinput!JO15)))</f>
        <v/>
      </c>
      <c r="JO15" t="str">
        <f>IF(
 ISBLANK(Benchmarkinput!JP15),
 "",
 IF(
  ISNUMBER(
   VALUE(Benchmarkinput!JP15)),
   VALUE(Benchmarkinput!JP15),
   IF(
    Benchmarkinput!JP15="x",
    1,
    Benchmarkinput!JP15)))</f>
        <v/>
      </c>
      <c r="JP15" t="str">
        <f>IF(
 ISBLANK(Benchmarkinput!JQ15),
 "",
 IF(
  ISNUMBER(
   VALUE(Benchmarkinput!JQ15)),
   VALUE(Benchmarkinput!JQ15),
   IF(
    Benchmarkinput!JQ15="x",
    1,
    Benchmarkinput!JQ15)))</f>
        <v/>
      </c>
      <c r="JQ15" t="str">
        <f>IF(
 ISBLANK(Benchmarkinput!JR15),
 "",
 IF(
  ISNUMBER(
   VALUE(Benchmarkinput!JR15)),
   VALUE(Benchmarkinput!JR15),
   IF(
    Benchmarkinput!JR15="x",
    1,
    Benchmarkinput!JR15)))</f>
        <v/>
      </c>
      <c r="JR15" t="str">
        <f>IF(
 ISBLANK(Benchmarkinput!JS15),
 "",
 IF(
  ISNUMBER(
   VALUE(Benchmarkinput!JS15)),
   VALUE(Benchmarkinput!JS15),
   IF(
    Benchmarkinput!JS15="x",
    1,
    Benchmarkinput!JS15)))</f>
        <v/>
      </c>
      <c r="JS15" t="str">
        <f>IF(
 ISBLANK(Benchmarkinput!JT15),
 "",
 IF(
  ISNUMBER(
   VALUE(Benchmarkinput!JT15)),
   VALUE(Benchmarkinput!JT15),
   IF(
    Benchmarkinput!JT15="x",
    1,
    Benchmarkinput!JT15)))</f>
        <v/>
      </c>
      <c r="JT15" t="str">
        <f>IF(
 ISBLANK(Benchmarkinput!JU15),
 "",
 IF(
  ISNUMBER(
   VALUE(Benchmarkinput!JU15)),
   VALUE(Benchmarkinput!JU15),
   IF(
    Benchmarkinput!JU15="x",
    1,
    Benchmarkinput!JU15)))</f>
        <v/>
      </c>
      <c r="JU15" t="str">
        <f>IF(
 ISBLANK(Benchmarkinput!JV15),
 "",
 IF(
  ISNUMBER(
   VALUE(Benchmarkinput!JV15)),
   VALUE(Benchmarkinput!JV15),
   IF(
    Benchmarkinput!JV15="x",
    1,
    Benchmarkinput!JV15)))</f>
        <v/>
      </c>
      <c r="JV15" t="str">
        <f>IF(
 ISBLANK(Benchmarkinput!JW15),
 "",
 IF(
  ISNUMBER(
   VALUE(Benchmarkinput!JW15)),
   VALUE(Benchmarkinput!JW15),
   IF(
    Benchmarkinput!JW15="x",
    1,
    Benchmarkinput!JW15)))</f>
        <v/>
      </c>
      <c r="JW15" t="str">
        <f>IF(
 ISBLANK(Benchmarkinput!JX15),
 "",
 IF(
  ISNUMBER(
   VALUE(Benchmarkinput!JX15)),
   VALUE(Benchmarkinput!JX15),
   IF(
    Benchmarkinput!JX15="x",
    1,
    Benchmarkinput!JX15)))</f>
        <v/>
      </c>
      <c r="JX15" t="str">
        <f>IF(
 ISBLANK(Benchmarkinput!JY15),
 "",
 IF(
  ISNUMBER(
   VALUE(Benchmarkinput!JY15)),
   VALUE(Benchmarkinput!JY15),
   IF(
    Benchmarkinput!JY15="x",
    1,
    Benchmarkinput!JY15)))</f>
        <v/>
      </c>
      <c r="JY15" t="str">
        <f>IF(
 ISBLANK(Benchmarkinput!JZ15),
 "",
 IF(
  ISNUMBER(
   VALUE(Benchmarkinput!JZ15)),
   VALUE(Benchmarkinput!JZ15),
   IF(
    Benchmarkinput!JZ15="x",
    1,
    Benchmarkinput!JZ15)))</f>
        <v/>
      </c>
      <c r="JZ15" t="str">
        <f>IF(
 ISBLANK(Benchmarkinput!KA15),
 "",
 IF(
  ISNUMBER(
   VALUE(Benchmarkinput!KA15)),
   VALUE(Benchmarkinput!KA15),
   IF(
    Benchmarkinput!KA15="x",
    1,
    Benchmarkinput!KA15)))</f>
        <v/>
      </c>
      <c r="KA15" t="str">
        <f>IF(
 ISBLANK(Benchmarkinput!KB15),
 "",
 IF(
  ISNUMBER(
   VALUE(Benchmarkinput!KB15)),
   VALUE(Benchmarkinput!KB15),
   IF(
    Benchmarkinput!KB15="x",
    1,
    Benchmarkinput!KB15)))</f>
        <v/>
      </c>
      <c r="KB15" t="str">
        <f>IF(
 ISBLANK(Benchmarkinput!KC15),
 "",
 IF(
  ISNUMBER(
   VALUE(Benchmarkinput!KC15)),
   VALUE(Benchmarkinput!KC15),
   IF(
    Benchmarkinput!KC15="x",
    1,
    Benchmarkinput!KC15)))</f>
        <v/>
      </c>
      <c r="KC15" t="str">
        <f>IF(
 ISBLANK(Benchmarkinput!KD15),
 "",
 IF(
  ISNUMBER(
   VALUE(Benchmarkinput!KD15)),
   VALUE(Benchmarkinput!KD15),
   IF(
    Benchmarkinput!KD15="x",
    1,
    Benchmarkinput!KD15)))</f>
        <v/>
      </c>
      <c r="KD15" t="str">
        <f>IF(
 ISBLANK(Benchmarkinput!KE15),
 "",
 IF(
  ISNUMBER(
   VALUE(Benchmarkinput!KE15)),
   VALUE(Benchmarkinput!KE15),
   IF(
    Benchmarkinput!KE15="x",
    1,
    Benchmarkinput!KE15)))</f>
        <v/>
      </c>
      <c r="KE15" t="str">
        <f>IF(
 ISBLANK(Benchmarkinput!KF15),
 "",
 IF(
  ISNUMBER(
   VALUE(Benchmarkinput!KF15)),
   VALUE(Benchmarkinput!KF15),
   IF(
    Benchmarkinput!KF15="x",
    1,
    Benchmarkinput!KF15)))</f>
        <v/>
      </c>
      <c r="KF15" t="str">
        <f>IF(
 ISBLANK(Benchmarkinput!KG15),
 "",
 IF(
  ISNUMBER(
   VALUE(Benchmarkinput!KG15)),
   VALUE(Benchmarkinput!KG15),
   IF(
    Benchmarkinput!KG15="x",
    1,
    Benchmarkinput!KG15)))</f>
        <v/>
      </c>
      <c r="KG15" t="str">
        <f>IF(
 ISBLANK(Benchmarkinput!KH15),
 "",
 IF(
  ISNUMBER(
   VALUE(Benchmarkinput!KH15)),
   VALUE(Benchmarkinput!KH15),
   IF(
    Benchmarkinput!KH15="x",
    1,
    Benchmarkinput!KH15)))</f>
        <v/>
      </c>
      <c r="KH15" t="str">
        <f>IF(
 ISBLANK(Benchmarkinput!KI15),
 "",
 IF(
  ISNUMBER(
   VALUE(Benchmarkinput!KI15)),
   VALUE(Benchmarkinput!KI15),
   IF(
    Benchmarkinput!KI15="x",
    1,
    Benchmarkinput!KI15)))</f>
        <v/>
      </c>
      <c r="KI15" t="str">
        <f>IF(
 ISBLANK(Benchmarkinput!KJ15),
 "",
 IF(
  ISNUMBER(
   VALUE(Benchmarkinput!KJ15)),
   VALUE(Benchmarkinput!KJ15),
   IF(
    Benchmarkinput!KJ15="x",
    1,
    Benchmarkinput!KJ15)))</f>
        <v/>
      </c>
      <c r="KJ15" t="str">
        <f>IF(
 ISBLANK(Benchmarkinput!KK15),
 "",
 IF(
  ISNUMBER(
   VALUE(Benchmarkinput!KK15)),
   VALUE(Benchmarkinput!KK15),
   IF(
    Benchmarkinput!KK15="x",
    1,
    Benchmarkinput!KK15)))</f>
        <v/>
      </c>
      <c r="KK15" t="str">
        <f>IF(
 ISBLANK(Benchmarkinput!KL15),
 "",
 IF(
  ISNUMBER(
   VALUE(Benchmarkinput!KL15)),
   VALUE(Benchmarkinput!KL15),
   IF(
    Benchmarkinput!KL15="x",
    1,
    Benchmarkinput!KL15)))</f>
        <v/>
      </c>
      <c r="KL15" t="str">
        <f>IF(
 ISBLANK(Benchmarkinput!KM15),
 "",
 IF(
  ISNUMBER(
   VALUE(Benchmarkinput!KM15)),
   VALUE(Benchmarkinput!KM15),
   IF(
    Benchmarkinput!KM15="x",
    1,
    Benchmarkinput!KM15)))</f>
        <v/>
      </c>
      <c r="KM15" t="str">
        <f>IF(
 ISBLANK(Benchmarkinput!KN15),
 "",
 IF(
  ISNUMBER(
   VALUE(Benchmarkinput!KN15)),
   VALUE(Benchmarkinput!KN15),
   IF(
    Benchmarkinput!KN15="x",
    1,
    Benchmarkinput!KN15)))</f>
        <v/>
      </c>
      <c r="KN15" t="str">
        <f>IF(
 ISBLANK(Benchmarkinput!KO15),
 "",
 IF(
  ISNUMBER(
   VALUE(Benchmarkinput!KO15)),
   VALUE(Benchmarkinput!KO15),
   IF(
    Benchmarkinput!KO15="x",
    1,
    Benchmarkinput!KO15)))</f>
        <v/>
      </c>
      <c r="KO15" t="str">
        <f>IF(
 ISBLANK(Benchmarkinput!KP15),
 "",
 IF(
  ISNUMBER(
   VALUE(Benchmarkinput!KP15)),
   VALUE(Benchmarkinput!KP15),
   IF(
    Benchmarkinput!KP15="x",
    1,
    Benchmarkinput!KP15)))</f>
        <v/>
      </c>
      <c r="KP15" t="str">
        <f>IF(
 ISBLANK(Benchmarkinput!KQ15),
 "",
 IF(
  ISNUMBER(
   VALUE(Benchmarkinput!KQ15)),
   VALUE(Benchmarkinput!KQ15),
   IF(
    Benchmarkinput!KQ15="x",
    1,
    Benchmarkinput!KQ15)))</f>
        <v/>
      </c>
      <c r="KQ15" t="str">
        <f>IF(
 ISBLANK(Benchmarkinput!KR15),
 "",
 IF(
  ISNUMBER(
   VALUE(Benchmarkinput!KR15)),
   VALUE(Benchmarkinput!KR15),
   IF(
    Benchmarkinput!KR15="x",
    1,
    Benchmarkinput!KR15)))</f>
        <v/>
      </c>
      <c r="KR15" t="str">
        <f>IF(
 ISBLANK(Benchmarkinput!KS15),
 "",
 IF(
  ISNUMBER(
   VALUE(Benchmarkinput!KS15)),
   VALUE(Benchmarkinput!KS15),
   IF(
    Benchmarkinput!KS15="x",
    1,
    Benchmarkinput!KS15)))</f>
        <v/>
      </c>
      <c r="KS15" t="str">
        <f>IF(
 ISBLANK(Benchmarkinput!KT15),
 "",
 IF(
  ISNUMBER(
   VALUE(Benchmarkinput!KT15)),
   VALUE(Benchmarkinput!KT15),
   IF(
    Benchmarkinput!KT15="x",
    1,
    Benchmarkinput!KT15)))</f>
        <v/>
      </c>
      <c r="KT15" t="str">
        <f>IF(
 ISBLANK(Benchmarkinput!KU15),
 "",
 IF(
  ISNUMBER(
   VALUE(Benchmarkinput!KU15)),
   VALUE(Benchmarkinput!KU15),
   IF(
    Benchmarkinput!KU15="x",
    1,
    Benchmarkinput!KU15)))</f>
        <v/>
      </c>
      <c r="KU15" t="str">
        <f>IF(
 ISBLANK(Benchmarkinput!KV15),
 "",
 IF(
  ISNUMBER(
   VALUE(Benchmarkinput!KV15)),
   VALUE(Benchmarkinput!KV15),
   IF(
    Benchmarkinput!KV15="x",
    1,
    Benchmarkinput!KV15)))</f>
        <v/>
      </c>
      <c r="KV15" t="str">
        <f>IF(
 ISBLANK(Benchmarkinput!KW15),
 "",
 IF(
  ISNUMBER(
   VALUE(Benchmarkinput!KW15)),
   VALUE(Benchmarkinput!KW15),
   IF(
    Benchmarkinput!KW15="x",
    1,
    Benchmarkinput!KW15)))</f>
        <v/>
      </c>
      <c r="KW15" t="str">
        <f>IF(
 ISBLANK(Benchmarkinput!KX15),
 "",
 IF(
  ISNUMBER(
   VALUE(Benchmarkinput!KX15)),
   VALUE(Benchmarkinput!KX15),
   IF(
    Benchmarkinput!KX15="x",
    1,
    Benchmarkinput!KX15)))</f>
        <v/>
      </c>
      <c r="KX15" t="str">
        <f>IF(
 ISBLANK(Benchmarkinput!KY15),
 "",
 IF(
  ISNUMBER(
   VALUE(Benchmarkinput!KY15)),
   VALUE(Benchmarkinput!KY15),
   IF(
    Benchmarkinput!KY15="x",
    1,
    Benchmarkinput!KY15)))</f>
        <v/>
      </c>
      <c r="KY15" t="str">
        <f>IF(
 ISBLANK(Benchmarkinput!KZ15),
 "",
 IF(
  ISNUMBER(
   VALUE(Benchmarkinput!KZ15)),
   VALUE(Benchmarkinput!KZ15),
   IF(
    Benchmarkinput!KZ15="x",
    1,
    Benchmarkinput!KZ15)))</f>
        <v/>
      </c>
      <c r="KZ15" t="str">
        <f>IF(
 ISBLANK(Benchmarkinput!LA15),
 "",
 IF(
  ISNUMBER(
   VALUE(Benchmarkinput!LA15)),
   VALUE(Benchmarkinput!LA15),
   IF(
    Benchmarkinput!LA15="x",
    1,
    Benchmarkinput!LA15)))</f>
        <v/>
      </c>
      <c r="LA15" t="str">
        <f>IF(
 ISBLANK(Benchmarkinput!LB15),
 "",
 IF(
  ISNUMBER(
   VALUE(Benchmarkinput!LB15)),
   VALUE(Benchmarkinput!LB15),
   IF(
    Benchmarkinput!LB15="x",
    1,
    Benchmarkinput!LB15)))</f>
        <v/>
      </c>
      <c r="LB15" t="str">
        <f>IF(
 ISBLANK(Benchmarkinput!LC15),
 "",
 IF(
  ISNUMBER(
   VALUE(Benchmarkinput!LC15)),
   VALUE(Benchmarkinput!LC15),
   IF(
    Benchmarkinput!LC15="x",
    1,
    Benchmarkinput!LC15)))</f>
        <v/>
      </c>
      <c r="LC15" t="str">
        <f>IF(
 ISBLANK(Benchmarkinput!LD15),
 "",
 IF(
  ISNUMBER(
   VALUE(Benchmarkinput!LD15)),
   VALUE(Benchmarkinput!LD15),
   IF(
    Benchmarkinput!LD15="x",
    1,
    Benchmarkinput!LD15)))</f>
        <v/>
      </c>
      <c r="LD15" t="str">
        <f>IF(
 ISBLANK(Benchmarkinput!LE15),
 "",
 IF(
  ISNUMBER(
   VALUE(Benchmarkinput!LE15)),
   VALUE(Benchmarkinput!LE15),
   IF(
    Benchmarkinput!LE15="x",
    1,
    Benchmarkinput!LE15)))</f>
        <v/>
      </c>
      <c r="LE15" t="str">
        <f>IF(
 ISBLANK(Benchmarkinput!LF15),
 "",
 IF(
  ISNUMBER(
   VALUE(Benchmarkinput!LF15)),
   VALUE(Benchmarkinput!LF15),
   IF(
    Benchmarkinput!LF15="x",
    1,
    Benchmarkinput!LF15)))</f>
        <v/>
      </c>
      <c r="LF15" t="str">
        <f>IF(
 ISBLANK(Benchmarkinput!LG15),
 "",
 IF(
  ISNUMBER(
   VALUE(Benchmarkinput!LG15)),
   VALUE(Benchmarkinput!LG15),
   IF(
    Benchmarkinput!LG15="x",
    1,
    Benchmarkinput!LG15)))</f>
        <v/>
      </c>
      <c r="LG15" t="str">
        <f>IF(
 ISBLANK(Benchmarkinput!LH15),
 "",
 IF(
  ISNUMBER(
   VALUE(Benchmarkinput!LH15)),
   VALUE(Benchmarkinput!LH15),
   IF(
    Benchmarkinput!LH15="x",
    1,
    Benchmarkinput!LH15)))</f>
        <v/>
      </c>
      <c r="LH15" t="str">
        <f>IF(
 ISBLANK(Benchmarkinput!LI15),
 "",
 IF(
  ISNUMBER(
   VALUE(Benchmarkinput!LI15)),
   VALUE(Benchmarkinput!LI15),
   IF(
    Benchmarkinput!LI15="x",
    1,
    Benchmarkinput!LI15)))</f>
        <v/>
      </c>
      <c r="LI15" t="str">
        <f>IF(
 ISBLANK(Benchmarkinput!LJ15),
 "",
 IF(
  ISNUMBER(
   VALUE(Benchmarkinput!LJ15)),
   VALUE(Benchmarkinput!LJ15),
   IF(
    Benchmarkinput!LJ15="x",
    1,
    Benchmarkinput!LJ15)))</f>
        <v/>
      </c>
      <c r="LJ15" t="str">
        <f>IF(
 ISBLANK(Benchmarkinput!LK15),
 "",
 IF(
  ISNUMBER(
   VALUE(Benchmarkinput!LK15)),
   VALUE(Benchmarkinput!LK15),
   IF(
    Benchmarkinput!LK15="x",
    1,
    Benchmarkinput!LK15)))</f>
        <v/>
      </c>
      <c r="LK15" t="str">
        <f>IF(
 ISBLANK(Benchmarkinput!LL15),
 "",
 IF(
  ISNUMBER(
   VALUE(Benchmarkinput!LL15)),
   VALUE(Benchmarkinput!LL15),
   IF(
    Benchmarkinput!LL15="x",
    1,
    Benchmarkinput!LL15)))</f>
        <v/>
      </c>
      <c r="LL15" t="str">
        <f>IF(
 ISBLANK(Benchmarkinput!LM15),
 "",
 IF(
  ISNUMBER(
   VALUE(Benchmarkinput!LM15)),
   VALUE(Benchmarkinput!LM15),
   IF(
    Benchmarkinput!LM15="x",
    1,
    Benchmarkinput!LM15)))</f>
        <v/>
      </c>
      <c r="LM15" t="str">
        <f>IF(
 ISBLANK(Benchmarkinput!LN15),
 "",
 IF(
  ISNUMBER(
   VALUE(Benchmarkinput!LN15)),
   VALUE(Benchmarkinput!LN15),
   IF(
    Benchmarkinput!LN15="x",
    1,
    Benchmarkinput!LN15)))</f>
        <v/>
      </c>
      <c r="LN15" t="str">
        <f>IF(
 ISBLANK(Benchmarkinput!LO15),
 "",
 IF(
  ISNUMBER(
   VALUE(Benchmarkinput!LO15)),
   VALUE(Benchmarkinput!LO15),
   IF(
    Benchmarkinput!LO15="x",
    1,
    Benchmarkinput!LO15)))</f>
        <v/>
      </c>
      <c r="LO15" t="str">
        <f>IF(
 ISBLANK(Benchmarkinput!LP15),
 "",
 IF(
  ISNUMBER(
   VALUE(Benchmarkinput!LP15)),
   VALUE(Benchmarkinput!LP15),
   IF(
    Benchmarkinput!LP15="x",
    1,
    Benchmarkinput!LP15)))</f>
        <v/>
      </c>
      <c r="LP15" t="str">
        <f>IF(
 ISBLANK(Benchmarkinput!LQ15),
 "",
 IF(
  ISNUMBER(
   VALUE(Benchmarkinput!LQ15)),
   VALUE(Benchmarkinput!LQ15),
   IF(
    Benchmarkinput!LQ15="x",
    1,
    Benchmarkinput!LQ15)))</f>
        <v/>
      </c>
      <c r="LQ15" t="str">
        <f>IF(
 ISBLANK(Benchmarkinput!LR15),
 "",
 IF(
  ISNUMBER(
   VALUE(Benchmarkinput!LR15)),
   VALUE(Benchmarkinput!LR15),
   IF(
    Benchmarkinput!LR15="x",
    1,
    Benchmarkinput!LR15)))</f>
        <v/>
      </c>
      <c r="LR15" t="str">
        <f>IF(
 ISBLANK(Benchmarkinput!LS15),
 "",
 IF(
  ISNUMBER(
   VALUE(Benchmarkinput!LS15)),
   VALUE(Benchmarkinput!LS15),
   IF(
    Benchmarkinput!LS15="x",
    1,
    Benchmarkinput!LS15)))</f>
        <v/>
      </c>
      <c r="LS15" t="str">
        <f>IF(
 ISBLANK(Benchmarkinput!LT15),
 "",
 IF(
  ISNUMBER(
   VALUE(Benchmarkinput!LT15)),
   VALUE(Benchmarkinput!LT15),
   IF(
    Benchmarkinput!LT15="x",
    1,
    Benchmarkinput!LT15)))</f>
        <v/>
      </c>
      <c r="LT15" t="str">
        <f>IF(
 ISBLANK(Benchmarkinput!LU15),
 "",
 IF(
  ISNUMBER(
   VALUE(Benchmarkinput!LU15)),
   VALUE(Benchmarkinput!LU15),
   IF(
    Benchmarkinput!LU15="x",
    1,
    Benchmarkinput!LU15)))</f>
        <v/>
      </c>
      <c r="LU15" t="str">
        <f>IF(
 ISBLANK(Benchmarkinput!LV15),
 "",
 IF(
  ISNUMBER(
   VALUE(Benchmarkinput!LV15)),
   VALUE(Benchmarkinput!LV15),
   IF(
    Benchmarkinput!LV15="x",
    1,
    Benchmarkinput!LV15)))</f>
        <v/>
      </c>
      <c r="LV15" t="str">
        <f>IF(
 ISBLANK(Benchmarkinput!LW15),
 "",
 IF(
  ISNUMBER(
   VALUE(Benchmarkinput!LW15)),
   VALUE(Benchmarkinput!LW15),
   IF(
    Benchmarkinput!LW15="x",
    1,
    Benchmarkinput!LW15)))</f>
        <v/>
      </c>
      <c r="LW15" t="str">
        <f>IF(
 ISBLANK(Benchmarkinput!LX15),
 "",
 IF(
  ISNUMBER(
   VALUE(Benchmarkinput!LX15)),
   VALUE(Benchmarkinput!LX15),
   IF(
    Benchmarkinput!LX15="x",
    1,
    Benchmarkinput!LX15)))</f>
        <v/>
      </c>
      <c r="LX15" t="str">
        <f>IF(
 ISBLANK(Benchmarkinput!LY15),
 "",
 IF(
  ISNUMBER(
   VALUE(Benchmarkinput!LY15)),
   VALUE(Benchmarkinput!LY15),
   IF(
    Benchmarkinput!LY15="x",
    1,
    Benchmarkinput!LY15)))</f>
        <v/>
      </c>
      <c r="LY15" t="str">
        <f>IF(
 ISBLANK(Benchmarkinput!LZ15),
 "",
 IF(
  ISNUMBER(
   VALUE(Benchmarkinput!LZ15)),
   VALUE(Benchmarkinput!LZ15),
   IF(
    Benchmarkinput!LZ15="x",
    1,
    Benchmarkinput!LZ15)))</f>
        <v/>
      </c>
      <c r="LZ15" t="str">
        <f>IF(
 ISBLANK(Benchmarkinput!MA15),
 "",
 IF(
  ISNUMBER(
   VALUE(Benchmarkinput!MA15)),
   VALUE(Benchmarkinput!MA15),
   IF(
    Benchmarkinput!MA15="x",
    1,
    Benchmarkinput!MA15)))</f>
        <v/>
      </c>
      <c r="MA15" t="str">
        <f>IF(
 ISBLANK(Benchmarkinput!MB15),
 "",
 IF(
  ISNUMBER(
   VALUE(Benchmarkinput!MB15)),
   VALUE(Benchmarkinput!MB15),
   IF(
    Benchmarkinput!MB15="x",
    1,
    Benchmarkinput!MB15)))</f>
        <v/>
      </c>
      <c r="MB15" t="str">
        <f>IF(
 ISBLANK(Benchmarkinput!MC15),
 "",
 IF(
  ISNUMBER(
   VALUE(Benchmarkinput!MC15)),
   VALUE(Benchmarkinput!MC15),
   IF(
    Benchmarkinput!MC15="x",
    1,
    Benchmarkinput!MC15)))</f>
        <v/>
      </c>
      <c r="MC15" t="str">
        <f>IF(
 ISBLANK(Benchmarkinput!MD15),
 "",
 IF(
  ISNUMBER(
   VALUE(Benchmarkinput!MD15)),
   VALUE(Benchmarkinput!MD15),
   IF(
    Benchmarkinput!MD15="x",
    1,
    Benchmarkinput!MD15)))</f>
        <v/>
      </c>
      <c r="MD15" t="str">
        <f>IF(
 ISBLANK(Benchmarkinput!ME15),
 "",
 IF(
  ISNUMBER(
   VALUE(Benchmarkinput!ME15)),
   VALUE(Benchmarkinput!ME15),
   IF(
    Benchmarkinput!ME15="x",
    1,
    Benchmarkinput!ME15)))</f>
        <v/>
      </c>
      <c r="ME15" t="str">
        <f>IF(
 ISBLANK(Benchmarkinput!MF15),
 "",
 IF(
  ISNUMBER(
   VALUE(Benchmarkinput!MF15)),
   VALUE(Benchmarkinput!MF15),
   IF(
    Benchmarkinput!MF15="x",
    1,
    Benchmarkinput!MF15)))</f>
        <v/>
      </c>
      <c r="MF15" t="str">
        <f>IF(
 ISBLANK(Benchmarkinput!MG15),
 "",
 IF(
  ISNUMBER(
   VALUE(Benchmarkinput!MG15)),
   VALUE(Benchmarkinput!MG15),
   IF(
    Benchmarkinput!MG15="x",
    1,
    Benchmarkinput!MG15)))</f>
        <v/>
      </c>
      <c r="MG15" t="str">
        <f>IF(
 ISBLANK(Benchmarkinput!MH15),
 "",
 IF(
  ISNUMBER(
   VALUE(Benchmarkinput!MH15)),
   VALUE(Benchmarkinput!MH15),
   IF(
    Benchmarkinput!MH15="x",
    1,
    Benchmarkinput!MH15)))</f>
        <v/>
      </c>
      <c r="MH15" t="str">
        <f>IF(
 ISBLANK(Benchmarkinput!MI15),
 "",
 IF(
  ISNUMBER(
   VALUE(Benchmarkinput!MI15)),
   VALUE(Benchmarkinput!MI15),
   IF(
    Benchmarkinput!MI15="x",
    1,
    Benchmarkinput!MI15)))</f>
        <v/>
      </c>
      <c r="MI15" t="str">
        <f>IF(
 ISBLANK(Benchmarkinput!MJ15),
 "",
 IF(
  ISNUMBER(
   VALUE(Benchmarkinput!MJ15)),
   VALUE(Benchmarkinput!MJ15),
   IF(
    Benchmarkinput!MJ15="x",
    1,
    Benchmarkinput!MJ15)))</f>
        <v/>
      </c>
      <c r="MJ15" t="str">
        <f>IF(
 ISBLANK(Benchmarkinput!MK15),
 "",
 IF(
  ISNUMBER(
   VALUE(Benchmarkinput!MK15)),
   VALUE(Benchmarkinput!MK15),
   IF(
    Benchmarkinput!MK15="x",
    1,
    Benchmarkinput!MK15)))</f>
        <v/>
      </c>
      <c r="MK15" t="str">
        <f>IF(
 ISBLANK(Benchmarkinput!ML15),
 "",
 IF(
  ISNUMBER(
   VALUE(Benchmarkinput!ML15)),
   VALUE(Benchmarkinput!ML15),
   IF(
    Benchmarkinput!ML15="x",
    1,
    Benchmarkinput!ML15)))</f>
        <v/>
      </c>
      <c r="ML15" t="str">
        <f>IF(
 ISBLANK(Benchmarkinput!MM15),
 "",
 IF(
  ISNUMBER(
   VALUE(Benchmarkinput!MM15)),
   VALUE(Benchmarkinput!MM15),
   IF(
    Benchmarkinput!MM15="x",
    1,
    Benchmarkinput!MM15)))</f>
        <v/>
      </c>
      <c r="MM15" t="str">
        <f>IF(
 ISBLANK(Benchmarkinput!MN15),
 "",
 IF(
  ISNUMBER(
   VALUE(Benchmarkinput!MN15)),
   VALUE(Benchmarkinput!MN15),
   IF(
    Benchmarkinput!MN15="x",
    1,
    Benchmarkinput!MN15)))</f>
        <v/>
      </c>
      <c r="MN15" t="str">
        <f>IF(
 ISBLANK(Benchmarkinput!MO15),
 "",
 IF(
  ISNUMBER(
   VALUE(Benchmarkinput!MO15)),
   VALUE(Benchmarkinput!MO15),
   IF(
    Benchmarkinput!MO15="x",
    1,
    Benchmarkinput!MO15)))</f>
        <v/>
      </c>
      <c r="MO15" t="str">
        <f>IF(
 ISBLANK(Benchmarkinput!MP15),
 "",
 IF(
  ISNUMBER(
   VALUE(Benchmarkinput!MP15)),
   VALUE(Benchmarkinput!MP15),
   IF(
    Benchmarkinput!MP15="x",
    1,
    Benchmarkinput!MP15)))</f>
        <v/>
      </c>
      <c r="MP15" t="str">
        <f>IF(
 ISBLANK(Benchmarkinput!MQ15),
 "",
 IF(
  ISNUMBER(
   VALUE(Benchmarkinput!MQ15)),
   VALUE(Benchmarkinput!MQ15),
   IF(
    Benchmarkinput!MQ15="x",
    1,
    Benchmarkinput!MQ15)))</f>
        <v/>
      </c>
      <c r="MQ15" t="str">
        <f>IF(
 ISBLANK(Benchmarkinput!MR15),
 "",
 IF(
  ISNUMBER(
   VALUE(Benchmarkinput!MR15)),
   VALUE(Benchmarkinput!MR15),
   IF(
    Benchmarkinput!MR15="x",
    1,
    Benchmarkinput!MR15)))</f>
        <v/>
      </c>
      <c r="MR15" t="str">
        <f>IF(
 ISBLANK(Benchmarkinput!MS15),
 "",
 IF(
  ISNUMBER(
   VALUE(Benchmarkinput!MS15)),
   VALUE(Benchmarkinput!MS15),
   IF(
    Benchmarkinput!MS15="x",
    1,
    Benchmarkinput!MS15)))</f>
        <v/>
      </c>
      <c r="MS15" t="str">
        <f>IF(
 ISBLANK(Benchmarkinput!MT15),
 "",
 IF(
  ISNUMBER(
   VALUE(Benchmarkinput!MT15)),
   VALUE(Benchmarkinput!MT15),
   IF(
    Benchmarkinput!MT15="x",
    1,
    Benchmarkinput!MT15)))</f>
        <v/>
      </c>
      <c r="MT15" t="str">
        <f>IF(
 ISBLANK(Benchmarkinput!MU15),
 "",
 IF(
  ISNUMBER(
   VALUE(Benchmarkinput!MU15)),
   VALUE(Benchmarkinput!MU15),
   IF(
    Benchmarkinput!MU15="x",
    1,
    Benchmarkinput!MU15)))</f>
        <v/>
      </c>
      <c r="MU15" t="str">
        <f>IF(
 ISBLANK(Benchmarkinput!MV15),
 "",
 IF(
  ISNUMBER(
   VALUE(Benchmarkinput!MV15)),
   VALUE(Benchmarkinput!MV15),
   IF(
    Benchmarkinput!MV15="x",
    1,
    Benchmarkinput!MV15)))</f>
        <v/>
      </c>
      <c r="MV15" t="str">
        <f>IF(
 ISBLANK(Benchmarkinput!MW15),
 "",
 IF(
  ISNUMBER(
   VALUE(Benchmarkinput!MW15)),
   VALUE(Benchmarkinput!MW15),
   IF(
    Benchmarkinput!MW15="x",
    1,
    Benchmarkinput!MW15)))</f>
        <v/>
      </c>
      <c r="MW15" t="str">
        <f>IF(
 ISBLANK(Benchmarkinput!MX15),
 "",
 IF(
  ISNUMBER(
   VALUE(Benchmarkinput!MX15)),
   VALUE(Benchmarkinput!MX15),
   IF(
    Benchmarkinput!MX15="x",
    1,
    Benchmarkinput!MX15)))</f>
        <v/>
      </c>
      <c r="MX15" t="str">
        <f>IF(
 ISBLANK(Benchmarkinput!MY15),
 "",
 IF(
  ISNUMBER(
   VALUE(Benchmarkinput!MY15)),
   VALUE(Benchmarkinput!MY15),
   IF(
    Benchmarkinput!MY15="x",
    1,
    Benchmarkinput!MY15)))</f>
        <v/>
      </c>
      <c r="MY15" t="str">
        <f>IF(
 ISBLANK(Benchmarkinput!MZ15),
 "",
 IF(
  ISNUMBER(
   VALUE(Benchmarkinput!MZ15)),
   VALUE(Benchmarkinput!MZ15),
   IF(
    Benchmarkinput!MZ15="x",
    1,
    Benchmarkinput!MZ15)))</f>
        <v/>
      </c>
      <c r="MZ15" t="str">
        <f>IF(
 ISBLANK(Benchmarkinput!NA15),
 "",
 IF(
  ISNUMBER(
   VALUE(Benchmarkinput!NA15)),
   VALUE(Benchmarkinput!NA15),
   IF(
    Benchmarkinput!NA15="x",
    1,
    Benchmarkinput!NA15)))</f>
        <v/>
      </c>
      <c r="NA15" t="str">
        <f>IF(
 ISBLANK(Benchmarkinput!NB15),
 "",
 IF(
  ISNUMBER(
   VALUE(Benchmarkinput!NB15)),
   VALUE(Benchmarkinput!NB15),
   IF(
    Benchmarkinput!NB15="x",
    1,
    Benchmarkinput!NB15)))</f>
        <v/>
      </c>
      <c r="NB15" t="str">
        <f>IF(
 ISBLANK(Benchmarkinput!NC15),
 "",
 IF(
  ISNUMBER(
   VALUE(Benchmarkinput!NC15)),
   VALUE(Benchmarkinput!NC15),
   IF(
    Benchmarkinput!NC15="x",
    1,
    Benchmarkinput!NC15)))</f>
        <v/>
      </c>
      <c r="NC15" t="str">
        <f>IF(
 ISBLANK(Benchmarkinput!ND15),
 "",
 IF(
  ISNUMBER(
   VALUE(Benchmarkinput!ND15)),
   VALUE(Benchmarkinput!ND15),
   IF(
    Benchmarkinput!ND15="x",
    1,
    Benchmarkinput!ND15)))</f>
        <v/>
      </c>
      <c r="ND15" t="str">
        <f>IF(
 ISBLANK(Benchmarkinput!NE15),
 "",
 IF(
  ISNUMBER(
   VALUE(Benchmarkinput!NE15)),
   VALUE(Benchmarkinput!NE15),
   IF(
    Benchmarkinput!NE15="x",
    1,
    Benchmarkinput!NE15)))</f>
        <v/>
      </c>
      <c r="NE15" t="str">
        <f>IF(
 ISBLANK(Benchmarkinput!NF15),
 "",
 IF(
  ISNUMBER(
   VALUE(Benchmarkinput!NF15)),
   VALUE(Benchmarkinput!NF15),
   IF(
    Benchmarkinput!NF15="x",
    1,
    Benchmarkinput!NF15)))</f>
        <v/>
      </c>
      <c r="NF15" t="str">
        <f>IF(
 ISBLANK(Benchmarkinput!NG15),
 "",
 IF(
  ISNUMBER(
   VALUE(Benchmarkinput!NG15)),
   VALUE(Benchmarkinput!NG15),
   IF(
    Benchmarkinput!NG15="x",
    1,
    Benchmarkinput!NG15)))</f>
        <v/>
      </c>
      <c r="NG15" t="str">
        <f>IF(
 ISBLANK(Benchmarkinput!NH15),
 "",
 IF(
  ISNUMBER(
   VALUE(Benchmarkinput!NH15)),
   VALUE(Benchmarkinput!NH15),
   IF(
    Benchmarkinput!NH15="x",
    1,
    Benchmarkinput!NH15)))</f>
        <v/>
      </c>
      <c r="NH15" t="str">
        <f>IF(
 ISBLANK(Benchmarkinput!NI15),
 "",
 IF(
  ISNUMBER(
   VALUE(Benchmarkinput!NI15)),
   VALUE(Benchmarkinput!NI15),
   IF(
    Benchmarkinput!NI15="x",
    1,
    Benchmarkinput!NI15)))</f>
        <v/>
      </c>
      <c r="NI15" t="str">
        <f>IF(
 ISBLANK(Benchmarkinput!NJ15),
 "",
 IF(
  ISNUMBER(
   VALUE(Benchmarkinput!NJ15)),
   VALUE(Benchmarkinput!NJ15),
   IF(
    Benchmarkinput!NJ15="x",
    1,
    Benchmarkinput!NJ15)))</f>
        <v/>
      </c>
      <c r="NJ15" t="str">
        <f>IF(
 ISBLANK(Benchmarkinput!NK15),
 "",
 IF(
  ISNUMBER(
   VALUE(Benchmarkinput!NK15)),
   VALUE(Benchmarkinput!NK15),
   IF(
    Benchmarkinput!NK15="x",
    1,
    Benchmarkinput!NK15)))</f>
        <v/>
      </c>
      <c r="NK15" t="str">
        <f>IF(
 ISBLANK(Benchmarkinput!NL15),
 "",
 IF(
  ISNUMBER(
   VALUE(Benchmarkinput!NL15)),
   VALUE(Benchmarkinput!NL15),
   IF(
    Benchmarkinput!NL15="x",
    1,
    Benchmarkinput!NL15)))</f>
        <v/>
      </c>
      <c r="NL15" t="str">
        <f>IF(
 ISBLANK(Benchmarkinput!NM15),
 "",
 IF(
  ISNUMBER(
   VALUE(Benchmarkinput!NM15)),
   VALUE(Benchmarkinput!NM15),
   IF(
    Benchmarkinput!NM15="x",
    1,
    Benchmarkinput!NM15)))</f>
        <v/>
      </c>
      <c r="NM15" t="str">
        <f>IF(
 ISBLANK(Benchmarkinput!NN15),
 "",
 IF(
  ISNUMBER(
   VALUE(Benchmarkinput!NN15)),
   VALUE(Benchmarkinput!NN15),
   IF(
    Benchmarkinput!NN15="x",
    1,
    Benchmarkinput!NN15)))</f>
        <v/>
      </c>
      <c r="NN15" t="str">
        <f>IF(
 ISBLANK(Benchmarkinput!NO15),
 "",
 IF(
  ISNUMBER(
   VALUE(Benchmarkinput!NO15)),
   VALUE(Benchmarkinput!NO15),
   IF(
    Benchmarkinput!NO15="x",
    1,
    Benchmarkinput!NO15)))</f>
        <v/>
      </c>
      <c r="NO15" t="str">
        <f>IF(
 ISBLANK(Benchmarkinput!NP15),
 "",
 IF(
  ISNUMBER(
   VALUE(Benchmarkinput!NP15)),
   VALUE(Benchmarkinput!NP15),
   IF(
    Benchmarkinput!NP15="x",
    1,
    Benchmarkinput!NP15)))</f>
        <v/>
      </c>
      <c r="NP15" t="str">
        <f>IF(
 ISBLANK(Benchmarkinput!NQ15),
 "",
 IF(
  ISNUMBER(
   VALUE(Benchmarkinput!NQ15)),
   VALUE(Benchmarkinput!NQ15),
   IF(
    Benchmarkinput!NQ15="x",
    1,
    Benchmarkinput!NQ15)))</f>
        <v/>
      </c>
      <c r="NQ15" t="str">
        <f>IF(
 ISBLANK(Benchmarkinput!NR15),
 "",
 IF(
  ISNUMBER(
   VALUE(Benchmarkinput!NR15)),
   VALUE(Benchmarkinput!NR15),
   IF(
    Benchmarkinput!NR15="x",
    1,
    Benchmarkinput!NR15)))</f>
        <v/>
      </c>
      <c r="NR15" t="str">
        <f>IF(
 ISBLANK(Benchmarkinput!NS15),
 "",
 IF(
  ISNUMBER(
   VALUE(Benchmarkinput!NS15)),
   VALUE(Benchmarkinput!NS15),
   IF(
    Benchmarkinput!NS15="x",
    1,
    Benchmarkinput!NS15)))</f>
        <v/>
      </c>
      <c r="NS15" t="str">
        <f>IF(
 ISBLANK(Benchmarkinput!NT15),
 "",
 IF(
  ISNUMBER(
   VALUE(Benchmarkinput!NT15)),
   VALUE(Benchmarkinput!NT15),
   IF(
    Benchmarkinput!NT15="x",
    1,
    Benchmarkinput!NT15)))</f>
        <v/>
      </c>
      <c r="NT15" t="str">
        <f>IF(
 ISBLANK(Benchmarkinput!NU15),
 "",
 IF(
  ISNUMBER(
   VALUE(Benchmarkinput!NU15)),
   VALUE(Benchmarkinput!NU15),
   IF(
    Benchmarkinput!NU15="x",
    1,
    Benchmarkinput!NU15)))</f>
        <v/>
      </c>
      <c r="NU15" t="str">
        <f>IF(
 ISBLANK(Benchmarkinput!NV15),
 "",
 IF(
  ISNUMBER(
   VALUE(Benchmarkinput!NV15)),
   VALUE(Benchmarkinput!NV15),
   IF(
    Benchmarkinput!NV15="x",
    1,
    Benchmarkinput!NV15)))</f>
        <v/>
      </c>
      <c r="NV15" t="str">
        <f>IF(
 ISBLANK(Benchmarkinput!NW15),
 "",
 IF(
  ISNUMBER(
   VALUE(Benchmarkinput!NW15)),
   VALUE(Benchmarkinput!NW15),
   IF(
    Benchmarkinput!NW15="x",
    1,
    Benchmarkinput!NW15)))</f>
        <v/>
      </c>
      <c r="NW15" t="str">
        <f>IF(
 ISBLANK(Benchmarkinput!NX15),
 "",
 IF(
  ISNUMBER(
   VALUE(Benchmarkinput!NX15)),
   VALUE(Benchmarkinput!NX15),
   IF(
    Benchmarkinput!NX15="x",
    1,
    Benchmarkinput!NX15)))</f>
        <v/>
      </c>
      <c r="NX15" t="str">
        <f>IF(
 ISBLANK(Benchmarkinput!NY15),
 "",
 IF(
  ISNUMBER(
   VALUE(Benchmarkinput!NY15)),
   VALUE(Benchmarkinput!NY15),
   IF(
    Benchmarkinput!NY15="x",
    1,
    Benchmarkinput!NY15)))</f>
        <v/>
      </c>
      <c r="NY15" t="str">
        <f>IF(
 ISBLANK(Benchmarkinput!NZ15),
 "",
 IF(
  ISNUMBER(
   VALUE(Benchmarkinput!NZ15)),
   VALUE(Benchmarkinput!NZ15),
   IF(
    Benchmarkinput!NZ15="x",
    1,
    Benchmarkinput!NZ15)))</f>
        <v/>
      </c>
      <c r="NZ15" t="str">
        <f>IF(
 ISBLANK(Benchmarkinput!OA15),
 "",
 IF(
  ISNUMBER(
   VALUE(Benchmarkinput!OA15)),
   VALUE(Benchmarkinput!OA15),
   IF(
    Benchmarkinput!OA15="x",
    1,
    Benchmarkinput!OA15)))</f>
        <v/>
      </c>
      <c r="OA15" t="str">
        <f>IF(
 ISBLANK(Benchmarkinput!OB15),
 "",
 IF(
  ISNUMBER(
   VALUE(Benchmarkinput!OB15)),
   VALUE(Benchmarkinput!OB15),
   IF(
    Benchmarkinput!OB15="x",
    1,
    Benchmarkinput!OB15)))</f>
        <v/>
      </c>
      <c r="OB15" t="str">
        <f>IF(
 ISBLANK(Benchmarkinput!OC15),
 "",
 IF(
  ISNUMBER(
   VALUE(Benchmarkinput!OC15)),
   VALUE(Benchmarkinput!OC15),
   IF(
    Benchmarkinput!OC15="x",
    1,
    Benchmarkinput!OC15)))</f>
        <v/>
      </c>
      <c r="OC15" t="str">
        <f>IF(
 ISBLANK(Benchmarkinput!OD15),
 "",
 IF(
  ISNUMBER(
   VALUE(Benchmarkinput!OD15)),
   VALUE(Benchmarkinput!OD15),
   IF(
    Benchmarkinput!OD15="x",
    1,
    Benchmarkinput!OD15)))</f>
        <v/>
      </c>
      <c r="OD15" t="str">
        <f>IF(
 ISBLANK(Benchmarkinput!OE15),
 "",
 IF(
  ISNUMBER(
   VALUE(Benchmarkinput!OE15)),
   VALUE(Benchmarkinput!OE15),
   IF(
    Benchmarkinput!OE15="x",
    1,
    Benchmarkinput!OE15)))</f>
        <v/>
      </c>
      <c r="OE15" t="str">
        <f>IF(
 ISBLANK(Benchmarkinput!OF15),
 "",
 IF(
  ISNUMBER(
   VALUE(Benchmarkinput!OF15)),
   VALUE(Benchmarkinput!OF15),
   IF(
    Benchmarkinput!OF15="x",
    1,
    Benchmarkinput!OF15)))</f>
        <v/>
      </c>
      <c r="OF15" t="str">
        <f>IF(
 ISBLANK(Benchmarkinput!OG15),
 "",
 IF(
  ISNUMBER(
   VALUE(Benchmarkinput!OG15)),
   VALUE(Benchmarkinput!OG15),
   IF(
    Benchmarkinput!OG15="x",
    1,
    Benchmarkinput!OG15)))</f>
        <v/>
      </c>
      <c r="OG15" t="str">
        <f>IF(
 ISBLANK(Benchmarkinput!OH15),
 "",
 IF(
  ISNUMBER(
   VALUE(Benchmarkinput!OH15)),
   VALUE(Benchmarkinput!OH15),
   IF(
    Benchmarkinput!OH15="x",
    1,
    Benchmarkinput!OH15)))</f>
        <v/>
      </c>
      <c r="OH15" t="str">
        <f>IF(
 ISBLANK(Benchmarkinput!OI15),
 "",
 IF(
  ISNUMBER(
   VALUE(Benchmarkinput!OI15)),
   VALUE(Benchmarkinput!OI15),
   IF(
    Benchmarkinput!OI15="x",
    1,
    Benchmarkinput!OI15)))</f>
        <v/>
      </c>
      <c r="OI15" t="str">
        <f>IF(
 ISBLANK(Benchmarkinput!OJ15),
 "",
 IF(
  ISNUMBER(
   VALUE(Benchmarkinput!OJ15)),
   VALUE(Benchmarkinput!OJ15),
   IF(
    Benchmarkinput!OJ15="x",
    1,
    Benchmarkinput!OJ15)))</f>
        <v/>
      </c>
      <c r="OJ15" t="str">
        <f>IF(
 ISBLANK(Benchmarkinput!OK15),
 "",
 IF(
  ISNUMBER(
   VALUE(Benchmarkinput!OK15)),
   VALUE(Benchmarkinput!OK15),
   IF(
    Benchmarkinput!OK15="x",
    1,
    Benchmarkinput!OK15)))</f>
        <v/>
      </c>
      <c r="OK15" t="str">
        <f>IF(
 ISBLANK(Benchmarkinput!OL15),
 "",
 IF(
  ISNUMBER(
   VALUE(Benchmarkinput!OL15)),
   VALUE(Benchmarkinput!OL15),
   IF(
    Benchmarkinput!OL15="x",
    1,
    Benchmarkinput!OL15)))</f>
        <v/>
      </c>
      <c r="OL15" t="str">
        <f>IF(
 ISBLANK(Benchmarkinput!OM15),
 "",
 IF(
  ISNUMBER(
   VALUE(Benchmarkinput!OM15)),
   VALUE(Benchmarkinput!OM15),
   IF(
    Benchmarkinput!OM15="x",
    1,
    Benchmarkinput!OM15)))</f>
        <v/>
      </c>
      <c r="OM15" t="str">
        <f>IF(
 ISBLANK(Benchmarkinput!ON15),
 "",
 IF(
  ISNUMBER(
   VALUE(Benchmarkinput!ON15)),
   VALUE(Benchmarkinput!ON15),
   IF(
    Benchmarkinput!ON15="x",
    1,
    Benchmarkinput!ON15)))</f>
        <v/>
      </c>
      <c r="ON15" t="str">
        <f>IF(
 ISBLANK(Benchmarkinput!OO15),
 "",
 IF(
  ISNUMBER(
   VALUE(Benchmarkinput!OO15)),
   VALUE(Benchmarkinput!OO15),
   IF(
    Benchmarkinput!OO15="x",
    1,
    Benchmarkinput!OO15)))</f>
        <v/>
      </c>
      <c r="OO15" t="str">
        <f>IF(
 ISBLANK(Benchmarkinput!OP15),
 "",
 IF(
  ISNUMBER(
   VALUE(Benchmarkinput!OP15)),
   VALUE(Benchmarkinput!OP15),
   IF(
    Benchmarkinput!OP15="x",
    1,
    Benchmarkinput!OP15)))</f>
        <v/>
      </c>
      <c r="OP15" t="str">
        <f>IF(
 ISBLANK(Benchmarkinput!OQ15),
 "",
 IF(
  ISNUMBER(
   VALUE(Benchmarkinput!OQ15)),
   VALUE(Benchmarkinput!OQ15),
   IF(
    Benchmarkinput!OQ15="x",
    1,
    Benchmarkinput!OQ15)))</f>
        <v/>
      </c>
      <c r="OQ15" t="str">
        <f>IF(
 ISBLANK(Benchmarkinput!OR15),
 "",
 IF(
  ISNUMBER(
   VALUE(Benchmarkinput!OR15)),
   VALUE(Benchmarkinput!OR15),
   IF(
    Benchmarkinput!OR15="x",
    1,
    Benchmarkinput!OR15)))</f>
        <v/>
      </c>
      <c r="OR15" t="str">
        <f>IF(
 ISBLANK(Benchmarkinput!OS15),
 "",
 IF(
  ISNUMBER(
   VALUE(Benchmarkinput!OS15)),
   VALUE(Benchmarkinput!OS15),
   IF(
    Benchmarkinput!OS15="x",
    1,
    Benchmarkinput!OS15)))</f>
        <v/>
      </c>
      <c r="OS15" t="str">
        <f>IF(
 ISBLANK(Benchmarkinput!OT15),
 "",
 IF(
  ISNUMBER(
   VALUE(Benchmarkinput!OT15)),
   VALUE(Benchmarkinput!OT15),
   IF(
    Benchmarkinput!OT15="x",
    1,
    Benchmarkinput!OT15)))</f>
        <v/>
      </c>
      <c r="OT15" t="str">
        <f>IF(
 ISBLANK(Benchmarkinput!OU15),
 "",
 IF(
  ISNUMBER(
   VALUE(Benchmarkinput!OU15)),
   VALUE(Benchmarkinput!OU15),
   IF(
    Benchmarkinput!OU15="x",
    1,
    Benchmarkinput!OU15)))</f>
        <v/>
      </c>
      <c r="OU15" t="str">
        <f>IF(
 ISBLANK(Benchmarkinput!OV15),
 "",
 IF(
  ISNUMBER(
   VALUE(Benchmarkinput!OV15)),
   VALUE(Benchmarkinput!OV15),
   IF(
    Benchmarkinput!OV15="x",
    1,
    Benchmarkinput!OV15)))</f>
        <v/>
      </c>
      <c r="OV15" t="str">
        <f>IF(
 ISBLANK(Benchmarkinput!OW15),
 "",
 IF(
  ISNUMBER(
   VALUE(Benchmarkinput!OW15)),
   VALUE(Benchmarkinput!OW15),
   IF(
    Benchmarkinput!OW15="x",
    1,
    Benchmarkinput!OW15)))</f>
        <v/>
      </c>
      <c r="OW15" t="str">
        <f>IF(
 ISBLANK(Benchmarkinput!OX15),
 "",
 IF(
  ISNUMBER(
   VALUE(Benchmarkinput!OX15)),
   VALUE(Benchmarkinput!OX15),
   IF(
    Benchmarkinput!OX15="x",
    1,
    Benchmarkinput!OX15)))</f>
        <v/>
      </c>
      <c r="OX15" t="str">
        <f>IF(
 ISBLANK(Benchmarkinput!OY15),
 "",
 IF(
  ISNUMBER(
   VALUE(Benchmarkinput!OY15)),
   VALUE(Benchmarkinput!OY15),
   IF(
    Benchmarkinput!OY15="x",
    1,
    Benchmarkinput!OY15)))</f>
        <v/>
      </c>
      <c r="OY15" t="str">
        <f>IF(
 ISBLANK(Benchmarkinput!OZ15),
 "",
 IF(
  ISNUMBER(
   VALUE(Benchmarkinput!OZ15)),
   VALUE(Benchmarkinput!OZ15),
   IF(
    Benchmarkinput!OZ15="x",
    1,
    Benchmarkinput!OZ15)))</f>
        <v/>
      </c>
      <c r="OZ15" t="str">
        <f>IF(
 ISBLANK(Benchmarkinput!PA15),
 "",
 IF(
  ISNUMBER(
   VALUE(Benchmarkinput!PA15)),
   VALUE(Benchmarkinput!PA15),
   IF(
    Benchmarkinput!PA15="x",
    1,
    Benchmarkinput!PA15)))</f>
        <v/>
      </c>
      <c r="PA15" t="str">
        <f>IF(
 ISBLANK(Benchmarkinput!PB15),
 "",
 IF(
  ISNUMBER(
   VALUE(Benchmarkinput!PB15)),
   VALUE(Benchmarkinput!PB15),
   IF(
    Benchmarkinput!PB15="x",
    1,
    Benchmarkinput!PB15)))</f>
        <v/>
      </c>
      <c r="PB15" t="str">
        <f>IF(
 ISBLANK(Benchmarkinput!PC15),
 "",
 IF(
  ISNUMBER(
   VALUE(Benchmarkinput!PC15)),
   VALUE(Benchmarkinput!PC15),
   IF(
    Benchmarkinput!PC15="x",
    1,
    Benchmarkinput!PC15)))</f>
        <v/>
      </c>
      <c r="PC15" t="str">
        <f>IF(
 ISBLANK(Benchmarkinput!PD15),
 "",
 IF(
  ISNUMBER(
   VALUE(Benchmarkinput!PD15)),
   VALUE(Benchmarkinput!PD15),
   IF(
    Benchmarkinput!PD15="x",
    1,
    Benchmarkinput!PD15)))</f>
        <v/>
      </c>
      <c r="PD15" t="str">
        <f>IF(
 ISBLANK(Benchmarkinput!PE15),
 "",
 IF(
  ISNUMBER(
   VALUE(Benchmarkinput!PE15)),
   VALUE(Benchmarkinput!PE15),
   IF(
    Benchmarkinput!PE15="x",
    1,
    Benchmarkinput!PE15)))</f>
        <v/>
      </c>
      <c r="PE15" t="str">
        <f>IF(
 ISBLANK(Benchmarkinput!PF15),
 "",
 IF(
  ISNUMBER(
   VALUE(Benchmarkinput!PF15)),
   VALUE(Benchmarkinput!PF15),
   IF(
    Benchmarkinput!PF15="x",
    1,
    Benchmarkinput!PF15)))</f>
        <v/>
      </c>
      <c r="PF15" t="str">
        <f>IF(
 ISBLANK(Benchmarkinput!PG15),
 "",
 IF(
  ISNUMBER(
   VALUE(Benchmarkinput!PG15)),
   VALUE(Benchmarkinput!PG15),
   IF(
    Benchmarkinput!PG15="x",
    1,
    Benchmarkinput!PG15)))</f>
        <v/>
      </c>
      <c r="PG15" t="str">
        <f>IF(
 ISBLANK(Benchmarkinput!PH15),
 "",
 IF(
  ISNUMBER(
   VALUE(Benchmarkinput!PH15)),
   VALUE(Benchmarkinput!PH15),
   IF(
    Benchmarkinput!PH15="x",
    1,
    Benchmarkinput!PH15)))</f>
        <v/>
      </c>
      <c r="PH15" t="str">
        <f>IF(
 ISBLANK(Benchmarkinput!PI15),
 "",
 IF(
  ISNUMBER(
   VALUE(Benchmarkinput!PI15)),
   VALUE(Benchmarkinput!PI15),
   IF(
    Benchmarkinput!PI15="x",
    1,
    Benchmarkinput!PI15)))</f>
        <v/>
      </c>
      <c r="PI15" t="str">
        <f>IF(
 ISBLANK(Benchmarkinput!PJ15),
 "",
 IF(
  ISNUMBER(
   VALUE(Benchmarkinput!PJ15)),
   VALUE(Benchmarkinput!PJ15),
   IF(
    Benchmarkinput!PJ15="x",
    1,
    Benchmarkinput!PJ15)))</f>
        <v/>
      </c>
      <c r="PJ15" t="str">
        <f>IF(
 ISBLANK(Benchmarkinput!PK15),
 "",
 IF(
  ISNUMBER(
   VALUE(Benchmarkinput!PK15)),
   VALUE(Benchmarkinput!PK15),
   IF(
    Benchmarkinput!PK15="x",
    1,
    Benchmarkinput!PK15)))</f>
        <v/>
      </c>
      <c r="PK15" t="str">
        <f>IF(
 ISBLANK(Benchmarkinput!PL15),
 "",
 IF(
  ISNUMBER(
   VALUE(Benchmarkinput!PL15)),
   VALUE(Benchmarkinput!PL15),
   IF(
    Benchmarkinput!PL15="x",
    1,
    Benchmarkinput!PL15)))</f>
        <v/>
      </c>
      <c r="PL15" t="str">
        <f>IF(
 ISBLANK(Benchmarkinput!PM15),
 "",
 IF(
  ISNUMBER(
   VALUE(Benchmarkinput!PM15)),
   VALUE(Benchmarkinput!PM15),
   IF(
    Benchmarkinput!PM15="x",
    1,
    Benchmarkinput!PM15)))</f>
        <v/>
      </c>
      <c r="PM15" t="str">
        <f>IF(
 ISBLANK(Benchmarkinput!PN15),
 "",
 IF(
  ISNUMBER(
   VALUE(Benchmarkinput!PN15)),
   VALUE(Benchmarkinput!PN15),
   IF(
    Benchmarkinput!PN15="x",
    1,
    Benchmarkinput!PN15)))</f>
        <v/>
      </c>
      <c r="PN15" t="str">
        <f>IF(
 ISBLANK(Benchmarkinput!PO15),
 "",
 IF(
  ISNUMBER(
   VALUE(Benchmarkinput!PO15)),
   VALUE(Benchmarkinput!PO15),
   IF(
    Benchmarkinput!PO15="x",
    1,
    Benchmarkinput!PO15)))</f>
        <v/>
      </c>
      <c r="PO15" t="str">
        <f>IF(
 ISBLANK(Benchmarkinput!PP15),
 "",
 IF(
  ISNUMBER(
   VALUE(Benchmarkinput!PP15)),
   VALUE(Benchmarkinput!PP15),
   IF(
    Benchmarkinput!PP15="x",
    1,
    Benchmarkinput!PP15)))</f>
        <v/>
      </c>
      <c r="PP15" t="str">
        <f>IF(
 ISBLANK(Benchmarkinput!PQ15),
 "",
 IF(
  ISNUMBER(
   VALUE(Benchmarkinput!PQ15)),
   VALUE(Benchmarkinput!PQ15),
   IF(
    Benchmarkinput!PQ15="x",
    1,
    Benchmarkinput!PQ15)))</f>
        <v/>
      </c>
      <c r="PQ15" t="str">
        <f>IF(
 ISBLANK(Benchmarkinput!PR15),
 "",
 IF(
  ISNUMBER(
   VALUE(Benchmarkinput!PR15)),
   VALUE(Benchmarkinput!PR15),
   IF(
    Benchmarkinput!PR15="x",
    1,
    Benchmarkinput!PR15)))</f>
        <v/>
      </c>
      <c r="PR15" t="str">
        <f>IF(
 ISBLANK(Benchmarkinput!PS15),
 "",
 IF(
  ISNUMBER(
   VALUE(Benchmarkinput!PS15)),
   VALUE(Benchmarkinput!PS15),
   IF(
    Benchmarkinput!PS15="x",
    1,
    Benchmarkinput!PS15)))</f>
        <v/>
      </c>
      <c r="PS15" t="str">
        <f>IF(
 ISBLANK(Benchmarkinput!PT15),
 "",
 IF(
  ISNUMBER(
   VALUE(Benchmarkinput!PT15)),
   VALUE(Benchmarkinput!PT15),
   IF(
    Benchmarkinput!PT15="x",
    1,
    Benchmarkinput!PT15)))</f>
        <v/>
      </c>
      <c r="PT15" t="str">
        <f>IF(
 ISBLANK(Benchmarkinput!PU15),
 "",
 IF(
  ISNUMBER(
   VALUE(Benchmarkinput!PU15)),
   VALUE(Benchmarkinput!PU15),
   IF(
    Benchmarkinput!PU15="x",
    1,
    Benchmarkinput!PU15)))</f>
        <v/>
      </c>
      <c r="PU15" t="str">
        <f>IF(
 ISBLANK(Benchmarkinput!PV15),
 "",
 IF(
  ISNUMBER(
   VALUE(Benchmarkinput!PV15)),
   VALUE(Benchmarkinput!PV15),
   IF(
    Benchmarkinput!PV15="x",
    1,
    Benchmarkinput!PV15)))</f>
        <v/>
      </c>
      <c r="PV15" t="str">
        <f>IF(
 ISBLANK(Benchmarkinput!PW15),
 "",
 IF(
  ISNUMBER(
   VALUE(Benchmarkinput!PW15)),
   VALUE(Benchmarkinput!PW15),
   IF(
    Benchmarkinput!PW15="x",
    1,
    Benchmarkinput!PW15)))</f>
        <v/>
      </c>
      <c r="PW15" t="str">
        <f>IF(
 ISBLANK(Benchmarkinput!PX15),
 "",
 IF(
  ISNUMBER(
   VALUE(Benchmarkinput!PX15)),
   VALUE(Benchmarkinput!PX15),
   IF(
    Benchmarkinput!PX15="x",
    1,
    Benchmarkinput!PX15)))</f>
        <v/>
      </c>
      <c r="PX15" t="str">
        <f>IF(
 ISBLANK(Benchmarkinput!PY15),
 "",
 IF(
  ISNUMBER(
   VALUE(Benchmarkinput!PY15)),
   VALUE(Benchmarkinput!PY15),
   IF(
    Benchmarkinput!PY15="x",
    1,
    Benchmarkinput!PY15)))</f>
        <v/>
      </c>
      <c r="PY15" t="str">
        <f>IF(
 ISBLANK(Benchmarkinput!PZ15),
 "",
 IF(
  ISNUMBER(
   VALUE(Benchmarkinput!PZ15)),
   VALUE(Benchmarkinput!PZ15),
   IF(
    Benchmarkinput!PZ15="x",
    1,
    Benchmarkinput!PZ15)))</f>
        <v/>
      </c>
      <c r="PZ15" t="str">
        <f>IF(
 ISBLANK(Benchmarkinput!QA15),
 "",
 IF(
  ISNUMBER(
   VALUE(Benchmarkinput!QA15)),
   VALUE(Benchmarkinput!QA15),
   IF(
    Benchmarkinput!QA15="x",
    1,
    Benchmarkinput!QA15)))</f>
        <v/>
      </c>
      <c r="QA15" t="str">
        <f>IF(
 ISBLANK(Benchmarkinput!QB15),
 "",
 IF(
  ISNUMBER(
   VALUE(Benchmarkinput!QB15)),
   VALUE(Benchmarkinput!QB15),
   IF(
    Benchmarkinput!QB15="x",
    1,
    Benchmarkinput!QB15)))</f>
        <v/>
      </c>
      <c r="QB15" t="str">
        <f>IF(
 ISBLANK(Benchmarkinput!QC15),
 "",
 IF(
  ISNUMBER(
   VALUE(Benchmarkinput!QC15)),
   VALUE(Benchmarkinput!QC15),
   IF(
    Benchmarkinput!QC15="x",
    1,
    Benchmarkinput!QC15)))</f>
        <v/>
      </c>
      <c r="QC15" t="str">
        <f>IF(
 ISBLANK(Benchmarkinput!QD15),
 "",
 IF(
  ISNUMBER(
   VALUE(Benchmarkinput!QD15)),
   VALUE(Benchmarkinput!QD15),
   IF(
    Benchmarkinput!QD15="x",
    1,
    Benchmarkinput!QD15)))</f>
        <v/>
      </c>
      <c r="QD15" t="str">
        <f>IF(
 ISBLANK(Benchmarkinput!QE15),
 "",
 IF(
  ISNUMBER(
   VALUE(Benchmarkinput!QE15)),
   VALUE(Benchmarkinput!QE15),
   IF(
    Benchmarkinput!QE15="x",
    1,
    Benchmarkinput!QE15)))</f>
        <v/>
      </c>
      <c r="QE15" t="str">
        <f>IF(
 ISBLANK(Benchmarkinput!QF15),
 "",
 IF(
  ISNUMBER(
   VALUE(Benchmarkinput!QF15)),
   VALUE(Benchmarkinput!QF15),
   IF(
    Benchmarkinput!QF15="x",
    1,
    Benchmarkinput!QF15)))</f>
        <v/>
      </c>
      <c r="QF15" t="str">
        <f>IF(
 ISBLANK(Benchmarkinput!QG15),
 "",
 IF(
  ISNUMBER(
   VALUE(Benchmarkinput!QG15)),
   VALUE(Benchmarkinput!QG15),
   IF(
    Benchmarkinput!QG15="x",
    1,
    Benchmarkinput!QG15)))</f>
        <v/>
      </c>
      <c r="QG15" t="str">
        <f>IF(
 ISBLANK(Benchmarkinput!QH15),
 "",
 IF(
  ISNUMBER(
   VALUE(Benchmarkinput!QH15)),
   VALUE(Benchmarkinput!QH15),
   IF(
    Benchmarkinput!QH15="x",
    1,
    Benchmarkinput!QH15)))</f>
        <v/>
      </c>
      <c r="QH15" t="str">
        <f>IF(
 ISBLANK(Benchmarkinput!QI15),
 "",
 IF(
  ISNUMBER(
   VALUE(Benchmarkinput!QI15)),
   VALUE(Benchmarkinput!QI15),
   IF(
    Benchmarkinput!QI15="x",
    1,
    Benchmarkinput!QI15)))</f>
        <v/>
      </c>
      <c r="QI15" t="str">
        <f>IF(
 ISBLANK(Benchmarkinput!QJ15),
 "",
 IF(
  ISNUMBER(
   VALUE(Benchmarkinput!QJ15)),
   VALUE(Benchmarkinput!QJ15),
   IF(
    Benchmarkinput!QJ15="x",
    1,
    Benchmarkinput!QJ15)))</f>
        <v/>
      </c>
      <c r="QJ15" t="str">
        <f>IF(
 ISBLANK(Benchmarkinput!QK15),
 "",
 IF(
  ISNUMBER(
   VALUE(Benchmarkinput!QK15)),
   VALUE(Benchmarkinput!QK15),
   IF(
    Benchmarkinput!QK15="x",
    1,
    Benchmarkinput!QK15)))</f>
        <v/>
      </c>
      <c r="QK15" t="str">
        <f>IF(
 ISBLANK(Benchmarkinput!QL15),
 "",
 IF(
  ISNUMBER(
   VALUE(Benchmarkinput!QL15)),
   VALUE(Benchmarkinput!QL15),
   IF(
    Benchmarkinput!QL15="x",
    1,
    Benchmarkinput!QL15)))</f>
        <v/>
      </c>
      <c r="QL15" t="str">
        <f>IF(
 ISBLANK(Benchmarkinput!QM15),
 "",
 IF(
  ISNUMBER(
   VALUE(Benchmarkinput!QM15)),
   VALUE(Benchmarkinput!QM15),
   IF(
    Benchmarkinput!QM15="x",
    1,
    Benchmarkinput!QM15)))</f>
        <v/>
      </c>
      <c r="QM15" t="str">
        <f>IF(
 ISBLANK(Benchmarkinput!QN15),
 "",
 IF(
  ISNUMBER(
   VALUE(Benchmarkinput!QN15)),
   VALUE(Benchmarkinput!QN15),
   IF(
    Benchmarkinput!QN15="x",
    1,
    Benchmarkinput!QN15)))</f>
        <v/>
      </c>
      <c r="QN15" t="str">
        <f>IF(
 ISBLANK(Benchmarkinput!QO15),
 "",
 IF(
  ISNUMBER(
   VALUE(Benchmarkinput!QO15)),
   VALUE(Benchmarkinput!QO15),
   IF(
    Benchmarkinput!QO15="x",
    1,
    Benchmarkinput!QO15)))</f>
        <v/>
      </c>
      <c r="QO15" t="str">
        <f>IF(
 ISBLANK(Benchmarkinput!QP15),
 "",
 IF(
  ISNUMBER(
   VALUE(Benchmarkinput!QP15)),
   VALUE(Benchmarkinput!QP15),
   IF(
    Benchmarkinput!QP15="x",
    1,
    Benchmarkinput!QP15)))</f>
        <v/>
      </c>
      <c r="QP15" t="str">
        <f>IF(
 ISBLANK(Benchmarkinput!QQ15),
 "",
 IF(
  ISNUMBER(
   VALUE(Benchmarkinput!QQ15)),
   VALUE(Benchmarkinput!QQ15),
   IF(
    Benchmarkinput!QQ15="x",
    1,
    Benchmarkinput!QQ15)))</f>
        <v/>
      </c>
      <c r="QQ15" t="str">
        <f>IF(
 ISBLANK(Benchmarkinput!QR15),
 "",
 IF(
  ISNUMBER(
   VALUE(Benchmarkinput!QR15)),
   VALUE(Benchmarkinput!QR15),
   IF(
    Benchmarkinput!QR15="x",
    1,
    Benchmarkinput!QR15)))</f>
        <v/>
      </c>
      <c r="QR15" t="str">
        <f>IF(
 ISBLANK(Benchmarkinput!QS15),
 "",
 IF(
  ISNUMBER(
   VALUE(Benchmarkinput!QS15)),
   VALUE(Benchmarkinput!QS15),
   IF(
    Benchmarkinput!QS15="x",
    1,
    Benchmarkinput!QS15)))</f>
        <v/>
      </c>
      <c r="QS15" t="str">
        <f>IF(
 ISBLANK(Benchmarkinput!QT15),
 "",
 IF(
  ISNUMBER(
   VALUE(Benchmarkinput!QT15)),
   VALUE(Benchmarkinput!QT15),
   IF(
    Benchmarkinput!QT15="x",
    1,
    Benchmarkinput!QT15)))</f>
        <v/>
      </c>
      <c r="QT15" t="str">
        <f>IF(
 ISBLANK(Benchmarkinput!QU15),
 "",
 IF(
  ISNUMBER(
   VALUE(Benchmarkinput!QU15)),
   VALUE(Benchmarkinput!QU15),
   IF(
    Benchmarkinput!QU15="x",
    1,
    Benchmarkinput!QU15)))</f>
        <v/>
      </c>
      <c r="QU15" t="str">
        <f>IF(
 ISBLANK(Benchmarkinput!QV15),
 "",
 IF(
  ISNUMBER(
   VALUE(Benchmarkinput!QV15)),
   VALUE(Benchmarkinput!QV15),
   IF(
    Benchmarkinput!QV15="x",
    1,
    Benchmarkinput!QV15)))</f>
        <v/>
      </c>
      <c r="QV15" t="str">
        <f>IF(
 ISBLANK(Benchmarkinput!QW15),
 "",
 IF(
  ISNUMBER(
   VALUE(Benchmarkinput!QW15)),
   VALUE(Benchmarkinput!QW15),
   IF(
    Benchmarkinput!QW15="x",
    1,
    Benchmarkinput!QW15)))</f>
        <v/>
      </c>
      <c r="QW15" t="str">
        <f>IF(
 ISBLANK(Benchmarkinput!QX15),
 "",
 IF(
  ISNUMBER(
   VALUE(Benchmarkinput!QX15)),
   VALUE(Benchmarkinput!QX15),
   IF(
    Benchmarkinput!QX15="x",
    1,
    Benchmarkinput!QX15)))</f>
        <v/>
      </c>
      <c r="QX15" t="str">
        <f>IF(
 ISBLANK(Benchmarkinput!QY15),
 "",
 IF(
  ISNUMBER(
   VALUE(Benchmarkinput!QY15)),
   VALUE(Benchmarkinput!QY15),
   IF(
    Benchmarkinput!QY15="x",
    1,
    Benchmarkinput!QY15)))</f>
        <v/>
      </c>
      <c r="QY15" t="str">
        <f>IF(
 ISBLANK(Benchmarkinput!QZ15),
 "",
 IF(
  ISNUMBER(
   VALUE(Benchmarkinput!QZ15)),
   VALUE(Benchmarkinput!QZ15),
   IF(
    Benchmarkinput!QZ15="x",
    1,
    Benchmarkinput!QZ15)))</f>
        <v/>
      </c>
      <c r="QZ15" t="str">
        <f>IF(
 ISBLANK(Benchmarkinput!RA15),
 "",
 IF(
  ISNUMBER(
   VALUE(Benchmarkinput!RA15)),
   VALUE(Benchmarkinput!RA15),
   IF(
    Benchmarkinput!RA15="x",
    1,
    Benchmarkinput!RA15)))</f>
        <v/>
      </c>
      <c r="RA15" t="str">
        <f>IF(
 ISBLANK(Benchmarkinput!RB15),
 "",
 IF(
  ISNUMBER(
   VALUE(Benchmarkinput!RB15)),
   VALUE(Benchmarkinput!RB15),
   IF(
    Benchmarkinput!RB15="x",
    1,
    Benchmarkinput!RB15)))</f>
        <v/>
      </c>
      <c r="RB15" t="str">
        <f>IF(
 ISBLANK(Benchmarkinput!RC15),
 "",
 IF(
  ISNUMBER(
   VALUE(Benchmarkinput!RC15)),
   VALUE(Benchmarkinput!RC15),
   IF(
    Benchmarkinput!RC15="x",
    1,
    Benchmarkinput!RC15)))</f>
        <v/>
      </c>
      <c r="RC15" t="str">
        <f>IF(
 ISBLANK(Benchmarkinput!RD15),
 "",
 IF(
  ISNUMBER(
   VALUE(Benchmarkinput!RD15)),
   VALUE(Benchmarkinput!RD15),
   IF(
    Benchmarkinput!RD15="x",
    1,
    Benchmarkinput!RD15)))</f>
        <v/>
      </c>
      <c r="RD15" t="str">
        <f>IF(
 ISBLANK(Benchmarkinput!RE15),
 "",
 IF(
  ISNUMBER(
   VALUE(Benchmarkinput!RE15)),
   VALUE(Benchmarkinput!RE15),
   IF(
    Benchmarkinput!RE15="x",
    1,
    Benchmarkinput!RE15)))</f>
        <v/>
      </c>
      <c r="RE15" t="str">
        <f>IF(
 ISBLANK(Benchmarkinput!RF15),
 "",
 IF(
  ISNUMBER(
   VALUE(Benchmarkinput!RF15)),
   VALUE(Benchmarkinput!RF15),
   IF(
    Benchmarkinput!RF15="x",
    1,
    Benchmarkinput!RF15)))</f>
        <v/>
      </c>
      <c r="RF15" t="str">
        <f>IF(
 ISBLANK(Benchmarkinput!RG15),
 "",
 IF(
  ISNUMBER(
   VALUE(Benchmarkinput!RG15)),
   VALUE(Benchmarkinput!RG15),
   IF(
    Benchmarkinput!RG15="x",
    1,
    Benchmarkinput!RG15)))</f>
        <v/>
      </c>
      <c r="RG15" t="str">
        <f>IF(
 ISBLANK(Benchmarkinput!RH15),
 "",
 IF(
  ISNUMBER(
   VALUE(Benchmarkinput!RH15)),
   VALUE(Benchmarkinput!RH15),
   IF(
    Benchmarkinput!RH15="x",
    1,
    Benchmarkinput!RH15)))</f>
        <v/>
      </c>
      <c r="RH15" t="str">
        <f>IF(
 ISBLANK(Benchmarkinput!RI15),
 "",
 IF(
  ISNUMBER(
   VALUE(Benchmarkinput!RI15)),
   VALUE(Benchmarkinput!RI15),
   IF(
    Benchmarkinput!RI15="x",
    1,
    Benchmarkinput!RI15)))</f>
        <v/>
      </c>
      <c r="RI15" t="str">
        <f>IF(
 ISBLANK(Benchmarkinput!RJ15),
 "",
 IF(
  ISNUMBER(
   VALUE(Benchmarkinput!RJ15)),
   VALUE(Benchmarkinput!RJ15),
   IF(
    Benchmarkinput!RJ15="x",
    1,
    Benchmarkinput!RJ15)))</f>
        <v/>
      </c>
      <c r="RJ15" t="str">
        <f>IF(
 ISBLANK(Benchmarkinput!RK15),
 "",
 IF(
  ISNUMBER(
   VALUE(Benchmarkinput!RK15)),
   VALUE(Benchmarkinput!RK15),
   IF(
    Benchmarkinput!RK15="x",
    1,
    Benchmarkinput!RK15)))</f>
        <v/>
      </c>
      <c r="RK15" t="str">
        <f>IF(
 ISBLANK(Benchmarkinput!RL15),
 "",
 IF(
  ISNUMBER(
   VALUE(Benchmarkinput!RL15)),
   VALUE(Benchmarkinput!RL15),
   IF(
    Benchmarkinput!RL15="x",
    1,
    Benchmarkinput!RL15)))</f>
        <v/>
      </c>
      <c r="RL15" t="str">
        <f>IF(
 ISBLANK(Benchmarkinput!RM15),
 "",
 IF(
  ISNUMBER(
   VALUE(Benchmarkinput!RM15)),
   VALUE(Benchmarkinput!RM15),
   IF(
    Benchmarkinput!RM15="x",
    1,
    Benchmarkinput!RM15)))</f>
        <v/>
      </c>
      <c r="RM15" t="str">
        <f>IF(
 ISBLANK(Benchmarkinput!RN15),
 "",
 IF(
  ISNUMBER(
   VALUE(Benchmarkinput!RN15)),
   VALUE(Benchmarkinput!RN15),
   IF(
    Benchmarkinput!RN15="x",
    1,
    Benchmarkinput!RN15)))</f>
        <v/>
      </c>
      <c r="RN15" t="str">
        <f>IF(
 ISBLANK(Benchmarkinput!RO15),
 "",
 IF(
  ISNUMBER(
   VALUE(Benchmarkinput!RO15)),
   VALUE(Benchmarkinput!RO15),
   IF(
    Benchmarkinput!RO15="x",
    1,
    Benchmarkinput!RO15)))</f>
        <v/>
      </c>
      <c r="RO15" t="str">
        <f>IF(
 ISBLANK(Benchmarkinput!RP15),
 "",
 IF(
  ISNUMBER(
   VALUE(Benchmarkinput!RP15)),
   VALUE(Benchmarkinput!RP15),
   IF(
    Benchmarkinput!RP15="x",
    1,
    Benchmarkinput!RP15)))</f>
        <v/>
      </c>
      <c r="RP15" t="str">
        <f>IF(
 ISBLANK(Benchmarkinput!RQ15),
 "",
 IF(
  ISNUMBER(
   VALUE(Benchmarkinput!RQ15)),
   VALUE(Benchmarkinput!RQ15),
   IF(
    Benchmarkinput!RQ15="x",
    1,
    Benchmarkinput!RQ15)))</f>
        <v/>
      </c>
      <c r="RQ15" t="str">
        <f>IF(
 ISBLANK(Benchmarkinput!RR15),
 "",
 IF(
  ISNUMBER(
   VALUE(Benchmarkinput!RR15)),
   VALUE(Benchmarkinput!RR15),
   IF(
    Benchmarkinput!RR15="x",
    1,
    Benchmarkinput!RR15)))</f>
        <v/>
      </c>
      <c r="RR15" t="str">
        <f>IF(
 ISBLANK(Benchmarkinput!RS15),
 "",
 IF(
  ISNUMBER(
   VALUE(Benchmarkinput!RS15)),
   VALUE(Benchmarkinput!RS15),
   IF(
    Benchmarkinput!RS15="x",
    1,
    Benchmarkinput!RS15)))</f>
        <v/>
      </c>
      <c r="RS15" t="str">
        <f>IF(
 ISBLANK(Benchmarkinput!RT15),
 "",
 IF(
  ISNUMBER(
   VALUE(Benchmarkinput!RT15)),
   VALUE(Benchmarkinput!RT15),
   IF(
    Benchmarkinput!RT15="x",
    1,
    Benchmarkinput!RT15)))</f>
        <v/>
      </c>
      <c r="RT15" t="str">
        <f>IF(
 ISBLANK(Benchmarkinput!RU15),
 "",
 IF(
  ISNUMBER(
   VALUE(Benchmarkinput!RU15)),
   VALUE(Benchmarkinput!RU15),
   IF(
    Benchmarkinput!RU15="x",
    1,
    Benchmarkinput!RU15)))</f>
        <v/>
      </c>
      <c r="RU15" t="str">
        <f>IF(
 ISBLANK(Benchmarkinput!RV15),
 "",
 IF(
  ISNUMBER(
   VALUE(Benchmarkinput!RV15)),
   VALUE(Benchmarkinput!RV15),
   IF(
    Benchmarkinput!RV15="x",
    1,
    Benchmarkinput!RV15)))</f>
        <v/>
      </c>
      <c r="RV15" t="str">
        <f>IF(
 ISBLANK(Benchmarkinput!RW15),
 "",
 IF(
  ISNUMBER(
   VALUE(Benchmarkinput!RW15)),
   VALUE(Benchmarkinput!RW15),
   IF(
    Benchmarkinput!RW15="x",
    1,
    Benchmarkinput!RW15)))</f>
        <v/>
      </c>
      <c r="RW15" t="str">
        <f>IF(
 ISBLANK(Benchmarkinput!RX15),
 "",
 IF(
  ISNUMBER(
   VALUE(Benchmarkinput!RX15)),
   VALUE(Benchmarkinput!RX15),
   IF(
    Benchmarkinput!RX15="x",
    1,
    Benchmarkinput!RX15)))</f>
        <v/>
      </c>
      <c r="RX15" t="str">
        <f>IF(
 ISBLANK(Benchmarkinput!RY15),
 "",
 IF(
  ISNUMBER(
   VALUE(Benchmarkinput!RY15)),
   VALUE(Benchmarkinput!RY15),
   IF(
    Benchmarkinput!RY15="x",
    1,
    Benchmarkinput!RY15)))</f>
        <v/>
      </c>
      <c r="RY15" t="str">
        <f>IF(
 ISBLANK(Benchmarkinput!RZ15),
 "",
 IF(
  ISNUMBER(
   VALUE(Benchmarkinput!RZ15)),
   VALUE(Benchmarkinput!RZ15),
   IF(
    Benchmarkinput!RZ15="x",
    1,
    Benchmarkinput!RZ15)))</f>
        <v/>
      </c>
      <c r="RZ15" t="str">
        <f>IF(
 ISBLANK(Benchmarkinput!SA15),
 "",
 IF(
  ISNUMBER(
   VALUE(Benchmarkinput!SA15)),
   VALUE(Benchmarkinput!SA15),
   IF(
    Benchmarkinput!SA15="x",
    1,
    Benchmarkinput!SA15)))</f>
        <v/>
      </c>
      <c r="SA15" t="str">
        <f>IF(
 ISBLANK(Benchmarkinput!SB15),
 "",
 IF(
  ISNUMBER(
   VALUE(Benchmarkinput!SB15)),
   VALUE(Benchmarkinput!SB15),
   IF(
    Benchmarkinput!SB15="x",
    1,
    Benchmarkinput!SB15)))</f>
        <v/>
      </c>
      <c r="SB15" t="str">
        <f>IF(
 ISBLANK(Benchmarkinput!SC15),
 "",
 IF(
  ISNUMBER(
   VALUE(Benchmarkinput!SC15)),
   VALUE(Benchmarkinput!SC15),
   IF(
    Benchmarkinput!SC15="x",
    1,
    Benchmarkinput!SC15)))</f>
        <v/>
      </c>
      <c r="SC15" t="str">
        <f>IF(
 ISBLANK(Benchmarkinput!SD15),
 "",
 IF(
  ISNUMBER(
   VALUE(Benchmarkinput!SD15)),
   VALUE(Benchmarkinput!SD15),
   IF(
    Benchmarkinput!SD15="x",
    1,
    Benchmarkinput!SD15)))</f>
        <v/>
      </c>
      <c r="SD15" t="str">
        <f>IF(
 ISBLANK(Benchmarkinput!SE15),
 "",
 IF(
  ISNUMBER(
   VALUE(Benchmarkinput!SE15)),
   VALUE(Benchmarkinput!SE15),
   IF(
    Benchmarkinput!SE15="x",
    1,
    Benchmarkinput!SE15)))</f>
        <v/>
      </c>
      <c r="SE15" t="str">
        <f>IF(
 ISBLANK(Benchmarkinput!SF15),
 "",
 IF(
  ISNUMBER(
   VALUE(Benchmarkinput!SF15)),
   VALUE(Benchmarkinput!SF15),
   IF(
    Benchmarkinput!SF15="x",
    1,
    Benchmarkinput!SF15)))</f>
        <v/>
      </c>
      <c r="SF15" t="str">
        <f>IF(
 ISBLANK(Benchmarkinput!SG15),
 "",
 IF(
  ISNUMBER(
   VALUE(Benchmarkinput!SG15)),
   VALUE(Benchmarkinput!SG15),
   IF(
    Benchmarkinput!SG15="x",
    1,
    Benchmarkinput!SG15)))</f>
        <v/>
      </c>
      <c r="SG15" t="str">
        <f>IF(
 ISBLANK(Benchmarkinput!SH15),
 "",
 IF(
  ISNUMBER(
   VALUE(Benchmarkinput!SH15)),
   VALUE(Benchmarkinput!SH15),
   IF(
    Benchmarkinput!SH15="x",
    1,
    Benchmarkinput!SH15)))</f>
        <v/>
      </c>
      <c r="SH15" t="str">
        <f>IF(
 ISBLANK(Benchmarkinput!SI15),
 "",
 IF(
  ISNUMBER(
   VALUE(Benchmarkinput!SI15)),
   VALUE(Benchmarkinput!SI15),
   IF(
    Benchmarkinput!SI15="x",
    1,
    Benchmarkinput!SI15)))</f>
        <v/>
      </c>
      <c r="SI15" t="str">
        <f>IF(
 ISBLANK(Benchmarkinput!SJ15),
 "",
 IF(
  ISNUMBER(
   VALUE(Benchmarkinput!SJ15)),
   VALUE(Benchmarkinput!SJ15),
   IF(
    Benchmarkinput!SJ15="x",
    1,
    Benchmarkinput!SJ15)))</f>
        <v/>
      </c>
      <c r="SJ15" t="str">
        <f>IF(
 ISBLANK(Benchmarkinput!SK15),
 "",
 IF(
  ISNUMBER(
   VALUE(Benchmarkinput!SK15)),
   VALUE(Benchmarkinput!SK15),
   IF(
    Benchmarkinput!SK15="x",
    1,
    Benchmarkinput!SK15)))</f>
        <v/>
      </c>
      <c r="SK15" t="str">
        <f>IF(
 ISBLANK(Benchmarkinput!SL15),
 "",
 IF(
  ISNUMBER(
   VALUE(Benchmarkinput!SL15)),
   VALUE(Benchmarkinput!SL15),
   IF(
    Benchmarkinput!SL15="x",
    1,
    Benchmarkinput!SL15)))</f>
        <v/>
      </c>
      <c r="SL15" t="str">
        <f>IF(
 ISBLANK(Benchmarkinput!SM15),
 "",
 IF(
  ISNUMBER(
   VALUE(Benchmarkinput!SM15)),
   VALUE(Benchmarkinput!SM15),
   IF(
    Benchmarkinput!SM15="x",
    1,
    Benchmarkinput!SM15)))</f>
        <v/>
      </c>
      <c r="SM15" t="str">
        <f>IF(
 ISBLANK(Benchmarkinput!SN15),
 "",
 IF(
  ISNUMBER(
   VALUE(Benchmarkinput!SN15)),
   VALUE(Benchmarkinput!SN15),
   IF(
    Benchmarkinput!SN15="x",
    1,
    Benchmarkinput!SN15)))</f>
        <v/>
      </c>
      <c r="SN15" t="str">
        <f>IF(
 ISBLANK(Benchmarkinput!SO15),
 "",
 IF(
  ISNUMBER(
   VALUE(Benchmarkinput!SO15)),
   VALUE(Benchmarkinput!SO15),
   IF(
    Benchmarkinput!SO15="x",
    1,
    Benchmarkinput!SO15)))</f>
        <v/>
      </c>
      <c r="SO15" t="str">
        <f>IF(
 ISBLANK(Benchmarkinput!SP15),
 "",
 IF(
  ISNUMBER(
   VALUE(Benchmarkinput!SP15)),
   VALUE(Benchmarkinput!SP15),
   IF(
    Benchmarkinput!SP15="x",
    1,
    Benchmarkinput!SP15)))</f>
        <v/>
      </c>
      <c r="SP15" t="str">
        <f>IF(
 ISBLANK(Benchmarkinput!SQ15),
 "",
 IF(
  ISNUMBER(
   VALUE(Benchmarkinput!SQ15)),
   VALUE(Benchmarkinput!SQ15),
   IF(
    Benchmarkinput!SQ15="x",
    1,
    Benchmarkinput!SQ15)))</f>
        <v/>
      </c>
      <c r="SQ15" t="str">
        <f>IF(
 ISBLANK(Benchmarkinput!SR15),
 "",
 IF(
  ISNUMBER(
   VALUE(Benchmarkinput!SR15)),
   VALUE(Benchmarkinput!SR15),
   IF(
    Benchmarkinput!SR15="x",
    1,
    Benchmarkinput!SR15)))</f>
        <v/>
      </c>
      <c r="SR15" t="str">
        <f>IF(
 ISBLANK(Benchmarkinput!SS15),
 "",
 IF(
  ISNUMBER(
   VALUE(Benchmarkinput!SS15)),
   VALUE(Benchmarkinput!SS15),
   IF(
    Benchmarkinput!SS15="x",
    1,
    Benchmarkinput!SS15)))</f>
        <v/>
      </c>
      <c r="SS15" t="str">
        <f>IF(
 ISBLANK(Benchmarkinput!ST15),
 "",
 IF(
  ISNUMBER(
   VALUE(Benchmarkinput!ST15)),
   VALUE(Benchmarkinput!ST15),
   IF(
    Benchmarkinput!ST15="x",
    1,
    Benchmarkinput!ST15)))</f>
        <v/>
      </c>
      <c r="ST15" t="str">
        <f>IF(
 ISBLANK(Benchmarkinput!SU15),
 "",
 IF(
  ISNUMBER(
   VALUE(Benchmarkinput!SU15)),
   VALUE(Benchmarkinput!SU15),
   IF(
    Benchmarkinput!SU15="x",
    1,
    Benchmarkinput!SU15)))</f>
        <v/>
      </c>
      <c r="SU15" t="str">
        <f>IF(
 ISBLANK(Benchmarkinput!SV15),
 "",
 IF(
  ISNUMBER(
   VALUE(Benchmarkinput!SV15)),
   VALUE(Benchmarkinput!SV15),
   IF(
    Benchmarkinput!SV15="x",
    1,
    Benchmarkinput!SV15)))</f>
        <v/>
      </c>
      <c r="SV15" t="str">
        <f>IF(
 ISBLANK(Benchmarkinput!SW15),
 "",
 IF(
  ISNUMBER(
   VALUE(Benchmarkinput!SW15)),
   VALUE(Benchmarkinput!SW15),
   IF(
    Benchmarkinput!SW15="x",
    1,
    Benchmarkinput!SW15)))</f>
        <v/>
      </c>
      <c r="SW15" t="str">
        <f>IF(
 ISBLANK(Benchmarkinput!SX15),
 "",
 IF(
  ISNUMBER(
   VALUE(Benchmarkinput!SX15)),
   VALUE(Benchmarkinput!SX15),
   IF(
    Benchmarkinput!SX15="x",
    1,
    Benchmarkinput!SX15)))</f>
        <v/>
      </c>
      <c r="SX15" t="str">
        <f>IF(
 ISBLANK(Benchmarkinput!SY15),
 "",
 IF(
  ISNUMBER(
   VALUE(Benchmarkinput!SY15)),
   VALUE(Benchmarkinput!SY15),
   IF(
    Benchmarkinput!SY15="x",
    1,
    Benchmarkinput!SY15)))</f>
        <v/>
      </c>
      <c r="SY15" t="str">
        <f>IF(
 ISBLANK(Benchmarkinput!SZ15),
 "",
 IF(
  ISNUMBER(
   VALUE(Benchmarkinput!SZ15)),
   VALUE(Benchmarkinput!SZ15),
   IF(
    Benchmarkinput!SZ15="x",
    1,
    Benchmarkinput!SZ15)))</f>
        <v/>
      </c>
      <c r="SZ15" t="str">
        <f>IF(
 ISBLANK(Benchmarkinput!TA15),
 "",
 IF(
  ISNUMBER(
   VALUE(Benchmarkinput!TA15)),
   VALUE(Benchmarkinput!TA15),
   IF(
    Benchmarkinput!TA15="x",
    1,
    Benchmarkinput!TA15)))</f>
        <v/>
      </c>
      <c r="TA15" t="str">
        <f>IF(
 ISBLANK(Benchmarkinput!TB15),
 "",
 IF(
  ISNUMBER(
   VALUE(Benchmarkinput!TB15)),
   VALUE(Benchmarkinput!TB15),
   IF(
    Benchmarkinput!TB15="x",
    1,
    Benchmarkinput!TB15)))</f>
        <v/>
      </c>
      <c r="TB15" t="str">
        <f>IF(
 ISBLANK(Benchmarkinput!TC15),
 "",
 IF(
  ISNUMBER(
   VALUE(Benchmarkinput!TC15)),
   VALUE(Benchmarkinput!TC15),
   IF(
    Benchmarkinput!TC15="x",
    1,
    Benchmarkinput!TC15)))</f>
        <v/>
      </c>
      <c r="TC15" t="str">
        <f>IF(
 ISBLANK(Benchmarkinput!TD15),
 "",
 IF(
  ISNUMBER(
   VALUE(Benchmarkinput!TD15)),
   VALUE(Benchmarkinput!TD15),
   IF(
    Benchmarkinput!TD15="x",
    1,
    Benchmarkinput!TD15)))</f>
        <v/>
      </c>
      <c r="TD15" t="str">
        <f>IF(
 ISBLANK(Benchmarkinput!TE15),
 "",
 IF(
  ISNUMBER(
   VALUE(Benchmarkinput!TE15)),
   VALUE(Benchmarkinput!TE15),
   IF(
    Benchmarkinput!TE15="x",
    1,
    Benchmarkinput!TE15)))</f>
        <v/>
      </c>
      <c r="TE15" t="str">
        <f>IF(
 ISBLANK(Benchmarkinput!TF15),
 "",
 IF(
  ISNUMBER(
   VALUE(Benchmarkinput!TF15)),
   VALUE(Benchmarkinput!TF15),
   IF(
    Benchmarkinput!TF15="x",
    1,
    Benchmarkinput!TF15)))</f>
        <v/>
      </c>
      <c r="TF15" t="str">
        <f>IF(
 ISBLANK(Benchmarkinput!TG15),
 "",
 IF(
  ISNUMBER(
   VALUE(Benchmarkinput!TG15)),
   VALUE(Benchmarkinput!TG15),
   IF(
    Benchmarkinput!TG15="x",
    1,
    Benchmarkinput!TG15)))</f>
        <v/>
      </c>
      <c r="TG15" t="str">
        <f>IF(
 ISBLANK(Benchmarkinput!TH15),
 "",
 IF(
  ISNUMBER(
   VALUE(Benchmarkinput!TH15)),
   VALUE(Benchmarkinput!TH15),
   IF(
    Benchmarkinput!TH15="x",
    1,
    Benchmarkinput!TH15)))</f>
        <v/>
      </c>
      <c r="TH15" t="str">
        <f>IF(
 ISBLANK(Benchmarkinput!TI15),
 "",
 IF(
  ISNUMBER(
   VALUE(Benchmarkinput!TI15)),
   VALUE(Benchmarkinput!TI15),
   IF(
    Benchmarkinput!TI15="x",
    1,
    Benchmarkinput!TI15)))</f>
        <v/>
      </c>
      <c r="TI15" t="str">
        <f>IF(
 ISBLANK(Benchmarkinput!TJ15),
 "",
 IF(
  ISNUMBER(
   VALUE(Benchmarkinput!TJ15)),
   VALUE(Benchmarkinput!TJ15),
   IF(
    Benchmarkinput!TJ15="x",
    1,
    Benchmarkinput!TJ15)))</f>
        <v/>
      </c>
      <c r="TJ15" t="str">
        <f>IF(
 ISBLANK(Benchmarkinput!TK15),
 "",
 IF(
  ISNUMBER(
   VALUE(Benchmarkinput!TK15)),
   VALUE(Benchmarkinput!TK15),
   IF(
    Benchmarkinput!TK15="x",
    1,
    Benchmarkinput!TK15)))</f>
        <v/>
      </c>
      <c r="TK15" t="str">
        <f>IF(
 ISBLANK(Benchmarkinput!TL15),
 "",
 IF(
  ISNUMBER(
   VALUE(Benchmarkinput!TL15)),
   VALUE(Benchmarkinput!TL15),
   IF(
    Benchmarkinput!TL15="x",
    1,
    Benchmarkinput!TL15)))</f>
        <v/>
      </c>
      <c r="TL15" t="str">
        <f>IF(
 ISBLANK(Benchmarkinput!TM15),
 "",
 IF(
  ISNUMBER(
   VALUE(Benchmarkinput!TM15)),
   VALUE(Benchmarkinput!TM15),
   IF(
    Benchmarkinput!TM15="x",
    1,
    Benchmarkinput!TM15)))</f>
        <v/>
      </c>
      <c r="TM15" t="str">
        <f>IF(
 ISBLANK(Benchmarkinput!TN15),
 "",
 IF(
  ISNUMBER(
   VALUE(Benchmarkinput!TN15)),
   VALUE(Benchmarkinput!TN15),
   IF(
    Benchmarkinput!TN15="x",
    1,
    Benchmarkinput!TN15)))</f>
        <v/>
      </c>
      <c r="TN15" t="str">
        <f>IF(
 ISBLANK(Benchmarkinput!TO15),
 "",
 IF(
  ISNUMBER(
   VALUE(Benchmarkinput!TO15)),
   VALUE(Benchmarkinput!TO15),
   IF(
    Benchmarkinput!TO15="x",
    1,
    Benchmarkinput!TO15)))</f>
        <v/>
      </c>
      <c r="TO15" t="str">
        <f>IF(
 ISBLANK(Benchmarkinput!TP15),
 "",
 IF(
  ISNUMBER(
   VALUE(Benchmarkinput!TP15)),
   VALUE(Benchmarkinput!TP15),
   IF(
    Benchmarkinput!TP15="x",
    1,
    Benchmarkinput!TP15)))</f>
        <v/>
      </c>
      <c r="TP15" t="str">
        <f>IF(
 ISBLANK(Benchmarkinput!TQ15),
 "",
 IF(
  ISNUMBER(
   VALUE(Benchmarkinput!TQ15)),
   VALUE(Benchmarkinput!TQ15),
   IF(
    Benchmarkinput!TQ15="x",
    1,
    Benchmarkinput!TQ15)))</f>
        <v/>
      </c>
      <c r="TQ15" t="str">
        <f>IF(
 ISBLANK(Benchmarkinput!TR15),
 "",
 IF(
  ISNUMBER(
   VALUE(Benchmarkinput!TR15)),
   VALUE(Benchmarkinput!TR15),
   IF(
    Benchmarkinput!TR15="x",
    1,
    Benchmarkinput!TR15)))</f>
        <v/>
      </c>
      <c r="TR15" t="str">
        <f>IF(
 ISBLANK(Benchmarkinput!TS15),
 "",
 IF(
  ISNUMBER(
   VALUE(Benchmarkinput!TS15)),
   VALUE(Benchmarkinput!TS15),
   IF(
    Benchmarkinput!TS15="x",
    1,
    Benchmarkinput!TS15)))</f>
        <v/>
      </c>
      <c r="TS15" t="str">
        <f>IF(
 ISBLANK(Benchmarkinput!TT15),
 "",
 IF(
  ISNUMBER(
   VALUE(Benchmarkinput!TT15)),
   VALUE(Benchmarkinput!TT15),
   IF(
    Benchmarkinput!TT15="x",
    1,
    Benchmarkinput!TT15)))</f>
        <v/>
      </c>
      <c r="TT15" t="str">
        <f>IF(
 ISBLANK(Benchmarkinput!TU15),
 "",
 IF(
  ISNUMBER(
   VALUE(Benchmarkinput!TU15)),
   VALUE(Benchmarkinput!TU15),
   IF(
    Benchmarkinput!TU15="x",
    1,
    Benchmarkinput!TU15)))</f>
        <v/>
      </c>
      <c r="TU15" t="str">
        <f>IF(
 ISBLANK(Benchmarkinput!TV15),
 "",
 IF(
  ISNUMBER(
   VALUE(Benchmarkinput!TV15)),
   VALUE(Benchmarkinput!TV15),
   IF(
    Benchmarkinput!TV15="x",
    1,
    Benchmarkinput!TV15)))</f>
        <v/>
      </c>
      <c r="TV15" t="str">
        <f>IF(
 ISBLANK(Benchmarkinput!TW15),
 "",
 IF(
  ISNUMBER(
   VALUE(Benchmarkinput!TW15)),
   VALUE(Benchmarkinput!TW15),
   IF(
    Benchmarkinput!TW15="x",
    1,
    Benchmarkinput!TW15)))</f>
        <v/>
      </c>
      <c r="TW15" t="str">
        <f>IF(
 ISBLANK(Benchmarkinput!TX15),
 "",
 IF(
  ISNUMBER(
   VALUE(Benchmarkinput!TX15)),
   VALUE(Benchmarkinput!TX15),
   IF(
    Benchmarkinput!TX15="x",
    1,
    Benchmarkinput!TX15)))</f>
        <v/>
      </c>
      <c r="TX15" t="str">
        <f>IF(
 ISBLANK(Benchmarkinput!TY15),
 "",
 IF(
  ISNUMBER(
   VALUE(Benchmarkinput!TY15)),
   VALUE(Benchmarkinput!TY15),
   IF(
    Benchmarkinput!TY15="x",
    1,
    Benchmarkinput!TY15)))</f>
        <v/>
      </c>
      <c r="TY15" t="str">
        <f>IF(
 ISBLANK(Benchmarkinput!TZ15),
 "",
 IF(
  ISNUMBER(
   VALUE(Benchmarkinput!TZ15)),
   VALUE(Benchmarkinput!TZ15),
   IF(
    Benchmarkinput!TZ15="x",
    1,
    Benchmarkinput!TZ15)))</f>
        <v/>
      </c>
      <c r="TZ15" t="str">
        <f>IF(
 ISBLANK(Benchmarkinput!UA15),
 "",
 IF(
  ISNUMBER(
   VALUE(Benchmarkinput!UA15)),
   VALUE(Benchmarkinput!UA15),
   IF(
    Benchmarkinput!UA15="x",
    1,
    Benchmarkinput!UA15)))</f>
        <v/>
      </c>
      <c r="UA15" t="str">
        <f>IF(
 ISBLANK(Benchmarkinput!UB15),
 "",
 IF(
  ISNUMBER(
   VALUE(Benchmarkinput!UB15)),
   VALUE(Benchmarkinput!UB15),
   IF(
    Benchmarkinput!UB15="x",
    1,
    Benchmarkinput!UB15)))</f>
        <v/>
      </c>
      <c r="UB15" t="str">
        <f>IF(
 ISBLANK(Benchmarkinput!UC15),
 "",
 IF(
  ISNUMBER(
   VALUE(Benchmarkinput!UC15)),
   VALUE(Benchmarkinput!UC15),
   IF(
    Benchmarkinput!UC15="x",
    1,
    Benchmarkinput!UC15)))</f>
        <v/>
      </c>
      <c r="UC15" t="str">
        <f>IF(
 ISBLANK(Benchmarkinput!UD15),
 "",
 IF(
  ISNUMBER(
   VALUE(Benchmarkinput!UD15)),
   VALUE(Benchmarkinput!UD15),
   IF(
    Benchmarkinput!UD15="x",
    1,
    Benchmarkinput!UD15)))</f>
        <v/>
      </c>
    </row>
    <row r="16" spans="1:549" x14ac:dyDescent="0.35">
      <c r="A16" t="str">
        <f>IF(
 ISBLANK(Benchmarkinput!B16),
 "",
 IF(
  ISNUMBER(
   VALUE(Benchmarkinput!B16)),
   VALUE(Benchmarkinput!B16),
   IF(
    Benchmarkinput!B16="x",
    1,
    Benchmarkinput!B16)))</f>
        <v/>
      </c>
      <c r="B16" t="str">
        <f>IF(
 ISBLANK(Benchmarkinput!C16),
 "",
 IF(
  ISNUMBER(
   VALUE(Benchmarkinput!C16)),
   VALUE(Benchmarkinput!C16),
   IF(
    Benchmarkinput!C16="x",
    1,
    Benchmarkinput!C16)))</f>
        <v/>
      </c>
      <c r="C16" t="str">
        <f>IF(
 ISBLANK(Benchmarkinput!D16),
 "",
 IF(
  ISNUMBER(
   VALUE(Benchmarkinput!D16)),
   VALUE(Benchmarkinput!D16),
   IF(
    Benchmarkinput!D16="x",
    1,
    Benchmarkinput!D16)))</f>
        <v/>
      </c>
      <c r="D16" t="str">
        <f>IF(
 ISBLANK(Benchmarkinput!E16),
 "",
 IF(
  ISNUMBER(
   VALUE(Benchmarkinput!E16)),
   VALUE(Benchmarkinput!E16),
   IF(
    Benchmarkinput!E16="x",
    1,
    Benchmarkinput!E16)))</f>
        <v/>
      </c>
      <c r="E16" t="str">
        <f>IF(
 ISBLANK(Benchmarkinput!F16),
 "",
 IF(
  ISNUMBER(
   VALUE(Benchmarkinput!F16)),
   VALUE(Benchmarkinput!F16),
   IF(
    Benchmarkinput!F16="x",
    1,
    Benchmarkinput!F16)))</f>
        <v/>
      </c>
      <c r="F16" t="str">
        <f>IF(
 ISBLANK(Benchmarkinput!G16),
 "",
 IF(
  ISNUMBER(
   VALUE(Benchmarkinput!G16)),
   VALUE(Benchmarkinput!G16),
   IF(
    Benchmarkinput!G16="x",
    1,
    Benchmarkinput!G16)))</f>
        <v/>
      </c>
      <c r="G16" t="str">
        <f>IF(
 ISBLANK(Benchmarkinput!H16),
 "",
 IF(
  ISNUMBER(
   VALUE(Benchmarkinput!H16)),
   VALUE(Benchmarkinput!H16),
   IF(
    Benchmarkinput!H16="x",
    1,
    Benchmarkinput!H16)))</f>
        <v/>
      </c>
      <c r="H16" t="str">
        <f>IF(
 ISBLANK(Benchmarkinput!I16),
 "",
 IF(
  ISNUMBER(
   VALUE(Benchmarkinput!I16)),
   VALUE(Benchmarkinput!I16),
   IF(
    Benchmarkinput!I16="x",
    1,
    Benchmarkinput!I16)))</f>
        <v/>
      </c>
      <c r="I16" t="str">
        <f>IF(
 ISBLANK(Benchmarkinput!J16),
 "",
 IF(
  ISNUMBER(
   VALUE(Benchmarkinput!J16)),
   VALUE(Benchmarkinput!J16),
   IF(
    Benchmarkinput!J16="x",
    1,
    Benchmarkinput!J16)))</f>
        <v/>
      </c>
      <c r="J16" t="str">
        <f>IF(
 ISBLANK(Benchmarkinput!K16),
 "",
 IF(
  ISNUMBER(
   VALUE(Benchmarkinput!K16)),
   VALUE(Benchmarkinput!K16),
   IF(
    Benchmarkinput!K16="x",
    1,
    Benchmarkinput!K16)))</f>
        <v/>
      </c>
      <c r="K16" t="str">
        <f>IF(
 ISBLANK(Benchmarkinput!L16),
 "",
 IF(
  ISNUMBER(
   VALUE(Benchmarkinput!L16)),
   VALUE(Benchmarkinput!L16),
   IF(
    Benchmarkinput!L16="x",
    1,
    Benchmarkinput!L16)))</f>
        <v/>
      </c>
      <c r="L16" t="str">
        <f>IF(
 ISBLANK(Benchmarkinput!M16),
 "",
 IF(
  ISNUMBER(
   VALUE(Benchmarkinput!M16)),
   VALUE(Benchmarkinput!M16),
   IF(
    Benchmarkinput!M16="x",
    1,
    Benchmarkinput!M16)))</f>
        <v/>
      </c>
      <c r="M16" t="str">
        <f>IF(
 ISBLANK(Benchmarkinput!N16),
 "",
 IF(
  ISNUMBER(
   VALUE(Benchmarkinput!N16)),
   VALUE(Benchmarkinput!N16),
   IF(
    Benchmarkinput!N16="x",
    1,
    Benchmarkinput!N16)))</f>
        <v/>
      </c>
      <c r="N16" t="str">
        <f>IF(
 ISBLANK(Benchmarkinput!O16),
 "",
 IF(
  ISNUMBER(
   VALUE(Benchmarkinput!O16)),
   VALUE(Benchmarkinput!O16),
   IF(
    Benchmarkinput!O16="x",
    1,
    Benchmarkinput!O16)))</f>
        <v/>
      </c>
      <c r="O16" t="str">
        <f>IF(
 ISBLANK(Benchmarkinput!P16),
 "",
 IF(
  ISNUMBER(
   VALUE(Benchmarkinput!P16)),
   VALUE(Benchmarkinput!P16),
   IF(
    Benchmarkinput!P16="x",
    1,
    Benchmarkinput!P16)))</f>
        <v/>
      </c>
      <c r="P16" t="str">
        <f>IF(
 ISBLANK(Benchmarkinput!Q16),
 "",
 IF(
  ISNUMBER(
   VALUE(Benchmarkinput!Q16)),
   VALUE(Benchmarkinput!Q16),
   IF(
    Benchmarkinput!Q16="x",
    1,
    Benchmarkinput!Q16)))</f>
        <v/>
      </c>
      <c r="Q16" t="str">
        <f>IF(
 ISBLANK(Benchmarkinput!R16),
 "",
 IF(
  ISNUMBER(
   VALUE(Benchmarkinput!R16)),
   VALUE(Benchmarkinput!R16),
   IF(
    Benchmarkinput!R16="x",
    1,
    Benchmarkinput!R16)))</f>
        <v/>
      </c>
      <c r="R16" t="str">
        <f>IF(
 ISBLANK(Benchmarkinput!S16),
 "",
 IF(
  ISNUMBER(
   VALUE(Benchmarkinput!S16)),
   VALUE(Benchmarkinput!S16),
   IF(
    Benchmarkinput!S16="x",
    1,
    Benchmarkinput!S16)))</f>
        <v/>
      </c>
      <c r="S16" t="str">
        <f>IF(
 ISBLANK(Benchmarkinput!T16),
 "",
 IF(
  ISNUMBER(
   VALUE(Benchmarkinput!T16)),
   VALUE(Benchmarkinput!T16),
   IF(
    Benchmarkinput!T16="x",
    1,
    Benchmarkinput!T16)))</f>
        <v/>
      </c>
      <c r="T16" t="str">
        <f>IF(
 ISBLANK(Benchmarkinput!U16),
 "",
 IF(
  ISNUMBER(
   VALUE(Benchmarkinput!U16)),
   VALUE(Benchmarkinput!U16),
   IF(
    Benchmarkinput!U16="x",
    1,
    Benchmarkinput!U16)))</f>
        <v/>
      </c>
      <c r="U16" t="str">
        <f>IF(
 ISBLANK(Benchmarkinput!V16),
 "",
 IF(
  ISNUMBER(
   VALUE(Benchmarkinput!V16)),
   VALUE(Benchmarkinput!V16),
   IF(
    Benchmarkinput!V16="x",
    1,
    Benchmarkinput!V16)))</f>
        <v/>
      </c>
      <c r="V16" t="str">
        <f>IF(
 ISBLANK(Benchmarkinput!W16),
 "",
 IF(
  ISNUMBER(
   VALUE(Benchmarkinput!W16)),
   VALUE(Benchmarkinput!W16),
   IF(
    Benchmarkinput!W16="x",
    1,
    Benchmarkinput!W16)))</f>
        <v/>
      </c>
      <c r="W16" t="str">
        <f>IF(
 ISBLANK(Benchmarkinput!X16),
 "",
 IF(
  ISNUMBER(
   VALUE(Benchmarkinput!X16)),
   VALUE(Benchmarkinput!X16),
   IF(
    Benchmarkinput!X16="x",
    1,
    Benchmarkinput!X16)))</f>
        <v/>
      </c>
      <c r="X16" t="str">
        <f>IF(
 ISBLANK(Benchmarkinput!Y16),
 "",
 IF(
  ISNUMBER(
   VALUE(Benchmarkinput!Y16)),
   VALUE(Benchmarkinput!Y16),
   IF(
    Benchmarkinput!Y16="x",
    1,
    Benchmarkinput!Y16)))</f>
        <v/>
      </c>
      <c r="Y16" t="str">
        <f>IF(
 ISBLANK(Benchmarkinput!Z16),
 "",
 IF(
  ISNUMBER(
   VALUE(Benchmarkinput!Z16)),
   VALUE(Benchmarkinput!Z16),
   IF(
    Benchmarkinput!Z16="x",
    1,
    Benchmarkinput!Z16)))</f>
        <v/>
      </c>
      <c r="Z16" t="str">
        <f>IF(
 ISBLANK(Benchmarkinput!AA16),
 "",
 IF(
  ISNUMBER(
   VALUE(Benchmarkinput!AA16)),
   VALUE(Benchmarkinput!AA16),
   IF(
    Benchmarkinput!AA16="x",
    1,
    Benchmarkinput!AA16)))</f>
        <v/>
      </c>
      <c r="AA16" t="str">
        <f>IF(
 ISBLANK(Benchmarkinput!AB16),
 "",
 IF(
  ISNUMBER(
   VALUE(Benchmarkinput!AB16)),
   VALUE(Benchmarkinput!AB16),
   IF(
    Benchmarkinput!AB16="x",
    1,
    Benchmarkinput!AB16)))</f>
        <v/>
      </c>
      <c r="AB16" t="str">
        <f>IF(
 ISBLANK(Benchmarkinput!AC16),
 "",
 IF(
  ISNUMBER(
   VALUE(Benchmarkinput!AC16)),
   VALUE(Benchmarkinput!AC16),
   IF(
    Benchmarkinput!AC16="x",
    1,
    Benchmarkinput!AC16)))</f>
        <v/>
      </c>
      <c r="AC16" t="str">
        <f>IF(
 ISBLANK(Benchmarkinput!AD16),
 "",
 IF(
  ISNUMBER(
   VALUE(Benchmarkinput!AD16)),
   VALUE(Benchmarkinput!AD16),
   IF(
    Benchmarkinput!AD16="x",
    1,
    Benchmarkinput!AD16)))</f>
        <v/>
      </c>
      <c r="AD16" t="str">
        <f>IF(
 ISBLANK(Benchmarkinput!AE16),
 "",
 IF(
  ISNUMBER(
   VALUE(Benchmarkinput!AE16)),
   VALUE(Benchmarkinput!AE16),
   IF(
    Benchmarkinput!AE16="x",
    1,
    Benchmarkinput!AE16)))</f>
        <v/>
      </c>
      <c r="AE16" t="str">
        <f>IF(
 ISBLANK(Benchmarkinput!AF16),
 "",
 IF(
  ISNUMBER(
   VALUE(Benchmarkinput!AF16)),
   VALUE(Benchmarkinput!AF16),
   IF(
    Benchmarkinput!AF16="x",
    1,
    Benchmarkinput!AF16)))</f>
        <v/>
      </c>
      <c r="AF16" t="str">
        <f>IF(
 ISBLANK(Benchmarkinput!AG16),
 "",
 IF(
  ISNUMBER(
   VALUE(Benchmarkinput!AG16)),
   VALUE(Benchmarkinput!AG16),
   IF(
    Benchmarkinput!AG16="x",
    1,
    Benchmarkinput!AG16)))</f>
        <v/>
      </c>
      <c r="AG16" t="str">
        <f>IF(
 ISBLANK(Benchmarkinput!AH16),
 "",
 IF(
  ISNUMBER(
   VALUE(Benchmarkinput!AH16)),
   VALUE(Benchmarkinput!AH16),
   IF(
    Benchmarkinput!AH16="x",
    1,
    Benchmarkinput!AH16)))</f>
        <v/>
      </c>
      <c r="AH16" t="str">
        <f>IF(
 ISBLANK(Benchmarkinput!AI16),
 "",
 IF(
  ISNUMBER(
   VALUE(Benchmarkinput!AI16)),
   VALUE(Benchmarkinput!AI16),
   IF(
    Benchmarkinput!AI16="x",
    1,
    Benchmarkinput!AI16)))</f>
        <v/>
      </c>
      <c r="AI16" t="str">
        <f>IF(
 ISBLANK(Benchmarkinput!AJ16),
 "",
 IF(
  ISNUMBER(
   VALUE(Benchmarkinput!AJ16)),
   VALUE(Benchmarkinput!AJ16),
   IF(
    Benchmarkinput!AJ16="x",
    1,
    Benchmarkinput!AJ16)))</f>
        <v/>
      </c>
      <c r="AJ16" t="str">
        <f>IF(
 ISBLANK(Benchmarkinput!AK16),
 "",
 IF(
  ISNUMBER(
   VALUE(Benchmarkinput!AK16)),
   VALUE(Benchmarkinput!AK16),
   IF(
    Benchmarkinput!AK16="x",
    1,
    Benchmarkinput!AK16)))</f>
        <v/>
      </c>
      <c r="AK16" t="str">
        <f>IF(
 ISBLANK(Benchmarkinput!AL16),
 "",
 IF(
  ISNUMBER(
   VALUE(Benchmarkinput!AL16)),
   VALUE(Benchmarkinput!AL16),
   IF(
    Benchmarkinput!AL16="x",
    1,
    Benchmarkinput!AL16)))</f>
        <v/>
      </c>
      <c r="AL16" t="str">
        <f>IF(
 ISBLANK(Benchmarkinput!AM16),
 "",
 IF(
  ISNUMBER(
   VALUE(Benchmarkinput!AM16)),
   VALUE(Benchmarkinput!AM16),
   IF(
    Benchmarkinput!AM16="x",
    1,
    Benchmarkinput!AM16)))</f>
        <v/>
      </c>
      <c r="AM16" t="str">
        <f>IF(
 ISBLANK(Benchmarkinput!AN16),
 "",
 IF(
  ISNUMBER(
   VALUE(Benchmarkinput!AN16)),
   VALUE(Benchmarkinput!AN16),
   IF(
    Benchmarkinput!AN16="x",
    1,
    Benchmarkinput!AN16)))</f>
        <v/>
      </c>
      <c r="AN16" t="str">
        <f>IF(
 ISBLANK(Benchmarkinput!AO16),
 "",
 IF(
  ISNUMBER(
   VALUE(Benchmarkinput!AO16)),
   VALUE(Benchmarkinput!AO16),
   IF(
    Benchmarkinput!AO16="x",
    1,
    Benchmarkinput!AO16)))</f>
        <v/>
      </c>
      <c r="AO16" t="str">
        <f>IF(
 ISBLANK(Benchmarkinput!AP16),
 "",
 IF(
  ISNUMBER(
   VALUE(Benchmarkinput!AP16)),
   VALUE(Benchmarkinput!AP16),
   IF(
    Benchmarkinput!AP16="x",
    1,
    Benchmarkinput!AP16)))</f>
        <v/>
      </c>
      <c r="AP16" t="str">
        <f>IF(
 ISBLANK(Benchmarkinput!AQ16),
 "",
 IF(
  ISNUMBER(
   VALUE(Benchmarkinput!AQ16)),
   VALUE(Benchmarkinput!AQ16),
   IF(
    Benchmarkinput!AQ16="x",
    1,
    Benchmarkinput!AQ16)))</f>
        <v/>
      </c>
      <c r="AQ16" t="str">
        <f>IF(
 ISBLANK(Benchmarkinput!AR16),
 "",
 IF(
  ISNUMBER(
   VALUE(Benchmarkinput!AR16)),
   VALUE(Benchmarkinput!AR16),
   IF(
    Benchmarkinput!AR16="x",
    1,
    Benchmarkinput!AR16)))</f>
        <v/>
      </c>
      <c r="AR16" t="str">
        <f>IF(
 ISBLANK(Benchmarkinput!AS16),
 "",
 IF(
  ISNUMBER(
   VALUE(Benchmarkinput!AS16)),
   VALUE(Benchmarkinput!AS16),
   IF(
    Benchmarkinput!AS16="x",
    1,
    Benchmarkinput!AS16)))</f>
        <v/>
      </c>
      <c r="AS16" t="str">
        <f>IF(
 ISBLANK(Benchmarkinput!AT16),
 "",
 IF(
  ISNUMBER(
   VALUE(Benchmarkinput!AT16)),
   VALUE(Benchmarkinput!AT16),
   IF(
    Benchmarkinput!AT16="x",
    1,
    Benchmarkinput!AT16)))</f>
        <v/>
      </c>
      <c r="AT16" t="str">
        <f>IF(
 ISBLANK(Benchmarkinput!AU16),
 "",
 IF(
  ISNUMBER(
   VALUE(Benchmarkinput!AU16)),
   VALUE(Benchmarkinput!AU16),
   IF(
    Benchmarkinput!AU16="x",
    1,
    Benchmarkinput!AU16)))</f>
        <v/>
      </c>
      <c r="AU16" t="str">
        <f>IF(
 ISBLANK(Benchmarkinput!AV16),
 "",
 IF(
  ISNUMBER(
   VALUE(Benchmarkinput!AV16)),
   VALUE(Benchmarkinput!AV16),
   IF(
    Benchmarkinput!AV16="x",
    1,
    Benchmarkinput!AV16)))</f>
        <v/>
      </c>
      <c r="AV16" t="str">
        <f>IF(
 ISBLANK(Benchmarkinput!AW16),
 "",
 IF(
  ISNUMBER(
   VALUE(Benchmarkinput!AW16)),
   VALUE(Benchmarkinput!AW16),
   IF(
    Benchmarkinput!AW16="x",
    1,
    Benchmarkinput!AW16)))</f>
        <v/>
      </c>
      <c r="AW16" t="str">
        <f>IF(
 ISBLANK(Benchmarkinput!AX16),
 "",
 IF(
  ISNUMBER(
   VALUE(Benchmarkinput!AX16)),
   VALUE(Benchmarkinput!AX16),
   IF(
    Benchmarkinput!AX16="x",
    1,
    Benchmarkinput!AX16)))</f>
        <v/>
      </c>
      <c r="AX16" t="str">
        <f>IF(
 ISBLANK(Benchmarkinput!AY16),
 "",
 IF(
  ISNUMBER(
   VALUE(Benchmarkinput!AY16)),
   VALUE(Benchmarkinput!AY16),
   IF(
    Benchmarkinput!AY16="x",
    1,
    Benchmarkinput!AY16)))</f>
        <v/>
      </c>
      <c r="AY16" t="str">
        <f>IF(
 ISBLANK(Benchmarkinput!AZ16),
 "",
 IF(
  ISNUMBER(
   VALUE(Benchmarkinput!AZ16)),
   VALUE(Benchmarkinput!AZ16),
   IF(
    Benchmarkinput!AZ16="x",
    1,
    Benchmarkinput!AZ16)))</f>
        <v/>
      </c>
      <c r="AZ16" t="str">
        <f>IF(
 ISBLANK(Benchmarkinput!BA16),
 "",
 IF(
  ISNUMBER(
   VALUE(Benchmarkinput!BA16)),
   VALUE(Benchmarkinput!BA16),
   IF(
    Benchmarkinput!BA16="x",
    1,
    Benchmarkinput!BA16)))</f>
        <v/>
      </c>
      <c r="BA16" t="str">
        <f>IF(
 ISBLANK(Benchmarkinput!BB16),
 "",
 IF(
  ISNUMBER(
   VALUE(Benchmarkinput!BB16)),
   VALUE(Benchmarkinput!BB16),
   IF(
    Benchmarkinput!BB16="x",
    1,
    Benchmarkinput!BB16)))</f>
        <v/>
      </c>
      <c r="BB16" t="str">
        <f>IF(
 ISBLANK(Benchmarkinput!BC16),
 "",
 IF(
  ISNUMBER(
   VALUE(Benchmarkinput!BC16)),
   VALUE(Benchmarkinput!BC16),
   IF(
    Benchmarkinput!BC16="x",
    1,
    Benchmarkinput!BC16)))</f>
        <v/>
      </c>
      <c r="BC16" t="str">
        <f>IF(
 ISBLANK(Benchmarkinput!BD16),
 "",
 IF(
  ISNUMBER(
   VALUE(Benchmarkinput!BD16)),
   VALUE(Benchmarkinput!BD16),
   IF(
    Benchmarkinput!BD16="x",
    1,
    Benchmarkinput!BD16)))</f>
        <v/>
      </c>
      <c r="BD16" t="str">
        <f>IF(
 ISBLANK(Benchmarkinput!BE16),
 "",
 IF(
  ISNUMBER(
   VALUE(Benchmarkinput!BE16)),
   VALUE(Benchmarkinput!BE16),
   IF(
    Benchmarkinput!BE16="x",
    1,
    Benchmarkinput!BE16)))</f>
        <v/>
      </c>
      <c r="BE16" t="str">
        <f>IF(
 ISBLANK(Benchmarkinput!BF16),
 "",
 IF(
  ISNUMBER(
   VALUE(Benchmarkinput!BF16)),
   VALUE(Benchmarkinput!BF16),
   IF(
    Benchmarkinput!BF16="x",
    1,
    Benchmarkinput!BF16)))</f>
        <v/>
      </c>
      <c r="BF16" t="str">
        <f>IF(
 ISBLANK(Benchmarkinput!BG16),
 "",
 IF(
  ISNUMBER(
   VALUE(Benchmarkinput!BG16)),
   VALUE(Benchmarkinput!BG16),
   IF(
    Benchmarkinput!BG16="x",
    1,
    Benchmarkinput!BG16)))</f>
        <v/>
      </c>
      <c r="BG16" t="str">
        <f>IF(
 ISBLANK(Benchmarkinput!BH16),
 "",
 IF(
  ISNUMBER(
   VALUE(Benchmarkinput!BH16)),
   VALUE(Benchmarkinput!BH16),
   IF(
    Benchmarkinput!BH16="x",
    1,
    Benchmarkinput!BH16)))</f>
        <v/>
      </c>
      <c r="BH16" t="str">
        <f>IF(
 ISBLANK(Benchmarkinput!BI16),
 "",
 IF(
  ISNUMBER(
   VALUE(Benchmarkinput!BI16)),
   VALUE(Benchmarkinput!BI16),
   IF(
    Benchmarkinput!BI16="x",
    1,
    Benchmarkinput!BI16)))</f>
        <v/>
      </c>
      <c r="BI16" t="str">
        <f>IF(
 ISBLANK(Benchmarkinput!BJ16),
 "",
 IF(
  ISNUMBER(
   VALUE(Benchmarkinput!BJ16)),
   VALUE(Benchmarkinput!BJ16),
   IF(
    Benchmarkinput!BJ16="x",
    1,
    Benchmarkinput!BJ16)))</f>
        <v/>
      </c>
      <c r="BJ16" t="str">
        <f>IF(
 ISBLANK(Benchmarkinput!BK16),
 "",
 IF(
  ISNUMBER(
   VALUE(Benchmarkinput!BK16)),
   VALUE(Benchmarkinput!BK16),
   IF(
    Benchmarkinput!BK16="x",
    1,
    Benchmarkinput!BK16)))</f>
        <v/>
      </c>
      <c r="BK16" t="str">
        <f>IF(
 ISBLANK(Benchmarkinput!BL16),
 "",
 IF(
  ISNUMBER(
   VALUE(Benchmarkinput!BL16)),
   VALUE(Benchmarkinput!BL16),
   IF(
    Benchmarkinput!BL16="x",
    1,
    Benchmarkinput!BL16)))</f>
        <v/>
      </c>
      <c r="BL16" t="str">
        <f>IF(
 ISBLANK(Benchmarkinput!BM16),
 "",
 IF(
  ISNUMBER(
   VALUE(Benchmarkinput!BM16)),
   VALUE(Benchmarkinput!BM16),
   IF(
    Benchmarkinput!BM16="x",
    1,
    Benchmarkinput!BM16)))</f>
        <v/>
      </c>
      <c r="BM16" t="str">
        <f>IF(
 ISBLANK(Benchmarkinput!BN16),
 "",
 IF(
  ISNUMBER(
   VALUE(Benchmarkinput!BN16)),
   VALUE(Benchmarkinput!BN16),
   IF(
    Benchmarkinput!BN16="x",
    1,
    Benchmarkinput!BN16)))</f>
        <v/>
      </c>
      <c r="BN16" t="str">
        <f>IF(
 ISBLANK(Benchmarkinput!BO16),
 "",
 IF(
  ISNUMBER(
   VALUE(Benchmarkinput!BO16)),
   VALUE(Benchmarkinput!BO16),
   IF(
    Benchmarkinput!BO16="x",
    1,
    Benchmarkinput!BO16)))</f>
        <v/>
      </c>
      <c r="BO16" t="str">
        <f>IF(
 ISBLANK(Benchmarkinput!BP16),
 "",
 IF(
  ISNUMBER(
   VALUE(Benchmarkinput!BP16)),
   VALUE(Benchmarkinput!BP16),
   IF(
    Benchmarkinput!BP16="x",
    1,
    Benchmarkinput!BP16)))</f>
        <v/>
      </c>
      <c r="BP16" t="str">
        <f>IF(
 ISBLANK(Benchmarkinput!BQ16),
 "",
 IF(
  ISNUMBER(
   VALUE(Benchmarkinput!BQ16)),
   VALUE(Benchmarkinput!BQ16),
   IF(
    Benchmarkinput!BQ16="x",
    1,
    Benchmarkinput!BQ16)))</f>
        <v/>
      </c>
      <c r="BQ16" t="str">
        <f>IF(
 ISBLANK(Benchmarkinput!BR16),
 "",
 IF(
  ISNUMBER(
   VALUE(Benchmarkinput!BR16)),
   VALUE(Benchmarkinput!BR16),
   IF(
    Benchmarkinput!BR16="x",
    1,
    Benchmarkinput!BR16)))</f>
        <v/>
      </c>
      <c r="BR16" t="str">
        <f>IF(
 ISBLANK(Benchmarkinput!BS16),
 "",
 IF(
  ISNUMBER(
   VALUE(Benchmarkinput!BS16)),
   VALUE(Benchmarkinput!BS16),
   IF(
    Benchmarkinput!BS16="x",
    1,
    Benchmarkinput!BS16)))</f>
        <v/>
      </c>
      <c r="BS16" t="str">
        <f>IF(
 ISBLANK(Benchmarkinput!BT16),
 "",
 IF(
  ISNUMBER(
   VALUE(Benchmarkinput!BT16)),
   VALUE(Benchmarkinput!BT16),
   IF(
    Benchmarkinput!BT16="x",
    1,
    Benchmarkinput!BT16)))</f>
        <v/>
      </c>
      <c r="BT16" t="str">
        <f>IF(
 ISBLANK(Benchmarkinput!BU16),
 "",
 IF(
  ISNUMBER(
   VALUE(Benchmarkinput!BU16)),
   VALUE(Benchmarkinput!BU16),
   IF(
    Benchmarkinput!BU16="x",
    1,
    Benchmarkinput!BU16)))</f>
        <v/>
      </c>
      <c r="BU16" t="str">
        <f>IF(
 ISBLANK(Benchmarkinput!BV16),
 "",
 IF(
  ISNUMBER(
   VALUE(Benchmarkinput!BV16)),
   VALUE(Benchmarkinput!BV16),
   IF(
    Benchmarkinput!BV16="x",
    1,
    Benchmarkinput!BV16)))</f>
        <v/>
      </c>
      <c r="BV16" t="str">
        <f>IF(
 ISBLANK(Benchmarkinput!BW16),
 "",
 IF(
  ISNUMBER(
   VALUE(Benchmarkinput!BW16)),
   VALUE(Benchmarkinput!BW16),
   IF(
    Benchmarkinput!BW16="x",
    1,
    Benchmarkinput!BW16)))</f>
        <v/>
      </c>
      <c r="BW16" t="str">
        <f>IF(
 ISBLANK(Benchmarkinput!BX16),
 "",
 IF(
  ISNUMBER(
   VALUE(Benchmarkinput!BX16)),
   VALUE(Benchmarkinput!BX16),
   IF(
    Benchmarkinput!BX16="x",
    1,
    Benchmarkinput!BX16)))</f>
        <v/>
      </c>
      <c r="BX16" t="str">
        <f>IF(
 ISBLANK(Benchmarkinput!BY16),
 "",
 IF(
  ISNUMBER(
   VALUE(Benchmarkinput!BY16)),
   VALUE(Benchmarkinput!BY16),
   IF(
    Benchmarkinput!BY16="x",
    1,
    Benchmarkinput!BY16)))</f>
        <v/>
      </c>
      <c r="BY16" t="str">
        <f>IF(
 ISBLANK(Benchmarkinput!BZ16),
 "",
 IF(
  ISNUMBER(
   VALUE(Benchmarkinput!BZ16)),
   VALUE(Benchmarkinput!BZ16),
   IF(
    Benchmarkinput!BZ16="x",
    1,
    Benchmarkinput!BZ16)))</f>
        <v/>
      </c>
      <c r="BZ16" t="str">
        <f>IF(
 ISBLANK(Benchmarkinput!CA16),
 "",
 IF(
  ISNUMBER(
   VALUE(Benchmarkinput!CA16)),
   VALUE(Benchmarkinput!CA16),
   IF(
    Benchmarkinput!CA16="x",
    1,
    Benchmarkinput!CA16)))</f>
        <v/>
      </c>
      <c r="CA16" t="str">
        <f>IF(
 ISBLANK(Benchmarkinput!CB16),
 "",
 IF(
  ISNUMBER(
   VALUE(Benchmarkinput!CB16)),
   VALUE(Benchmarkinput!CB16),
   IF(
    Benchmarkinput!CB16="x",
    1,
    Benchmarkinput!CB16)))</f>
        <v/>
      </c>
      <c r="CB16" t="str">
        <f>IF(
 ISBLANK(Benchmarkinput!CC16),
 "",
 IF(
  ISNUMBER(
   VALUE(Benchmarkinput!CC16)),
   VALUE(Benchmarkinput!CC16),
   IF(
    Benchmarkinput!CC16="x",
    1,
    Benchmarkinput!CC16)))</f>
        <v/>
      </c>
      <c r="CC16" t="str">
        <f>IF(
 ISBLANK(Benchmarkinput!CD16),
 "",
 IF(
  ISNUMBER(
   VALUE(Benchmarkinput!CD16)),
   VALUE(Benchmarkinput!CD16),
   IF(
    Benchmarkinput!CD16="x",
    1,
    Benchmarkinput!CD16)))</f>
        <v/>
      </c>
      <c r="CD16" t="str">
        <f>IF(
 ISBLANK(Benchmarkinput!CE16),
 "",
 IF(
  ISNUMBER(
   VALUE(Benchmarkinput!CE16)),
   VALUE(Benchmarkinput!CE16),
   IF(
    Benchmarkinput!CE16="x",
    1,
    Benchmarkinput!CE16)))</f>
        <v/>
      </c>
      <c r="CE16" t="str">
        <f>IF(
 ISBLANK(Benchmarkinput!CF16),
 "",
 IF(
  ISNUMBER(
   VALUE(Benchmarkinput!CF16)),
   VALUE(Benchmarkinput!CF16),
   IF(
    Benchmarkinput!CF16="x",
    1,
    Benchmarkinput!CF16)))</f>
        <v/>
      </c>
      <c r="CF16" t="str">
        <f>IF(
 ISBLANK(Benchmarkinput!CG16),
 "",
 IF(
  ISNUMBER(
   VALUE(Benchmarkinput!CG16)),
   VALUE(Benchmarkinput!CG16),
   IF(
    Benchmarkinput!CG16="x",
    1,
    Benchmarkinput!CG16)))</f>
        <v/>
      </c>
      <c r="CG16" t="str">
        <f>IF(
 ISBLANK(Benchmarkinput!CH16),
 "",
 IF(
  ISNUMBER(
   VALUE(Benchmarkinput!CH16)),
   VALUE(Benchmarkinput!CH16),
   IF(
    Benchmarkinput!CH16="x",
    1,
    Benchmarkinput!CH16)))</f>
        <v/>
      </c>
      <c r="CH16" t="str">
        <f>IF(
 ISBLANK(Benchmarkinput!CI16),
 "",
 IF(
  ISNUMBER(
   VALUE(Benchmarkinput!CI16)),
   VALUE(Benchmarkinput!CI16),
   IF(
    Benchmarkinput!CI16="x",
    1,
    Benchmarkinput!CI16)))</f>
        <v/>
      </c>
      <c r="CI16" t="str">
        <f>IF(
 ISBLANK(Benchmarkinput!CJ16),
 "",
 IF(
  ISNUMBER(
   VALUE(Benchmarkinput!CJ16)),
   VALUE(Benchmarkinput!CJ16),
   IF(
    Benchmarkinput!CJ16="x",
    1,
    Benchmarkinput!CJ16)))</f>
        <v/>
      </c>
      <c r="CJ16" t="str">
        <f>IF(
 ISBLANK(Benchmarkinput!CK16),
 "",
 IF(
  ISNUMBER(
   VALUE(Benchmarkinput!CK16)),
   VALUE(Benchmarkinput!CK16),
   IF(
    Benchmarkinput!CK16="x",
    1,
    Benchmarkinput!CK16)))</f>
        <v/>
      </c>
      <c r="CK16" t="str">
        <f>IF(
 ISBLANK(Benchmarkinput!CL16),
 "",
 IF(
  ISNUMBER(
   VALUE(Benchmarkinput!CL16)),
   VALUE(Benchmarkinput!CL16),
   IF(
    Benchmarkinput!CL16="x",
    1,
    Benchmarkinput!CL16)))</f>
        <v/>
      </c>
      <c r="CL16" t="str">
        <f>IF(
 ISBLANK(Benchmarkinput!CM16),
 "",
 IF(
  ISNUMBER(
   VALUE(Benchmarkinput!CM16)),
   VALUE(Benchmarkinput!CM16),
   IF(
    Benchmarkinput!CM16="x",
    1,
    Benchmarkinput!CM16)))</f>
        <v/>
      </c>
      <c r="CM16" t="str">
        <f>IF(
 ISBLANK(Benchmarkinput!CN16),
 "",
 IF(
  ISNUMBER(
   VALUE(Benchmarkinput!CN16)),
   VALUE(Benchmarkinput!CN16),
   IF(
    Benchmarkinput!CN16="x",
    1,
    Benchmarkinput!CN16)))</f>
        <v/>
      </c>
      <c r="CN16" t="str">
        <f>IF(
 ISBLANK(Benchmarkinput!CO16),
 "",
 IF(
  ISNUMBER(
   VALUE(Benchmarkinput!CO16)),
   VALUE(Benchmarkinput!CO16),
   IF(
    Benchmarkinput!CO16="x",
    1,
    Benchmarkinput!CO16)))</f>
        <v/>
      </c>
      <c r="CO16" t="str">
        <f>IF(
 ISBLANK(Benchmarkinput!CP16),
 "",
 IF(
  ISNUMBER(
   VALUE(Benchmarkinput!CP16)),
   VALUE(Benchmarkinput!CP16),
   IF(
    Benchmarkinput!CP16="x",
    1,
    Benchmarkinput!CP16)))</f>
        <v/>
      </c>
      <c r="CP16" t="str">
        <f>IF(
 ISBLANK(Benchmarkinput!CQ16),
 "",
 IF(
  ISNUMBER(
   VALUE(Benchmarkinput!CQ16)),
   VALUE(Benchmarkinput!CQ16),
   IF(
    Benchmarkinput!CQ16="x",
    1,
    Benchmarkinput!CQ16)))</f>
        <v/>
      </c>
      <c r="CQ16" t="str">
        <f>IF(
 ISBLANK(Benchmarkinput!CR16),
 "",
 IF(
  ISNUMBER(
   VALUE(Benchmarkinput!CR16)),
   VALUE(Benchmarkinput!CR16),
   IF(
    Benchmarkinput!CR16="x",
    1,
    Benchmarkinput!CR16)))</f>
        <v/>
      </c>
      <c r="CR16" t="str">
        <f>IF(
 ISBLANK(Benchmarkinput!CS16),
 "",
 IF(
  ISNUMBER(
   VALUE(Benchmarkinput!CS16)),
   VALUE(Benchmarkinput!CS16),
   IF(
    Benchmarkinput!CS16="x",
    1,
    Benchmarkinput!CS16)))</f>
        <v/>
      </c>
      <c r="CS16" t="str">
        <f>IF(
 ISBLANK(Benchmarkinput!CT16),
 "",
 IF(
  ISNUMBER(
   VALUE(Benchmarkinput!CT16)),
   VALUE(Benchmarkinput!CT16),
   IF(
    Benchmarkinput!CT16="x",
    1,
    Benchmarkinput!CT16)))</f>
        <v/>
      </c>
      <c r="CT16" t="str">
        <f>IF(
 ISBLANK(Benchmarkinput!CU16),
 "",
 IF(
  ISNUMBER(
   VALUE(Benchmarkinput!CU16)),
   VALUE(Benchmarkinput!CU16),
   IF(
    Benchmarkinput!CU16="x",
    1,
    Benchmarkinput!CU16)))</f>
        <v/>
      </c>
      <c r="CU16" t="str">
        <f>IF(
 ISBLANK(Benchmarkinput!CV16),
 "",
 IF(
  ISNUMBER(
   VALUE(Benchmarkinput!CV16)),
   VALUE(Benchmarkinput!CV16),
   IF(
    Benchmarkinput!CV16="x",
    1,
    Benchmarkinput!CV16)))</f>
        <v/>
      </c>
      <c r="CV16" t="str">
        <f>IF(
 ISBLANK(Benchmarkinput!CW16),
 "",
 IF(
  ISNUMBER(
   VALUE(Benchmarkinput!CW16)),
   VALUE(Benchmarkinput!CW16),
   IF(
    Benchmarkinput!CW16="x",
    1,
    Benchmarkinput!CW16)))</f>
        <v/>
      </c>
      <c r="CW16" t="str">
        <f>IF(
 ISBLANK(Benchmarkinput!CX16),
 "",
 IF(
  ISNUMBER(
   VALUE(Benchmarkinput!CX16)),
   VALUE(Benchmarkinput!CX16),
   IF(
    Benchmarkinput!CX16="x",
    1,
    Benchmarkinput!CX16)))</f>
        <v/>
      </c>
      <c r="CX16" t="str">
        <f>IF(
 ISBLANK(Benchmarkinput!CY16),
 "",
 IF(
  ISNUMBER(
   VALUE(Benchmarkinput!CY16)),
   VALUE(Benchmarkinput!CY16),
   IF(
    Benchmarkinput!CY16="x",
    1,
    Benchmarkinput!CY16)))</f>
        <v/>
      </c>
      <c r="CY16" t="str">
        <f>IF(
 ISBLANK(Benchmarkinput!CZ16),
 "",
 IF(
  ISNUMBER(
   VALUE(Benchmarkinput!CZ16)),
   VALUE(Benchmarkinput!CZ16),
   IF(
    Benchmarkinput!CZ16="x",
    1,
    Benchmarkinput!CZ16)))</f>
        <v/>
      </c>
      <c r="CZ16" t="str">
        <f>IF(
 ISBLANK(Benchmarkinput!DA16),
 "",
 IF(
  ISNUMBER(
   VALUE(Benchmarkinput!DA16)),
   VALUE(Benchmarkinput!DA16),
   IF(
    Benchmarkinput!DA16="x",
    1,
    Benchmarkinput!DA16)))</f>
        <v/>
      </c>
      <c r="DA16" t="str">
        <f>IF(
 ISBLANK(Benchmarkinput!DB16),
 "",
 IF(
  ISNUMBER(
   VALUE(Benchmarkinput!DB16)),
   VALUE(Benchmarkinput!DB16),
   IF(
    Benchmarkinput!DB16="x",
    1,
    Benchmarkinput!DB16)))</f>
        <v/>
      </c>
      <c r="DB16" t="str">
        <f>IF(
 ISBLANK(Benchmarkinput!DC16),
 "",
 IF(
  ISNUMBER(
   VALUE(Benchmarkinput!DC16)),
   VALUE(Benchmarkinput!DC16),
   IF(
    Benchmarkinput!DC16="x",
    1,
    Benchmarkinput!DC16)))</f>
        <v/>
      </c>
      <c r="DC16" t="str">
        <f>IF(
 ISBLANK(Benchmarkinput!DD16),
 "",
 IF(
  ISNUMBER(
   VALUE(Benchmarkinput!DD16)),
   VALUE(Benchmarkinput!DD16),
   IF(
    Benchmarkinput!DD16="x",
    1,
    Benchmarkinput!DD16)))</f>
        <v/>
      </c>
      <c r="DD16" t="str">
        <f>IF(
 ISBLANK(Benchmarkinput!DE16),
 "",
 IF(
  ISNUMBER(
   VALUE(Benchmarkinput!DE16)),
   VALUE(Benchmarkinput!DE16),
   IF(
    Benchmarkinput!DE16="x",
    1,
    Benchmarkinput!DE16)))</f>
        <v/>
      </c>
      <c r="DE16" t="str">
        <f>IF(
 ISBLANK(Benchmarkinput!DF16),
 "",
 IF(
  ISNUMBER(
   VALUE(Benchmarkinput!DF16)),
   VALUE(Benchmarkinput!DF16),
   IF(
    Benchmarkinput!DF16="x",
    1,
    Benchmarkinput!DF16)))</f>
        <v/>
      </c>
      <c r="DF16" t="str">
        <f>IF(
 ISBLANK(Benchmarkinput!DG16),
 "",
 IF(
  ISNUMBER(
   VALUE(Benchmarkinput!DG16)),
   VALUE(Benchmarkinput!DG16),
   IF(
    Benchmarkinput!DG16="x",
    1,
    Benchmarkinput!DG16)))</f>
        <v/>
      </c>
      <c r="DG16" t="str">
        <f>IF(
 ISBLANK(Benchmarkinput!DH16),
 "",
 IF(
  ISNUMBER(
   VALUE(Benchmarkinput!DH16)),
   VALUE(Benchmarkinput!DH16),
   IF(
    Benchmarkinput!DH16="x",
    1,
    Benchmarkinput!DH16)))</f>
        <v/>
      </c>
      <c r="DH16" t="str">
        <f>IF(
 ISBLANK(Benchmarkinput!DI16),
 "",
 IF(
  ISNUMBER(
   VALUE(Benchmarkinput!DI16)),
   VALUE(Benchmarkinput!DI16),
   IF(
    Benchmarkinput!DI16="x",
    1,
    Benchmarkinput!DI16)))</f>
        <v/>
      </c>
      <c r="DI16" t="str">
        <f>IF(
 ISBLANK(Benchmarkinput!DJ16),
 "",
 IF(
  ISNUMBER(
   VALUE(Benchmarkinput!DJ16)),
   VALUE(Benchmarkinput!DJ16),
   IF(
    Benchmarkinput!DJ16="x",
    1,
    Benchmarkinput!DJ16)))</f>
        <v/>
      </c>
      <c r="DJ16" t="str">
        <f>IF(
 ISBLANK(Benchmarkinput!DK16),
 "",
 IF(
  ISNUMBER(
   VALUE(Benchmarkinput!DK16)),
   VALUE(Benchmarkinput!DK16),
   IF(
    Benchmarkinput!DK16="x",
    1,
    Benchmarkinput!DK16)))</f>
        <v/>
      </c>
      <c r="DK16" t="str">
        <f>IF(
 ISBLANK(Benchmarkinput!DL16),
 "",
 IF(
  ISNUMBER(
   VALUE(Benchmarkinput!DL16)),
   VALUE(Benchmarkinput!DL16),
   IF(
    Benchmarkinput!DL16="x",
    1,
    Benchmarkinput!DL16)))</f>
        <v/>
      </c>
      <c r="DL16" t="str">
        <f>IF(
 ISBLANK(Benchmarkinput!DM16),
 "",
 IF(
  ISNUMBER(
   VALUE(Benchmarkinput!DM16)),
   VALUE(Benchmarkinput!DM16),
   IF(
    Benchmarkinput!DM16="x",
    1,
    Benchmarkinput!DM16)))</f>
        <v/>
      </c>
      <c r="DM16" t="str">
        <f>IF(
 ISBLANK(Benchmarkinput!DN16),
 "",
 IF(
  ISNUMBER(
   VALUE(Benchmarkinput!DN16)),
   VALUE(Benchmarkinput!DN16),
   IF(
    Benchmarkinput!DN16="x",
    1,
    Benchmarkinput!DN16)))</f>
        <v/>
      </c>
      <c r="DN16" t="str">
        <f>IF(
 ISBLANK(Benchmarkinput!DO16),
 "",
 IF(
  ISNUMBER(
   VALUE(Benchmarkinput!DO16)),
   VALUE(Benchmarkinput!DO16),
   IF(
    Benchmarkinput!DO16="x",
    1,
    Benchmarkinput!DO16)))</f>
        <v/>
      </c>
      <c r="DO16" t="str">
        <f>IF(
 ISBLANK(Benchmarkinput!DP16),
 "",
 IF(
  ISNUMBER(
   VALUE(Benchmarkinput!DP16)),
   VALUE(Benchmarkinput!DP16),
   IF(
    Benchmarkinput!DP16="x",
    1,
    Benchmarkinput!DP16)))</f>
        <v/>
      </c>
      <c r="DP16" t="str">
        <f>IF(
 ISBLANK(Benchmarkinput!DQ16),
 "",
 IF(
  ISNUMBER(
   VALUE(Benchmarkinput!DQ16)),
   VALUE(Benchmarkinput!DQ16),
   IF(
    Benchmarkinput!DQ16="x",
    1,
    Benchmarkinput!DQ16)))</f>
        <v/>
      </c>
      <c r="DQ16" t="str">
        <f>IF(
 ISBLANK(Benchmarkinput!DR16),
 "",
 IF(
  ISNUMBER(
   VALUE(Benchmarkinput!DR16)),
   VALUE(Benchmarkinput!DR16),
   IF(
    Benchmarkinput!DR16="x",
    1,
    Benchmarkinput!DR16)))</f>
        <v/>
      </c>
      <c r="DR16" t="str">
        <f>IF(
 ISBLANK(Benchmarkinput!DS16),
 "",
 IF(
  ISNUMBER(
   VALUE(Benchmarkinput!DS16)),
   VALUE(Benchmarkinput!DS16),
   IF(
    Benchmarkinput!DS16="x",
    1,
    Benchmarkinput!DS16)))</f>
        <v/>
      </c>
      <c r="DS16" t="str">
        <f>IF(
 ISBLANK(Benchmarkinput!DT16),
 "",
 IF(
  ISNUMBER(
   VALUE(Benchmarkinput!DT16)),
   VALUE(Benchmarkinput!DT16),
   IF(
    Benchmarkinput!DT16="x",
    1,
    Benchmarkinput!DT16)))</f>
        <v/>
      </c>
      <c r="DT16" t="str">
        <f>IF(
 ISBLANK(Benchmarkinput!DU16),
 "",
 IF(
  ISNUMBER(
   VALUE(Benchmarkinput!DU16)),
   VALUE(Benchmarkinput!DU16),
   IF(
    Benchmarkinput!DU16="x",
    1,
    Benchmarkinput!DU16)))</f>
        <v/>
      </c>
      <c r="DU16" t="str">
        <f>IF(
 ISBLANK(Benchmarkinput!DV16),
 "",
 IF(
  ISNUMBER(
   VALUE(Benchmarkinput!DV16)),
   VALUE(Benchmarkinput!DV16),
   IF(
    Benchmarkinput!DV16="x",
    1,
    Benchmarkinput!DV16)))</f>
        <v/>
      </c>
      <c r="DV16" t="str">
        <f>IF(
 ISBLANK(Benchmarkinput!DW16),
 "",
 IF(
  ISNUMBER(
   VALUE(Benchmarkinput!DW16)),
   VALUE(Benchmarkinput!DW16),
   IF(
    Benchmarkinput!DW16="x",
    1,
    Benchmarkinput!DW16)))</f>
        <v/>
      </c>
      <c r="DW16" t="str">
        <f>IF(
 ISBLANK(Benchmarkinput!DX16),
 "",
 IF(
  ISNUMBER(
   VALUE(Benchmarkinput!DX16)),
   VALUE(Benchmarkinput!DX16),
   IF(
    Benchmarkinput!DX16="x",
    1,
    Benchmarkinput!DX16)))</f>
        <v/>
      </c>
      <c r="DX16" t="str">
        <f>IF(
 ISBLANK(Benchmarkinput!DY16),
 "",
 IF(
  ISNUMBER(
   VALUE(Benchmarkinput!DY16)),
   VALUE(Benchmarkinput!DY16),
   IF(
    Benchmarkinput!DY16="x",
    1,
    Benchmarkinput!DY16)))</f>
        <v/>
      </c>
      <c r="DY16" t="str">
        <f>IF(
 ISBLANK(Benchmarkinput!DZ16),
 "",
 IF(
  ISNUMBER(
   VALUE(Benchmarkinput!DZ16)),
   VALUE(Benchmarkinput!DZ16),
   IF(
    Benchmarkinput!DZ16="x",
    1,
    Benchmarkinput!DZ16)))</f>
        <v/>
      </c>
      <c r="DZ16" t="str">
        <f>IF(
 ISBLANK(Benchmarkinput!EA16),
 "",
 IF(
  ISNUMBER(
   VALUE(Benchmarkinput!EA16)),
   VALUE(Benchmarkinput!EA16),
   IF(
    Benchmarkinput!EA16="x",
    1,
    Benchmarkinput!EA16)))</f>
        <v/>
      </c>
      <c r="EA16" t="str">
        <f>IF(
 ISBLANK(Benchmarkinput!EB16),
 "",
 IF(
  ISNUMBER(
   VALUE(Benchmarkinput!EB16)),
   VALUE(Benchmarkinput!EB16),
   IF(
    Benchmarkinput!EB16="x",
    1,
    Benchmarkinput!EB16)))</f>
        <v/>
      </c>
      <c r="EB16" t="str">
        <f>IF(
 ISBLANK(Benchmarkinput!EC16),
 "",
 IF(
  ISNUMBER(
   VALUE(Benchmarkinput!EC16)),
   VALUE(Benchmarkinput!EC16),
   IF(
    Benchmarkinput!EC16="x",
    1,
    Benchmarkinput!EC16)))</f>
        <v/>
      </c>
      <c r="EC16" t="str">
        <f>IF(
 ISBLANK(Benchmarkinput!ED16),
 "",
 IF(
  ISNUMBER(
   VALUE(Benchmarkinput!ED16)),
   VALUE(Benchmarkinput!ED16),
   IF(
    Benchmarkinput!ED16="x",
    1,
    Benchmarkinput!ED16)))</f>
        <v/>
      </c>
      <c r="ED16" t="str">
        <f>IF(
 ISBLANK(Benchmarkinput!EE16),
 "",
 IF(
  ISNUMBER(
   VALUE(Benchmarkinput!EE16)),
   VALUE(Benchmarkinput!EE16),
   IF(
    Benchmarkinput!EE16="x",
    1,
    Benchmarkinput!EE16)))</f>
        <v/>
      </c>
      <c r="EE16" t="str">
        <f>IF(
 ISBLANK(Benchmarkinput!EF16),
 "",
 IF(
  ISNUMBER(
   VALUE(Benchmarkinput!EF16)),
   VALUE(Benchmarkinput!EF16),
   IF(
    Benchmarkinput!EF16="x",
    1,
    Benchmarkinput!EF16)))</f>
        <v/>
      </c>
      <c r="EF16" t="str">
        <f>IF(
 ISBLANK(Benchmarkinput!EG16),
 "",
 IF(
  ISNUMBER(
   VALUE(Benchmarkinput!EG16)),
   VALUE(Benchmarkinput!EG16),
   IF(
    Benchmarkinput!EG16="x",
    1,
    Benchmarkinput!EG16)))</f>
        <v/>
      </c>
      <c r="EG16" t="str">
        <f>IF(
 ISBLANK(Benchmarkinput!EH16),
 "",
 IF(
  ISNUMBER(
   VALUE(Benchmarkinput!EH16)),
   VALUE(Benchmarkinput!EH16),
   IF(
    Benchmarkinput!EH16="x",
    1,
    Benchmarkinput!EH16)))</f>
        <v/>
      </c>
      <c r="EH16" t="str">
        <f>IF(
 ISBLANK(Benchmarkinput!EI16),
 "",
 IF(
  ISNUMBER(
   VALUE(Benchmarkinput!EI16)),
   VALUE(Benchmarkinput!EI16),
   IF(
    Benchmarkinput!EI16="x",
    1,
    Benchmarkinput!EI16)))</f>
        <v/>
      </c>
      <c r="EI16" t="str">
        <f>IF(
 ISBLANK(Benchmarkinput!EJ16),
 "",
 IF(
  ISNUMBER(
   VALUE(Benchmarkinput!EJ16)),
   VALUE(Benchmarkinput!EJ16),
   IF(
    Benchmarkinput!EJ16="x",
    1,
    Benchmarkinput!EJ16)))</f>
        <v/>
      </c>
      <c r="EJ16" t="str">
        <f>IF(
 ISBLANK(Benchmarkinput!EK16),
 "",
 IF(
  ISNUMBER(
   VALUE(Benchmarkinput!EK16)),
   VALUE(Benchmarkinput!EK16),
   IF(
    Benchmarkinput!EK16="x",
    1,
    Benchmarkinput!EK16)))</f>
        <v/>
      </c>
      <c r="EK16" t="str">
        <f>IF(
 ISBLANK(Benchmarkinput!EL16),
 "",
 IF(
  ISNUMBER(
   VALUE(Benchmarkinput!EL16)),
   VALUE(Benchmarkinput!EL16),
   IF(
    Benchmarkinput!EL16="x",
    1,
    Benchmarkinput!EL16)))</f>
        <v/>
      </c>
      <c r="EL16" t="str">
        <f>IF(
 ISBLANK(Benchmarkinput!EM16),
 "",
 IF(
  ISNUMBER(
   VALUE(Benchmarkinput!EM16)),
   VALUE(Benchmarkinput!EM16),
   IF(
    Benchmarkinput!EM16="x",
    1,
    Benchmarkinput!EM16)))</f>
        <v/>
      </c>
      <c r="EM16" t="str">
        <f>IF(
 ISBLANK(Benchmarkinput!EN16),
 "",
 IF(
  ISNUMBER(
   VALUE(Benchmarkinput!EN16)),
   VALUE(Benchmarkinput!EN16),
   IF(
    Benchmarkinput!EN16="x",
    1,
    Benchmarkinput!EN16)))</f>
        <v/>
      </c>
      <c r="EN16" t="str">
        <f>IF(
 ISBLANK(Benchmarkinput!EO16),
 "",
 IF(
  ISNUMBER(
   VALUE(Benchmarkinput!EO16)),
   VALUE(Benchmarkinput!EO16),
   IF(
    Benchmarkinput!EO16="x",
    1,
    Benchmarkinput!EO16)))</f>
        <v/>
      </c>
      <c r="EO16" t="str">
        <f>IF(
 ISBLANK(Benchmarkinput!EP16),
 "",
 IF(
  ISNUMBER(
   VALUE(Benchmarkinput!EP16)),
   VALUE(Benchmarkinput!EP16),
   IF(
    Benchmarkinput!EP16="x",
    1,
    Benchmarkinput!EP16)))</f>
        <v/>
      </c>
      <c r="EP16" t="str">
        <f>IF(
 ISBLANK(Benchmarkinput!EQ16),
 "",
 IF(
  ISNUMBER(
   VALUE(Benchmarkinput!EQ16)),
   VALUE(Benchmarkinput!EQ16),
   IF(
    Benchmarkinput!EQ16="x",
    1,
    Benchmarkinput!EQ16)))</f>
        <v/>
      </c>
      <c r="EQ16" t="str">
        <f>IF(
 ISBLANK(Benchmarkinput!ER16),
 "",
 IF(
  ISNUMBER(
   VALUE(Benchmarkinput!ER16)),
   VALUE(Benchmarkinput!ER16),
   IF(
    Benchmarkinput!ER16="x",
    1,
    Benchmarkinput!ER16)))</f>
        <v/>
      </c>
      <c r="ER16" t="str">
        <f>IF(
 ISBLANK(Benchmarkinput!ES16),
 "",
 IF(
  ISNUMBER(
   VALUE(Benchmarkinput!ES16)),
   VALUE(Benchmarkinput!ES16),
   IF(
    Benchmarkinput!ES16="x",
    1,
    Benchmarkinput!ES16)))</f>
        <v/>
      </c>
      <c r="ES16" t="str">
        <f>IF(
 ISBLANK(Benchmarkinput!ET16),
 "",
 IF(
  ISNUMBER(
   VALUE(Benchmarkinput!ET16)),
   VALUE(Benchmarkinput!ET16),
   IF(
    Benchmarkinput!ET16="x",
    1,
    Benchmarkinput!ET16)))</f>
        <v/>
      </c>
      <c r="ET16" t="str">
        <f>IF(
 ISBLANK(Benchmarkinput!EU16),
 "",
 IF(
  ISNUMBER(
   VALUE(Benchmarkinput!EU16)),
   VALUE(Benchmarkinput!EU16),
   IF(
    Benchmarkinput!EU16="x",
    1,
    Benchmarkinput!EU16)))</f>
        <v/>
      </c>
      <c r="EU16" t="str">
        <f>IF(
 ISBLANK(Benchmarkinput!EV16),
 "",
 IF(
  ISNUMBER(
   VALUE(Benchmarkinput!EV16)),
   VALUE(Benchmarkinput!EV16),
   IF(
    Benchmarkinput!EV16="x",
    1,
    Benchmarkinput!EV16)))</f>
        <v/>
      </c>
      <c r="EV16" t="str">
        <f>IF(
 ISBLANK(Benchmarkinput!EW16),
 "",
 IF(
  ISNUMBER(
   VALUE(Benchmarkinput!EW16)),
   VALUE(Benchmarkinput!EW16),
   IF(
    Benchmarkinput!EW16="x",
    1,
    Benchmarkinput!EW16)))</f>
        <v/>
      </c>
      <c r="EW16" t="str">
        <f>IF(
 ISBLANK(Benchmarkinput!EX16),
 "",
 IF(
  ISNUMBER(
   VALUE(Benchmarkinput!EX16)),
   VALUE(Benchmarkinput!EX16),
   IF(
    Benchmarkinput!EX16="x",
    1,
    Benchmarkinput!EX16)))</f>
        <v/>
      </c>
      <c r="EX16" t="str">
        <f>IF(
 ISBLANK(Benchmarkinput!EY16),
 "",
 IF(
  ISNUMBER(
   VALUE(Benchmarkinput!EY16)),
   VALUE(Benchmarkinput!EY16),
   IF(
    Benchmarkinput!EY16="x",
    1,
    Benchmarkinput!EY16)))</f>
        <v/>
      </c>
      <c r="EY16" t="str">
        <f>IF(
 ISBLANK(Benchmarkinput!EZ16),
 "",
 IF(
  ISNUMBER(
   VALUE(Benchmarkinput!EZ16)),
   VALUE(Benchmarkinput!EZ16),
   IF(
    Benchmarkinput!EZ16="x",
    1,
    Benchmarkinput!EZ16)))</f>
        <v/>
      </c>
      <c r="EZ16" t="str">
        <f>IF(
 ISBLANK(Benchmarkinput!FA16),
 "",
 IF(
  ISNUMBER(
   VALUE(Benchmarkinput!FA16)),
   VALUE(Benchmarkinput!FA16),
   IF(
    Benchmarkinput!FA16="x",
    1,
    Benchmarkinput!FA16)))</f>
        <v/>
      </c>
      <c r="FA16" t="str">
        <f>IF(
 ISBLANK(Benchmarkinput!FB16),
 "",
 IF(
  ISNUMBER(
   VALUE(Benchmarkinput!FB16)),
   VALUE(Benchmarkinput!FB16),
   IF(
    Benchmarkinput!FB16="x",
    1,
    Benchmarkinput!FB16)))</f>
        <v/>
      </c>
      <c r="FB16" t="str">
        <f>IF(
 ISBLANK(Benchmarkinput!FC16),
 "",
 IF(
  ISNUMBER(
   VALUE(Benchmarkinput!FC16)),
   VALUE(Benchmarkinput!FC16),
   IF(
    Benchmarkinput!FC16="x",
    1,
    Benchmarkinput!FC16)))</f>
        <v/>
      </c>
      <c r="FC16" t="str">
        <f>IF(
 ISBLANK(Benchmarkinput!FD16),
 "",
 IF(
  ISNUMBER(
   VALUE(Benchmarkinput!FD16)),
   VALUE(Benchmarkinput!FD16),
   IF(
    Benchmarkinput!FD16="x",
    1,
    Benchmarkinput!FD16)))</f>
        <v/>
      </c>
      <c r="FD16" t="str">
        <f>IF(
 ISBLANK(Benchmarkinput!FE16),
 "",
 IF(
  ISNUMBER(
   VALUE(Benchmarkinput!FE16)),
   VALUE(Benchmarkinput!FE16),
   IF(
    Benchmarkinput!FE16="x",
    1,
    Benchmarkinput!FE16)))</f>
        <v/>
      </c>
      <c r="FE16" t="str">
        <f>IF(
 ISBLANK(Benchmarkinput!FF16),
 "",
 IF(
  ISNUMBER(
   VALUE(Benchmarkinput!FF16)),
   VALUE(Benchmarkinput!FF16),
   IF(
    Benchmarkinput!FF16="x",
    1,
    Benchmarkinput!FF16)))</f>
        <v/>
      </c>
      <c r="FF16" t="str">
        <f>IF(
 ISBLANK(Benchmarkinput!FG16),
 "",
 IF(
  ISNUMBER(
   VALUE(Benchmarkinput!FG16)),
   VALUE(Benchmarkinput!FG16),
   IF(
    Benchmarkinput!FG16="x",
    1,
    Benchmarkinput!FG16)))</f>
        <v/>
      </c>
      <c r="FG16" t="str">
        <f>IF(
 ISBLANK(Benchmarkinput!FH16),
 "",
 IF(
  ISNUMBER(
   VALUE(Benchmarkinput!FH16)),
   VALUE(Benchmarkinput!FH16),
   IF(
    Benchmarkinput!FH16="x",
    1,
    Benchmarkinput!FH16)))</f>
        <v/>
      </c>
      <c r="FH16" t="str">
        <f>IF(
 ISBLANK(Benchmarkinput!FI16),
 "",
 IF(
  ISNUMBER(
   VALUE(Benchmarkinput!FI16)),
   VALUE(Benchmarkinput!FI16),
   IF(
    Benchmarkinput!FI16="x",
    1,
    Benchmarkinput!FI16)))</f>
        <v/>
      </c>
      <c r="FI16" t="str">
        <f>IF(
 ISBLANK(Benchmarkinput!FJ16),
 "",
 IF(
  ISNUMBER(
   VALUE(Benchmarkinput!FJ16)),
   VALUE(Benchmarkinput!FJ16),
   IF(
    Benchmarkinput!FJ16="x",
    1,
    Benchmarkinput!FJ16)))</f>
        <v/>
      </c>
      <c r="FJ16" t="str">
        <f>IF(
 ISBLANK(Benchmarkinput!FK16),
 "",
 IF(
  ISNUMBER(
   VALUE(Benchmarkinput!FK16)),
   VALUE(Benchmarkinput!FK16),
   IF(
    Benchmarkinput!FK16="x",
    1,
    Benchmarkinput!FK16)))</f>
        <v/>
      </c>
      <c r="FK16" t="str">
        <f>IF(
 ISBLANK(Benchmarkinput!FL16),
 "",
 IF(
  ISNUMBER(
   VALUE(Benchmarkinput!FL16)),
   VALUE(Benchmarkinput!FL16),
   IF(
    Benchmarkinput!FL16="x",
    1,
    Benchmarkinput!FL16)))</f>
        <v/>
      </c>
      <c r="FL16" t="str">
        <f>IF(
 ISBLANK(Benchmarkinput!FM16),
 "",
 IF(
  ISNUMBER(
   VALUE(Benchmarkinput!FM16)),
   VALUE(Benchmarkinput!FM16),
   IF(
    Benchmarkinput!FM16="x",
    1,
    Benchmarkinput!FM16)))</f>
        <v/>
      </c>
      <c r="FM16" t="str">
        <f>IF(
 ISBLANK(Benchmarkinput!FN16),
 "",
 IF(
  ISNUMBER(
   VALUE(Benchmarkinput!FN16)),
   VALUE(Benchmarkinput!FN16),
   IF(
    Benchmarkinput!FN16="x",
    1,
    Benchmarkinput!FN16)))</f>
        <v/>
      </c>
      <c r="FN16" t="str">
        <f>IF(
 ISBLANK(Benchmarkinput!FO16),
 "",
 IF(
  ISNUMBER(
   VALUE(Benchmarkinput!FO16)),
   VALUE(Benchmarkinput!FO16),
   IF(
    Benchmarkinput!FO16="x",
    1,
    Benchmarkinput!FO16)))</f>
        <v/>
      </c>
      <c r="FO16" t="str">
        <f>IF(
 ISBLANK(Benchmarkinput!FP16),
 "",
 IF(
  ISNUMBER(
   VALUE(Benchmarkinput!FP16)),
   VALUE(Benchmarkinput!FP16),
   IF(
    Benchmarkinput!FP16="x",
    1,
    Benchmarkinput!FP16)))</f>
        <v/>
      </c>
      <c r="FP16" t="str">
        <f>IF(
 ISBLANK(Benchmarkinput!FQ16),
 "",
 IF(
  ISNUMBER(
   VALUE(Benchmarkinput!FQ16)),
   VALUE(Benchmarkinput!FQ16),
   IF(
    Benchmarkinput!FQ16="x",
    1,
    Benchmarkinput!FQ16)))</f>
        <v/>
      </c>
      <c r="FQ16" t="str">
        <f>IF(
 ISBLANK(Benchmarkinput!FR16),
 "",
 IF(
  ISNUMBER(
   VALUE(Benchmarkinput!FR16)),
   VALUE(Benchmarkinput!FR16),
   IF(
    Benchmarkinput!FR16="x",
    1,
    Benchmarkinput!FR16)))</f>
        <v/>
      </c>
      <c r="FR16" t="str">
        <f>IF(
 ISBLANK(Benchmarkinput!FS16),
 "",
 IF(
  ISNUMBER(
   VALUE(Benchmarkinput!FS16)),
   VALUE(Benchmarkinput!FS16),
   IF(
    Benchmarkinput!FS16="x",
    1,
    Benchmarkinput!FS16)))</f>
        <v/>
      </c>
      <c r="FS16" t="str">
        <f>IF(
 ISBLANK(Benchmarkinput!FT16),
 "",
 IF(
  ISNUMBER(
   VALUE(Benchmarkinput!FT16)),
   VALUE(Benchmarkinput!FT16),
   IF(
    Benchmarkinput!FT16="x",
    1,
    Benchmarkinput!FT16)))</f>
        <v/>
      </c>
      <c r="FT16" t="str">
        <f>IF(
 ISBLANK(Benchmarkinput!FU16),
 "",
 IF(
  ISNUMBER(
   VALUE(Benchmarkinput!FU16)),
   VALUE(Benchmarkinput!FU16),
   IF(
    Benchmarkinput!FU16="x",
    1,
    Benchmarkinput!FU16)))</f>
        <v/>
      </c>
      <c r="FU16" t="str">
        <f>IF(
 ISBLANK(Benchmarkinput!FV16),
 "",
 IF(
  ISNUMBER(
   VALUE(Benchmarkinput!FV16)),
   VALUE(Benchmarkinput!FV16),
   IF(
    Benchmarkinput!FV16="x",
    1,
    Benchmarkinput!FV16)))</f>
        <v/>
      </c>
      <c r="FV16" t="str">
        <f>IF(
 ISBLANK(Benchmarkinput!FW16),
 "",
 IF(
  ISNUMBER(
   VALUE(Benchmarkinput!FW16)),
   VALUE(Benchmarkinput!FW16),
   IF(
    Benchmarkinput!FW16="x",
    1,
    Benchmarkinput!FW16)))</f>
        <v/>
      </c>
      <c r="FW16" t="str">
        <f>IF(
 ISBLANK(Benchmarkinput!FX16),
 "",
 IF(
  ISNUMBER(
   VALUE(Benchmarkinput!FX16)),
   VALUE(Benchmarkinput!FX16),
   IF(
    Benchmarkinput!FX16="x",
    1,
    Benchmarkinput!FX16)))</f>
        <v/>
      </c>
      <c r="FX16" t="str">
        <f>IF(
 ISBLANK(Benchmarkinput!FY16),
 "",
 IF(
  ISNUMBER(
   VALUE(Benchmarkinput!FY16)),
   VALUE(Benchmarkinput!FY16),
   IF(
    Benchmarkinput!FY16="x",
    1,
    Benchmarkinput!FY16)))</f>
        <v/>
      </c>
      <c r="FY16" t="str">
        <f>IF(
 ISBLANK(Benchmarkinput!FZ16),
 "",
 IF(
  ISNUMBER(
   VALUE(Benchmarkinput!FZ16)),
   VALUE(Benchmarkinput!FZ16),
   IF(
    Benchmarkinput!FZ16="x",
    1,
    Benchmarkinput!FZ16)))</f>
        <v/>
      </c>
      <c r="FZ16" t="str">
        <f>IF(
 ISBLANK(Benchmarkinput!GA16),
 "",
 IF(
  ISNUMBER(
   VALUE(Benchmarkinput!GA16)),
   VALUE(Benchmarkinput!GA16),
   IF(
    Benchmarkinput!GA16="x",
    1,
    Benchmarkinput!GA16)))</f>
        <v/>
      </c>
      <c r="GA16" t="str">
        <f>IF(
 ISBLANK(Benchmarkinput!GB16),
 "",
 IF(
  ISNUMBER(
   VALUE(Benchmarkinput!GB16)),
   VALUE(Benchmarkinput!GB16),
   IF(
    Benchmarkinput!GB16="x",
    1,
    Benchmarkinput!GB16)))</f>
        <v/>
      </c>
      <c r="GB16" t="str">
        <f>IF(
 ISBLANK(Benchmarkinput!GC16),
 "",
 IF(
  ISNUMBER(
   VALUE(Benchmarkinput!GC16)),
   VALUE(Benchmarkinput!GC16),
   IF(
    Benchmarkinput!GC16="x",
    1,
    Benchmarkinput!GC16)))</f>
        <v/>
      </c>
      <c r="GC16" t="str">
        <f>IF(
 ISBLANK(Benchmarkinput!GD16),
 "",
 IF(
  ISNUMBER(
   VALUE(Benchmarkinput!GD16)),
   VALUE(Benchmarkinput!GD16),
   IF(
    Benchmarkinput!GD16="x",
    1,
    Benchmarkinput!GD16)))</f>
        <v/>
      </c>
      <c r="GD16" t="str">
        <f>IF(
 ISBLANK(Benchmarkinput!GE16),
 "",
 IF(
  ISNUMBER(
   VALUE(Benchmarkinput!GE16)),
   VALUE(Benchmarkinput!GE16),
   IF(
    Benchmarkinput!GE16="x",
    1,
    Benchmarkinput!GE16)))</f>
        <v/>
      </c>
      <c r="GE16" t="str">
        <f>IF(
 ISBLANK(Benchmarkinput!GF16),
 "",
 IF(
  ISNUMBER(
   VALUE(Benchmarkinput!GF16)),
   VALUE(Benchmarkinput!GF16),
   IF(
    Benchmarkinput!GF16="x",
    1,
    Benchmarkinput!GF16)))</f>
        <v/>
      </c>
      <c r="GF16" t="str">
        <f>IF(
 ISBLANK(Benchmarkinput!GG16),
 "",
 IF(
  ISNUMBER(
   VALUE(Benchmarkinput!GG16)),
   VALUE(Benchmarkinput!GG16),
   IF(
    Benchmarkinput!GG16="x",
    1,
    Benchmarkinput!GG16)))</f>
        <v/>
      </c>
      <c r="GG16" t="str">
        <f>IF(
 ISBLANK(Benchmarkinput!GH16),
 "",
 IF(
  ISNUMBER(
   VALUE(Benchmarkinput!GH16)),
   VALUE(Benchmarkinput!GH16),
   IF(
    Benchmarkinput!GH16="x",
    1,
    Benchmarkinput!GH16)))</f>
        <v/>
      </c>
      <c r="GH16" t="str">
        <f>IF(
 ISBLANK(Benchmarkinput!GI16),
 "",
 IF(
  ISNUMBER(
   VALUE(Benchmarkinput!GI16)),
   VALUE(Benchmarkinput!GI16),
   IF(
    Benchmarkinput!GI16="x",
    1,
    Benchmarkinput!GI16)))</f>
        <v/>
      </c>
      <c r="GI16" t="str">
        <f>IF(
 ISBLANK(Benchmarkinput!GJ16),
 "",
 IF(
  ISNUMBER(
   VALUE(Benchmarkinput!GJ16)),
   VALUE(Benchmarkinput!GJ16),
   IF(
    Benchmarkinput!GJ16="x",
    1,
    Benchmarkinput!GJ16)))</f>
        <v/>
      </c>
      <c r="GJ16" t="str">
        <f>IF(
 ISBLANK(Benchmarkinput!GK16),
 "",
 IF(
  ISNUMBER(
   VALUE(Benchmarkinput!GK16)),
   VALUE(Benchmarkinput!GK16),
   IF(
    Benchmarkinput!GK16="x",
    1,
    Benchmarkinput!GK16)))</f>
        <v/>
      </c>
      <c r="GK16" t="str">
        <f>IF(
 ISBLANK(Benchmarkinput!GL16),
 "",
 IF(
  ISNUMBER(
   VALUE(Benchmarkinput!GL16)),
   VALUE(Benchmarkinput!GL16),
   IF(
    Benchmarkinput!GL16="x",
    1,
    Benchmarkinput!GL16)))</f>
        <v/>
      </c>
      <c r="GL16" t="str">
        <f>IF(
 ISBLANK(Benchmarkinput!GM16),
 "",
 IF(
  ISNUMBER(
   VALUE(Benchmarkinput!GM16)),
   VALUE(Benchmarkinput!GM16),
   IF(
    Benchmarkinput!GM16="x",
    1,
    Benchmarkinput!GM16)))</f>
        <v/>
      </c>
      <c r="GM16" t="str">
        <f>IF(
 ISBLANK(Benchmarkinput!GN16),
 "",
 IF(
  ISNUMBER(
   VALUE(Benchmarkinput!GN16)),
   VALUE(Benchmarkinput!GN16),
   IF(
    Benchmarkinput!GN16="x",
    1,
    Benchmarkinput!GN16)))</f>
        <v/>
      </c>
      <c r="GN16" t="str">
        <f>IF(
 ISBLANK(Benchmarkinput!GO16),
 "",
 IF(
  ISNUMBER(
   VALUE(Benchmarkinput!GO16)),
   VALUE(Benchmarkinput!GO16),
   IF(
    Benchmarkinput!GO16="x",
    1,
    Benchmarkinput!GO16)))</f>
        <v/>
      </c>
      <c r="GO16" t="str">
        <f>IF(
 ISBLANK(Benchmarkinput!GP16),
 "",
 IF(
  ISNUMBER(
   VALUE(Benchmarkinput!GP16)),
   VALUE(Benchmarkinput!GP16),
   IF(
    Benchmarkinput!GP16="x",
    1,
    Benchmarkinput!GP16)))</f>
        <v/>
      </c>
      <c r="GP16" t="str">
        <f>IF(
 ISBLANK(Benchmarkinput!GQ16),
 "",
 IF(
  ISNUMBER(
   VALUE(Benchmarkinput!GQ16)),
   VALUE(Benchmarkinput!GQ16),
   IF(
    Benchmarkinput!GQ16="x",
    1,
    Benchmarkinput!GQ16)))</f>
        <v/>
      </c>
      <c r="GQ16" t="str">
        <f>IF(
 ISBLANK(Benchmarkinput!GR16),
 "",
 IF(
  ISNUMBER(
   VALUE(Benchmarkinput!GR16)),
   VALUE(Benchmarkinput!GR16),
   IF(
    Benchmarkinput!GR16="x",
    1,
    Benchmarkinput!GR16)))</f>
        <v/>
      </c>
      <c r="GR16" t="str">
        <f>IF(
 ISBLANK(Benchmarkinput!GS16),
 "",
 IF(
  ISNUMBER(
   VALUE(Benchmarkinput!GS16)),
   VALUE(Benchmarkinput!GS16),
   IF(
    Benchmarkinput!GS16="x",
    1,
    Benchmarkinput!GS16)))</f>
        <v/>
      </c>
      <c r="GS16" t="str">
        <f>IF(
 ISBLANK(Benchmarkinput!GT16),
 "",
 IF(
  ISNUMBER(
   VALUE(Benchmarkinput!GT16)),
   VALUE(Benchmarkinput!GT16),
   IF(
    Benchmarkinput!GT16="x",
    1,
    Benchmarkinput!GT16)))</f>
        <v/>
      </c>
      <c r="GT16" t="str">
        <f>IF(
 ISBLANK(Benchmarkinput!GU16),
 "",
 IF(
  ISNUMBER(
   VALUE(Benchmarkinput!GU16)),
   VALUE(Benchmarkinput!GU16),
   IF(
    Benchmarkinput!GU16="x",
    1,
    Benchmarkinput!GU16)))</f>
        <v/>
      </c>
      <c r="GU16" t="str">
        <f>IF(
 ISBLANK(Benchmarkinput!GV16),
 "",
 IF(
  ISNUMBER(
   VALUE(Benchmarkinput!GV16)),
   VALUE(Benchmarkinput!GV16),
   IF(
    Benchmarkinput!GV16="x",
    1,
    Benchmarkinput!GV16)))</f>
        <v/>
      </c>
      <c r="GV16" t="str">
        <f>IF(
 ISBLANK(Benchmarkinput!GW16),
 "",
 IF(
  ISNUMBER(
   VALUE(Benchmarkinput!GW16)),
   VALUE(Benchmarkinput!GW16),
   IF(
    Benchmarkinput!GW16="x",
    1,
    Benchmarkinput!GW16)))</f>
        <v/>
      </c>
      <c r="GW16" t="str">
        <f>IF(
 ISBLANK(Benchmarkinput!GX16),
 "",
 IF(
  ISNUMBER(
   VALUE(Benchmarkinput!GX16)),
   VALUE(Benchmarkinput!GX16),
   IF(
    Benchmarkinput!GX16="x",
    1,
    Benchmarkinput!GX16)))</f>
        <v/>
      </c>
      <c r="GX16" t="str">
        <f>IF(
 ISBLANK(Benchmarkinput!GY16),
 "",
 IF(
  ISNUMBER(
   VALUE(Benchmarkinput!GY16)),
   VALUE(Benchmarkinput!GY16),
   IF(
    Benchmarkinput!GY16="x",
    1,
    Benchmarkinput!GY16)))</f>
        <v/>
      </c>
      <c r="GY16" t="str">
        <f>IF(
 ISBLANK(Benchmarkinput!GZ16),
 "",
 IF(
  ISNUMBER(
   VALUE(Benchmarkinput!GZ16)),
   VALUE(Benchmarkinput!GZ16),
   IF(
    Benchmarkinput!GZ16="x",
    1,
    Benchmarkinput!GZ16)))</f>
        <v/>
      </c>
      <c r="GZ16" t="str">
        <f>IF(
 ISBLANK(Benchmarkinput!HA16),
 "",
 IF(
  ISNUMBER(
   VALUE(Benchmarkinput!HA16)),
   VALUE(Benchmarkinput!HA16),
   IF(
    Benchmarkinput!HA16="x",
    1,
    Benchmarkinput!HA16)))</f>
        <v/>
      </c>
      <c r="HA16" t="str">
        <f>IF(
 ISBLANK(Benchmarkinput!HB16),
 "",
 IF(
  ISNUMBER(
   VALUE(Benchmarkinput!HB16)),
   VALUE(Benchmarkinput!HB16),
   IF(
    Benchmarkinput!HB16="x",
    1,
    Benchmarkinput!HB16)))</f>
        <v/>
      </c>
      <c r="HB16" t="str">
        <f>IF(
 ISBLANK(Benchmarkinput!HC16),
 "",
 IF(
  ISNUMBER(
   VALUE(Benchmarkinput!HC16)),
   VALUE(Benchmarkinput!HC16),
   IF(
    Benchmarkinput!HC16="x",
    1,
    Benchmarkinput!HC16)))</f>
        <v/>
      </c>
      <c r="HC16" t="str">
        <f>IF(
 ISBLANK(Benchmarkinput!HD16),
 "",
 IF(
  ISNUMBER(
   VALUE(Benchmarkinput!HD16)),
   VALUE(Benchmarkinput!HD16),
   IF(
    Benchmarkinput!HD16="x",
    1,
    Benchmarkinput!HD16)))</f>
        <v/>
      </c>
      <c r="HD16" t="str">
        <f>IF(
 ISBLANK(Benchmarkinput!HE16),
 "",
 IF(
  ISNUMBER(
   VALUE(Benchmarkinput!HE16)),
   VALUE(Benchmarkinput!HE16),
   IF(
    Benchmarkinput!HE16="x",
    1,
    Benchmarkinput!HE16)))</f>
        <v/>
      </c>
      <c r="HE16" t="str">
        <f>IF(
 ISBLANK(Benchmarkinput!HF16),
 "",
 IF(
  ISNUMBER(
   VALUE(Benchmarkinput!HF16)),
   VALUE(Benchmarkinput!HF16),
   IF(
    Benchmarkinput!HF16="x",
    1,
    Benchmarkinput!HF16)))</f>
        <v/>
      </c>
      <c r="HF16" t="str">
        <f>IF(
 ISBLANK(Benchmarkinput!HG16),
 "",
 IF(
  ISNUMBER(
   VALUE(Benchmarkinput!HG16)),
   VALUE(Benchmarkinput!HG16),
   IF(
    Benchmarkinput!HG16="x",
    1,
    Benchmarkinput!HG16)))</f>
        <v/>
      </c>
      <c r="HG16" t="str">
        <f>IF(
 ISBLANK(Benchmarkinput!HH16),
 "",
 IF(
  ISNUMBER(
   VALUE(Benchmarkinput!HH16)),
   VALUE(Benchmarkinput!HH16),
   IF(
    Benchmarkinput!HH16="x",
    1,
    Benchmarkinput!HH16)))</f>
        <v/>
      </c>
      <c r="HH16" t="str">
        <f>IF(
 ISBLANK(Benchmarkinput!HI16),
 "",
 IF(
  ISNUMBER(
   VALUE(Benchmarkinput!HI16)),
   VALUE(Benchmarkinput!HI16),
   IF(
    Benchmarkinput!HI16="x",
    1,
    Benchmarkinput!HI16)))</f>
        <v/>
      </c>
      <c r="HI16" t="str">
        <f>IF(
 ISBLANK(Benchmarkinput!HJ16),
 "",
 IF(
  ISNUMBER(
   VALUE(Benchmarkinput!HJ16)),
   VALUE(Benchmarkinput!HJ16),
   IF(
    Benchmarkinput!HJ16="x",
    1,
    Benchmarkinput!HJ16)))</f>
        <v/>
      </c>
      <c r="HJ16" t="str">
        <f>IF(
 ISBLANK(Benchmarkinput!HK16),
 "",
 IF(
  ISNUMBER(
   VALUE(Benchmarkinput!HK16)),
   VALUE(Benchmarkinput!HK16),
   IF(
    Benchmarkinput!HK16="x",
    1,
    Benchmarkinput!HK16)))</f>
        <v/>
      </c>
      <c r="HK16" t="str">
        <f>IF(
 ISBLANK(Benchmarkinput!HL16),
 "",
 IF(
  ISNUMBER(
   VALUE(Benchmarkinput!HL16)),
   VALUE(Benchmarkinput!HL16),
   IF(
    Benchmarkinput!HL16="x",
    1,
    Benchmarkinput!HL16)))</f>
        <v/>
      </c>
      <c r="HL16" t="str">
        <f>IF(
 ISBLANK(Benchmarkinput!HM16),
 "",
 IF(
  ISNUMBER(
   VALUE(Benchmarkinput!HM16)),
   VALUE(Benchmarkinput!HM16),
   IF(
    Benchmarkinput!HM16="x",
    1,
    Benchmarkinput!HM16)))</f>
        <v/>
      </c>
      <c r="HM16" t="str">
        <f>IF(
 ISBLANK(Benchmarkinput!HN16),
 "",
 IF(
  ISNUMBER(
   VALUE(Benchmarkinput!HN16)),
   VALUE(Benchmarkinput!HN16),
   IF(
    Benchmarkinput!HN16="x",
    1,
    Benchmarkinput!HN16)))</f>
        <v/>
      </c>
      <c r="HN16" t="str">
        <f>IF(
 ISBLANK(Benchmarkinput!HO16),
 "",
 IF(
  ISNUMBER(
   VALUE(Benchmarkinput!HO16)),
   VALUE(Benchmarkinput!HO16),
   IF(
    Benchmarkinput!HO16="x",
    1,
    Benchmarkinput!HO16)))</f>
        <v/>
      </c>
      <c r="HO16" t="str">
        <f>IF(
 ISBLANK(Benchmarkinput!HP16),
 "",
 IF(
  ISNUMBER(
   VALUE(Benchmarkinput!HP16)),
   VALUE(Benchmarkinput!HP16),
   IF(
    Benchmarkinput!HP16="x",
    1,
    Benchmarkinput!HP16)))</f>
        <v/>
      </c>
      <c r="HP16" t="str">
        <f>IF(
 ISBLANK(Benchmarkinput!HQ16),
 "",
 IF(
  ISNUMBER(
   VALUE(Benchmarkinput!HQ16)),
   VALUE(Benchmarkinput!HQ16),
   IF(
    Benchmarkinput!HQ16="x",
    1,
    Benchmarkinput!HQ16)))</f>
        <v/>
      </c>
      <c r="HQ16" t="str">
        <f>IF(
 ISBLANK(Benchmarkinput!HR16),
 "",
 IF(
  ISNUMBER(
   VALUE(Benchmarkinput!HR16)),
   VALUE(Benchmarkinput!HR16),
   IF(
    Benchmarkinput!HR16="x",
    1,
    Benchmarkinput!HR16)))</f>
        <v/>
      </c>
      <c r="HR16" t="str">
        <f>IF(
 ISBLANK(Benchmarkinput!HS16),
 "",
 IF(
  ISNUMBER(
   VALUE(Benchmarkinput!HS16)),
   VALUE(Benchmarkinput!HS16),
   IF(
    Benchmarkinput!HS16="x",
    1,
    Benchmarkinput!HS16)))</f>
        <v/>
      </c>
      <c r="HS16" t="str">
        <f>IF(
 ISBLANK(Benchmarkinput!HT16),
 "",
 IF(
  ISNUMBER(
   VALUE(Benchmarkinput!HT16)),
   VALUE(Benchmarkinput!HT16),
   IF(
    Benchmarkinput!HT16="x",
    1,
    Benchmarkinput!HT16)))</f>
        <v/>
      </c>
      <c r="HT16" t="str">
        <f>IF(
 ISBLANK(Benchmarkinput!HU16),
 "",
 IF(
  ISNUMBER(
   VALUE(Benchmarkinput!HU16)),
   VALUE(Benchmarkinput!HU16),
   IF(
    Benchmarkinput!HU16="x",
    1,
    Benchmarkinput!HU16)))</f>
        <v/>
      </c>
      <c r="HU16" t="str">
        <f>IF(
 ISBLANK(Benchmarkinput!HV16),
 "",
 IF(
  ISNUMBER(
   VALUE(Benchmarkinput!HV16)),
   VALUE(Benchmarkinput!HV16),
   IF(
    Benchmarkinput!HV16="x",
    1,
    Benchmarkinput!HV16)))</f>
        <v/>
      </c>
      <c r="HV16" t="str">
        <f>IF(
 ISBLANK(Benchmarkinput!HW16),
 "",
 IF(
  ISNUMBER(
   VALUE(Benchmarkinput!HW16)),
   VALUE(Benchmarkinput!HW16),
   IF(
    Benchmarkinput!HW16="x",
    1,
    Benchmarkinput!HW16)))</f>
        <v/>
      </c>
      <c r="HW16" t="str">
        <f>IF(
 ISBLANK(Benchmarkinput!HX16),
 "",
 IF(
  ISNUMBER(
   VALUE(Benchmarkinput!HX16)),
   VALUE(Benchmarkinput!HX16),
   IF(
    Benchmarkinput!HX16="x",
    1,
    Benchmarkinput!HX16)))</f>
        <v/>
      </c>
      <c r="HX16" t="str">
        <f>IF(
 ISBLANK(Benchmarkinput!HY16),
 "",
 IF(
  ISNUMBER(
   VALUE(Benchmarkinput!HY16)),
   VALUE(Benchmarkinput!HY16),
   IF(
    Benchmarkinput!HY16="x",
    1,
    Benchmarkinput!HY16)))</f>
        <v/>
      </c>
      <c r="HY16" t="str">
        <f>IF(
 ISBLANK(Benchmarkinput!HZ16),
 "",
 IF(
  ISNUMBER(
   VALUE(Benchmarkinput!HZ16)),
   VALUE(Benchmarkinput!HZ16),
   IF(
    Benchmarkinput!HZ16="x",
    1,
    Benchmarkinput!HZ16)))</f>
        <v/>
      </c>
      <c r="HZ16" t="str">
        <f>IF(
 ISBLANK(Benchmarkinput!IA16),
 "",
 IF(
  ISNUMBER(
   VALUE(Benchmarkinput!IA16)),
   VALUE(Benchmarkinput!IA16),
   IF(
    Benchmarkinput!IA16="x",
    1,
    Benchmarkinput!IA16)))</f>
        <v/>
      </c>
      <c r="IA16" t="str">
        <f>IF(
 ISBLANK(Benchmarkinput!IB16),
 "",
 IF(
  ISNUMBER(
   VALUE(Benchmarkinput!IB16)),
   VALUE(Benchmarkinput!IB16),
   IF(
    Benchmarkinput!IB16="x",
    1,
    Benchmarkinput!IB16)))</f>
        <v/>
      </c>
      <c r="IB16" t="str">
        <f>IF(
 ISBLANK(Benchmarkinput!IC16),
 "",
 IF(
  ISNUMBER(
   VALUE(Benchmarkinput!IC16)),
   VALUE(Benchmarkinput!IC16),
   IF(
    Benchmarkinput!IC16="x",
    1,
    Benchmarkinput!IC16)))</f>
        <v/>
      </c>
      <c r="IC16" t="str">
        <f>IF(
 ISBLANK(Benchmarkinput!ID16),
 "",
 IF(
  ISNUMBER(
   VALUE(Benchmarkinput!ID16)),
   VALUE(Benchmarkinput!ID16),
   IF(
    Benchmarkinput!ID16="x",
    1,
    Benchmarkinput!ID16)))</f>
        <v/>
      </c>
      <c r="ID16" t="str">
        <f>IF(
 ISBLANK(Benchmarkinput!IE16),
 "",
 IF(
  ISNUMBER(
   VALUE(Benchmarkinput!IE16)),
   VALUE(Benchmarkinput!IE16),
   IF(
    Benchmarkinput!IE16="x",
    1,
    Benchmarkinput!IE16)))</f>
        <v/>
      </c>
      <c r="IE16" t="str">
        <f>IF(
 ISBLANK(Benchmarkinput!IF16),
 "",
 IF(
  ISNUMBER(
   VALUE(Benchmarkinput!IF16)),
   VALUE(Benchmarkinput!IF16),
   IF(
    Benchmarkinput!IF16="x",
    1,
    Benchmarkinput!IF16)))</f>
        <v/>
      </c>
      <c r="IF16" t="str">
        <f>IF(
 ISBLANK(Benchmarkinput!IG16),
 "",
 IF(
  ISNUMBER(
   VALUE(Benchmarkinput!IG16)),
   VALUE(Benchmarkinput!IG16),
   IF(
    Benchmarkinput!IG16="x",
    1,
    Benchmarkinput!IG16)))</f>
        <v/>
      </c>
      <c r="IG16" t="str">
        <f>IF(
 ISBLANK(Benchmarkinput!IH16),
 "",
 IF(
  ISNUMBER(
   VALUE(Benchmarkinput!IH16)),
   VALUE(Benchmarkinput!IH16),
   IF(
    Benchmarkinput!IH16="x",
    1,
    Benchmarkinput!IH16)))</f>
        <v/>
      </c>
      <c r="IH16" t="str">
        <f>IF(
 ISBLANK(Benchmarkinput!II16),
 "",
 IF(
  ISNUMBER(
   VALUE(Benchmarkinput!II16)),
   VALUE(Benchmarkinput!II16),
   IF(
    Benchmarkinput!II16="x",
    1,
    Benchmarkinput!II16)))</f>
        <v/>
      </c>
      <c r="II16" t="str">
        <f>IF(
 ISBLANK(Benchmarkinput!IJ16),
 "",
 IF(
  ISNUMBER(
   VALUE(Benchmarkinput!IJ16)),
   VALUE(Benchmarkinput!IJ16),
   IF(
    Benchmarkinput!IJ16="x",
    1,
    Benchmarkinput!IJ16)))</f>
        <v/>
      </c>
      <c r="IJ16" t="str">
        <f>IF(
 ISBLANK(Benchmarkinput!IK16),
 "",
 IF(
  ISNUMBER(
   VALUE(Benchmarkinput!IK16)),
   VALUE(Benchmarkinput!IK16),
   IF(
    Benchmarkinput!IK16="x",
    1,
    Benchmarkinput!IK16)))</f>
        <v/>
      </c>
      <c r="IK16" t="str">
        <f>IF(
 ISBLANK(Benchmarkinput!IL16),
 "",
 IF(
  ISNUMBER(
   VALUE(Benchmarkinput!IL16)),
   VALUE(Benchmarkinput!IL16),
   IF(
    Benchmarkinput!IL16="x",
    1,
    Benchmarkinput!IL16)))</f>
        <v/>
      </c>
      <c r="IL16" t="str">
        <f>IF(
 ISBLANK(Benchmarkinput!IM16),
 "",
 IF(
  ISNUMBER(
   VALUE(Benchmarkinput!IM16)),
   VALUE(Benchmarkinput!IM16),
   IF(
    Benchmarkinput!IM16="x",
    1,
    Benchmarkinput!IM16)))</f>
        <v/>
      </c>
      <c r="IM16" t="str">
        <f>IF(
 ISBLANK(Benchmarkinput!IN16),
 "",
 IF(
  ISNUMBER(
   VALUE(Benchmarkinput!IN16)),
   VALUE(Benchmarkinput!IN16),
   IF(
    Benchmarkinput!IN16="x",
    1,
    Benchmarkinput!IN16)))</f>
        <v/>
      </c>
      <c r="IN16" t="str">
        <f>IF(
 ISBLANK(Benchmarkinput!IO16),
 "",
 IF(
  ISNUMBER(
   VALUE(Benchmarkinput!IO16)),
   VALUE(Benchmarkinput!IO16),
   IF(
    Benchmarkinput!IO16="x",
    1,
    Benchmarkinput!IO16)))</f>
        <v/>
      </c>
      <c r="IO16" t="str">
        <f>IF(
 ISBLANK(Benchmarkinput!IP16),
 "",
 IF(
  ISNUMBER(
   VALUE(Benchmarkinput!IP16)),
   VALUE(Benchmarkinput!IP16),
   IF(
    Benchmarkinput!IP16="x",
    1,
    Benchmarkinput!IP16)))</f>
        <v/>
      </c>
      <c r="IP16" t="str">
        <f>IF(
 ISBLANK(Benchmarkinput!IQ16),
 "",
 IF(
  ISNUMBER(
   VALUE(Benchmarkinput!IQ16)),
   VALUE(Benchmarkinput!IQ16),
   IF(
    Benchmarkinput!IQ16="x",
    1,
    Benchmarkinput!IQ16)))</f>
        <v/>
      </c>
      <c r="IQ16" t="str">
        <f>IF(
 ISBLANK(Benchmarkinput!IR16),
 "",
 IF(
  ISNUMBER(
   VALUE(Benchmarkinput!IR16)),
   VALUE(Benchmarkinput!IR16),
   IF(
    Benchmarkinput!IR16="x",
    1,
    Benchmarkinput!IR16)))</f>
        <v/>
      </c>
      <c r="IR16" t="str">
        <f>IF(
 ISBLANK(Benchmarkinput!IS16),
 "",
 IF(
  ISNUMBER(
   VALUE(Benchmarkinput!IS16)),
   VALUE(Benchmarkinput!IS16),
   IF(
    Benchmarkinput!IS16="x",
    1,
    Benchmarkinput!IS16)))</f>
        <v/>
      </c>
      <c r="IS16" t="str">
        <f>IF(
 ISBLANK(Benchmarkinput!IT16),
 "",
 IF(
  ISNUMBER(
   VALUE(Benchmarkinput!IT16)),
   VALUE(Benchmarkinput!IT16),
   IF(
    Benchmarkinput!IT16="x",
    1,
    Benchmarkinput!IT16)))</f>
        <v/>
      </c>
      <c r="IT16" t="str">
        <f>IF(
 ISBLANK(Benchmarkinput!IU16),
 "",
 IF(
  ISNUMBER(
   VALUE(Benchmarkinput!IU16)),
   VALUE(Benchmarkinput!IU16),
   IF(
    Benchmarkinput!IU16="x",
    1,
    Benchmarkinput!IU16)))</f>
        <v/>
      </c>
      <c r="IU16" t="str">
        <f>IF(
 ISBLANK(Benchmarkinput!IV16),
 "",
 IF(
  ISNUMBER(
   VALUE(Benchmarkinput!IV16)),
   VALUE(Benchmarkinput!IV16),
   IF(
    Benchmarkinput!IV16="x",
    1,
    Benchmarkinput!IV16)))</f>
        <v/>
      </c>
      <c r="IV16" t="str">
        <f>IF(
 ISBLANK(Benchmarkinput!IW16),
 "",
 IF(
  ISNUMBER(
   VALUE(Benchmarkinput!IW16)),
   VALUE(Benchmarkinput!IW16),
   IF(
    Benchmarkinput!IW16="x",
    1,
    Benchmarkinput!IW16)))</f>
        <v/>
      </c>
      <c r="IW16" t="str">
        <f>IF(
 ISBLANK(Benchmarkinput!IX16),
 "",
 IF(
  ISNUMBER(
   VALUE(Benchmarkinput!IX16)),
   VALUE(Benchmarkinput!IX16),
   IF(
    Benchmarkinput!IX16="x",
    1,
    Benchmarkinput!IX16)))</f>
        <v/>
      </c>
      <c r="IX16" t="str">
        <f>IF(
 ISBLANK(Benchmarkinput!IY16),
 "",
 IF(
  ISNUMBER(
   VALUE(Benchmarkinput!IY16)),
   VALUE(Benchmarkinput!IY16),
   IF(
    Benchmarkinput!IY16="x",
    1,
    Benchmarkinput!IY16)))</f>
        <v/>
      </c>
      <c r="IY16" t="str">
        <f>IF(
 ISBLANK(Benchmarkinput!IZ16),
 "",
 IF(
  ISNUMBER(
   VALUE(Benchmarkinput!IZ16)),
   VALUE(Benchmarkinput!IZ16),
   IF(
    Benchmarkinput!IZ16="x",
    1,
    Benchmarkinput!IZ16)))</f>
        <v/>
      </c>
      <c r="IZ16" t="str">
        <f>IF(
 ISBLANK(Benchmarkinput!JA16),
 "",
 IF(
  ISNUMBER(
   VALUE(Benchmarkinput!JA16)),
   VALUE(Benchmarkinput!JA16),
   IF(
    Benchmarkinput!JA16="x",
    1,
    Benchmarkinput!JA16)))</f>
        <v/>
      </c>
      <c r="JA16" t="str">
        <f>IF(
 ISBLANK(Benchmarkinput!JB16),
 "",
 IF(
  ISNUMBER(
   VALUE(Benchmarkinput!JB16)),
   VALUE(Benchmarkinput!JB16),
   IF(
    Benchmarkinput!JB16="x",
    1,
    Benchmarkinput!JB16)))</f>
        <v/>
      </c>
      <c r="JB16" t="str">
        <f>IF(
 ISBLANK(Benchmarkinput!JC16),
 "",
 IF(
  ISNUMBER(
   VALUE(Benchmarkinput!JC16)),
   VALUE(Benchmarkinput!JC16),
   IF(
    Benchmarkinput!JC16="x",
    1,
    Benchmarkinput!JC16)))</f>
        <v/>
      </c>
      <c r="JC16" t="str">
        <f>IF(
 ISBLANK(Benchmarkinput!JD16),
 "",
 IF(
  ISNUMBER(
   VALUE(Benchmarkinput!JD16)),
   VALUE(Benchmarkinput!JD16),
   IF(
    Benchmarkinput!JD16="x",
    1,
    Benchmarkinput!JD16)))</f>
        <v/>
      </c>
      <c r="JD16" t="str">
        <f>IF(
 ISBLANK(Benchmarkinput!JE16),
 "",
 IF(
  ISNUMBER(
   VALUE(Benchmarkinput!JE16)),
   VALUE(Benchmarkinput!JE16),
   IF(
    Benchmarkinput!JE16="x",
    1,
    Benchmarkinput!JE16)))</f>
        <v/>
      </c>
      <c r="JE16" t="str">
        <f>IF(
 ISBLANK(Benchmarkinput!JF16),
 "",
 IF(
  ISNUMBER(
   VALUE(Benchmarkinput!JF16)),
   VALUE(Benchmarkinput!JF16),
   IF(
    Benchmarkinput!JF16="x",
    1,
    Benchmarkinput!JF16)))</f>
        <v/>
      </c>
      <c r="JF16" t="str">
        <f>IF(
 ISBLANK(Benchmarkinput!JG16),
 "",
 IF(
  ISNUMBER(
   VALUE(Benchmarkinput!JG16)),
   VALUE(Benchmarkinput!JG16),
   IF(
    Benchmarkinput!JG16="x",
    1,
    Benchmarkinput!JG16)))</f>
        <v/>
      </c>
      <c r="JG16" t="str">
        <f>IF(
 ISBLANK(Benchmarkinput!JH16),
 "",
 IF(
  ISNUMBER(
   VALUE(Benchmarkinput!JH16)),
   VALUE(Benchmarkinput!JH16),
   IF(
    Benchmarkinput!JH16="x",
    1,
    Benchmarkinput!JH16)))</f>
        <v/>
      </c>
      <c r="JH16" t="str">
        <f>IF(
 ISBLANK(Benchmarkinput!JI16),
 "",
 IF(
  ISNUMBER(
   VALUE(Benchmarkinput!JI16)),
   VALUE(Benchmarkinput!JI16),
   IF(
    Benchmarkinput!JI16="x",
    1,
    Benchmarkinput!JI16)))</f>
        <v/>
      </c>
      <c r="JI16" t="str">
        <f>IF(
 ISBLANK(Benchmarkinput!JJ16),
 "",
 IF(
  ISNUMBER(
   VALUE(Benchmarkinput!JJ16)),
   VALUE(Benchmarkinput!JJ16),
   IF(
    Benchmarkinput!JJ16="x",
    1,
    Benchmarkinput!JJ16)))</f>
        <v/>
      </c>
      <c r="JJ16" t="str">
        <f>IF(
 ISBLANK(Benchmarkinput!JK16),
 "",
 IF(
  ISNUMBER(
   VALUE(Benchmarkinput!JK16)),
   VALUE(Benchmarkinput!JK16),
   IF(
    Benchmarkinput!JK16="x",
    1,
    Benchmarkinput!JK16)))</f>
        <v/>
      </c>
      <c r="JK16" t="str">
        <f>IF(
 ISBLANK(Benchmarkinput!JL16),
 "",
 IF(
  ISNUMBER(
   VALUE(Benchmarkinput!JL16)),
   VALUE(Benchmarkinput!JL16),
   IF(
    Benchmarkinput!JL16="x",
    1,
    Benchmarkinput!JL16)))</f>
        <v/>
      </c>
      <c r="JL16" t="str">
        <f>IF(
 ISBLANK(Benchmarkinput!JM16),
 "",
 IF(
  ISNUMBER(
   VALUE(Benchmarkinput!JM16)),
   VALUE(Benchmarkinput!JM16),
   IF(
    Benchmarkinput!JM16="x",
    1,
    Benchmarkinput!JM16)))</f>
        <v/>
      </c>
      <c r="JM16" t="str">
        <f>IF(
 ISBLANK(Benchmarkinput!JN16),
 "",
 IF(
  ISNUMBER(
   VALUE(Benchmarkinput!JN16)),
   VALUE(Benchmarkinput!JN16),
   IF(
    Benchmarkinput!JN16="x",
    1,
    Benchmarkinput!JN16)))</f>
        <v/>
      </c>
      <c r="JN16" t="str">
        <f>IF(
 ISBLANK(Benchmarkinput!JO16),
 "",
 IF(
  ISNUMBER(
   VALUE(Benchmarkinput!JO16)),
   VALUE(Benchmarkinput!JO16),
   IF(
    Benchmarkinput!JO16="x",
    1,
    Benchmarkinput!JO16)))</f>
        <v/>
      </c>
      <c r="JO16" t="str">
        <f>IF(
 ISBLANK(Benchmarkinput!JP16),
 "",
 IF(
  ISNUMBER(
   VALUE(Benchmarkinput!JP16)),
   VALUE(Benchmarkinput!JP16),
   IF(
    Benchmarkinput!JP16="x",
    1,
    Benchmarkinput!JP16)))</f>
        <v/>
      </c>
      <c r="JP16" t="str">
        <f>IF(
 ISBLANK(Benchmarkinput!JQ16),
 "",
 IF(
  ISNUMBER(
   VALUE(Benchmarkinput!JQ16)),
   VALUE(Benchmarkinput!JQ16),
   IF(
    Benchmarkinput!JQ16="x",
    1,
    Benchmarkinput!JQ16)))</f>
        <v/>
      </c>
      <c r="JQ16" t="str">
        <f>IF(
 ISBLANK(Benchmarkinput!JR16),
 "",
 IF(
  ISNUMBER(
   VALUE(Benchmarkinput!JR16)),
   VALUE(Benchmarkinput!JR16),
   IF(
    Benchmarkinput!JR16="x",
    1,
    Benchmarkinput!JR16)))</f>
        <v/>
      </c>
      <c r="JR16" t="str">
        <f>IF(
 ISBLANK(Benchmarkinput!JS16),
 "",
 IF(
  ISNUMBER(
   VALUE(Benchmarkinput!JS16)),
   VALUE(Benchmarkinput!JS16),
   IF(
    Benchmarkinput!JS16="x",
    1,
    Benchmarkinput!JS16)))</f>
        <v/>
      </c>
      <c r="JS16" t="str">
        <f>IF(
 ISBLANK(Benchmarkinput!JT16),
 "",
 IF(
  ISNUMBER(
   VALUE(Benchmarkinput!JT16)),
   VALUE(Benchmarkinput!JT16),
   IF(
    Benchmarkinput!JT16="x",
    1,
    Benchmarkinput!JT16)))</f>
        <v/>
      </c>
      <c r="JT16" t="str">
        <f>IF(
 ISBLANK(Benchmarkinput!JU16),
 "",
 IF(
  ISNUMBER(
   VALUE(Benchmarkinput!JU16)),
   VALUE(Benchmarkinput!JU16),
   IF(
    Benchmarkinput!JU16="x",
    1,
    Benchmarkinput!JU16)))</f>
        <v/>
      </c>
      <c r="JU16" t="str">
        <f>IF(
 ISBLANK(Benchmarkinput!JV16),
 "",
 IF(
  ISNUMBER(
   VALUE(Benchmarkinput!JV16)),
   VALUE(Benchmarkinput!JV16),
   IF(
    Benchmarkinput!JV16="x",
    1,
    Benchmarkinput!JV16)))</f>
        <v/>
      </c>
      <c r="JV16" t="str">
        <f>IF(
 ISBLANK(Benchmarkinput!JW16),
 "",
 IF(
  ISNUMBER(
   VALUE(Benchmarkinput!JW16)),
   VALUE(Benchmarkinput!JW16),
   IF(
    Benchmarkinput!JW16="x",
    1,
    Benchmarkinput!JW16)))</f>
        <v/>
      </c>
      <c r="JW16" t="str">
        <f>IF(
 ISBLANK(Benchmarkinput!JX16),
 "",
 IF(
  ISNUMBER(
   VALUE(Benchmarkinput!JX16)),
   VALUE(Benchmarkinput!JX16),
   IF(
    Benchmarkinput!JX16="x",
    1,
    Benchmarkinput!JX16)))</f>
        <v/>
      </c>
      <c r="JX16" t="str">
        <f>IF(
 ISBLANK(Benchmarkinput!JY16),
 "",
 IF(
  ISNUMBER(
   VALUE(Benchmarkinput!JY16)),
   VALUE(Benchmarkinput!JY16),
   IF(
    Benchmarkinput!JY16="x",
    1,
    Benchmarkinput!JY16)))</f>
        <v/>
      </c>
      <c r="JY16" t="str">
        <f>IF(
 ISBLANK(Benchmarkinput!JZ16),
 "",
 IF(
  ISNUMBER(
   VALUE(Benchmarkinput!JZ16)),
   VALUE(Benchmarkinput!JZ16),
   IF(
    Benchmarkinput!JZ16="x",
    1,
    Benchmarkinput!JZ16)))</f>
        <v/>
      </c>
      <c r="JZ16" t="str">
        <f>IF(
 ISBLANK(Benchmarkinput!KA16),
 "",
 IF(
  ISNUMBER(
   VALUE(Benchmarkinput!KA16)),
   VALUE(Benchmarkinput!KA16),
   IF(
    Benchmarkinput!KA16="x",
    1,
    Benchmarkinput!KA16)))</f>
        <v/>
      </c>
      <c r="KA16" t="str">
        <f>IF(
 ISBLANK(Benchmarkinput!KB16),
 "",
 IF(
  ISNUMBER(
   VALUE(Benchmarkinput!KB16)),
   VALUE(Benchmarkinput!KB16),
   IF(
    Benchmarkinput!KB16="x",
    1,
    Benchmarkinput!KB16)))</f>
        <v/>
      </c>
      <c r="KB16" t="str">
        <f>IF(
 ISBLANK(Benchmarkinput!KC16),
 "",
 IF(
  ISNUMBER(
   VALUE(Benchmarkinput!KC16)),
   VALUE(Benchmarkinput!KC16),
   IF(
    Benchmarkinput!KC16="x",
    1,
    Benchmarkinput!KC16)))</f>
        <v/>
      </c>
      <c r="KC16" t="str">
        <f>IF(
 ISBLANK(Benchmarkinput!KD16),
 "",
 IF(
  ISNUMBER(
   VALUE(Benchmarkinput!KD16)),
   VALUE(Benchmarkinput!KD16),
   IF(
    Benchmarkinput!KD16="x",
    1,
    Benchmarkinput!KD16)))</f>
        <v/>
      </c>
      <c r="KD16" t="str">
        <f>IF(
 ISBLANK(Benchmarkinput!KE16),
 "",
 IF(
  ISNUMBER(
   VALUE(Benchmarkinput!KE16)),
   VALUE(Benchmarkinput!KE16),
   IF(
    Benchmarkinput!KE16="x",
    1,
    Benchmarkinput!KE16)))</f>
        <v/>
      </c>
      <c r="KE16" t="str">
        <f>IF(
 ISBLANK(Benchmarkinput!KF16),
 "",
 IF(
  ISNUMBER(
   VALUE(Benchmarkinput!KF16)),
   VALUE(Benchmarkinput!KF16),
   IF(
    Benchmarkinput!KF16="x",
    1,
    Benchmarkinput!KF16)))</f>
        <v/>
      </c>
      <c r="KF16" t="str">
        <f>IF(
 ISBLANK(Benchmarkinput!KG16),
 "",
 IF(
  ISNUMBER(
   VALUE(Benchmarkinput!KG16)),
   VALUE(Benchmarkinput!KG16),
   IF(
    Benchmarkinput!KG16="x",
    1,
    Benchmarkinput!KG16)))</f>
        <v/>
      </c>
      <c r="KG16" t="str">
        <f>IF(
 ISBLANK(Benchmarkinput!KH16),
 "",
 IF(
  ISNUMBER(
   VALUE(Benchmarkinput!KH16)),
   VALUE(Benchmarkinput!KH16),
   IF(
    Benchmarkinput!KH16="x",
    1,
    Benchmarkinput!KH16)))</f>
        <v/>
      </c>
      <c r="KH16" t="str">
        <f>IF(
 ISBLANK(Benchmarkinput!KI16),
 "",
 IF(
  ISNUMBER(
   VALUE(Benchmarkinput!KI16)),
   VALUE(Benchmarkinput!KI16),
   IF(
    Benchmarkinput!KI16="x",
    1,
    Benchmarkinput!KI16)))</f>
        <v/>
      </c>
      <c r="KI16" t="str">
        <f>IF(
 ISBLANK(Benchmarkinput!KJ16),
 "",
 IF(
  ISNUMBER(
   VALUE(Benchmarkinput!KJ16)),
   VALUE(Benchmarkinput!KJ16),
   IF(
    Benchmarkinput!KJ16="x",
    1,
    Benchmarkinput!KJ16)))</f>
        <v/>
      </c>
      <c r="KJ16" t="str">
        <f>IF(
 ISBLANK(Benchmarkinput!KK16),
 "",
 IF(
  ISNUMBER(
   VALUE(Benchmarkinput!KK16)),
   VALUE(Benchmarkinput!KK16),
   IF(
    Benchmarkinput!KK16="x",
    1,
    Benchmarkinput!KK16)))</f>
        <v/>
      </c>
      <c r="KK16" t="str">
        <f>IF(
 ISBLANK(Benchmarkinput!KL16),
 "",
 IF(
  ISNUMBER(
   VALUE(Benchmarkinput!KL16)),
   VALUE(Benchmarkinput!KL16),
   IF(
    Benchmarkinput!KL16="x",
    1,
    Benchmarkinput!KL16)))</f>
        <v/>
      </c>
      <c r="KL16" t="str">
        <f>IF(
 ISBLANK(Benchmarkinput!KM16),
 "",
 IF(
  ISNUMBER(
   VALUE(Benchmarkinput!KM16)),
   VALUE(Benchmarkinput!KM16),
   IF(
    Benchmarkinput!KM16="x",
    1,
    Benchmarkinput!KM16)))</f>
        <v/>
      </c>
      <c r="KM16" t="str">
        <f>IF(
 ISBLANK(Benchmarkinput!KN16),
 "",
 IF(
  ISNUMBER(
   VALUE(Benchmarkinput!KN16)),
   VALUE(Benchmarkinput!KN16),
   IF(
    Benchmarkinput!KN16="x",
    1,
    Benchmarkinput!KN16)))</f>
        <v/>
      </c>
      <c r="KN16" t="str">
        <f>IF(
 ISBLANK(Benchmarkinput!KO16),
 "",
 IF(
  ISNUMBER(
   VALUE(Benchmarkinput!KO16)),
   VALUE(Benchmarkinput!KO16),
   IF(
    Benchmarkinput!KO16="x",
    1,
    Benchmarkinput!KO16)))</f>
        <v/>
      </c>
      <c r="KO16" t="str">
        <f>IF(
 ISBLANK(Benchmarkinput!KP16),
 "",
 IF(
  ISNUMBER(
   VALUE(Benchmarkinput!KP16)),
   VALUE(Benchmarkinput!KP16),
   IF(
    Benchmarkinput!KP16="x",
    1,
    Benchmarkinput!KP16)))</f>
        <v/>
      </c>
      <c r="KP16" t="str">
        <f>IF(
 ISBLANK(Benchmarkinput!KQ16),
 "",
 IF(
  ISNUMBER(
   VALUE(Benchmarkinput!KQ16)),
   VALUE(Benchmarkinput!KQ16),
   IF(
    Benchmarkinput!KQ16="x",
    1,
    Benchmarkinput!KQ16)))</f>
        <v/>
      </c>
      <c r="KQ16" t="str">
        <f>IF(
 ISBLANK(Benchmarkinput!KR16),
 "",
 IF(
  ISNUMBER(
   VALUE(Benchmarkinput!KR16)),
   VALUE(Benchmarkinput!KR16),
   IF(
    Benchmarkinput!KR16="x",
    1,
    Benchmarkinput!KR16)))</f>
        <v/>
      </c>
      <c r="KR16" t="str">
        <f>IF(
 ISBLANK(Benchmarkinput!KS16),
 "",
 IF(
  ISNUMBER(
   VALUE(Benchmarkinput!KS16)),
   VALUE(Benchmarkinput!KS16),
   IF(
    Benchmarkinput!KS16="x",
    1,
    Benchmarkinput!KS16)))</f>
        <v/>
      </c>
      <c r="KS16" t="str">
        <f>IF(
 ISBLANK(Benchmarkinput!KT16),
 "",
 IF(
  ISNUMBER(
   VALUE(Benchmarkinput!KT16)),
   VALUE(Benchmarkinput!KT16),
   IF(
    Benchmarkinput!KT16="x",
    1,
    Benchmarkinput!KT16)))</f>
        <v/>
      </c>
      <c r="KT16" t="str">
        <f>IF(
 ISBLANK(Benchmarkinput!KU16),
 "",
 IF(
  ISNUMBER(
   VALUE(Benchmarkinput!KU16)),
   VALUE(Benchmarkinput!KU16),
   IF(
    Benchmarkinput!KU16="x",
    1,
    Benchmarkinput!KU16)))</f>
        <v/>
      </c>
      <c r="KU16" t="str">
        <f>IF(
 ISBLANK(Benchmarkinput!KV16),
 "",
 IF(
  ISNUMBER(
   VALUE(Benchmarkinput!KV16)),
   VALUE(Benchmarkinput!KV16),
   IF(
    Benchmarkinput!KV16="x",
    1,
    Benchmarkinput!KV16)))</f>
        <v/>
      </c>
      <c r="KV16" t="str">
        <f>IF(
 ISBLANK(Benchmarkinput!KW16),
 "",
 IF(
  ISNUMBER(
   VALUE(Benchmarkinput!KW16)),
   VALUE(Benchmarkinput!KW16),
   IF(
    Benchmarkinput!KW16="x",
    1,
    Benchmarkinput!KW16)))</f>
        <v/>
      </c>
      <c r="KW16" t="str">
        <f>IF(
 ISBLANK(Benchmarkinput!KX16),
 "",
 IF(
  ISNUMBER(
   VALUE(Benchmarkinput!KX16)),
   VALUE(Benchmarkinput!KX16),
   IF(
    Benchmarkinput!KX16="x",
    1,
    Benchmarkinput!KX16)))</f>
        <v/>
      </c>
      <c r="KX16" t="str">
        <f>IF(
 ISBLANK(Benchmarkinput!KY16),
 "",
 IF(
  ISNUMBER(
   VALUE(Benchmarkinput!KY16)),
   VALUE(Benchmarkinput!KY16),
   IF(
    Benchmarkinput!KY16="x",
    1,
    Benchmarkinput!KY16)))</f>
        <v/>
      </c>
      <c r="KY16" t="str">
        <f>IF(
 ISBLANK(Benchmarkinput!KZ16),
 "",
 IF(
  ISNUMBER(
   VALUE(Benchmarkinput!KZ16)),
   VALUE(Benchmarkinput!KZ16),
   IF(
    Benchmarkinput!KZ16="x",
    1,
    Benchmarkinput!KZ16)))</f>
        <v/>
      </c>
      <c r="KZ16" t="str">
        <f>IF(
 ISBLANK(Benchmarkinput!LA16),
 "",
 IF(
  ISNUMBER(
   VALUE(Benchmarkinput!LA16)),
   VALUE(Benchmarkinput!LA16),
   IF(
    Benchmarkinput!LA16="x",
    1,
    Benchmarkinput!LA16)))</f>
        <v/>
      </c>
      <c r="LA16" t="str">
        <f>IF(
 ISBLANK(Benchmarkinput!LB16),
 "",
 IF(
  ISNUMBER(
   VALUE(Benchmarkinput!LB16)),
   VALUE(Benchmarkinput!LB16),
   IF(
    Benchmarkinput!LB16="x",
    1,
    Benchmarkinput!LB16)))</f>
        <v/>
      </c>
      <c r="LB16" t="str">
        <f>IF(
 ISBLANK(Benchmarkinput!LC16),
 "",
 IF(
  ISNUMBER(
   VALUE(Benchmarkinput!LC16)),
   VALUE(Benchmarkinput!LC16),
   IF(
    Benchmarkinput!LC16="x",
    1,
    Benchmarkinput!LC16)))</f>
        <v/>
      </c>
      <c r="LC16" t="str">
        <f>IF(
 ISBLANK(Benchmarkinput!LD16),
 "",
 IF(
  ISNUMBER(
   VALUE(Benchmarkinput!LD16)),
   VALUE(Benchmarkinput!LD16),
   IF(
    Benchmarkinput!LD16="x",
    1,
    Benchmarkinput!LD16)))</f>
        <v/>
      </c>
      <c r="LD16" t="str">
        <f>IF(
 ISBLANK(Benchmarkinput!LE16),
 "",
 IF(
  ISNUMBER(
   VALUE(Benchmarkinput!LE16)),
   VALUE(Benchmarkinput!LE16),
   IF(
    Benchmarkinput!LE16="x",
    1,
    Benchmarkinput!LE16)))</f>
        <v/>
      </c>
      <c r="LE16" t="str">
        <f>IF(
 ISBLANK(Benchmarkinput!LF16),
 "",
 IF(
  ISNUMBER(
   VALUE(Benchmarkinput!LF16)),
   VALUE(Benchmarkinput!LF16),
   IF(
    Benchmarkinput!LF16="x",
    1,
    Benchmarkinput!LF16)))</f>
        <v/>
      </c>
      <c r="LF16" t="str">
        <f>IF(
 ISBLANK(Benchmarkinput!LG16),
 "",
 IF(
  ISNUMBER(
   VALUE(Benchmarkinput!LG16)),
   VALUE(Benchmarkinput!LG16),
   IF(
    Benchmarkinput!LG16="x",
    1,
    Benchmarkinput!LG16)))</f>
        <v/>
      </c>
      <c r="LG16" t="str">
        <f>IF(
 ISBLANK(Benchmarkinput!LH16),
 "",
 IF(
  ISNUMBER(
   VALUE(Benchmarkinput!LH16)),
   VALUE(Benchmarkinput!LH16),
   IF(
    Benchmarkinput!LH16="x",
    1,
    Benchmarkinput!LH16)))</f>
        <v/>
      </c>
      <c r="LH16" t="str">
        <f>IF(
 ISBLANK(Benchmarkinput!LI16),
 "",
 IF(
  ISNUMBER(
   VALUE(Benchmarkinput!LI16)),
   VALUE(Benchmarkinput!LI16),
   IF(
    Benchmarkinput!LI16="x",
    1,
    Benchmarkinput!LI16)))</f>
        <v/>
      </c>
      <c r="LI16" t="str">
        <f>IF(
 ISBLANK(Benchmarkinput!LJ16),
 "",
 IF(
  ISNUMBER(
   VALUE(Benchmarkinput!LJ16)),
   VALUE(Benchmarkinput!LJ16),
   IF(
    Benchmarkinput!LJ16="x",
    1,
    Benchmarkinput!LJ16)))</f>
        <v/>
      </c>
      <c r="LJ16" t="str">
        <f>IF(
 ISBLANK(Benchmarkinput!LK16),
 "",
 IF(
  ISNUMBER(
   VALUE(Benchmarkinput!LK16)),
   VALUE(Benchmarkinput!LK16),
   IF(
    Benchmarkinput!LK16="x",
    1,
    Benchmarkinput!LK16)))</f>
        <v/>
      </c>
      <c r="LK16" t="str">
        <f>IF(
 ISBLANK(Benchmarkinput!LL16),
 "",
 IF(
  ISNUMBER(
   VALUE(Benchmarkinput!LL16)),
   VALUE(Benchmarkinput!LL16),
   IF(
    Benchmarkinput!LL16="x",
    1,
    Benchmarkinput!LL16)))</f>
        <v/>
      </c>
      <c r="LL16" t="str">
        <f>IF(
 ISBLANK(Benchmarkinput!LM16),
 "",
 IF(
  ISNUMBER(
   VALUE(Benchmarkinput!LM16)),
   VALUE(Benchmarkinput!LM16),
   IF(
    Benchmarkinput!LM16="x",
    1,
    Benchmarkinput!LM16)))</f>
        <v/>
      </c>
      <c r="LM16" t="str">
        <f>IF(
 ISBLANK(Benchmarkinput!LN16),
 "",
 IF(
  ISNUMBER(
   VALUE(Benchmarkinput!LN16)),
   VALUE(Benchmarkinput!LN16),
   IF(
    Benchmarkinput!LN16="x",
    1,
    Benchmarkinput!LN16)))</f>
        <v/>
      </c>
      <c r="LN16" t="str">
        <f>IF(
 ISBLANK(Benchmarkinput!LO16),
 "",
 IF(
  ISNUMBER(
   VALUE(Benchmarkinput!LO16)),
   VALUE(Benchmarkinput!LO16),
   IF(
    Benchmarkinput!LO16="x",
    1,
    Benchmarkinput!LO16)))</f>
        <v/>
      </c>
      <c r="LO16" t="str">
        <f>IF(
 ISBLANK(Benchmarkinput!LP16),
 "",
 IF(
  ISNUMBER(
   VALUE(Benchmarkinput!LP16)),
   VALUE(Benchmarkinput!LP16),
   IF(
    Benchmarkinput!LP16="x",
    1,
    Benchmarkinput!LP16)))</f>
        <v/>
      </c>
      <c r="LP16" t="str">
        <f>IF(
 ISBLANK(Benchmarkinput!LQ16),
 "",
 IF(
  ISNUMBER(
   VALUE(Benchmarkinput!LQ16)),
   VALUE(Benchmarkinput!LQ16),
   IF(
    Benchmarkinput!LQ16="x",
    1,
    Benchmarkinput!LQ16)))</f>
        <v/>
      </c>
      <c r="LQ16" t="str">
        <f>IF(
 ISBLANK(Benchmarkinput!LR16),
 "",
 IF(
  ISNUMBER(
   VALUE(Benchmarkinput!LR16)),
   VALUE(Benchmarkinput!LR16),
   IF(
    Benchmarkinput!LR16="x",
    1,
    Benchmarkinput!LR16)))</f>
        <v/>
      </c>
      <c r="LR16" t="str">
        <f>IF(
 ISBLANK(Benchmarkinput!LS16),
 "",
 IF(
  ISNUMBER(
   VALUE(Benchmarkinput!LS16)),
   VALUE(Benchmarkinput!LS16),
   IF(
    Benchmarkinput!LS16="x",
    1,
    Benchmarkinput!LS16)))</f>
        <v/>
      </c>
      <c r="LS16" t="str">
        <f>IF(
 ISBLANK(Benchmarkinput!LT16),
 "",
 IF(
  ISNUMBER(
   VALUE(Benchmarkinput!LT16)),
   VALUE(Benchmarkinput!LT16),
   IF(
    Benchmarkinput!LT16="x",
    1,
    Benchmarkinput!LT16)))</f>
        <v/>
      </c>
      <c r="LT16" t="str">
        <f>IF(
 ISBLANK(Benchmarkinput!LU16),
 "",
 IF(
  ISNUMBER(
   VALUE(Benchmarkinput!LU16)),
   VALUE(Benchmarkinput!LU16),
   IF(
    Benchmarkinput!LU16="x",
    1,
    Benchmarkinput!LU16)))</f>
        <v/>
      </c>
      <c r="LU16" t="str">
        <f>IF(
 ISBLANK(Benchmarkinput!LV16),
 "",
 IF(
  ISNUMBER(
   VALUE(Benchmarkinput!LV16)),
   VALUE(Benchmarkinput!LV16),
   IF(
    Benchmarkinput!LV16="x",
    1,
    Benchmarkinput!LV16)))</f>
        <v/>
      </c>
      <c r="LV16" t="str">
        <f>IF(
 ISBLANK(Benchmarkinput!LW16),
 "",
 IF(
  ISNUMBER(
   VALUE(Benchmarkinput!LW16)),
   VALUE(Benchmarkinput!LW16),
   IF(
    Benchmarkinput!LW16="x",
    1,
    Benchmarkinput!LW16)))</f>
        <v/>
      </c>
      <c r="LW16" t="str">
        <f>IF(
 ISBLANK(Benchmarkinput!LX16),
 "",
 IF(
  ISNUMBER(
   VALUE(Benchmarkinput!LX16)),
   VALUE(Benchmarkinput!LX16),
   IF(
    Benchmarkinput!LX16="x",
    1,
    Benchmarkinput!LX16)))</f>
        <v/>
      </c>
      <c r="LX16" t="str">
        <f>IF(
 ISBLANK(Benchmarkinput!LY16),
 "",
 IF(
  ISNUMBER(
   VALUE(Benchmarkinput!LY16)),
   VALUE(Benchmarkinput!LY16),
   IF(
    Benchmarkinput!LY16="x",
    1,
    Benchmarkinput!LY16)))</f>
        <v/>
      </c>
      <c r="LY16" t="str">
        <f>IF(
 ISBLANK(Benchmarkinput!LZ16),
 "",
 IF(
  ISNUMBER(
   VALUE(Benchmarkinput!LZ16)),
   VALUE(Benchmarkinput!LZ16),
   IF(
    Benchmarkinput!LZ16="x",
    1,
    Benchmarkinput!LZ16)))</f>
        <v/>
      </c>
      <c r="LZ16" t="str">
        <f>IF(
 ISBLANK(Benchmarkinput!MA16),
 "",
 IF(
  ISNUMBER(
   VALUE(Benchmarkinput!MA16)),
   VALUE(Benchmarkinput!MA16),
   IF(
    Benchmarkinput!MA16="x",
    1,
    Benchmarkinput!MA16)))</f>
        <v/>
      </c>
      <c r="MA16" t="str">
        <f>IF(
 ISBLANK(Benchmarkinput!MB16),
 "",
 IF(
  ISNUMBER(
   VALUE(Benchmarkinput!MB16)),
   VALUE(Benchmarkinput!MB16),
   IF(
    Benchmarkinput!MB16="x",
    1,
    Benchmarkinput!MB16)))</f>
        <v/>
      </c>
      <c r="MB16" t="str">
        <f>IF(
 ISBLANK(Benchmarkinput!MC16),
 "",
 IF(
  ISNUMBER(
   VALUE(Benchmarkinput!MC16)),
   VALUE(Benchmarkinput!MC16),
   IF(
    Benchmarkinput!MC16="x",
    1,
    Benchmarkinput!MC16)))</f>
        <v/>
      </c>
      <c r="MC16" t="str">
        <f>IF(
 ISBLANK(Benchmarkinput!MD16),
 "",
 IF(
  ISNUMBER(
   VALUE(Benchmarkinput!MD16)),
   VALUE(Benchmarkinput!MD16),
   IF(
    Benchmarkinput!MD16="x",
    1,
    Benchmarkinput!MD16)))</f>
        <v/>
      </c>
      <c r="MD16" t="str">
        <f>IF(
 ISBLANK(Benchmarkinput!ME16),
 "",
 IF(
  ISNUMBER(
   VALUE(Benchmarkinput!ME16)),
   VALUE(Benchmarkinput!ME16),
   IF(
    Benchmarkinput!ME16="x",
    1,
    Benchmarkinput!ME16)))</f>
        <v/>
      </c>
      <c r="ME16" t="str">
        <f>IF(
 ISBLANK(Benchmarkinput!MF16),
 "",
 IF(
  ISNUMBER(
   VALUE(Benchmarkinput!MF16)),
   VALUE(Benchmarkinput!MF16),
   IF(
    Benchmarkinput!MF16="x",
    1,
    Benchmarkinput!MF16)))</f>
        <v/>
      </c>
      <c r="MF16" t="str">
        <f>IF(
 ISBLANK(Benchmarkinput!MG16),
 "",
 IF(
  ISNUMBER(
   VALUE(Benchmarkinput!MG16)),
   VALUE(Benchmarkinput!MG16),
   IF(
    Benchmarkinput!MG16="x",
    1,
    Benchmarkinput!MG16)))</f>
        <v/>
      </c>
      <c r="MG16" t="str">
        <f>IF(
 ISBLANK(Benchmarkinput!MH16),
 "",
 IF(
  ISNUMBER(
   VALUE(Benchmarkinput!MH16)),
   VALUE(Benchmarkinput!MH16),
   IF(
    Benchmarkinput!MH16="x",
    1,
    Benchmarkinput!MH16)))</f>
        <v/>
      </c>
      <c r="MH16" t="str">
        <f>IF(
 ISBLANK(Benchmarkinput!MI16),
 "",
 IF(
  ISNUMBER(
   VALUE(Benchmarkinput!MI16)),
   VALUE(Benchmarkinput!MI16),
   IF(
    Benchmarkinput!MI16="x",
    1,
    Benchmarkinput!MI16)))</f>
        <v/>
      </c>
      <c r="MI16" t="str">
        <f>IF(
 ISBLANK(Benchmarkinput!MJ16),
 "",
 IF(
  ISNUMBER(
   VALUE(Benchmarkinput!MJ16)),
   VALUE(Benchmarkinput!MJ16),
   IF(
    Benchmarkinput!MJ16="x",
    1,
    Benchmarkinput!MJ16)))</f>
        <v/>
      </c>
      <c r="MJ16" t="str">
        <f>IF(
 ISBLANK(Benchmarkinput!MK16),
 "",
 IF(
  ISNUMBER(
   VALUE(Benchmarkinput!MK16)),
   VALUE(Benchmarkinput!MK16),
   IF(
    Benchmarkinput!MK16="x",
    1,
    Benchmarkinput!MK16)))</f>
        <v/>
      </c>
      <c r="MK16" t="str">
        <f>IF(
 ISBLANK(Benchmarkinput!ML16),
 "",
 IF(
  ISNUMBER(
   VALUE(Benchmarkinput!ML16)),
   VALUE(Benchmarkinput!ML16),
   IF(
    Benchmarkinput!ML16="x",
    1,
    Benchmarkinput!ML16)))</f>
        <v/>
      </c>
      <c r="ML16" t="str">
        <f>IF(
 ISBLANK(Benchmarkinput!MM16),
 "",
 IF(
  ISNUMBER(
   VALUE(Benchmarkinput!MM16)),
   VALUE(Benchmarkinput!MM16),
   IF(
    Benchmarkinput!MM16="x",
    1,
    Benchmarkinput!MM16)))</f>
        <v/>
      </c>
      <c r="MM16" t="str">
        <f>IF(
 ISBLANK(Benchmarkinput!MN16),
 "",
 IF(
  ISNUMBER(
   VALUE(Benchmarkinput!MN16)),
   VALUE(Benchmarkinput!MN16),
   IF(
    Benchmarkinput!MN16="x",
    1,
    Benchmarkinput!MN16)))</f>
        <v/>
      </c>
      <c r="MN16" t="str">
        <f>IF(
 ISBLANK(Benchmarkinput!MO16),
 "",
 IF(
  ISNUMBER(
   VALUE(Benchmarkinput!MO16)),
   VALUE(Benchmarkinput!MO16),
   IF(
    Benchmarkinput!MO16="x",
    1,
    Benchmarkinput!MO16)))</f>
        <v/>
      </c>
      <c r="MO16" t="str">
        <f>IF(
 ISBLANK(Benchmarkinput!MP16),
 "",
 IF(
  ISNUMBER(
   VALUE(Benchmarkinput!MP16)),
   VALUE(Benchmarkinput!MP16),
   IF(
    Benchmarkinput!MP16="x",
    1,
    Benchmarkinput!MP16)))</f>
        <v/>
      </c>
      <c r="MP16" t="str">
        <f>IF(
 ISBLANK(Benchmarkinput!MQ16),
 "",
 IF(
  ISNUMBER(
   VALUE(Benchmarkinput!MQ16)),
   VALUE(Benchmarkinput!MQ16),
   IF(
    Benchmarkinput!MQ16="x",
    1,
    Benchmarkinput!MQ16)))</f>
        <v/>
      </c>
      <c r="MQ16" t="str">
        <f>IF(
 ISBLANK(Benchmarkinput!MR16),
 "",
 IF(
  ISNUMBER(
   VALUE(Benchmarkinput!MR16)),
   VALUE(Benchmarkinput!MR16),
   IF(
    Benchmarkinput!MR16="x",
    1,
    Benchmarkinput!MR16)))</f>
        <v/>
      </c>
      <c r="MR16" t="str">
        <f>IF(
 ISBLANK(Benchmarkinput!MS16),
 "",
 IF(
  ISNUMBER(
   VALUE(Benchmarkinput!MS16)),
   VALUE(Benchmarkinput!MS16),
   IF(
    Benchmarkinput!MS16="x",
    1,
    Benchmarkinput!MS16)))</f>
        <v/>
      </c>
      <c r="MS16" t="str">
        <f>IF(
 ISBLANK(Benchmarkinput!MT16),
 "",
 IF(
  ISNUMBER(
   VALUE(Benchmarkinput!MT16)),
   VALUE(Benchmarkinput!MT16),
   IF(
    Benchmarkinput!MT16="x",
    1,
    Benchmarkinput!MT16)))</f>
        <v/>
      </c>
      <c r="MT16" t="str">
        <f>IF(
 ISBLANK(Benchmarkinput!MU16),
 "",
 IF(
  ISNUMBER(
   VALUE(Benchmarkinput!MU16)),
   VALUE(Benchmarkinput!MU16),
   IF(
    Benchmarkinput!MU16="x",
    1,
    Benchmarkinput!MU16)))</f>
        <v/>
      </c>
      <c r="MU16" t="str">
        <f>IF(
 ISBLANK(Benchmarkinput!MV16),
 "",
 IF(
  ISNUMBER(
   VALUE(Benchmarkinput!MV16)),
   VALUE(Benchmarkinput!MV16),
   IF(
    Benchmarkinput!MV16="x",
    1,
    Benchmarkinput!MV16)))</f>
        <v/>
      </c>
      <c r="MV16" t="str">
        <f>IF(
 ISBLANK(Benchmarkinput!MW16),
 "",
 IF(
  ISNUMBER(
   VALUE(Benchmarkinput!MW16)),
   VALUE(Benchmarkinput!MW16),
   IF(
    Benchmarkinput!MW16="x",
    1,
    Benchmarkinput!MW16)))</f>
        <v/>
      </c>
      <c r="MW16" t="str">
        <f>IF(
 ISBLANK(Benchmarkinput!MX16),
 "",
 IF(
  ISNUMBER(
   VALUE(Benchmarkinput!MX16)),
   VALUE(Benchmarkinput!MX16),
   IF(
    Benchmarkinput!MX16="x",
    1,
    Benchmarkinput!MX16)))</f>
        <v/>
      </c>
      <c r="MX16" t="str">
        <f>IF(
 ISBLANK(Benchmarkinput!MY16),
 "",
 IF(
  ISNUMBER(
   VALUE(Benchmarkinput!MY16)),
   VALUE(Benchmarkinput!MY16),
   IF(
    Benchmarkinput!MY16="x",
    1,
    Benchmarkinput!MY16)))</f>
        <v/>
      </c>
      <c r="MY16" t="str">
        <f>IF(
 ISBLANK(Benchmarkinput!MZ16),
 "",
 IF(
  ISNUMBER(
   VALUE(Benchmarkinput!MZ16)),
   VALUE(Benchmarkinput!MZ16),
   IF(
    Benchmarkinput!MZ16="x",
    1,
    Benchmarkinput!MZ16)))</f>
        <v/>
      </c>
      <c r="MZ16" t="str">
        <f>IF(
 ISBLANK(Benchmarkinput!NA16),
 "",
 IF(
  ISNUMBER(
   VALUE(Benchmarkinput!NA16)),
   VALUE(Benchmarkinput!NA16),
   IF(
    Benchmarkinput!NA16="x",
    1,
    Benchmarkinput!NA16)))</f>
        <v/>
      </c>
      <c r="NA16" t="str">
        <f>IF(
 ISBLANK(Benchmarkinput!NB16),
 "",
 IF(
  ISNUMBER(
   VALUE(Benchmarkinput!NB16)),
   VALUE(Benchmarkinput!NB16),
   IF(
    Benchmarkinput!NB16="x",
    1,
    Benchmarkinput!NB16)))</f>
        <v/>
      </c>
      <c r="NB16" t="str">
        <f>IF(
 ISBLANK(Benchmarkinput!NC16),
 "",
 IF(
  ISNUMBER(
   VALUE(Benchmarkinput!NC16)),
   VALUE(Benchmarkinput!NC16),
   IF(
    Benchmarkinput!NC16="x",
    1,
    Benchmarkinput!NC16)))</f>
        <v/>
      </c>
      <c r="NC16" t="str">
        <f>IF(
 ISBLANK(Benchmarkinput!ND16),
 "",
 IF(
  ISNUMBER(
   VALUE(Benchmarkinput!ND16)),
   VALUE(Benchmarkinput!ND16),
   IF(
    Benchmarkinput!ND16="x",
    1,
    Benchmarkinput!ND16)))</f>
        <v/>
      </c>
      <c r="ND16" t="str">
        <f>IF(
 ISBLANK(Benchmarkinput!NE16),
 "",
 IF(
  ISNUMBER(
   VALUE(Benchmarkinput!NE16)),
   VALUE(Benchmarkinput!NE16),
   IF(
    Benchmarkinput!NE16="x",
    1,
    Benchmarkinput!NE16)))</f>
        <v/>
      </c>
      <c r="NE16" t="str">
        <f>IF(
 ISBLANK(Benchmarkinput!NF16),
 "",
 IF(
  ISNUMBER(
   VALUE(Benchmarkinput!NF16)),
   VALUE(Benchmarkinput!NF16),
   IF(
    Benchmarkinput!NF16="x",
    1,
    Benchmarkinput!NF16)))</f>
        <v/>
      </c>
      <c r="NF16" t="str">
        <f>IF(
 ISBLANK(Benchmarkinput!NG16),
 "",
 IF(
  ISNUMBER(
   VALUE(Benchmarkinput!NG16)),
   VALUE(Benchmarkinput!NG16),
   IF(
    Benchmarkinput!NG16="x",
    1,
    Benchmarkinput!NG16)))</f>
        <v/>
      </c>
      <c r="NG16" t="str">
        <f>IF(
 ISBLANK(Benchmarkinput!NH16),
 "",
 IF(
  ISNUMBER(
   VALUE(Benchmarkinput!NH16)),
   VALUE(Benchmarkinput!NH16),
   IF(
    Benchmarkinput!NH16="x",
    1,
    Benchmarkinput!NH16)))</f>
        <v/>
      </c>
      <c r="NH16" t="str">
        <f>IF(
 ISBLANK(Benchmarkinput!NI16),
 "",
 IF(
  ISNUMBER(
   VALUE(Benchmarkinput!NI16)),
   VALUE(Benchmarkinput!NI16),
   IF(
    Benchmarkinput!NI16="x",
    1,
    Benchmarkinput!NI16)))</f>
        <v/>
      </c>
      <c r="NI16" t="str">
        <f>IF(
 ISBLANK(Benchmarkinput!NJ16),
 "",
 IF(
  ISNUMBER(
   VALUE(Benchmarkinput!NJ16)),
   VALUE(Benchmarkinput!NJ16),
   IF(
    Benchmarkinput!NJ16="x",
    1,
    Benchmarkinput!NJ16)))</f>
        <v/>
      </c>
      <c r="NJ16" t="str">
        <f>IF(
 ISBLANK(Benchmarkinput!NK16),
 "",
 IF(
  ISNUMBER(
   VALUE(Benchmarkinput!NK16)),
   VALUE(Benchmarkinput!NK16),
   IF(
    Benchmarkinput!NK16="x",
    1,
    Benchmarkinput!NK16)))</f>
        <v/>
      </c>
      <c r="NK16" t="str">
        <f>IF(
 ISBLANK(Benchmarkinput!NL16),
 "",
 IF(
  ISNUMBER(
   VALUE(Benchmarkinput!NL16)),
   VALUE(Benchmarkinput!NL16),
   IF(
    Benchmarkinput!NL16="x",
    1,
    Benchmarkinput!NL16)))</f>
        <v/>
      </c>
      <c r="NL16" t="str">
        <f>IF(
 ISBLANK(Benchmarkinput!NM16),
 "",
 IF(
  ISNUMBER(
   VALUE(Benchmarkinput!NM16)),
   VALUE(Benchmarkinput!NM16),
   IF(
    Benchmarkinput!NM16="x",
    1,
    Benchmarkinput!NM16)))</f>
        <v/>
      </c>
      <c r="NM16" t="str">
        <f>IF(
 ISBLANK(Benchmarkinput!NN16),
 "",
 IF(
  ISNUMBER(
   VALUE(Benchmarkinput!NN16)),
   VALUE(Benchmarkinput!NN16),
   IF(
    Benchmarkinput!NN16="x",
    1,
    Benchmarkinput!NN16)))</f>
        <v/>
      </c>
      <c r="NN16" t="str">
        <f>IF(
 ISBLANK(Benchmarkinput!NO16),
 "",
 IF(
  ISNUMBER(
   VALUE(Benchmarkinput!NO16)),
   VALUE(Benchmarkinput!NO16),
   IF(
    Benchmarkinput!NO16="x",
    1,
    Benchmarkinput!NO16)))</f>
        <v/>
      </c>
      <c r="NO16" t="str">
        <f>IF(
 ISBLANK(Benchmarkinput!NP16),
 "",
 IF(
  ISNUMBER(
   VALUE(Benchmarkinput!NP16)),
   VALUE(Benchmarkinput!NP16),
   IF(
    Benchmarkinput!NP16="x",
    1,
    Benchmarkinput!NP16)))</f>
        <v/>
      </c>
      <c r="NP16" t="str">
        <f>IF(
 ISBLANK(Benchmarkinput!NQ16),
 "",
 IF(
  ISNUMBER(
   VALUE(Benchmarkinput!NQ16)),
   VALUE(Benchmarkinput!NQ16),
   IF(
    Benchmarkinput!NQ16="x",
    1,
    Benchmarkinput!NQ16)))</f>
        <v/>
      </c>
      <c r="NQ16" t="str">
        <f>IF(
 ISBLANK(Benchmarkinput!NR16),
 "",
 IF(
  ISNUMBER(
   VALUE(Benchmarkinput!NR16)),
   VALUE(Benchmarkinput!NR16),
   IF(
    Benchmarkinput!NR16="x",
    1,
    Benchmarkinput!NR16)))</f>
        <v/>
      </c>
      <c r="NR16" t="str">
        <f>IF(
 ISBLANK(Benchmarkinput!NS16),
 "",
 IF(
  ISNUMBER(
   VALUE(Benchmarkinput!NS16)),
   VALUE(Benchmarkinput!NS16),
   IF(
    Benchmarkinput!NS16="x",
    1,
    Benchmarkinput!NS16)))</f>
        <v/>
      </c>
      <c r="NS16" t="str">
        <f>IF(
 ISBLANK(Benchmarkinput!NT16),
 "",
 IF(
  ISNUMBER(
   VALUE(Benchmarkinput!NT16)),
   VALUE(Benchmarkinput!NT16),
   IF(
    Benchmarkinput!NT16="x",
    1,
    Benchmarkinput!NT16)))</f>
        <v/>
      </c>
      <c r="NT16" t="str">
        <f>IF(
 ISBLANK(Benchmarkinput!NU16),
 "",
 IF(
  ISNUMBER(
   VALUE(Benchmarkinput!NU16)),
   VALUE(Benchmarkinput!NU16),
   IF(
    Benchmarkinput!NU16="x",
    1,
    Benchmarkinput!NU16)))</f>
        <v/>
      </c>
      <c r="NU16" t="str">
        <f>IF(
 ISBLANK(Benchmarkinput!NV16),
 "",
 IF(
  ISNUMBER(
   VALUE(Benchmarkinput!NV16)),
   VALUE(Benchmarkinput!NV16),
   IF(
    Benchmarkinput!NV16="x",
    1,
    Benchmarkinput!NV16)))</f>
        <v/>
      </c>
      <c r="NV16" t="str">
        <f>IF(
 ISBLANK(Benchmarkinput!NW16),
 "",
 IF(
  ISNUMBER(
   VALUE(Benchmarkinput!NW16)),
   VALUE(Benchmarkinput!NW16),
   IF(
    Benchmarkinput!NW16="x",
    1,
    Benchmarkinput!NW16)))</f>
        <v/>
      </c>
      <c r="NW16" t="str">
        <f>IF(
 ISBLANK(Benchmarkinput!NX16),
 "",
 IF(
  ISNUMBER(
   VALUE(Benchmarkinput!NX16)),
   VALUE(Benchmarkinput!NX16),
   IF(
    Benchmarkinput!NX16="x",
    1,
    Benchmarkinput!NX16)))</f>
        <v/>
      </c>
      <c r="NX16" t="str">
        <f>IF(
 ISBLANK(Benchmarkinput!NY16),
 "",
 IF(
  ISNUMBER(
   VALUE(Benchmarkinput!NY16)),
   VALUE(Benchmarkinput!NY16),
   IF(
    Benchmarkinput!NY16="x",
    1,
    Benchmarkinput!NY16)))</f>
        <v/>
      </c>
      <c r="NY16" t="str">
        <f>IF(
 ISBLANK(Benchmarkinput!NZ16),
 "",
 IF(
  ISNUMBER(
   VALUE(Benchmarkinput!NZ16)),
   VALUE(Benchmarkinput!NZ16),
   IF(
    Benchmarkinput!NZ16="x",
    1,
    Benchmarkinput!NZ16)))</f>
        <v/>
      </c>
      <c r="NZ16" t="str">
        <f>IF(
 ISBLANK(Benchmarkinput!OA16),
 "",
 IF(
  ISNUMBER(
   VALUE(Benchmarkinput!OA16)),
   VALUE(Benchmarkinput!OA16),
   IF(
    Benchmarkinput!OA16="x",
    1,
    Benchmarkinput!OA16)))</f>
        <v/>
      </c>
      <c r="OA16" t="str">
        <f>IF(
 ISBLANK(Benchmarkinput!OB16),
 "",
 IF(
  ISNUMBER(
   VALUE(Benchmarkinput!OB16)),
   VALUE(Benchmarkinput!OB16),
   IF(
    Benchmarkinput!OB16="x",
    1,
    Benchmarkinput!OB16)))</f>
        <v/>
      </c>
      <c r="OB16" t="str">
        <f>IF(
 ISBLANK(Benchmarkinput!OC16),
 "",
 IF(
  ISNUMBER(
   VALUE(Benchmarkinput!OC16)),
   VALUE(Benchmarkinput!OC16),
   IF(
    Benchmarkinput!OC16="x",
    1,
    Benchmarkinput!OC16)))</f>
        <v/>
      </c>
      <c r="OC16" t="str">
        <f>IF(
 ISBLANK(Benchmarkinput!OD16),
 "",
 IF(
  ISNUMBER(
   VALUE(Benchmarkinput!OD16)),
   VALUE(Benchmarkinput!OD16),
   IF(
    Benchmarkinput!OD16="x",
    1,
    Benchmarkinput!OD16)))</f>
        <v/>
      </c>
      <c r="OD16" t="str">
        <f>IF(
 ISBLANK(Benchmarkinput!OE16),
 "",
 IF(
  ISNUMBER(
   VALUE(Benchmarkinput!OE16)),
   VALUE(Benchmarkinput!OE16),
   IF(
    Benchmarkinput!OE16="x",
    1,
    Benchmarkinput!OE16)))</f>
        <v/>
      </c>
      <c r="OE16" t="str">
        <f>IF(
 ISBLANK(Benchmarkinput!OF16),
 "",
 IF(
  ISNUMBER(
   VALUE(Benchmarkinput!OF16)),
   VALUE(Benchmarkinput!OF16),
   IF(
    Benchmarkinput!OF16="x",
    1,
    Benchmarkinput!OF16)))</f>
        <v/>
      </c>
      <c r="OF16" t="str">
        <f>IF(
 ISBLANK(Benchmarkinput!OG16),
 "",
 IF(
  ISNUMBER(
   VALUE(Benchmarkinput!OG16)),
   VALUE(Benchmarkinput!OG16),
   IF(
    Benchmarkinput!OG16="x",
    1,
    Benchmarkinput!OG16)))</f>
        <v/>
      </c>
      <c r="OG16" t="str">
        <f>IF(
 ISBLANK(Benchmarkinput!OH16),
 "",
 IF(
  ISNUMBER(
   VALUE(Benchmarkinput!OH16)),
   VALUE(Benchmarkinput!OH16),
   IF(
    Benchmarkinput!OH16="x",
    1,
    Benchmarkinput!OH16)))</f>
        <v/>
      </c>
      <c r="OH16" t="str">
        <f>IF(
 ISBLANK(Benchmarkinput!OI16),
 "",
 IF(
  ISNUMBER(
   VALUE(Benchmarkinput!OI16)),
   VALUE(Benchmarkinput!OI16),
   IF(
    Benchmarkinput!OI16="x",
    1,
    Benchmarkinput!OI16)))</f>
        <v/>
      </c>
      <c r="OI16" t="str">
        <f>IF(
 ISBLANK(Benchmarkinput!OJ16),
 "",
 IF(
  ISNUMBER(
   VALUE(Benchmarkinput!OJ16)),
   VALUE(Benchmarkinput!OJ16),
   IF(
    Benchmarkinput!OJ16="x",
    1,
    Benchmarkinput!OJ16)))</f>
        <v/>
      </c>
      <c r="OJ16" t="str">
        <f>IF(
 ISBLANK(Benchmarkinput!OK16),
 "",
 IF(
  ISNUMBER(
   VALUE(Benchmarkinput!OK16)),
   VALUE(Benchmarkinput!OK16),
   IF(
    Benchmarkinput!OK16="x",
    1,
    Benchmarkinput!OK16)))</f>
        <v/>
      </c>
      <c r="OK16" t="str">
        <f>IF(
 ISBLANK(Benchmarkinput!OL16),
 "",
 IF(
  ISNUMBER(
   VALUE(Benchmarkinput!OL16)),
   VALUE(Benchmarkinput!OL16),
   IF(
    Benchmarkinput!OL16="x",
    1,
    Benchmarkinput!OL16)))</f>
        <v/>
      </c>
      <c r="OL16" t="str">
        <f>IF(
 ISBLANK(Benchmarkinput!OM16),
 "",
 IF(
  ISNUMBER(
   VALUE(Benchmarkinput!OM16)),
   VALUE(Benchmarkinput!OM16),
   IF(
    Benchmarkinput!OM16="x",
    1,
    Benchmarkinput!OM16)))</f>
        <v/>
      </c>
      <c r="OM16" t="str">
        <f>IF(
 ISBLANK(Benchmarkinput!ON16),
 "",
 IF(
  ISNUMBER(
   VALUE(Benchmarkinput!ON16)),
   VALUE(Benchmarkinput!ON16),
   IF(
    Benchmarkinput!ON16="x",
    1,
    Benchmarkinput!ON16)))</f>
        <v/>
      </c>
      <c r="ON16" t="str">
        <f>IF(
 ISBLANK(Benchmarkinput!OO16),
 "",
 IF(
  ISNUMBER(
   VALUE(Benchmarkinput!OO16)),
   VALUE(Benchmarkinput!OO16),
   IF(
    Benchmarkinput!OO16="x",
    1,
    Benchmarkinput!OO16)))</f>
        <v/>
      </c>
      <c r="OO16" t="str">
        <f>IF(
 ISBLANK(Benchmarkinput!OP16),
 "",
 IF(
  ISNUMBER(
   VALUE(Benchmarkinput!OP16)),
   VALUE(Benchmarkinput!OP16),
   IF(
    Benchmarkinput!OP16="x",
    1,
    Benchmarkinput!OP16)))</f>
        <v/>
      </c>
      <c r="OP16" t="str">
        <f>IF(
 ISBLANK(Benchmarkinput!OQ16),
 "",
 IF(
  ISNUMBER(
   VALUE(Benchmarkinput!OQ16)),
   VALUE(Benchmarkinput!OQ16),
   IF(
    Benchmarkinput!OQ16="x",
    1,
    Benchmarkinput!OQ16)))</f>
        <v/>
      </c>
      <c r="OQ16" t="str">
        <f>IF(
 ISBLANK(Benchmarkinput!OR16),
 "",
 IF(
  ISNUMBER(
   VALUE(Benchmarkinput!OR16)),
   VALUE(Benchmarkinput!OR16),
   IF(
    Benchmarkinput!OR16="x",
    1,
    Benchmarkinput!OR16)))</f>
        <v/>
      </c>
      <c r="OR16" t="str">
        <f>IF(
 ISBLANK(Benchmarkinput!OS16),
 "",
 IF(
  ISNUMBER(
   VALUE(Benchmarkinput!OS16)),
   VALUE(Benchmarkinput!OS16),
   IF(
    Benchmarkinput!OS16="x",
    1,
    Benchmarkinput!OS16)))</f>
        <v/>
      </c>
      <c r="OS16" t="str">
        <f>IF(
 ISBLANK(Benchmarkinput!OT16),
 "",
 IF(
  ISNUMBER(
   VALUE(Benchmarkinput!OT16)),
   VALUE(Benchmarkinput!OT16),
   IF(
    Benchmarkinput!OT16="x",
    1,
    Benchmarkinput!OT16)))</f>
        <v/>
      </c>
      <c r="OT16" t="str">
        <f>IF(
 ISBLANK(Benchmarkinput!OU16),
 "",
 IF(
  ISNUMBER(
   VALUE(Benchmarkinput!OU16)),
   VALUE(Benchmarkinput!OU16),
   IF(
    Benchmarkinput!OU16="x",
    1,
    Benchmarkinput!OU16)))</f>
        <v/>
      </c>
      <c r="OU16" t="str">
        <f>IF(
 ISBLANK(Benchmarkinput!OV16),
 "",
 IF(
  ISNUMBER(
   VALUE(Benchmarkinput!OV16)),
   VALUE(Benchmarkinput!OV16),
   IF(
    Benchmarkinput!OV16="x",
    1,
    Benchmarkinput!OV16)))</f>
        <v/>
      </c>
      <c r="OV16" t="str">
        <f>IF(
 ISBLANK(Benchmarkinput!OW16),
 "",
 IF(
  ISNUMBER(
   VALUE(Benchmarkinput!OW16)),
   VALUE(Benchmarkinput!OW16),
   IF(
    Benchmarkinput!OW16="x",
    1,
    Benchmarkinput!OW16)))</f>
        <v/>
      </c>
      <c r="OW16" t="str">
        <f>IF(
 ISBLANK(Benchmarkinput!OX16),
 "",
 IF(
  ISNUMBER(
   VALUE(Benchmarkinput!OX16)),
   VALUE(Benchmarkinput!OX16),
   IF(
    Benchmarkinput!OX16="x",
    1,
    Benchmarkinput!OX16)))</f>
        <v/>
      </c>
      <c r="OX16" t="str">
        <f>IF(
 ISBLANK(Benchmarkinput!OY16),
 "",
 IF(
  ISNUMBER(
   VALUE(Benchmarkinput!OY16)),
   VALUE(Benchmarkinput!OY16),
   IF(
    Benchmarkinput!OY16="x",
    1,
    Benchmarkinput!OY16)))</f>
        <v/>
      </c>
      <c r="OY16" t="str">
        <f>IF(
 ISBLANK(Benchmarkinput!OZ16),
 "",
 IF(
  ISNUMBER(
   VALUE(Benchmarkinput!OZ16)),
   VALUE(Benchmarkinput!OZ16),
   IF(
    Benchmarkinput!OZ16="x",
    1,
    Benchmarkinput!OZ16)))</f>
        <v/>
      </c>
      <c r="OZ16" t="str">
        <f>IF(
 ISBLANK(Benchmarkinput!PA16),
 "",
 IF(
  ISNUMBER(
   VALUE(Benchmarkinput!PA16)),
   VALUE(Benchmarkinput!PA16),
   IF(
    Benchmarkinput!PA16="x",
    1,
    Benchmarkinput!PA16)))</f>
        <v/>
      </c>
      <c r="PA16" t="str">
        <f>IF(
 ISBLANK(Benchmarkinput!PB16),
 "",
 IF(
  ISNUMBER(
   VALUE(Benchmarkinput!PB16)),
   VALUE(Benchmarkinput!PB16),
   IF(
    Benchmarkinput!PB16="x",
    1,
    Benchmarkinput!PB16)))</f>
        <v/>
      </c>
      <c r="PB16" t="str">
        <f>IF(
 ISBLANK(Benchmarkinput!PC16),
 "",
 IF(
  ISNUMBER(
   VALUE(Benchmarkinput!PC16)),
   VALUE(Benchmarkinput!PC16),
   IF(
    Benchmarkinput!PC16="x",
    1,
    Benchmarkinput!PC16)))</f>
        <v/>
      </c>
      <c r="PC16" t="str">
        <f>IF(
 ISBLANK(Benchmarkinput!PD16),
 "",
 IF(
  ISNUMBER(
   VALUE(Benchmarkinput!PD16)),
   VALUE(Benchmarkinput!PD16),
   IF(
    Benchmarkinput!PD16="x",
    1,
    Benchmarkinput!PD16)))</f>
        <v/>
      </c>
      <c r="PD16" t="str">
        <f>IF(
 ISBLANK(Benchmarkinput!PE16),
 "",
 IF(
  ISNUMBER(
   VALUE(Benchmarkinput!PE16)),
   VALUE(Benchmarkinput!PE16),
   IF(
    Benchmarkinput!PE16="x",
    1,
    Benchmarkinput!PE16)))</f>
        <v/>
      </c>
      <c r="PE16" t="str">
        <f>IF(
 ISBLANK(Benchmarkinput!PF16),
 "",
 IF(
  ISNUMBER(
   VALUE(Benchmarkinput!PF16)),
   VALUE(Benchmarkinput!PF16),
   IF(
    Benchmarkinput!PF16="x",
    1,
    Benchmarkinput!PF16)))</f>
        <v/>
      </c>
      <c r="PF16" t="str">
        <f>IF(
 ISBLANK(Benchmarkinput!PG16),
 "",
 IF(
  ISNUMBER(
   VALUE(Benchmarkinput!PG16)),
   VALUE(Benchmarkinput!PG16),
   IF(
    Benchmarkinput!PG16="x",
    1,
    Benchmarkinput!PG16)))</f>
        <v/>
      </c>
      <c r="PG16" t="str">
        <f>IF(
 ISBLANK(Benchmarkinput!PH16),
 "",
 IF(
  ISNUMBER(
   VALUE(Benchmarkinput!PH16)),
   VALUE(Benchmarkinput!PH16),
   IF(
    Benchmarkinput!PH16="x",
    1,
    Benchmarkinput!PH16)))</f>
        <v/>
      </c>
      <c r="PH16" t="str">
        <f>IF(
 ISBLANK(Benchmarkinput!PI16),
 "",
 IF(
  ISNUMBER(
   VALUE(Benchmarkinput!PI16)),
   VALUE(Benchmarkinput!PI16),
   IF(
    Benchmarkinput!PI16="x",
    1,
    Benchmarkinput!PI16)))</f>
        <v/>
      </c>
      <c r="PI16" t="str">
        <f>IF(
 ISBLANK(Benchmarkinput!PJ16),
 "",
 IF(
  ISNUMBER(
   VALUE(Benchmarkinput!PJ16)),
   VALUE(Benchmarkinput!PJ16),
   IF(
    Benchmarkinput!PJ16="x",
    1,
    Benchmarkinput!PJ16)))</f>
        <v/>
      </c>
      <c r="PJ16" t="str">
        <f>IF(
 ISBLANK(Benchmarkinput!PK16),
 "",
 IF(
  ISNUMBER(
   VALUE(Benchmarkinput!PK16)),
   VALUE(Benchmarkinput!PK16),
   IF(
    Benchmarkinput!PK16="x",
    1,
    Benchmarkinput!PK16)))</f>
        <v/>
      </c>
      <c r="PK16" t="str">
        <f>IF(
 ISBLANK(Benchmarkinput!PL16),
 "",
 IF(
  ISNUMBER(
   VALUE(Benchmarkinput!PL16)),
   VALUE(Benchmarkinput!PL16),
   IF(
    Benchmarkinput!PL16="x",
    1,
    Benchmarkinput!PL16)))</f>
        <v/>
      </c>
      <c r="PL16" t="str">
        <f>IF(
 ISBLANK(Benchmarkinput!PM16),
 "",
 IF(
  ISNUMBER(
   VALUE(Benchmarkinput!PM16)),
   VALUE(Benchmarkinput!PM16),
   IF(
    Benchmarkinput!PM16="x",
    1,
    Benchmarkinput!PM16)))</f>
        <v/>
      </c>
      <c r="PM16" t="str">
        <f>IF(
 ISBLANK(Benchmarkinput!PN16),
 "",
 IF(
  ISNUMBER(
   VALUE(Benchmarkinput!PN16)),
   VALUE(Benchmarkinput!PN16),
   IF(
    Benchmarkinput!PN16="x",
    1,
    Benchmarkinput!PN16)))</f>
        <v/>
      </c>
      <c r="PN16" t="str">
        <f>IF(
 ISBLANK(Benchmarkinput!PO16),
 "",
 IF(
  ISNUMBER(
   VALUE(Benchmarkinput!PO16)),
   VALUE(Benchmarkinput!PO16),
   IF(
    Benchmarkinput!PO16="x",
    1,
    Benchmarkinput!PO16)))</f>
        <v/>
      </c>
      <c r="PO16" t="str">
        <f>IF(
 ISBLANK(Benchmarkinput!PP16),
 "",
 IF(
  ISNUMBER(
   VALUE(Benchmarkinput!PP16)),
   VALUE(Benchmarkinput!PP16),
   IF(
    Benchmarkinput!PP16="x",
    1,
    Benchmarkinput!PP16)))</f>
        <v/>
      </c>
      <c r="PP16" t="str">
        <f>IF(
 ISBLANK(Benchmarkinput!PQ16),
 "",
 IF(
  ISNUMBER(
   VALUE(Benchmarkinput!PQ16)),
   VALUE(Benchmarkinput!PQ16),
   IF(
    Benchmarkinput!PQ16="x",
    1,
    Benchmarkinput!PQ16)))</f>
        <v/>
      </c>
      <c r="PQ16" t="str">
        <f>IF(
 ISBLANK(Benchmarkinput!PR16),
 "",
 IF(
  ISNUMBER(
   VALUE(Benchmarkinput!PR16)),
   VALUE(Benchmarkinput!PR16),
   IF(
    Benchmarkinput!PR16="x",
    1,
    Benchmarkinput!PR16)))</f>
        <v/>
      </c>
      <c r="PR16" t="str">
        <f>IF(
 ISBLANK(Benchmarkinput!PS16),
 "",
 IF(
  ISNUMBER(
   VALUE(Benchmarkinput!PS16)),
   VALUE(Benchmarkinput!PS16),
   IF(
    Benchmarkinput!PS16="x",
    1,
    Benchmarkinput!PS16)))</f>
        <v/>
      </c>
      <c r="PS16" t="str">
        <f>IF(
 ISBLANK(Benchmarkinput!PT16),
 "",
 IF(
  ISNUMBER(
   VALUE(Benchmarkinput!PT16)),
   VALUE(Benchmarkinput!PT16),
   IF(
    Benchmarkinput!PT16="x",
    1,
    Benchmarkinput!PT16)))</f>
        <v/>
      </c>
      <c r="PT16" t="str">
        <f>IF(
 ISBLANK(Benchmarkinput!PU16),
 "",
 IF(
  ISNUMBER(
   VALUE(Benchmarkinput!PU16)),
   VALUE(Benchmarkinput!PU16),
   IF(
    Benchmarkinput!PU16="x",
    1,
    Benchmarkinput!PU16)))</f>
        <v/>
      </c>
      <c r="PU16" t="str">
        <f>IF(
 ISBLANK(Benchmarkinput!PV16),
 "",
 IF(
  ISNUMBER(
   VALUE(Benchmarkinput!PV16)),
   VALUE(Benchmarkinput!PV16),
   IF(
    Benchmarkinput!PV16="x",
    1,
    Benchmarkinput!PV16)))</f>
        <v/>
      </c>
      <c r="PV16" t="str">
        <f>IF(
 ISBLANK(Benchmarkinput!PW16),
 "",
 IF(
  ISNUMBER(
   VALUE(Benchmarkinput!PW16)),
   VALUE(Benchmarkinput!PW16),
   IF(
    Benchmarkinput!PW16="x",
    1,
    Benchmarkinput!PW16)))</f>
        <v/>
      </c>
      <c r="PW16" t="str">
        <f>IF(
 ISBLANK(Benchmarkinput!PX16),
 "",
 IF(
  ISNUMBER(
   VALUE(Benchmarkinput!PX16)),
   VALUE(Benchmarkinput!PX16),
   IF(
    Benchmarkinput!PX16="x",
    1,
    Benchmarkinput!PX16)))</f>
        <v/>
      </c>
      <c r="PX16" t="str">
        <f>IF(
 ISBLANK(Benchmarkinput!PY16),
 "",
 IF(
  ISNUMBER(
   VALUE(Benchmarkinput!PY16)),
   VALUE(Benchmarkinput!PY16),
   IF(
    Benchmarkinput!PY16="x",
    1,
    Benchmarkinput!PY16)))</f>
        <v/>
      </c>
      <c r="PY16" t="str">
        <f>IF(
 ISBLANK(Benchmarkinput!PZ16),
 "",
 IF(
  ISNUMBER(
   VALUE(Benchmarkinput!PZ16)),
   VALUE(Benchmarkinput!PZ16),
   IF(
    Benchmarkinput!PZ16="x",
    1,
    Benchmarkinput!PZ16)))</f>
        <v/>
      </c>
      <c r="PZ16" t="str">
        <f>IF(
 ISBLANK(Benchmarkinput!QA16),
 "",
 IF(
  ISNUMBER(
   VALUE(Benchmarkinput!QA16)),
   VALUE(Benchmarkinput!QA16),
   IF(
    Benchmarkinput!QA16="x",
    1,
    Benchmarkinput!QA16)))</f>
        <v/>
      </c>
      <c r="QA16" t="str">
        <f>IF(
 ISBLANK(Benchmarkinput!QB16),
 "",
 IF(
  ISNUMBER(
   VALUE(Benchmarkinput!QB16)),
   VALUE(Benchmarkinput!QB16),
   IF(
    Benchmarkinput!QB16="x",
    1,
    Benchmarkinput!QB16)))</f>
        <v/>
      </c>
      <c r="QB16" t="str">
        <f>IF(
 ISBLANK(Benchmarkinput!QC16),
 "",
 IF(
  ISNUMBER(
   VALUE(Benchmarkinput!QC16)),
   VALUE(Benchmarkinput!QC16),
   IF(
    Benchmarkinput!QC16="x",
    1,
    Benchmarkinput!QC16)))</f>
        <v/>
      </c>
      <c r="QC16" t="str">
        <f>IF(
 ISBLANK(Benchmarkinput!QD16),
 "",
 IF(
  ISNUMBER(
   VALUE(Benchmarkinput!QD16)),
   VALUE(Benchmarkinput!QD16),
   IF(
    Benchmarkinput!QD16="x",
    1,
    Benchmarkinput!QD16)))</f>
        <v/>
      </c>
      <c r="QD16" t="str">
        <f>IF(
 ISBLANK(Benchmarkinput!QE16),
 "",
 IF(
  ISNUMBER(
   VALUE(Benchmarkinput!QE16)),
   VALUE(Benchmarkinput!QE16),
   IF(
    Benchmarkinput!QE16="x",
    1,
    Benchmarkinput!QE16)))</f>
        <v/>
      </c>
      <c r="QE16" t="str">
        <f>IF(
 ISBLANK(Benchmarkinput!QF16),
 "",
 IF(
  ISNUMBER(
   VALUE(Benchmarkinput!QF16)),
   VALUE(Benchmarkinput!QF16),
   IF(
    Benchmarkinput!QF16="x",
    1,
    Benchmarkinput!QF16)))</f>
        <v/>
      </c>
      <c r="QF16" t="str">
        <f>IF(
 ISBLANK(Benchmarkinput!QG16),
 "",
 IF(
  ISNUMBER(
   VALUE(Benchmarkinput!QG16)),
   VALUE(Benchmarkinput!QG16),
   IF(
    Benchmarkinput!QG16="x",
    1,
    Benchmarkinput!QG16)))</f>
        <v/>
      </c>
      <c r="QG16" t="str">
        <f>IF(
 ISBLANK(Benchmarkinput!QH16),
 "",
 IF(
  ISNUMBER(
   VALUE(Benchmarkinput!QH16)),
   VALUE(Benchmarkinput!QH16),
   IF(
    Benchmarkinput!QH16="x",
    1,
    Benchmarkinput!QH16)))</f>
        <v/>
      </c>
      <c r="QH16" t="str">
        <f>IF(
 ISBLANK(Benchmarkinput!QI16),
 "",
 IF(
  ISNUMBER(
   VALUE(Benchmarkinput!QI16)),
   VALUE(Benchmarkinput!QI16),
   IF(
    Benchmarkinput!QI16="x",
    1,
    Benchmarkinput!QI16)))</f>
        <v/>
      </c>
      <c r="QI16" t="str">
        <f>IF(
 ISBLANK(Benchmarkinput!QJ16),
 "",
 IF(
  ISNUMBER(
   VALUE(Benchmarkinput!QJ16)),
   VALUE(Benchmarkinput!QJ16),
   IF(
    Benchmarkinput!QJ16="x",
    1,
    Benchmarkinput!QJ16)))</f>
        <v/>
      </c>
      <c r="QJ16" t="str">
        <f>IF(
 ISBLANK(Benchmarkinput!QK16),
 "",
 IF(
  ISNUMBER(
   VALUE(Benchmarkinput!QK16)),
   VALUE(Benchmarkinput!QK16),
   IF(
    Benchmarkinput!QK16="x",
    1,
    Benchmarkinput!QK16)))</f>
        <v/>
      </c>
      <c r="QK16" t="str">
        <f>IF(
 ISBLANK(Benchmarkinput!QL16),
 "",
 IF(
  ISNUMBER(
   VALUE(Benchmarkinput!QL16)),
   VALUE(Benchmarkinput!QL16),
   IF(
    Benchmarkinput!QL16="x",
    1,
    Benchmarkinput!QL16)))</f>
        <v/>
      </c>
      <c r="QL16" t="str">
        <f>IF(
 ISBLANK(Benchmarkinput!QM16),
 "",
 IF(
  ISNUMBER(
   VALUE(Benchmarkinput!QM16)),
   VALUE(Benchmarkinput!QM16),
   IF(
    Benchmarkinput!QM16="x",
    1,
    Benchmarkinput!QM16)))</f>
        <v/>
      </c>
      <c r="QM16" t="str">
        <f>IF(
 ISBLANK(Benchmarkinput!QN16),
 "",
 IF(
  ISNUMBER(
   VALUE(Benchmarkinput!QN16)),
   VALUE(Benchmarkinput!QN16),
   IF(
    Benchmarkinput!QN16="x",
    1,
    Benchmarkinput!QN16)))</f>
        <v/>
      </c>
      <c r="QN16" t="str">
        <f>IF(
 ISBLANK(Benchmarkinput!QO16),
 "",
 IF(
  ISNUMBER(
   VALUE(Benchmarkinput!QO16)),
   VALUE(Benchmarkinput!QO16),
   IF(
    Benchmarkinput!QO16="x",
    1,
    Benchmarkinput!QO16)))</f>
        <v/>
      </c>
      <c r="QO16" t="str">
        <f>IF(
 ISBLANK(Benchmarkinput!QP16),
 "",
 IF(
  ISNUMBER(
   VALUE(Benchmarkinput!QP16)),
   VALUE(Benchmarkinput!QP16),
   IF(
    Benchmarkinput!QP16="x",
    1,
    Benchmarkinput!QP16)))</f>
        <v/>
      </c>
      <c r="QP16" t="str">
        <f>IF(
 ISBLANK(Benchmarkinput!QQ16),
 "",
 IF(
  ISNUMBER(
   VALUE(Benchmarkinput!QQ16)),
   VALUE(Benchmarkinput!QQ16),
   IF(
    Benchmarkinput!QQ16="x",
    1,
    Benchmarkinput!QQ16)))</f>
        <v/>
      </c>
      <c r="QQ16" t="str">
        <f>IF(
 ISBLANK(Benchmarkinput!QR16),
 "",
 IF(
  ISNUMBER(
   VALUE(Benchmarkinput!QR16)),
   VALUE(Benchmarkinput!QR16),
   IF(
    Benchmarkinput!QR16="x",
    1,
    Benchmarkinput!QR16)))</f>
        <v/>
      </c>
      <c r="QR16" t="str">
        <f>IF(
 ISBLANK(Benchmarkinput!QS16),
 "",
 IF(
  ISNUMBER(
   VALUE(Benchmarkinput!QS16)),
   VALUE(Benchmarkinput!QS16),
   IF(
    Benchmarkinput!QS16="x",
    1,
    Benchmarkinput!QS16)))</f>
        <v/>
      </c>
      <c r="QS16" t="str">
        <f>IF(
 ISBLANK(Benchmarkinput!QT16),
 "",
 IF(
  ISNUMBER(
   VALUE(Benchmarkinput!QT16)),
   VALUE(Benchmarkinput!QT16),
   IF(
    Benchmarkinput!QT16="x",
    1,
    Benchmarkinput!QT16)))</f>
        <v/>
      </c>
      <c r="QT16" t="str">
        <f>IF(
 ISBLANK(Benchmarkinput!QU16),
 "",
 IF(
  ISNUMBER(
   VALUE(Benchmarkinput!QU16)),
   VALUE(Benchmarkinput!QU16),
   IF(
    Benchmarkinput!QU16="x",
    1,
    Benchmarkinput!QU16)))</f>
        <v/>
      </c>
      <c r="QU16" t="str">
        <f>IF(
 ISBLANK(Benchmarkinput!QV16),
 "",
 IF(
  ISNUMBER(
   VALUE(Benchmarkinput!QV16)),
   VALUE(Benchmarkinput!QV16),
   IF(
    Benchmarkinput!QV16="x",
    1,
    Benchmarkinput!QV16)))</f>
        <v/>
      </c>
      <c r="QV16" t="str">
        <f>IF(
 ISBLANK(Benchmarkinput!QW16),
 "",
 IF(
  ISNUMBER(
   VALUE(Benchmarkinput!QW16)),
   VALUE(Benchmarkinput!QW16),
   IF(
    Benchmarkinput!QW16="x",
    1,
    Benchmarkinput!QW16)))</f>
        <v/>
      </c>
      <c r="QW16" t="str">
        <f>IF(
 ISBLANK(Benchmarkinput!QX16),
 "",
 IF(
  ISNUMBER(
   VALUE(Benchmarkinput!QX16)),
   VALUE(Benchmarkinput!QX16),
   IF(
    Benchmarkinput!QX16="x",
    1,
    Benchmarkinput!QX16)))</f>
        <v/>
      </c>
      <c r="QX16" t="str">
        <f>IF(
 ISBLANK(Benchmarkinput!QY16),
 "",
 IF(
  ISNUMBER(
   VALUE(Benchmarkinput!QY16)),
   VALUE(Benchmarkinput!QY16),
   IF(
    Benchmarkinput!QY16="x",
    1,
    Benchmarkinput!QY16)))</f>
        <v/>
      </c>
      <c r="QY16" t="str">
        <f>IF(
 ISBLANK(Benchmarkinput!QZ16),
 "",
 IF(
  ISNUMBER(
   VALUE(Benchmarkinput!QZ16)),
   VALUE(Benchmarkinput!QZ16),
   IF(
    Benchmarkinput!QZ16="x",
    1,
    Benchmarkinput!QZ16)))</f>
        <v/>
      </c>
      <c r="QZ16" t="str">
        <f>IF(
 ISBLANK(Benchmarkinput!RA16),
 "",
 IF(
  ISNUMBER(
   VALUE(Benchmarkinput!RA16)),
   VALUE(Benchmarkinput!RA16),
   IF(
    Benchmarkinput!RA16="x",
    1,
    Benchmarkinput!RA16)))</f>
        <v/>
      </c>
      <c r="RA16" t="str">
        <f>IF(
 ISBLANK(Benchmarkinput!RB16),
 "",
 IF(
  ISNUMBER(
   VALUE(Benchmarkinput!RB16)),
   VALUE(Benchmarkinput!RB16),
   IF(
    Benchmarkinput!RB16="x",
    1,
    Benchmarkinput!RB16)))</f>
        <v/>
      </c>
      <c r="RB16" t="str">
        <f>IF(
 ISBLANK(Benchmarkinput!RC16),
 "",
 IF(
  ISNUMBER(
   VALUE(Benchmarkinput!RC16)),
   VALUE(Benchmarkinput!RC16),
   IF(
    Benchmarkinput!RC16="x",
    1,
    Benchmarkinput!RC16)))</f>
        <v/>
      </c>
      <c r="RC16" t="str">
        <f>IF(
 ISBLANK(Benchmarkinput!RD16),
 "",
 IF(
  ISNUMBER(
   VALUE(Benchmarkinput!RD16)),
   VALUE(Benchmarkinput!RD16),
   IF(
    Benchmarkinput!RD16="x",
    1,
    Benchmarkinput!RD16)))</f>
        <v/>
      </c>
      <c r="RD16" t="str">
        <f>IF(
 ISBLANK(Benchmarkinput!RE16),
 "",
 IF(
  ISNUMBER(
   VALUE(Benchmarkinput!RE16)),
   VALUE(Benchmarkinput!RE16),
   IF(
    Benchmarkinput!RE16="x",
    1,
    Benchmarkinput!RE16)))</f>
        <v/>
      </c>
      <c r="RE16" t="str">
        <f>IF(
 ISBLANK(Benchmarkinput!RF16),
 "",
 IF(
  ISNUMBER(
   VALUE(Benchmarkinput!RF16)),
   VALUE(Benchmarkinput!RF16),
   IF(
    Benchmarkinput!RF16="x",
    1,
    Benchmarkinput!RF16)))</f>
        <v/>
      </c>
      <c r="RF16" t="str">
        <f>IF(
 ISBLANK(Benchmarkinput!RG16),
 "",
 IF(
  ISNUMBER(
   VALUE(Benchmarkinput!RG16)),
   VALUE(Benchmarkinput!RG16),
   IF(
    Benchmarkinput!RG16="x",
    1,
    Benchmarkinput!RG16)))</f>
        <v/>
      </c>
      <c r="RG16" t="str">
        <f>IF(
 ISBLANK(Benchmarkinput!RH16),
 "",
 IF(
  ISNUMBER(
   VALUE(Benchmarkinput!RH16)),
   VALUE(Benchmarkinput!RH16),
   IF(
    Benchmarkinput!RH16="x",
    1,
    Benchmarkinput!RH16)))</f>
        <v/>
      </c>
      <c r="RH16" t="str">
        <f>IF(
 ISBLANK(Benchmarkinput!RI16),
 "",
 IF(
  ISNUMBER(
   VALUE(Benchmarkinput!RI16)),
   VALUE(Benchmarkinput!RI16),
   IF(
    Benchmarkinput!RI16="x",
    1,
    Benchmarkinput!RI16)))</f>
        <v/>
      </c>
      <c r="RI16" t="str">
        <f>IF(
 ISBLANK(Benchmarkinput!RJ16),
 "",
 IF(
  ISNUMBER(
   VALUE(Benchmarkinput!RJ16)),
   VALUE(Benchmarkinput!RJ16),
   IF(
    Benchmarkinput!RJ16="x",
    1,
    Benchmarkinput!RJ16)))</f>
        <v/>
      </c>
      <c r="RJ16" t="str">
        <f>IF(
 ISBLANK(Benchmarkinput!RK16),
 "",
 IF(
  ISNUMBER(
   VALUE(Benchmarkinput!RK16)),
   VALUE(Benchmarkinput!RK16),
   IF(
    Benchmarkinput!RK16="x",
    1,
    Benchmarkinput!RK16)))</f>
        <v/>
      </c>
      <c r="RK16" t="str">
        <f>IF(
 ISBLANK(Benchmarkinput!RL16),
 "",
 IF(
  ISNUMBER(
   VALUE(Benchmarkinput!RL16)),
   VALUE(Benchmarkinput!RL16),
   IF(
    Benchmarkinput!RL16="x",
    1,
    Benchmarkinput!RL16)))</f>
        <v/>
      </c>
      <c r="RL16" t="str">
        <f>IF(
 ISBLANK(Benchmarkinput!RM16),
 "",
 IF(
  ISNUMBER(
   VALUE(Benchmarkinput!RM16)),
   VALUE(Benchmarkinput!RM16),
   IF(
    Benchmarkinput!RM16="x",
    1,
    Benchmarkinput!RM16)))</f>
        <v/>
      </c>
      <c r="RM16" t="str">
        <f>IF(
 ISBLANK(Benchmarkinput!RN16),
 "",
 IF(
  ISNUMBER(
   VALUE(Benchmarkinput!RN16)),
   VALUE(Benchmarkinput!RN16),
   IF(
    Benchmarkinput!RN16="x",
    1,
    Benchmarkinput!RN16)))</f>
        <v/>
      </c>
      <c r="RN16" t="str">
        <f>IF(
 ISBLANK(Benchmarkinput!RO16),
 "",
 IF(
  ISNUMBER(
   VALUE(Benchmarkinput!RO16)),
   VALUE(Benchmarkinput!RO16),
   IF(
    Benchmarkinput!RO16="x",
    1,
    Benchmarkinput!RO16)))</f>
        <v/>
      </c>
      <c r="RO16" t="str">
        <f>IF(
 ISBLANK(Benchmarkinput!RP16),
 "",
 IF(
  ISNUMBER(
   VALUE(Benchmarkinput!RP16)),
   VALUE(Benchmarkinput!RP16),
   IF(
    Benchmarkinput!RP16="x",
    1,
    Benchmarkinput!RP16)))</f>
        <v/>
      </c>
      <c r="RP16" t="str">
        <f>IF(
 ISBLANK(Benchmarkinput!RQ16),
 "",
 IF(
  ISNUMBER(
   VALUE(Benchmarkinput!RQ16)),
   VALUE(Benchmarkinput!RQ16),
   IF(
    Benchmarkinput!RQ16="x",
    1,
    Benchmarkinput!RQ16)))</f>
        <v/>
      </c>
      <c r="RQ16" t="str">
        <f>IF(
 ISBLANK(Benchmarkinput!RR16),
 "",
 IF(
  ISNUMBER(
   VALUE(Benchmarkinput!RR16)),
   VALUE(Benchmarkinput!RR16),
   IF(
    Benchmarkinput!RR16="x",
    1,
    Benchmarkinput!RR16)))</f>
        <v/>
      </c>
      <c r="RR16" t="str">
        <f>IF(
 ISBLANK(Benchmarkinput!RS16),
 "",
 IF(
  ISNUMBER(
   VALUE(Benchmarkinput!RS16)),
   VALUE(Benchmarkinput!RS16),
   IF(
    Benchmarkinput!RS16="x",
    1,
    Benchmarkinput!RS16)))</f>
        <v/>
      </c>
      <c r="RS16" t="str">
        <f>IF(
 ISBLANK(Benchmarkinput!RT16),
 "",
 IF(
  ISNUMBER(
   VALUE(Benchmarkinput!RT16)),
   VALUE(Benchmarkinput!RT16),
   IF(
    Benchmarkinput!RT16="x",
    1,
    Benchmarkinput!RT16)))</f>
        <v/>
      </c>
      <c r="RT16" t="str">
        <f>IF(
 ISBLANK(Benchmarkinput!RU16),
 "",
 IF(
  ISNUMBER(
   VALUE(Benchmarkinput!RU16)),
   VALUE(Benchmarkinput!RU16),
   IF(
    Benchmarkinput!RU16="x",
    1,
    Benchmarkinput!RU16)))</f>
        <v/>
      </c>
      <c r="RU16" t="str">
        <f>IF(
 ISBLANK(Benchmarkinput!RV16),
 "",
 IF(
  ISNUMBER(
   VALUE(Benchmarkinput!RV16)),
   VALUE(Benchmarkinput!RV16),
   IF(
    Benchmarkinput!RV16="x",
    1,
    Benchmarkinput!RV16)))</f>
        <v/>
      </c>
      <c r="RV16" t="str">
        <f>IF(
 ISBLANK(Benchmarkinput!RW16),
 "",
 IF(
  ISNUMBER(
   VALUE(Benchmarkinput!RW16)),
   VALUE(Benchmarkinput!RW16),
   IF(
    Benchmarkinput!RW16="x",
    1,
    Benchmarkinput!RW16)))</f>
        <v/>
      </c>
      <c r="RW16" t="str">
        <f>IF(
 ISBLANK(Benchmarkinput!RX16),
 "",
 IF(
  ISNUMBER(
   VALUE(Benchmarkinput!RX16)),
   VALUE(Benchmarkinput!RX16),
   IF(
    Benchmarkinput!RX16="x",
    1,
    Benchmarkinput!RX16)))</f>
        <v/>
      </c>
      <c r="RX16" t="str">
        <f>IF(
 ISBLANK(Benchmarkinput!RY16),
 "",
 IF(
  ISNUMBER(
   VALUE(Benchmarkinput!RY16)),
   VALUE(Benchmarkinput!RY16),
   IF(
    Benchmarkinput!RY16="x",
    1,
    Benchmarkinput!RY16)))</f>
        <v/>
      </c>
      <c r="RY16" t="str">
        <f>IF(
 ISBLANK(Benchmarkinput!RZ16),
 "",
 IF(
  ISNUMBER(
   VALUE(Benchmarkinput!RZ16)),
   VALUE(Benchmarkinput!RZ16),
   IF(
    Benchmarkinput!RZ16="x",
    1,
    Benchmarkinput!RZ16)))</f>
        <v/>
      </c>
      <c r="RZ16" t="str">
        <f>IF(
 ISBLANK(Benchmarkinput!SA16),
 "",
 IF(
  ISNUMBER(
   VALUE(Benchmarkinput!SA16)),
   VALUE(Benchmarkinput!SA16),
   IF(
    Benchmarkinput!SA16="x",
    1,
    Benchmarkinput!SA16)))</f>
        <v/>
      </c>
      <c r="SA16" t="str">
        <f>IF(
 ISBLANK(Benchmarkinput!SB16),
 "",
 IF(
  ISNUMBER(
   VALUE(Benchmarkinput!SB16)),
   VALUE(Benchmarkinput!SB16),
   IF(
    Benchmarkinput!SB16="x",
    1,
    Benchmarkinput!SB16)))</f>
        <v/>
      </c>
      <c r="SB16" t="str">
        <f>IF(
 ISBLANK(Benchmarkinput!SC16),
 "",
 IF(
  ISNUMBER(
   VALUE(Benchmarkinput!SC16)),
   VALUE(Benchmarkinput!SC16),
   IF(
    Benchmarkinput!SC16="x",
    1,
    Benchmarkinput!SC16)))</f>
        <v/>
      </c>
      <c r="SC16" t="str">
        <f>IF(
 ISBLANK(Benchmarkinput!SD16),
 "",
 IF(
  ISNUMBER(
   VALUE(Benchmarkinput!SD16)),
   VALUE(Benchmarkinput!SD16),
   IF(
    Benchmarkinput!SD16="x",
    1,
    Benchmarkinput!SD16)))</f>
        <v/>
      </c>
      <c r="SD16" t="str">
        <f>IF(
 ISBLANK(Benchmarkinput!SE16),
 "",
 IF(
  ISNUMBER(
   VALUE(Benchmarkinput!SE16)),
   VALUE(Benchmarkinput!SE16),
   IF(
    Benchmarkinput!SE16="x",
    1,
    Benchmarkinput!SE16)))</f>
        <v/>
      </c>
      <c r="SE16" t="str">
        <f>IF(
 ISBLANK(Benchmarkinput!SF16),
 "",
 IF(
  ISNUMBER(
   VALUE(Benchmarkinput!SF16)),
   VALUE(Benchmarkinput!SF16),
   IF(
    Benchmarkinput!SF16="x",
    1,
    Benchmarkinput!SF16)))</f>
        <v/>
      </c>
      <c r="SF16" t="str">
        <f>IF(
 ISBLANK(Benchmarkinput!SG16),
 "",
 IF(
  ISNUMBER(
   VALUE(Benchmarkinput!SG16)),
   VALUE(Benchmarkinput!SG16),
   IF(
    Benchmarkinput!SG16="x",
    1,
    Benchmarkinput!SG16)))</f>
        <v/>
      </c>
      <c r="SG16" t="str">
        <f>IF(
 ISBLANK(Benchmarkinput!SH16),
 "",
 IF(
  ISNUMBER(
   VALUE(Benchmarkinput!SH16)),
   VALUE(Benchmarkinput!SH16),
   IF(
    Benchmarkinput!SH16="x",
    1,
    Benchmarkinput!SH16)))</f>
        <v/>
      </c>
      <c r="SH16" t="str">
        <f>IF(
 ISBLANK(Benchmarkinput!SI16),
 "",
 IF(
  ISNUMBER(
   VALUE(Benchmarkinput!SI16)),
   VALUE(Benchmarkinput!SI16),
   IF(
    Benchmarkinput!SI16="x",
    1,
    Benchmarkinput!SI16)))</f>
        <v/>
      </c>
      <c r="SI16" t="str">
        <f>IF(
 ISBLANK(Benchmarkinput!SJ16),
 "",
 IF(
  ISNUMBER(
   VALUE(Benchmarkinput!SJ16)),
   VALUE(Benchmarkinput!SJ16),
   IF(
    Benchmarkinput!SJ16="x",
    1,
    Benchmarkinput!SJ16)))</f>
        <v/>
      </c>
      <c r="SJ16" t="str">
        <f>IF(
 ISBLANK(Benchmarkinput!SK16),
 "",
 IF(
  ISNUMBER(
   VALUE(Benchmarkinput!SK16)),
   VALUE(Benchmarkinput!SK16),
   IF(
    Benchmarkinput!SK16="x",
    1,
    Benchmarkinput!SK16)))</f>
        <v/>
      </c>
      <c r="SK16" t="str">
        <f>IF(
 ISBLANK(Benchmarkinput!SL16),
 "",
 IF(
  ISNUMBER(
   VALUE(Benchmarkinput!SL16)),
   VALUE(Benchmarkinput!SL16),
   IF(
    Benchmarkinput!SL16="x",
    1,
    Benchmarkinput!SL16)))</f>
        <v/>
      </c>
      <c r="SL16" t="str">
        <f>IF(
 ISBLANK(Benchmarkinput!SM16),
 "",
 IF(
  ISNUMBER(
   VALUE(Benchmarkinput!SM16)),
   VALUE(Benchmarkinput!SM16),
   IF(
    Benchmarkinput!SM16="x",
    1,
    Benchmarkinput!SM16)))</f>
        <v/>
      </c>
      <c r="SM16" t="str">
        <f>IF(
 ISBLANK(Benchmarkinput!SN16),
 "",
 IF(
  ISNUMBER(
   VALUE(Benchmarkinput!SN16)),
   VALUE(Benchmarkinput!SN16),
   IF(
    Benchmarkinput!SN16="x",
    1,
    Benchmarkinput!SN16)))</f>
        <v/>
      </c>
      <c r="SN16" t="str">
        <f>IF(
 ISBLANK(Benchmarkinput!SO16),
 "",
 IF(
  ISNUMBER(
   VALUE(Benchmarkinput!SO16)),
   VALUE(Benchmarkinput!SO16),
   IF(
    Benchmarkinput!SO16="x",
    1,
    Benchmarkinput!SO16)))</f>
        <v/>
      </c>
      <c r="SO16" t="str">
        <f>IF(
 ISBLANK(Benchmarkinput!SP16),
 "",
 IF(
  ISNUMBER(
   VALUE(Benchmarkinput!SP16)),
   VALUE(Benchmarkinput!SP16),
   IF(
    Benchmarkinput!SP16="x",
    1,
    Benchmarkinput!SP16)))</f>
        <v/>
      </c>
      <c r="SP16" t="str">
        <f>IF(
 ISBLANK(Benchmarkinput!SQ16),
 "",
 IF(
  ISNUMBER(
   VALUE(Benchmarkinput!SQ16)),
   VALUE(Benchmarkinput!SQ16),
   IF(
    Benchmarkinput!SQ16="x",
    1,
    Benchmarkinput!SQ16)))</f>
        <v/>
      </c>
      <c r="SQ16" t="str">
        <f>IF(
 ISBLANK(Benchmarkinput!SR16),
 "",
 IF(
  ISNUMBER(
   VALUE(Benchmarkinput!SR16)),
   VALUE(Benchmarkinput!SR16),
   IF(
    Benchmarkinput!SR16="x",
    1,
    Benchmarkinput!SR16)))</f>
        <v/>
      </c>
      <c r="SR16" t="str">
        <f>IF(
 ISBLANK(Benchmarkinput!SS16),
 "",
 IF(
  ISNUMBER(
   VALUE(Benchmarkinput!SS16)),
   VALUE(Benchmarkinput!SS16),
   IF(
    Benchmarkinput!SS16="x",
    1,
    Benchmarkinput!SS16)))</f>
        <v/>
      </c>
      <c r="SS16" t="str">
        <f>IF(
 ISBLANK(Benchmarkinput!ST16),
 "",
 IF(
  ISNUMBER(
   VALUE(Benchmarkinput!ST16)),
   VALUE(Benchmarkinput!ST16),
   IF(
    Benchmarkinput!ST16="x",
    1,
    Benchmarkinput!ST16)))</f>
        <v/>
      </c>
      <c r="ST16" t="str">
        <f>IF(
 ISBLANK(Benchmarkinput!SU16),
 "",
 IF(
  ISNUMBER(
   VALUE(Benchmarkinput!SU16)),
   VALUE(Benchmarkinput!SU16),
   IF(
    Benchmarkinput!SU16="x",
    1,
    Benchmarkinput!SU16)))</f>
        <v/>
      </c>
      <c r="SU16" t="str">
        <f>IF(
 ISBLANK(Benchmarkinput!SV16),
 "",
 IF(
  ISNUMBER(
   VALUE(Benchmarkinput!SV16)),
   VALUE(Benchmarkinput!SV16),
   IF(
    Benchmarkinput!SV16="x",
    1,
    Benchmarkinput!SV16)))</f>
        <v/>
      </c>
      <c r="SV16" t="str">
        <f>IF(
 ISBLANK(Benchmarkinput!SW16),
 "",
 IF(
  ISNUMBER(
   VALUE(Benchmarkinput!SW16)),
   VALUE(Benchmarkinput!SW16),
   IF(
    Benchmarkinput!SW16="x",
    1,
    Benchmarkinput!SW16)))</f>
        <v/>
      </c>
      <c r="SW16" t="str">
        <f>IF(
 ISBLANK(Benchmarkinput!SX16),
 "",
 IF(
  ISNUMBER(
   VALUE(Benchmarkinput!SX16)),
   VALUE(Benchmarkinput!SX16),
   IF(
    Benchmarkinput!SX16="x",
    1,
    Benchmarkinput!SX16)))</f>
        <v/>
      </c>
      <c r="SX16" t="str">
        <f>IF(
 ISBLANK(Benchmarkinput!SY16),
 "",
 IF(
  ISNUMBER(
   VALUE(Benchmarkinput!SY16)),
   VALUE(Benchmarkinput!SY16),
   IF(
    Benchmarkinput!SY16="x",
    1,
    Benchmarkinput!SY16)))</f>
        <v/>
      </c>
      <c r="SY16" t="str">
        <f>IF(
 ISBLANK(Benchmarkinput!SZ16),
 "",
 IF(
  ISNUMBER(
   VALUE(Benchmarkinput!SZ16)),
   VALUE(Benchmarkinput!SZ16),
   IF(
    Benchmarkinput!SZ16="x",
    1,
    Benchmarkinput!SZ16)))</f>
        <v/>
      </c>
      <c r="SZ16" t="str">
        <f>IF(
 ISBLANK(Benchmarkinput!TA16),
 "",
 IF(
  ISNUMBER(
   VALUE(Benchmarkinput!TA16)),
   VALUE(Benchmarkinput!TA16),
   IF(
    Benchmarkinput!TA16="x",
    1,
    Benchmarkinput!TA16)))</f>
        <v/>
      </c>
      <c r="TA16" t="str">
        <f>IF(
 ISBLANK(Benchmarkinput!TB16),
 "",
 IF(
  ISNUMBER(
   VALUE(Benchmarkinput!TB16)),
   VALUE(Benchmarkinput!TB16),
   IF(
    Benchmarkinput!TB16="x",
    1,
    Benchmarkinput!TB16)))</f>
        <v/>
      </c>
      <c r="TB16" t="str">
        <f>IF(
 ISBLANK(Benchmarkinput!TC16),
 "",
 IF(
  ISNUMBER(
   VALUE(Benchmarkinput!TC16)),
   VALUE(Benchmarkinput!TC16),
   IF(
    Benchmarkinput!TC16="x",
    1,
    Benchmarkinput!TC16)))</f>
        <v/>
      </c>
      <c r="TC16" t="str">
        <f>IF(
 ISBLANK(Benchmarkinput!TD16),
 "",
 IF(
  ISNUMBER(
   VALUE(Benchmarkinput!TD16)),
   VALUE(Benchmarkinput!TD16),
   IF(
    Benchmarkinput!TD16="x",
    1,
    Benchmarkinput!TD16)))</f>
        <v/>
      </c>
      <c r="TD16" t="str">
        <f>IF(
 ISBLANK(Benchmarkinput!TE16),
 "",
 IF(
  ISNUMBER(
   VALUE(Benchmarkinput!TE16)),
   VALUE(Benchmarkinput!TE16),
   IF(
    Benchmarkinput!TE16="x",
    1,
    Benchmarkinput!TE16)))</f>
        <v/>
      </c>
      <c r="TE16" t="str">
        <f>IF(
 ISBLANK(Benchmarkinput!TF16),
 "",
 IF(
  ISNUMBER(
   VALUE(Benchmarkinput!TF16)),
   VALUE(Benchmarkinput!TF16),
   IF(
    Benchmarkinput!TF16="x",
    1,
    Benchmarkinput!TF16)))</f>
        <v/>
      </c>
      <c r="TF16" t="str">
        <f>IF(
 ISBLANK(Benchmarkinput!TG16),
 "",
 IF(
  ISNUMBER(
   VALUE(Benchmarkinput!TG16)),
   VALUE(Benchmarkinput!TG16),
   IF(
    Benchmarkinput!TG16="x",
    1,
    Benchmarkinput!TG16)))</f>
        <v/>
      </c>
      <c r="TG16" t="str">
        <f>IF(
 ISBLANK(Benchmarkinput!TH16),
 "",
 IF(
  ISNUMBER(
   VALUE(Benchmarkinput!TH16)),
   VALUE(Benchmarkinput!TH16),
   IF(
    Benchmarkinput!TH16="x",
    1,
    Benchmarkinput!TH16)))</f>
        <v/>
      </c>
      <c r="TH16" t="str">
        <f>IF(
 ISBLANK(Benchmarkinput!TI16),
 "",
 IF(
  ISNUMBER(
   VALUE(Benchmarkinput!TI16)),
   VALUE(Benchmarkinput!TI16),
   IF(
    Benchmarkinput!TI16="x",
    1,
    Benchmarkinput!TI16)))</f>
        <v/>
      </c>
      <c r="TI16" t="str">
        <f>IF(
 ISBLANK(Benchmarkinput!TJ16),
 "",
 IF(
  ISNUMBER(
   VALUE(Benchmarkinput!TJ16)),
   VALUE(Benchmarkinput!TJ16),
   IF(
    Benchmarkinput!TJ16="x",
    1,
    Benchmarkinput!TJ16)))</f>
        <v/>
      </c>
      <c r="TJ16" t="str">
        <f>IF(
 ISBLANK(Benchmarkinput!TK16),
 "",
 IF(
  ISNUMBER(
   VALUE(Benchmarkinput!TK16)),
   VALUE(Benchmarkinput!TK16),
   IF(
    Benchmarkinput!TK16="x",
    1,
    Benchmarkinput!TK16)))</f>
        <v/>
      </c>
      <c r="TK16" t="str">
        <f>IF(
 ISBLANK(Benchmarkinput!TL16),
 "",
 IF(
  ISNUMBER(
   VALUE(Benchmarkinput!TL16)),
   VALUE(Benchmarkinput!TL16),
   IF(
    Benchmarkinput!TL16="x",
    1,
    Benchmarkinput!TL16)))</f>
        <v/>
      </c>
      <c r="TL16" t="str">
        <f>IF(
 ISBLANK(Benchmarkinput!TM16),
 "",
 IF(
  ISNUMBER(
   VALUE(Benchmarkinput!TM16)),
   VALUE(Benchmarkinput!TM16),
   IF(
    Benchmarkinput!TM16="x",
    1,
    Benchmarkinput!TM16)))</f>
        <v/>
      </c>
      <c r="TM16" t="str">
        <f>IF(
 ISBLANK(Benchmarkinput!TN16),
 "",
 IF(
  ISNUMBER(
   VALUE(Benchmarkinput!TN16)),
   VALUE(Benchmarkinput!TN16),
   IF(
    Benchmarkinput!TN16="x",
    1,
    Benchmarkinput!TN16)))</f>
        <v/>
      </c>
      <c r="TN16" t="str">
        <f>IF(
 ISBLANK(Benchmarkinput!TO16),
 "",
 IF(
  ISNUMBER(
   VALUE(Benchmarkinput!TO16)),
   VALUE(Benchmarkinput!TO16),
   IF(
    Benchmarkinput!TO16="x",
    1,
    Benchmarkinput!TO16)))</f>
        <v/>
      </c>
      <c r="TO16" t="str">
        <f>IF(
 ISBLANK(Benchmarkinput!TP16),
 "",
 IF(
  ISNUMBER(
   VALUE(Benchmarkinput!TP16)),
   VALUE(Benchmarkinput!TP16),
   IF(
    Benchmarkinput!TP16="x",
    1,
    Benchmarkinput!TP16)))</f>
        <v/>
      </c>
      <c r="TP16" t="str">
        <f>IF(
 ISBLANK(Benchmarkinput!TQ16),
 "",
 IF(
  ISNUMBER(
   VALUE(Benchmarkinput!TQ16)),
   VALUE(Benchmarkinput!TQ16),
   IF(
    Benchmarkinput!TQ16="x",
    1,
    Benchmarkinput!TQ16)))</f>
        <v/>
      </c>
      <c r="TQ16" t="str">
        <f>IF(
 ISBLANK(Benchmarkinput!TR16),
 "",
 IF(
  ISNUMBER(
   VALUE(Benchmarkinput!TR16)),
   VALUE(Benchmarkinput!TR16),
   IF(
    Benchmarkinput!TR16="x",
    1,
    Benchmarkinput!TR16)))</f>
        <v/>
      </c>
      <c r="TR16" t="str">
        <f>IF(
 ISBLANK(Benchmarkinput!TS16),
 "",
 IF(
  ISNUMBER(
   VALUE(Benchmarkinput!TS16)),
   VALUE(Benchmarkinput!TS16),
   IF(
    Benchmarkinput!TS16="x",
    1,
    Benchmarkinput!TS16)))</f>
        <v/>
      </c>
      <c r="TS16" t="str">
        <f>IF(
 ISBLANK(Benchmarkinput!TT16),
 "",
 IF(
  ISNUMBER(
   VALUE(Benchmarkinput!TT16)),
   VALUE(Benchmarkinput!TT16),
   IF(
    Benchmarkinput!TT16="x",
    1,
    Benchmarkinput!TT16)))</f>
        <v/>
      </c>
      <c r="TT16" t="str">
        <f>IF(
 ISBLANK(Benchmarkinput!TU16),
 "",
 IF(
  ISNUMBER(
   VALUE(Benchmarkinput!TU16)),
   VALUE(Benchmarkinput!TU16),
   IF(
    Benchmarkinput!TU16="x",
    1,
    Benchmarkinput!TU16)))</f>
        <v/>
      </c>
      <c r="TU16" t="str">
        <f>IF(
 ISBLANK(Benchmarkinput!TV16),
 "",
 IF(
  ISNUMBER(
   VALUE(Benchmarkinput!TV16)),
   VALUE(Benchmarkinput!TV16),
   IF(
    Benchmarkinput!TV16="x",
    1,
    Benchmarkinput!TV16)))</f>
        <v/>
      </c>
      <c r="TV16" t="str">
        <f>IF(
 ISBLANK(Benchmarkinput!TW16),
 "",
 IF(
  ISNUMBER(
   VALUE(Benchmarkinput!TW16)),
   VALUE(Benchmarkinput!TW16),
   IF(
    Benchmarkinput!TW16="x",
    1,
    Benchmarkinput!TW16)))</f>
        <v/>
      </c>
      <c r="TW16" t="str">
        <f>IF(
 ISBLANK(Benchmarkinput!TX16),
 "",
 IF(
  ISNUMBER(
   VALUE(Benchmarkinput!TX16)),
   VALUE(Benchmarkinput!TX16),
   IF(
    Benchmarkinput!TX16="x",
    1,
    Benchmarkinput!TX16)))</f>
        <v/>
      </c>
      <c r="TX16" t="str">
        <f>IF(
 ISBLANK(Benchmarkinput!TY16),
 "",
 IF(
  ISNUMBER(
   VALUE(Benchmarkinput!TY16)),
   VALUE(Benchmarkinput!TY16),
   IF(
    Benchmarkinput!TY16="x",
    1,
    Benchmarkinput!TY16)))</f>
        <v/>
      </c>
      <c r="TY16" t="str">
        <f>IF(
 ISBLANK(Benchmarkinput!TZ16),
 "",
 IF(
  ISNUMBER(
   VALUE(Benchmarkinput!TZ16)),
   VALUE(Benchmarkinput!TZ16),
   IF(
    Benchmarkinput!TZ16="x",
    1,
    Benchmarkinput!TZ16)))</f>
        <v/>
      </c>
      <c r="TZ16" t="str">
        <f>IF(
 ISBLANK(Benchmarkinput!UA16),
 "",
 IF(
  ISNUMBER(
   VALUE(Benchmarkinput!UA16)),
   VALUE(Benchmarkinput!UA16),
   IF(
    Benchmarkinput!UA16="x",
    1,
    Benchmarkinput!UA16)))</f>
        <v/>
      </c>
      <c r="UA16" t="str">
        <f>IF(
 ISBLANK(Benchmarkinput!UB16),
 "",
 IF(
  ISNUMBER(
   VALUE(Benchmarkinput!UB16)),
   VALUE(Benchmarkinput!UB16),
   IF(
    Benchmarkinput!UB16="x",
    1,
    Benchmarkinput!UB16)))</f>
        <v/>
      </c>
      <c r="UB16" t="str">
        <f>IF(
 ISBLANK(Benchmarkinput!UC16),
 "",
 IF(
  ISNUMBER(
   VALUE(Benchmarkinput!UC16)),
   VALUE(Benchmarkinput!UC16),
   IF(
    Benchmarkinput!UC16="x",
    1,
    Benchmarkinput!UC16)))</f>
        <v/>
      </c>
      <c r="UC16" t="str">
        <f>IF(
 ISBLANK(Benchmarkinput!UD16),
 "",
 IF(
  ISNUMBER(
   VALUE(Benchmarkinput!UD16)),
   VALUE(Benchmarkinput!UD16),
   IF(
    Benchmarkinput!UD16="x",
    1,
    Benchmarkinput!UD16)))</f>
        <v/>
      </c>
    </row>
    <row r="17" spans="1:549" x14ac:dyDescent="0.35">
      <c r="A17" t="str">
        <f>IF(
 ISBLANK(Benchmarkinput!B17),
 "",
 IF(
  ISNUMBER(
   VALUE(Benchmarkinput!B17)),
   VALUE(Benchmarkinput!B17),
   IF(
    Benchmarkinput!B17="x",
    1,
    Benchmarkinput!B17)))</f>
        <v/>
      </c>
      <c r="B17" t="str">
        <f>IF(
 ISBLANK(Benchmarkinput!C17),
 "",
 IF(
  ISNUMBER(
   VALUE(Benchmarkinput!C17)),
   VALUE(Benchmarkinput!C17),
   IF(
    Benchmarkinput!C17="x",
    1,
    Benchmarkinput!C17)))</f>
        <v/>
      </c>
      <c r="C17" t="str">
        <f>IF(
 ISBLANK(Benchmarkinput!D17),
 "",
 IF(
  ISNUMBER(
   VALUE(Benchmarkinput!D17)),
   VALUE(Benchmarkinput!D17),
   IF(
    Benchmarkinput!D17="x",
    1,
    Benchmarkinput!D17)))</f>
        <v/>
      </c>
      <c r="D17" t="str">
        <f>IF(
 ISBLANK(Benchmarkinput!E17),
 "",
 IF(
  ISNUMBER(
   VALUE(Benchmarkinput!E17)),
   VALUE(Benchmarkinput!E17),
   IF(
    Benchmarkinput!E17="x",
    1,
    Benchmarkinput!E17)))</f>
        <v/>
      </c>
      <c r="E17" t="str">
        <f>IF(
 ISBLANK(Benchmarkinput!F17),
 "",
 IF(
  ISNUMBER(
   VALUE(Benchmarkinput!F17)),
   VALUE(Benchmarkinput!F17),
   IF(
    Benchmarkinput!F17="x",
    1,
    Benchmarkinput!F17)))</f>
        <v/>
      </c>
      <c r="F17" t="str">
        <f>IF(
 ISBLANK(Benchmarkinput!G17),
 "",
 IF(
  ISNUMBER(
   VALUE(Benchmarkinput!G17)),
   VALUE(Benchmarkinput!G17),
   IF(
    Benchmarkinput!G17="x",
    1,
    Benchmarkinput!G17)))</f>
        <v/>
      </c>
      <c r="G17" t="str">
        <f>IF(
 ISBLANK(Benchmarkinput!H17),
 "",
 IF(
  ISNUMBER(
   VALUE(Benchmarkinput!H17)),
   VALUE(Benchmarkinput!H17),
   IF(
    Benchmarkinput!H17="x",
    1,
    Benchmarkinput!H17)))</f>
        <v/>
      </c>
      <c r="H17" t="str">
        <f>IF(
 ISBLANK(Benchmarkinput!I17),
 "",
 IF(
  ISNUMBER(
   VALUE(Benchmarkinput!I17)),
   VALUE(Benchmarkinput!I17),
   IF(
    Benchmarkinput!I17="x",
    1,
    Benchmarkinput!I17)))</f>
        <v/>
      </c>
      <c r="I17" t="str">
        <f>IF(
 ISBLANK(Benchmarkinput!J17),
 "",
 IF(
  ISNUMBER(
   VALUE(Benchmarkinput!J17)),
   VALUE(Benchmarkinput!J17),
   IF(
    Benchmarkinput!J17="x",
    1,
    Benchmarkinput!J17)))</f>
        <v/>
      </c>
      <c r="J17" t="str">
        <f>IF(
 ISBLANK(Benchmarkinput!K17),
 "",
 IF(
  ISNUMBER(
   VALUE(Benchmarkinput!K17)),
   VALUE(Benchmarkinput!K17),
   IF(
    Benchmarkinput!K17="x",
    1,
    Benchmarkinput!K17)))</f>
        <v/>
      </c>
      <c r="K17" t="str">
        <f>IF(
 ISBLANK(Benchmarkinput!L17),
 "",
 IF(
  ISNUMBER(
   VALUE(Benchmarkinput!L17)),
   VALUE(Benchmarkinput!L17),
   IF(
    Benchmarkinput!L17="x",
    1,
    Benchmarkinput!L17)))</f>
        <v/>
      </c>
      <c r="L17" t="str">
        <f>IF(
 ISBLANK(Benchmarkinput!M17),
 "",
 IF(
  ISNUMBER(
   VALUE(Benchmarkinput!M17)),
   VALUE(Benchmarkinput!M17),
   IF(
    Benchmarkinput!M17="x",
    1,
    Benchmarkinput!M17)))</f>
        <v/>
      </c>
      <c r="M17" t="str">
        <f>IF(
 ISBLANK(Benchmarkinput!N17),
 "",
 IF(
  ISNUMBER(
   VALUE(Benchmarkinput!N17)),
   VALUE(Benchmarkinput!N17),
   IF(
    Benchmarkinput!N17="x",
    1,
    Benchmarkinput!N17)))</f>
        <v/>
      </c>
      <c r="N17" t="str">
        <f>IF(
 ISBLANK(Benchmarkinput!O17),
 "",
 IF(
  ISNUMBER(
   VALUE(Benchmarkinput!O17)),
   VALUE(Benchmarkinput!O17),
   IF(
    Benchmarkinput!O17="x",
    1,
    Benchmarkinput!O17)))</f>
        <v/>
      </c>
      <c r="O17" t="str">
        <f>IF(
 ISBLANK(Benchmarkinput!P17),
 "",
 IF(
  ISNUMBER(
   VALUE(Benchmarkinput!P17)),
   VALUE(Benchmarkinput!P17),
   IF(
    Benchmarkinput!P17="x",
    1,
    Benchmarkinput!P17)))</f>
        <v/>
      </c>
      <c r="P17" t="str">
        <f>IF(
 ISBLANK(Benchmarkinput!Q17),
 "",
 IF(
  ISNUMBER(
   VALUE(Benchmarkinput!Q17)),
   VALUE(Benchmarkinput!Q17),
   IF(
    Benchmarkinput!Q17="x",
    1,
    Benchmarkinput!Q17)))</f>
        <v/>
      </c>
      <c r="Q17" t="str">
        <f>IF(
 ISBLANK(Benchmarkinput!R17),
 "",
 IF(
  ISNUMBER(
   VALUE(Benchmarkinput!R17)),
   VALUE(Benchmarkinput!R17),
   IF(
    Benchmarkinput!R17="x",
    1,
    Benchmarkinput!R17)))</f>
        <v/>
      </c>
      <c r="R17" t="str">
        <f>IF(
 ISBLANK(Benchmarkinput!S17),
 "",
 IF(
  ISNUMBER(
   VALUE(Benchmarkinput!S17)),
   VALUE(Benchmarkinput!S17),
   IF(
    Benchmarkinput!S17="x",
    1,
    Benchmarkinput!S17)))</f>
        <v/>
      </c>
      <c r="S17" t="str">
        <f>IF(
 ISBLANK(Benchmarkinput!T17),
 "",
 IF(
  ISNUMBER(
   VALUE(Benchmarkinput!T17)),
   VALUE(Benchmarkinput!T17),
   IF(
    Benchmarkinput!T17="x",
    1,
    Benchmarkinput!T17)))</f>
        <v/>
      </c>
      <c r="T17" t="str">
        <f>IF(
 ISBLANK(Benchmarkinput!U17),
 "",
 IF(
  ISNUMBER(
   VALUE(Benchmarkinput!U17)),
   VALUE(Benchmarkinput!U17),
   IF(
    Benchmarkinput!U17="x",
    1,
    Benchmarkinput!U17)))</f>
        <v/>
      </c>
      <c r="U17" t="str">
        <f>IF(
 ISBLANK(Benchmarkinput!V17),
 "",
 IF(
  ISNUMBER(
   VALUE(Benchmarkinput!V17)),
   VALUE(Benchmarkinput!V17),
   IF(
    Benchmarkinput!V17="x",
    1,
    Benchmarkinput!V17)))</f>
        <v/>
      </c>
      <c r="V17" t="str">
        <f>IF(
 ISBLANK(Benchmarkinput!W17),
 "",
 IF(
  ISNUMBER(
   VALUE(Benchmarkinput!W17)),
   VALUE(Benchmarkinput!W17),
   IF(
    Benchmarkinput!W17="x",
    1,
    Benchmarkinput!W17)))</f>
        <v/>
      </c>
      <c r="W17" t="str">
        <f>IF(
 ISBLANK(Benchmarkinput!X17),
 "",
 IF(
  ISNUMBER(
   VALUE(Benchmarkinput!X17)),
   VALUE(Benchmarkinput!X17),
   IF(
    Benchmarkinput!X17="x",
    1,
    Benchmarkinput!X17)))</f>
        <v/>
      </c>
      <c r="X17" t="str">
        <f>IF(
 ISBLANK(Benchmarkinput!Y17),
 "",
 IF(
  ISNUMBER(
   VALUE(Benchmarkinput!Y17)),
   VALUE(Benchmarkinput!Y17),
   IF(
    Benchmarkinput!Y17="x",
    1,
    Benchmarkinput!Y17)))</f>
        <v/>
      </c>
      <c r="Y17" t="str">
        <f>IF(
 ISBLANK(Benchmarkinput!Z17),
 "",
 IF(
  ISNUMBER(
   VALUE(Benchmarkinput!Z17)),
   VALUE(Benchmarkinput!Z17),
   IF(
    Benchmarkinput!Z17="x",
    1,
    Benchmarkinput!Z17)))</f>
        <v/>
      </c>
      <c r="Z17" t="str">
        <f>IF(
 ISBLANK(Benchmarkinput!AA17),
 "",
 IF(
  ISNUMBER(
   VALUE(Benchmarkinput!AA17)),
   VALUE(Benchmarkinput!AA17),
   IF(
    Benchmarkinput!AA17="x",
    1,
    Benchmarkinput!AA17)))</f>
        <v/>
      </c>
      <c r="AA17" t="str">
        <f>IF(
 ISBLANK(Benchmarkinput!AB17),
 "",
 IF(
  ISNUMBER(
   VALUE(Benchmarkinput!AB17)),
   VALUE(Benchmarkinput!AB17),
   IF(
    Benchmarkinput!AB17="x",
    1,
    Benchmarkinput!AB17)))</f>
        <v/>
      </c>
      <c r="AB17" t="str">
        <f>IF(
 ISBLANK(Benchmarkinput!AC17),
 "",
 IF(
  ISNUMBER(
   VALUE(Benchmarkinput!AC17)),
   VALUE(Benchmarkinput!AC17),
   IF(
    Benchmarkinput!AC17="x",
    1,
    Benchmarkinput!AC17)))</f>
        <v/>
      </c>
      <c r="AC17" t="str">
        <f>IF(
 ISBLANK(Benchmarkinput!AD17),
 "",
 IF(
  ISNUMBER(
   VALUE(Benchmarkinput!AD17)),
   VALUE(Benchmarkinput!AD17),
   IF(
    Benchmarkinput!AD17="x",
    1,
    Benchmarkinput!AD17)))</f>
        <v/>
      </c>
      <c r="AD17" t="str">
        <f>IF(
 ISBLANK(Benchmarkinput!AE17),
 "",
 IF(
  ISNUMBER(
   VALUE(Benchmarkinput!AE17)),
   VALUE(Benchmarkinput!AE17),
   IF(
    Benchmarkinput!AE17="x",
    1,
    Benchmarkinput!AE17)))</f>
        <v/>
      </c>
      <c r="AE17" t="str">
        <f>IF(
 ISBLANK(Benchmarkinput!AF17),
 "",
 IF(
  ISNUMBER(
   VALUE(Benchmarkinput!AF17)),
   VALUE(Benchmarkinput!AF17),
   IF(
    Benchmarkinput!AF17="x",
    1,
    Benchmarkinput!AF17)))</f>
        <v/>
      </c>
      <c r="AF17" t="str">
        <f>IF(
 ISBLANK(Benchmarkinput!AG17),
 "",
 IF(
  ISNUMBER(
   VALUE(Benchmarkinput!AG17)),
   VALUE(Benchmarkinput!AG17),
   IF(
    Benchmarkinput!AG17="x",
    1,
    Benchmarkinput!AG17)))</f>
        <v/>
      </c>
      <c r="AG17" t="str">
        <f>IF(
 ISBLANK(Benchmarkinput!AH17),
 "",
 IF(
  ISNUMBER(
   VALUE(Benchmarkinput!AH17)),
   VALUE(Benchmarkinput!AH17),
   IF(
    Benchmarkinput!AH17="x",
    1,
    Benchmarkinput!AH17)))</f>
        <v/>
      </c>
      <c r="AH17" t="str">
        <f>IF(
 ISBLANK(Benchmarkinput!AI17),
 "",
 IF(
  ISNUMBER(
   VALUE(Benchmarkinput!AI17)),
   VALUE(Benchmarkinput!AI17),
   IF(
    Benchmarkinput!AI17="x",
    1,
    Benchmarkinput!AI17)))</f>
        <v/>
      </c>
      <c r="AI17" t="str">
        <f>IF(
 ISBLANK(Benchmarkinput!AJ17),
 "",
 IF(
  ISNUMBER(
   VALUE(Benchmarkinput!AJ17)),
   VALUE(Benchmarkinput!AJ17),
   IF(
    Benchmarkinput!AJ17="x",
    1,
    Benchmarkinput!AJ17)))</f>
        <v/>
      </c>
      <c r="AJ17" t="str">
        <f>IF(
 ISBLANK(Benchmarkinput!AK17),
 "",
 IF(
  ISNUMBER(
   VALUE(Benchmarkinput!AK17)),
   VALUE(Benchmarkinput!AK17),
   IF(
    Benchmarkinput!AK17="x",
    1,
    Benchmarkinput!AK17)))</f>
        <v/>
      </c>
      <c r="AK17" t="str">
        <f>IF(
 ISBLANK(Benchmarkinput!AL17),
 "",
 IF(
  ISNUMBER(
   VALUE(Benchmarkinput!AL17)),
   VALUE(Benchmarkinput!AL17),
   IF(
    Benchmarkinput!AL17="x",
    1,
    Benchmarkinput!AL17)))</f>
        <v/>
      </c>
      <c r="AL17" t="str">
        <f>IF(
 ISBLANK(Benchmarkinput!AM17),
 "",
 IF(
  ISNUMBER(
   VALUE(Benchmarkinput!AM17)),
   VALUE(Benchmarkinput!AM17),
   IF(
    Benchmarkinput!AM17="x",
    1,
    Benchmarkinput!AM17)))</f>
        <v/>
      </c>
      <c r="AM17" t="str">
        <f>IF(
 ISBLANK(Benchmarkinput!AN17),
 "",
 IF(
  ISNUMBER(
   VALUE(Benchmarkinput!AN17)),
   VALUE(Benchmarkinput!AN17),
   IF(
    Benchmarkinput!AN17="x",
    1,
    Benchmarkinput!AN17)))</f>
        <v/>
      </c>
      <c r="AN17" t="str">
        <f>IF(
 ISBLANK(Benchmarkinput!AO17),
 "",
 IF(
  ISNUMBER(
   VALUE(Benchmarkinput!AO17)),
   VALUE(Benchmarkinput!AO17),
   IF(
    Benchmarkinput!AO17="x",
    1,
    Benchmarkinput!AO17)))</f>
        <v/>
      </c>
      <c r="AO17" t="str">
        <f>IF(
 ISBLANK(Benchmarkinput!AP17),
 "",
 IF(
  ISNUMBER(
   VALUE(Benchmarkinput!AP17)),
   VALUE(Benchmarkinput!AP17),
   IF(
    Benchmarkinput!AP17="x",
    1,
    Benchmarkinput!AP17)))</f>
        <v/>
      </c>
      <c r="AP17" t="str">
        <f>IF(
 ISBLANK(Benchmarkinput!AQ17),
 "",
 IF(
  ISNUMBER(
   VALUE(Benchmarkinput!AQ17)),
   VALUE(Benchmarkinput!AQ17),
   IF(
    Benchmarkinput!AQ17="x",
    1,
    Benchmarkinput!AQ17)))</f>
        <v/>
      </c>
      <c r="AQ17" t="str">
        <f>IF(
 ISBLANK(Benchmarkinput!AR17),
 "",
 IF(
  ISNUMBER(
   VALUE(Benchmarkinput!AR17)),
   VALUE(Benchmarkinput!AR17),
   IF(
    Benchmarkinput!AR17="x",
    1,
    Benchmarkinput!AR17)))</f>
        <v/>
      </c>
      <c r="AR17" t="str">
        <f>IF(
 ISBLANK(Benchmarkinput!AS17),
 "",
 IF(
  ISNUMBER(
   VALUE(Benchmarkinput!AS17)),
   VALUE(Benchmarkinput!AS17),
   IF(
    Benchmarkinput!AS17="x",
    1,
    Benchmarkinput!AS17)))</f>
        <v/>
      </c>
      <c r="AS17" t="str">
        <f>IF(
 ISBLANK(Benchmarkinput!AT17),
 "",
 IF(
  ISNUMBER(
   VALUE(Benchmarkinput!AT17)),
   VALUE(Benchmarkinput!AT17),
   IF(
    Benchmarkinput!AT17="x",
    1,
    Benchmarkinput!AT17)))</f>
        <v/>
      </c>
      <c r="AT17" t="str">
        <f>IF(
 ISBLANK(Benchmarkinput!AU17),
 "",
 IF(
  ISNUMBER(
   VALUE(Benchmarkinput!AU17)),
   VALUE(Benchmarkinput!AU17),
   IF(
    Benchmarkinput!AU17="x",
    1,
    Benchmarkinput!AU17)))</f>
        <v/>
      </c>
      <c r="AU17" t="str">
        <f>IF(
 ISBLANK(Benchmarkinput!AV17),
 "",
 IF(
  ISNUMBER(
   VALUE(Benchmarkinput!AV17)),
   VALUE(Benchmarkinput!AV17),
   IF(
    Benchmarkinput!AV17="x",
    1,
    Benchmarkinput!AV17)))</f>
        <v/>
      </c>
      <c r="AV17" t="str">
        <f>IF(
 ISBLANK(Benchmarkinput!AW17),
 "",
 IF(
  ISNUMBER(
   VALUE(Benchmarkinput!AW17)),
   VALUE(Benchmarkinput!AW17),
   IF(
    Benchmarkinput!AW17="x",
    1,
    Benchmarkinput!AW17)))</f>
        <v/>
      </c>
      <c r="AW17" t="str">
        <f>IF(
 ISBLANK(Benchmarkinput!AX17),
 "",
 IF(
  ISNUMBER(
   VALUE(Benchmarkinput!AX17)),
   VALUE(Benchmarkinput!AX17),
   IF(
    Benchmarkinput!AX17="x",
    1,
    Benchmarkinput!AX17)))</f>
        <v/>
      </c>
      <c r="AX17" t="str">
        <f>IF(
 ISBLANK(Benchmarkinput!AY17),
 "",
 IF(
  ISNUMBER(
   VALUE(Benchmarkinput!AY17)),
   VALUE(Benchmarkinput!AY17),
   IF(
    Benchmarkinput!AY17="x",
    1,
    Benchmarkinput!AY17)))</f>
        <v/>
      </c>
      <c r="AY17" t="str">
        <f>IF(
 ISBLANK(Benchmarkinput!AZ17),
 "",
 IF(
  ISNUMBER(
   VALUE(Benchmarkinput!AZ17)),
   VALUE(Benchmarkinput!AZ17),
   IF(
    Benchmarkinput!AZ17="x",
    1,
    Benchmarkinput!AZ17)))</f>
        <v/>
      </c>
      <c r="AZ17" t="str">
        <f>IF(
 ISBLANK(Benchmarkinput!BA17),
 "",
 IF(
  ISNUMBER(
   VALUE(Benchmarkinput!BA17)),
   VALUE(Benchmarkinput!BA17),
   IF(
    Benchmarkinput!BA17="x",
    1,
    Benchmarkinput!BA17)))</f>
        <v/>
      </c>
      <c r="BA17" t="str">
        <f>IF(
 ISBLANK(Benchmarkinput!BB17),
 "",
 IF(
  ISNUMBER(
   VALUE(Benchmarkinput!BB17)),
   VALUE(Benchmarkinput!BB17),
   IF(
    Benchmarkinput!BB17="x",
    1,
    Benchmarkinput!BB17)))</f>
        <v/>
      </c>
      <c r="BB17" t="str">
        <f>IF(
 ISBLANK(Benchmarkinput!BC17),
 "",
 IF(
  ISNUMBER(
   VALUE(Benchmarkinput!BC17)),
   VALUE(Benchmarkinput!BC17),
   IF(
    Benchmarkinput!BC17="x",
    1,
    Benchmarkinput!BC17)))</f>
        <v/>
      </c>
      <c r="BC17" t="str">
        <f>IF(
 ISBLANK(Benchmarkinput!BD17),
 "",
 IF(
  ISNUMBER(
   VALUE(Benchmarkinput!BD17)),
   VALUE(Benchmarkinput!BD17),
   IF(
    Benchmarkinput!BD17="x",
    1,
    Benchmarkinput!BD17)))</f>
        <v/>
      </c>
      <c r="BD17" t="str">
        <f>IF(
 ISBLANK(Benchmarkinput!BE17),
 "",
 IF(
  ISNUMBER(
   VALUE(Benchmarkinput!BE17)),
   VALUE(Benchmarkinput!BE17),
   IF(
    Benchmarkinput!BE17="x",
    1,
    Benchmarkinput!BE17)))</f>
        <v/>
      </c>
      <c r="BE17" t="str">
        <f>IF(
 ISBLANK(Benchmarkinput!BF17),
 "",
 IF(
  ISNUMBER(
   VALUE(Benchmarkinput!BF17)),
   VALUE(Benchmarkinput!BF17),
   IF(
    Benchmarkinput!BF17="x",
    1,
    Benchmarkinput!BF17)))</f>
        <v/>
      </c>
      <c r="BF17" t="str">
        <f>IF(
 ISBLANK(Benchmarkinput!BG17),
 "",
 IF(
  ISNUMBER(
   VALUE(Benchmarkinput!BG17)),
   VALUE(Benchmarkinput!BG17),
   IF(
    Benchmarkinput!BG17="x",
    1,
    Benchmarkinput!BG17)))</f>
        <v/>
      </c>
      <c r="BG17" t="str">
        <f>IF(
 ISBLANK(Benchmarkinput!BH17),
 "",
 IF(
  ISNUMBER(
   VALUE(Benchmarkinput!BH17)),
   VALUE(Benchmarkinput!BH17),
   IF(
    Benchmarkinput!BH17="x",
    1,
    Benchmarkinput!BH17)))</f>
        <v/>
      </c>
      <c r="BH17" t="str">
        <f>IF(
 ISBLANK(Benchmarkinput!BI17),
 "",
 IF(
  ISNUMBER(
   VALUE(Benchmarkinput!BI17)),
   VALUE(Benchmarkinput!BI17),
   IF(
    Benchmarkinput!BI17="x",
    1,
    Benchmarkinput!BI17)))</f>
        <v/>
      </c>
      <c r="BI17" t="str">
        <f>IF(
 ISBLANK(Benchmarkinput!BJ17),
 "",
 IF(
  ISNUMBER(
   VALUE(Benchmarkinput!BJ17)),
   VALUE(Benchmarkinput!BJ17),
   IF(
    Benchmarkinput!BJ17="x",
    1,
    Benchmarkinput!BJ17)))</f>
        <v/>
      </c>
      <c r="BJ17" t="str">
        <f>IF(
 ISBLANK(Benchmarkinput!BK17),
 "",
 IF(
  ISNUMBER(
   VALUE(Benchmarkinput!BK17)),
   VALUE(Benchmarkinput!BK17),
   IF(
    Benchmarkinput!BK17="x",
    1,
    Benchmarkinput!BK17)))</f>
        <v/>
      </c>
      <c r="BK17" t="str">
        <f>IF(
 ISBLANK(Benchmarkinput!BL17),
 "",
 IF(
  ISNUMBER(
   VALUE(Benchmarkinput!BL17)),
   VALUE(Benchmarkinput!BL17),
   IF(
    Benchmarkinput!BL17="x",
    1,
    Benchmarkinput!BL17)))</f>
        <v/>
      </c>
      <c r="BL17" t="str">
        <f>IF(
 ISBLANK(Benchmarkinput!BM17),
 "",
 IF(
  ISNUMBER(
   VALUE(Benchmarkinput!BM17)),
   VALUE(Benchmarkinput!BM17),
   IF(
    Benchmarkinput!BM17="x",
    1,
    Benchmarkinput!BM17)))</f>
        <v/>
      </c>
      <c r="BM17" t="str">
        <f>IF(
 ISBLANK(Benchmarkinput!BN17),
 "",
 IF(
  ISNUMBER(
   VALUE(Benchmarkinput!BN17)),
   VALUE(Benchmarkinput!BN17),
   IF(
    Benchmarkinput!BN17="x",
    1,
    Benchmarkinput!BN17)))</f>
        <v/>
      </c>
      <c r="BN17" t="str">
        <f>IF(
 ISBLANK(Benchmarkinput!BO17),
 "",
 IF(
  ISNUMBER(
   VALUE(Benchmarkinput!BO17)),
   VALUE(Benchmarkinput!BO17),
   IF(
    Benchmarkinput!BO17="x",
    1,
    Benchmarkinput!BO17)))</f>
        <v/>
      </c>
      <c r="BO17" t="str">
        <f>IF(
 ISBLANK(Benchmarkinput!BP17),
 "",
 IF(
  ISNUMBER(
   VALUE(Benchmarkinput!BP17)),
   VALUE(Benchmarkinput!BP17),
   IF(
    Benchmarkinput!BP17="x",
    1,
    Benchmarkinput!BP17)))</f>
        <v/>
      </c>
      <c r="BP17" t="str">
        <f>IF(
 ISBLANK(Benchmarkinput!BQ17),
 "",
 IF(
  ISNUMBER(
   VALUE(Benchmarkinput!BQ17)),
   VALUE(Benchmarkinput!BQ17),
   IF(
    Benchmarkinput!BQ17="x",
    1,
    Benchmarkinput!BQ17)))</f>
        <v/>
      </c>
      <c r="BQ17" t="str">
        <f>IF(
 ISBLANK(Benchmarkinput!BR17),
 "",
 IF(
  ISNUMBER(
   VALUE(Benchmarkinput!BR17)),
   VALUE(Benchmarkinput!BR17),
   IF(
    Benchmarkinput!BR17="x",
    1,
    Benchmarkinput!BR17)))</f>
        <v/>
      </c>
      <c r="BR17" t="str">
        <f>IF(
 ISBLANK(Benchmarkinput!BS17),
 "",
 IF(
  ISNUMBER(
   VALUE(Benchmarkinput!BS17)),
   VALUE(Benchmarkinput!BS17),
   IF(
    Benchmarkinput!BS17="x",
    1,
    Benchmarkinput!BS17)))</f>
        <v/>
      </c>
      <c r="BS17" t="str">
        <f>IF(
 ISBLANK(Benchmarkinput!BT17),
 "",
 IF(
  ISNUMBER(
   VALUE(Benchmarkinput!BT17)),
   VALUE(Benchmarkinput!BT17),
   IF(
    Benchmarkinput!BT17="x",
    1,
    Benchmarkinput!BT17)))</f>
        <v/>
      </c>
      <c r="BT17" t="str">
        <f>IF(
 ISBLANK(Benchmarkinput!BU17),
 "",
 IF(
  ISNUMBER(
   VALUE(Benchmarkinput!BU17)),
   VALUE(Benchmarkinput!BU17),
   IF(
    Benchmarkinput!BU17="x",
    1,
    Benchmarkinput!BU17)))</f>
        <v/>
      </c>
      <c r="BU17" t="str">
        <f>IF(
 ISBLANK(Benchmarkinput!BV17),
 "",
 IF(
  ISNUMBER(
   VALUE(Benchmarkinput!BV17)),
   VALUE(Benchmarkinput!BV17),
   IF(
    Benchmarkinput!BV17="x",
    1,
    Benchmarkinput!BV17)))</f>
        <v/>
      </c>
      <c r="BV17" t="str">
        <f>IF(
 ISBLANK(Benchmarkinput!BW17),
 "",
 IF(
  ISNUMBER(
   VALUE(Benchmarkinput!BW17)),
   VALUE(Benchmarkinput!BW17),
   IF(
    Benchmarkinput!BW17="x",
    1,
    Benchmarkinput!BW17)))</f>
        <v/>
      </c>
      <c r="BW17" t="str">
        <f>IF(
 ISBLANK(Benchmarkinput!BX17),
 "",
 IF(
  ISNUMBER(
   VALUE(Benchmarkinput!BX17)),
   VALUE(Benchmarkinput!BX17),
   IF(
    Benchmarkinput!BX17="x",
    1,
    Benchmarkinput!BX17)))</f>
        <v/>
      </c>
      <c r="BX17" t="str">
        <f>IF(
 ISBLANK(Benchmarkinput!BY17),
 "",
 IF(
  ISNUMBER(
   VALUE(Benchmarkinput!BY17)),
   VALUE(Benchmarkinput!BY17),
   IF(
    Benchmarkinput!BY17="x",
    1,
    Benchmarkinput!BY17)))</f>
        <v/>
      </c>
      <c r="BY17" t="str">
        <f>IF(
 ISBLANK(Benchmarkinput!BZ17),
 "",
 IF(
  ISNUMBER(
   VALUE(Benchmarkinput!BZ17)),
   VALUE(Benchmarkinput!BZ17),
   IF(
    Benchmarkinput!BZ17="x",
    1,
    Benchmarkinput!BZ17)))</f>
        <v/>
      </c>
      <c r="BZ17" t="str">
        <f>IF(
 ISBLANK(Benchmarkinput!CA17),
 "",
 IF(
  ISNUMBER(
   VALUE(Benchmarkinput!CA17)),
   VALUE(Benchmarkinput!CA17),
   IF(
    Benchmarkinput!CA17="x",
    1,
    Benchmarkinput!CA17)))</f>
        <v/>
      </c>
      <c r="CA17" t="str">
        <f>IF(
 ISBLANK(Benchmarkinput!CB17),
 "",
 IF(
  ISNUMBER(
   VALUE(Benchmarkinput!CB17)),
   VALUE(Benchmarkinput!CB17),
   IF(
    Benchmarkinput!CB17="x",
    1,
    Benchmarkinput!CB17)))</f>
        <v/>
      </c>
      <c r="CB17" t="str">
        <f>IF(
 ISBLANK(Benchmarkinput!CC17),
 "",
 IF(
  ISNUMBER(
   VALUE(Benchmarkinput!CC17)),
   VALUE(Benchmarkinput!CC17),
   IF(
    Benchmarkinput!CC17="x",
    1,
    Benchmarkinput!CC17)))</f>
        <v/>
      </c>
      <c r="CC17" t="str">
        <f>IF(
 ISBLANK(Benchmarkinput!CD17),
 "",
 IF(
  ISNUMBER(
   VALUE(Benchmarkinput!CD17)),
   VALUE(Benchmarkinput!CD17),
   IF(
    Benchmarkinput!CD17="x",
    1,
    Benchmarkinput!CD17)))</f>
        <v/>
      </c>
      <c r="CD17" t="str">
        <f>IF(
 ISBLANK(Benchmarkinput!CE17),
 "",
 IF(
  ISNUMBER(
   VALUE(Benchmarkinput!CE17)),
   VALUE(Benchmarkinput!CE17),
   IF(
    Benchmarkinput!CE17="x",
    1,
    Benchmarkinput!CE17)))</f>
        <v/>
      </c>
      <c r="CE17" t="str">
        <f>IF(
 ISBLANK(Benchmarkinput!CF17),
 "",
 IF(
  ISNUMBER(
   VALUE(Benchmarkinput!CF17)),
   VALUE(Benchmarkinput!CF17),
   IF(
    Benchmarkinput!CF17="x",
    1,
    Benchmarkinput!CF17)))</f>
        <v/>
      </c>
      <c r="CF17" t="str">
        <f>IF(
 ISBLANK(Benchmarkinput!CG17),
 "",
 IF(
  ISNUMBER(
   VALUE(Benchmarkinput!CG17)),
   VALUE(Benchmarkinput!CG17),
   IF(
    Benchmarkinput!CG17="x",
    1,
    Benchmarkinput!CG17)))</f>
        <v/>
      </c>
      <c r="CG17" t="str">
        <f>IF(
 ISBLANK(Benchmarkinput!CH17),
 "",
 IF(
  ISNUMBER(
   VALUE(Benchmarkinput!CH17)),
   VALUE(Benchmarkinput!CH17),
   IF(
    Benchmarkinput!CH17="x",
    1,
    Benchmarkinput!CH17)))</f>
        <v/>
      </c>
      <c r="CH17" t="str">
        <f>IF(
 ISBLANK(Benchmarkinput!CI17),
 "",
 IF(
  ISNUMBER(
   VALUE(Benchmarkinput!CI17)),
   VALUE(Benchmarkinput!CI17),
   IF(
    Benchmarkinput!CI17="x",
    1,
    Benchmarkinput!CI17)))</f>
        <v/>
      </c>
      <c r="CI17" t="str">
        <f>IF(
 ISBLANK(Benchmarkinput!CJ17),
 "",
 IF(
  ISNUMBER(
   VALUE(Benchmarkinput!CJ17)),
   VALUE(Benchmarkinput!CJ17),
   IF(
    Benchmarkinput!CJ17="x",
    1,
    Benchmarkinput!CJ17)))</f>
        <v/>
      </c>
      <c r="CJ17" t="str">
        <f>IF(
 ISBLANK(Benchmarkinput!CK17),
 "",
 IF(
  ISNUMBER(
   VALUE(Benchmarkinput!CK17)),
   VALUE(Benchmarkinput!CK17),
   IF(
    Benchmarkinput!CK17="x",
    1,
    Benchmarkinput!CK17)))</f>
        <v/>
      </c>
      <c r="CK17" t="str">
        <f>IF(
 ISBLANK(Benchmarkinput!CL17),
 "",
 IF(
  ISNUMBER(
   VALUE(Benchmarkinput!CL17)),
   VALUE(Benchmarkinput!CL17),
   IF(
    Benchmarkinput!CL17="x",
    1,
    Benchmarkinput!CL17)))</f>
        <v/>
      </c>
      <c r="CL17" t="str">
        <f>IF(
 ISBLANK(Benchmarkinput!CM17),
 "",
 IF(
  ISNUMBER(
   VALUE(Benchmarkinput!CM17)),
   VALUE(Benchmarkinput!CM17),
   IF(
    Benchmarkinput!CM17="x",
    1,
    Benchmarkinput!CM17)))</f>
        <v/>
      </c>
      <c r="CM17" t="str">
        <f>IF(
 ISBLANK(Benchmarkinput!CN17),
 "",
 IF(
  ISNUMBER(
   VALUE(Benchmarkinput!CN17)),
   VALUE(Benchmarkinput!CN17),
   IF(
    Benchmarkinput!CN17="x",
    1,
    Benchmarkinput!CN17)))</f>
        <v/>
      </c>
      <c r="CN17" t="str">
        <f>IF(
 ISBLANK(Benchmarkinput!CO17),
 "",
 IF(
  ISNUMBER(
   VALUE(Benchmarkinput!CO17)),
   VALUE(Benchmarkinput!CO17),
   IF(
    Benchmarkinput!CO17="x",
    1,
    Benchmarkinput!CO17)))</f>
        <v/>
      </c>
      <c r="CO17" t="str">
        <f>IF(
 ISBLANK(Benchmarkinput!CP17),
 "",
 IF(
  ISNUMBER(
   VALUE(Benchmarkinput!CP17)),
   VALUE(Benchmarkinput!CP17),
   IF(
    Benchmarkinput!CP17="x",
    1,
    Benchmarkinput!CP17)))</f>
        <v/>
      </c>
      <c r="CP17" t="str">
        <f>IF(
 ISBLANK(Benchmarkinput!CQ17),
 "",
 IF(
  ISNUMBER(
   VALUE(Benchmarkinput!CQ17)),
   VALUE(Benchmarkinput!CQ17),
   IF(
    Benchmarkinput!CQ17="x",
    1,
    Benchmarkinput!CQ17)))</f>
        <v/>
      </c>
      <c r="CQ17" t="str">
        <f>IF(
 ISBLANK(Benchmarkinput!CR17),
 "",
 IF(
  ISNUMBER(
   VALUE(Benchmarkinput!CR17)),
   VALUE(Benchmarkinput!CR17),
   IF(
    Benchmarkinput!CR17="x",
    1,
    Benchmarkinput!CR17)))</f>
        <v/>
      </c>
      <c r="CR17" t="str">
        <f>IF(
 ISBLANK(Benchmarkinput!CS17),
 "",
 IF(
  ISNUMBER(
   VALUE(Benchmarkinput!CS17)),
   VALUE(Benchmarkinput!CS17),
   IF(
    Benchmarkinput!CS17="x",
    1,
    Benchmarkinput!CS17)))</f>
        <v/>
      </c>
      <c r="CS17" t="str">
        <f>IF(
 ISBLANK(Benchmarkinput!CT17),
 "",
 IF(
  ISNUMBER(
   VALUE(Benchmarkinput!CT17)),
   VALUE(Benchmarkinput!CT17),
   IF(
    Benchmarkinput!CT17="x",
    1,
    Benchmarkinput!CT17)))</f>
        <v/>
      </c>
      <c r="CT17" t="str">
        <f>IF(
 ISBLANK(Benchmarkinput!CU17),
 "",
 IF(
  ISNUMBER(
   VALUE(Benchmarkinput!CU17)),
   VALUE(Benchmarkinput!CU17),
   IF(
    Benchmarkinput!CU17="x",
    1,
    Benchmarkinput!CU17)))</f>
        <v/>
      </c>
      <c r="CU17" t="str">
        <f>IF(
 ISBLANK(Benchmarkinput!CV17),
 "",
 IF(
  ISNUMBER(
   VALUE(Benchmarkinput!CV17)),
   VALUE(Benchmarkinput!CV17),
   IF(
    Benchmarkinput!CV17="x",
    1,
    Benchmarkinput!CV17)))</f>
        <v/>
      </c>
      <c r="CV17" t="str">
        <f>IF(
 ISBLANK(Benchmarkinput!CW17),
 "",
 IF(
  ISNUMBER(
   VALUE(Benchmarkinput!CW17)),
   VALUE(Benchmarkinput!CW17),
   IF(
    Benchmarkinput!CW17="x",
    1,
    Benchmarkinput!CW17)))</f>
        <v/>
      </c>
      <c r="CW17" t="str">
        <f>IF(
 ISBLANK(Benchmarkinput!CX17),
 "",
 IF(
  ISNUMBER(
   VALUE(Benchmarkinput!CX17)),
   VALUE(Benchmarkinput!CX17),
   IF(
    Benchmarkinput!CX17="x",
    1,
    Benchmarkinput!CX17)))</f>
        <v/>
      </c>
      <c r="CX17" t="str">
        <f>IF(
 ISBLANK(Benchmarkinput!CY17),
 "",
 IF(
  ISNUMBER(
   VALUE(Benchmarkinput!CY17)),
   VALUE(Benchmarkinput!CY17),
   IF(
    Benchmarkinput!CY17="x",
    1,
    Benchmarkinput!CY17)))</f>
        <v/>
      </c>
      <c r="CY17" t="str">
        <f>IF(
 ISBLANK(Benchmarkinput!CZ17),
 "",
 IF(
  ISNUMBER(
   VALUE(Benchmarkinput!CZ17)),
   VALUE(Benchmarkinput!CZ17),
   IF(
    Benchmarkinput!CZ17="x",
    1,
    Benchmarkinput!CZ17)))</f>
        <v/>
      </c>
      <c r="CZ17" t="str">
        <f>IF(
 ISBLANK(Benchmarkinput!DA17),
 "",
 IF(
  ISNUMBER(
   VALUE(Benchmarkinput!DA17)),
   VALUE(Benchmarkinput!DA17),
   IF(
    Benchmarkinput!DA17="x",
    1,
    Benchmarkinput!DA17)))</f>
        <v/>
      </c>
      <c r="DA17" t="str">
        <f>IF(
 ISBLANK(Benchmarkinput!DB17),
 "",
 IF(
  ISNUMBER(
   VALUE(Benchmarkinput!DB17)),
   VALUE(Benchmarkinput!DB17),
   IF(
    Benchmarkinput!DB17="x",
    1,
    Benchmarkinput!DB17)))</f>
        <v/>
      </c>
      <c r="DB17" t="str">
        <f>IF(
 ISBLANK(Benchmarkinput!DC17),
 "",
 IF(
  ISNUMBER(
   VALUE(Benchmarkinput!DC17)),
   VALUE(Benchmarkinput!DC17),
   IF(
    Benchmarkinput!DC17="x",
    1,
    Benchmarkinput!DC17)))</f>
        <v/>
      </c>
      <c r="DC17" t="str">
        <f>IF(
 ISBLANK(Benchmarkinput!DD17),
 "",
 IF(
  ISNUMBER(
   VALUE(Benchmarkinput!DD17)),
   VALUE(Benchmarkinput!DD17),
   IF(
    Benchmarkinput!DD17="x",
    1,
    Benchmarkinput!DD17)))</f>
        <v/>
      </c>
      <c r="DD17" t="str">
        <f>IF(
 ISBLANK(Benchmarkinput!DE17),
 "",
 IF(
  ISNUMBER(
   VALUE(Benchmarkinput!DE17)),
   VALUE(Benchmarkinput!DE17),
   IF(
    Benchmarkinput!DE17="x",
    1,
    Benchmarkinput!DE17)))</f>
        <v/>
      </c>
      <c r="DE17" t="str">
        <f>IF(
 ISBLANK(Benchmarkinput!DF17),
 "",
 IF(
  ISNUMBER(
   VALUE(Benchmarkinput!DF17)),
   VALUE(Benchmarkinput!DF17),
   IF(
    Benchmarkinput!DF17="x",
    1,
    Benchmarkinput!DF17)))</f>
        <v/>
      </c>
      <c r="DF17" t="str">
        <f>IF(
 ISBLANK(Benchmarkinput!DG17),
 "",
 IF(
  ISNUMBER(
   VALUE(Benchmarkinput!DG17)),
   VALUE(Benchmarkinput!DG17),
   IF(
    Benchmarkinput!DG17="x",
    1,
    Benchmarkinput!DG17)))</f>
        <v/>
      </c>
      <c r="DG17" t="str">
        <f>IF(
 ISBLANK(Benchmarkinput!DH17),
 "",
 IF(
  ISNUMBER(
   VALUE(Benchmarkinput!DH17)),
   VALUE(Benchmarkinput!DH17),
   IF(
    Benchmarkinput!DH17="x",
    1,
    Benchmarkinput!DH17)))</f>
        <v/>
      </c>
      <c r="DH17" t="str">
        <f>IF(
 ISBLANK(Benchmarkinput!DI17),
 "",
 IF(
  ISNUMBER(
   VALUE(Benchmarkinput!DI17)),
   VALUE(Benchmarkinput!DI17),
   IF(
    Benchmarkinput!DI17="x",
    1,
    Benchmarkinput!DI17)))</f>
        <v/>
      </c>
      <c r="DI17" t="str">
        <f>IF(
 ISBLANK(Benchmarkinput!DJ17),
 "",
 IF(
  ISNUMBER(
   VALUE(Benchmarkinput!DJ17)),
   VALUE(Benchmarkinput!DJ17),
   IF(
    Benchmarkinput!DJ17="x",
    1,
    Benchmarkinput!DJ17)))</f>
        <v/>
      </c>
      <c r="DJ17" t="str">
        <f>IF(
 ISBLANK(Benchmarkinput!DK17),
 "",
 IF(
  ISNUMBER(
   VALUE(Benchmarkinput!DK17)),
   VALUE(Benchmarkinput!DK17),
   IF(
    Benchmarkinput!DK17="x",
    1,
    Benchmarkinput!DK17)))</f>
        <v/>
      </c>
      <c r="DK17" t="str">
        <f>IF(
 ISBLANK(Benchmarkinput!DL17),
 "",
 IF(
  ISNUMBER(
   VALUE(Benchmarkinput!DL17)),
   VALUE(Benchmarkinput!DL17),
   IF(
    Benchmarkinput!DL17="x",
    1,
    Benchmarkinput!DL17)))</f>
        <v/>
      </c>
      <c r="DL17" t="str">
        <f>IF(
 ISBLANK(Benchmarkinput!DM17),
 "",
 IF(
  ISNUMBER(
   VALUE(Benchmarkinput!DM17)),
   VALUE(Benchmarkinput!DM17),
   IF(
    Benchmarkinput!DM17="x",
    1,
    Benchmarkinput!DM17)))</f>
        <v/>
      </c>
      <c r="DM17" t="str">
        <f>IF(
 ISBLANK(Benchmarkinput!DN17),
 "",
 IF(
  ISNUMBER(
   VALUE(Benchmarkinput!DN17)),
   VALUE(Benchmarkinput!DN17),
   IF(
    Benchmarkinput!DN17="x",
    1,
    Benchmarkinput!DN17)))</f>
        <v/>
      </c>
      <c r="DN17" t="str">
        <f>IF(
 ISBLANK(Benchmarkinput!DO17),
 "",
 IF(
  ISNUMBER(
   VALUE(Benchmarkinput!DO17)),
   VALUE(Benchmarkinput!DO17),
   IF(
    Benchmarkinput!DO17="x",
    1,
    Benchmarkinput!DO17)))</f>
        <v/>
      </c>
      <c r="DO17" t="str">
        <f>IF(
 ISBLANK(Benchmarkinput!DP17),
 "",
 IF(
  ISNUMBER(
   VALUE(Benchmarkinput!DP17)),
   VALUE(Benchmarkinput!DP17),
   IF(
    Benchmarkinput!DP17="x",
    1,
    Benchmarkinput!DP17)))</f>
        <v/>
      </c>
      <c r="DP17" t="str">
        <f>IF(
 ISBLANK(Benchmarkinput!DQ17),
 "",
 IF(
  ISNUMBER(
   VALUE(Benchmarkinput!DQ17)),
   VALUE(Benchmarkinput!DQ17),
   IF(
    Benchmarkinput!DQ17="x",
    1,
    Benchmarkinput!DQ17)))</f>
        <v/>
      </c>
      <c r="DQ17" t="str">
        <f>IF(
 ISBLANK(Benchmarkinput!DR17),
 "",
 IF(
  ISNUMBER(
   VALUE(Benchmarkinput!DR17)),
   VALUE(Benchmarkinput!DR17),
   IF(
    Benchmarkinput!DR17="x",
    1,
    Benchmarkinput!DR17)))</f>
        <v/>
      </c>
      <c r="DR17" t="str">
        <f>IF(
 ISBLANK(Benchmarkinput!DS17),
 "",
 IF(
  ISNUMBER(
   VALUE(Benchmarkinput!DS17)),
   VALUE(Benchmarkinput!DS17),
   IF(
    Benchmarkinput!DS17="x",
    1,
    Benchmarkinput!DS17)))</f>
        <v/>
      </c>
      <c r="DS17" t="str">
        <f>IF(
 ISBLANK(Benchmarkinput!DT17),
 "",
 IF(
  ISNUMBER(
   VALUE(Benchmarkinput!DT17)),
   VALUE(Benchmarkinput!DT17),
   IF(
    Benchmarkinput!DT17="x",
    1,
    Benchmarkinput!DT17)))</f>
        <v/>
      </c>
      <c r="DT17" t="str">
        <f>IF(
 ISBLANK(Benchmarkinput!DU17),
 "",
 IF(
  ISNUMBER(
   VALUE(Benchmarkinput!DU17)),
   VALUE(Benchmarkinput!DU17),
   IF(
    Benchmarkinput!DU17="x",
    1,
    Benchmarkinput!DU17)))</f>
        <v/>
      </c>
      <c r="DU17" t="str">
        <f>IF(
 ISBLANK(Benchmarkinput!DV17),
 "",
 IF(
  ISNUMBER(
   VALUE(Benchmarkinput!DV17)),
   VALUE(Benchmarkinput!DV17),
   IF(
    Benchmarkinput!DV17="x",
    1,
    Benchmarkinput!DV17)))</f>
        <v/>
      </c>
      <c r="DV17" t="str">
        <f>IF(
 ISBLANK(Benchmarkinput!DW17),
 "",
 IF(
  ISNUMBER(
   VALUE(Benchmarkinput!DW17)),
   VALUE(Benchmarkinput!DW17),
   IF(
    Benchmarkinput!DW17="x",
    1,
    Benchmarkinput!DW17)))</f>
        <v/>
      </c>
      <c r="DW17" t="str">
        <f>IF(
 ISBLANK(Benchmarkinput!DX17),
 "",
 IF(
  ISNUMBER(
   VALUE(Benchmarkinput!DX17)),
   VALUE(Benchmarkinput!DX17),
   IF(
    Benchmarkinput!DX17="x",
    1,
    Benchmarkinput!DX17)))</f>
        <v/>
      </c>
      <c r="DX17" t="str">
        <f>IF(
 ISBLANK(Benchmarkinput!DY17),
 "",
 IF(
  ISNUMBER(
   VALUE(Benchmarkinput!DY17)),
   VALUE(Benchmarkinput!DY17),
   IF(
    Benchmarkinput!DY17="x",
    1,
    Benchmarkinput!DY17)))</f>
        <v/>
      </c>
      <c r="DY17" t="str">
        <f>IF(
 ISBLANK(Benchmarkinput!DZ17),
 "",
 IF(
  ISNUMBER(
   VALUE(Benchmarkinput!DZ17)),
   VALUE(Benchmarkinput!DZ17),
   IF(
    Benchmarkinput!DZ17="x",
    1,
    Benchmarkinput!DZ17)))</f>
        <v/>
      </c>
      <c r="DZ17" t="str">
        <f>IF(
 ISBLANK(Benchmarkinput!EA17),
 "",
 IF(
  ISNUMBER(
   VALUE(Benchmarkinput!EA17)),
   VALUE(Benchmarkinput!EA17),
   IF(
    Benchmarkinput!EA17="x",
    1,
    Benchmarkinput!EA17)))</f>
        <v/>
      </c>
      <c r="EA17" t="str">
        <f>IF(
 ISBLANK(Benchmarkinput!EB17),
 "",
 IF(
  ISNUMBER(
   VALUE(Benchmarkinput!EB17)),
   VALUE(Benchmarkinput!EB17),
   IF(
    Benchmarkinput!EB17="x",
    1,
    Benchmarkinput!EB17)))</f>
        <v/>
      </c>
      <c r="EB17" t="str">
        <f>IF(
 ISBLANK(Benchmarkinput!EC17),
 "",
 IF(
  ISNUMBER(
   VALUE(Benchmarkinput!EC17)),
   VALUE(Benchmarkinput!EC17),
   IF(
    Benchmarkinput!EC17="x",
    1,
    Benchmarkinput!EC17)))</f>
        <v/>
      </c>
      <c r="EC17" t="str">
        <f>IF(
 ISBLANK(Benchmarkinput!ED17),
 "",
 IF(
  ISNUMBER(
   VALUE(Benchmarkinput!ED17)),
   VALUE(Benchmarkinput!ED17),
   IF(
    Benchmarkinput!ED17="x",
    1,
    Benchmarkinput!ED17)))</f>
        <v/>
      </c>
      <c r="ED17" t="str">
        <f>IF(
 ISBLANK(Benchmarkinput!EE17),
 "",
 IF(
  ISNUMBER(
   VALUE(Benchmarkinput!EE17)),
   VALUE(Benchmarkinput!EE17),
   IF(
    Benchmarkinput!EE17="x",
    1,
    Benchmarkinput!EE17)))</f>
        <v/>
      </c>
      <c r="EE17" t="str">
        <f>IF(
 ISBLANK(Benchmarkinput!EF17),
 "",
 IF(
  ISNUMBER(
   VALUE(Benchmarkinput!EF17)),
   VALUE(Benchmarkinput!EF17),
   IF(
    Benchmarkinput!EF17="x",
    1,
    Benchmarkinput!EF17)))</f>
        <v/>
      </c>
      <c r="EF17" t="str">
        <f>IF(
 ISBLANK(Benchmarkinput!EG17),
 "",
 IF(
  ISNUMBER(
   VALUE(Benchmarkinput!EG17)),
   VALUE(Benchmarkinput!EG17),
   IF(
    Benchmarkinput!EG17="x",
    1,
    Benchmarkinput!EG17)))</f>
        <v/>
      </c>
      <c r="EG17" t="str">
        <f>IF(
 ISBLANK(Benchmarkinput!EH17),
 "",
 IF(
  ISNUMBER(
   VALUE(Benchmarkinput!EH17)),
   VALUE(Benchmarkinput!EH17),
   IF(
    Benchmarkinput!EH17="x",
    1,
    Benchmarkinput!EH17)))</f>
        <v/>
      </c>
      <c r="EH17" t="str">
        <f>IF(
 ISBLANK(Benchmarkinput!EI17),
 "",
 IF(
  ISNUMBER(
   VALUE(Benchmarkinput!EI17)),
   VALUE(Benchmarkinput!EI17),
   IF(
    Benchmarkinput!EI17="x",
    1,
    Benchmarkinput!EI17)))</f>
        <v/>
      </c>
      <c r="EI17" t="str">
        <f>IF(
 ISBLANK(Benchmarkinput!EJ17),
 "",
 IF(
  ISNUMBER(
   VALUE(Benchmarkinput!EJ17)),
   VALUE(Benchmarkinput!EJ17),
   IF(
    Benchmarkinput!EJ17="x",
    1,
    Benchmarkinput!EJ17)))</f>
        <v/>
      </c>
      <c r="EJ17" t="str">
        <f>IF(
 ISBLANK(Benchmarkinput!EK17),
 "",
 IF(
  ISNUMBER(
   VALUE(Benchmarkinput!EK17)),
   VALUE(Benchmarkinput!EK17),
   IF(
    Benchmarkinput!EK17="x",
    1,
    Benchmarkinput!EK17)))</f>
        <v/>
      </c>
      <c r="EK17" t="str">
        <f>IF(
 ISBLANK(Benchmarkinput!EL17),
 "",
 IF(
  ISNUMBER(
   VALUE(Benchmarkinput!EL17)),
   VALUE(Benchmarkinput!EL17),
   IF(
    Benchmarkinput!EL17="x",
    1,
    Benchmarkinput!EL17)))</f>
        <v/>
      </c>
      <c r="EL17" t="str">
        <f>IF(
 ISBLANK(Benchmarkinput!EM17),
 "",
 IF(
  ISNUMBER(
   VALUE(Benchmarkinput!EM17)),
   VALUE(Benchmarkinput!EM17),
   IF(
    Benchmarkinput!EM17="x",
    1,
    Benchmarkinput!EM17)))</f>
        <v/>
      </c>
      <c r="EM17" t="str">
        <f>IF(
 ISBLANK(Benchmarkinput!EN17),
 "",
 IF(
  ISNUMBER(
   VALUE(Benchmarkinput!EN17)),
   VALUE(Benchmarkinput!EN17),
   IF(
    Benchmarkinput!EN17="x",
    1,
    Benchmarkinput!EN17)))</f>
        <v/>
      </c>
      <c r="EN17" t="str">
        <f>IF(
 ISBLANK(Benchmarkinput!EO17),
 "",
 IF(
  ISNUMBER(
   VALUE(Benchmarkinput!EO17)),
   VALUE(Benchmarkinput!EO17),
   IF(
    Benchmarkinput!EO17="x",
    1,
    Benchmarkinput!EO17)))</f>
        <v/>
      </c>
      <c r="EO17" t="str">
        <f>IF(
 ISBLANK(Benchmarkinput!EP17),
 "",
 IF(
  ISNUMBER(
   VALUE(Benchmarkinput!EP17)),
   VALUE(Benchmarkinput!EP17),
   IF(
    Benchmarkinput!EP17="x",
    1,
    Benchmarkinput!EP17)))</f>
        <v/>
      </c>
      <c r="EP17" t="str">
        <f>IF(
 ISBLANK(Benchmarkinput!EQ17),
 "",
 IF(
  ISNUMBER(
   VALUE(Benchmarkinput!EQ17)),
   VALUE(Benchmarkinput!EQ17),
   IF(
    Benchmarkinput!EQ17="x",
    1,
    Benchmarkinput!EQ17)))</f>
        <v/>
      </c>
      <c r="EQ17" t="str">
        <f>IF(
 ISBLANK(Benchmarkinput!ER17),
 "",
 IF(
  ISNUMBER(
   VALUE(Benchmarkinput!ER17)),
   VALUE(Benchmarkinput!ER17),
   IF(
    Benchmarkinput!ER17="x",
    1,
    Benchmarkinput!ER17)))</f>
        <v/>
      </c>
      <c r="ER17" t="str">
        <f>IF(
 ISBLANK(Benchmarkinput!ES17),
 "",
 IF(
  ISNUMBER(
   VALUE(Benchmarkinput!ES17)),
   VALUE(Benchmarkinput!ES17),
   IF(
    Benchmarkinput!ES17="x",
    1,
    Benchmarkinput!ES17)))</f>
        <v/>
      </c>
      <c r="ES17" t="str">
        <f>IF(
 ISBLANK(Benchmarkinput!ET17),
 "",
 IF(
  ISNUMBER(
   VALUE(Benchmarkinput!ET17)),
   VALUE(Benchmarkinput!ET17),
   IF(
    Benchmarkinput!ET17="x",
    1,
    Benchmarkinput!ET17)))</f>
        <v/>
      </c>
      <c r="ET17" t="str">
        <f>IF(
 ISBLANK(Benchmarkinput!EU17),
 "",
 IF(
  ISNUMBER(
   VALUE(Benchmarkinput!EU17)),
   VALUE(Benchmarkinput!EU17),
   IF(
    Benchmarkinput!EU17="x",
    1,
    Benchmarkinput!EU17)))</f>
        <v/>
      </c>
      <c r="EU17" t="str">
        <f>IF(
 ISBLANK(Benchmarkinput!EV17),
 "",
 IF(
  ISNUMBER(
   VALUE(Benchmarkinput!EV17)),
   VALUE(Benchmarkinput!EV17),
   IF(
    Benchmarkinput!EV17="x",
    1,
    Benchmarkinput!EV17)))</f>
        <v/>
      </c>
      <c r="EV17" t="str">
        <f>IF(
 ISBLANK(Benchmarkinput!EW17),
 "",
 IF(
  ISNUMBER(
   VALUE(Benchmarkinput!EW17)),
   VALUE(Benchmarkinput!EW17),
   IF(
    Benchmarkinput!EW17="x",
    1,
    Benchmarkinput!EW17)))</f>
        <v/>
      </c>
      <c r="EW17" t="str">
        <f>IF(
 ISBLANK(Benchmarkinput!EX17),
 "",
 IF(
  ISNUMBER(
   VALUE(Benchmarkinput!EX17)),
   VALUE(Benchmarkinput!EX17),
   IF(
    Benchmarkinput!EX17="x",
    1,
    Benchmarkinput!EX17)))</f>
        <v/>
      </c>
      <c r="EX17" t="str">
        <f>IF(
 ISBLANK(Benchmarkinput!EY17),
 "",
 IF(
  ISNUMBER(
   VALUE(Benchmarkinput!EY17)),
   VALUE(Benchmarkinput!EY17),
   IF(
    Benchmarkinput!EY17="x",
    1,
    Benchmarkinput!EY17)))</f>
        <v/>
      </c>
      <c r="EY17" t="str">
        <f>IF(
 ISBLANK(Benchmarkinput!EZ17),
 "",
 IF(
  ISNUMBER(
   VALUE(Benchmarkinput!EZ17)),
   VALUE(Benchmarkinput!EZ17),
   IF(
    Benchmarkinput!EZ17="x",
    1,
    Benchmarkinput!EZ17)))</f>
        <v/>
      </c>
      <c r="EZ17" t="str">
        <f>IF(
 ISBLANK(Benchmarkinput!FA17),
 "",
 IF(
  ISNUMBER(
   VALUE(Benchmarkinput!FA17)),
   VALUE(Benchmarkinput!FA17),
   IF(
    Benchmarkinput!FA17="x",
    1,
    Benchmarkinput!FA17)))</f>
        <v/>
      </c>
      <c r="FA17" t="str">
        <f>IF(
 ISBLANK(Benchmarkinput!FB17),
 "",
 IF(
  ISNUMBER(
   VALUE(Benchmarkinput!FB17)),
   VALUE(Benchmarkinput!FB17),
   IF(
    Benchmarkinput!FB17="x",
    1,
    Benchmarkinput!FB17)))</f>
        <v/>
      </c>
      <c r="FB17" t="str">
        <f>IF(
 ISBLANK(Benchmarkinput!FC17),
 "",
 IF(
  ISNUMBER(
   VALUE(Benchmarkinput!FC17)),
   VALUE(Benchmarkinput!FC17),
   IF(
    Benchmarkinput!FC17="x",
    1,
    Benchmarkinput!FC17)))</f>
        <v/>
      </c>
      <c r="FC17" t="str">
        <f>IF(
 ISBLANK(Benchmarkinput!FD17),
 "",
 IF(
  ISNUMBER(
   VALUE(Benchmarkinput!FD17)),
   VALUE(Benchmarkinput!FD17),
   IF(
    Benchmarkinput!FD17="x",
    1,
    Benchmarkinput!FD17)))</f>
        <v/>
      </c>
      <c r="FD17" t="str">
        <f>IF(
 ISBLANK(Benchmarkinput!FE17),
 "",
 IF(
  ISNUMBER(
   VALUE(Benchmarkinput!FE17)),
   VALUE(Benchmarkinput!FE17),
   IF(
    Benchmarkinput!FE17="x",
    1,
    Benchmarkinput!FE17)))</f>
        <v/>
      </c>
      <c r="FE17" t="str">
        <f>IF(
 ISBLANK(Benchmarkinput!FF17),
 "",
 IF(
  ISNUMBER(
   VALUE(Benchmarkinput!FF17)),
   VALUE(Benchmarkinput!FF17),
   IF(
    Benchmarkinput!FF17="x",
    1,
    Benchmarkinput!FF17)))</f>
        <v/>
      </c>
      <c r="FF17" t="str">
        <f>IF(
 ISBLANK(Benchmarkinput!FG17),
 "",
 IF(
  ISNUMBER(
   VALUE(Benchmarkinput!FG17)),
   VALUE(Benchmarkinput!FG17),
   IF(
    Benchmarkinput!FG17="x",
    1,
    Benchmarkinput!FG17)))</f>
        <v/>
      </c>
      <c r="FG17" t="str">
        <f>IF(
 ISBLANK(Benchmarkinput!FH17),
 "",
 IF(
  ISNUMBER(
   VALUE(Benchmarkinput!FH17)),
   VALUE(Benchmarkinput!FH17),
   IF(
    Benchmarkinput!FH17="x",
    1,
    Benchmarkinput!FH17)))</f>
        <v/>
      </c>
      <c r="FH17" t="str">
        <f>IF(
 ISBLANK(Benchmarkinput!FI17),
 "",
 IF(
  ISNUMBER(
   VALUE(Benchmarkinput!FI17)),
   VALUE(Benchmarkinput!FI17),
   IF(
    Benchmarkinput!FI17="x",
    1,
    Benchmarkinput!FI17)))</f>
        <v/>
      </c>
      <c r="FI17" t="str">
        <f>IF(
 ISBLANK(Benchmarkinput!FJ17),
 "",
 IF(
  ISNUMBER(
   VALUE(Benchmarkinput!FJ17)),
   VALUE(Benchmarkinput!FJ17),
   IF(
    Benchmarkinput!FJ17="x",
    1,
    Benchmarkinput!FJ17)))</f>
        <v/>
      </c>
      <c r="FJ17" t="str">
        <f>IF(
 ISBLANK(Benchmarkinput!FK17),
 "",
 IF(
  ISNUMBER(
   VALUE(Benchmarkinput!FK17)),
   VALUE(Benchmarkinput!FK17),
   IF(
    Benchmarkinput!FK17="x",
    1,
    Benchmarkinput!FK17)))</f>
        <v/>
      </c>
      <c r="FK17" t="str">
        <f>IF(
 ISBLANK(Benchmarkinput!FL17),
 "",
 IF(
  ISNUMBER(
   VALUE(Benchmarkinput!FL17)),
   VALUE(Benchmarkinput!FL17),
   IF(
    Benchmarkinput!FL17="x",
    1,
    Benchmarkinput!FL17)))</f>
        <v/>
      </c>
      <c r="FL17" t="str">
        <f>IF(
 ISBLANK(Benchmarkinput!FM17),
 "",
 IF(
  ISNUMBER(
   VALUE(Benchmarkinput!FM17)),
   VALUE(Benchmarkinput!FM17),
   IF(
    Benchmarkinput!FM17="x",
    1,
    Benchmarkinput!FM17)))</f>
        <v/>
      </c>
      <c r="FM17" t="str">
        <f>IF(
 ISBLANK(Benchmarkinput!FN17),
 "",
 IF(
  ISNUMBER(
   VALUE(Benchmarkinput!FN17)),
   VALUE(Benchmarkinput!FN17),
   IF(
    Benchmarkinput!FN17="x",
    1,
    Benchmarkinput!FN17)))</f>
        <v/>
      </c>
      <c r="FN17" t="str">
        <f>IF(
 ISBLANK(Benchmarkinput!FO17),
 "",
 IF(
  ISNUMBER(
   VALUE(Benchmarkinput!FO17)),
   VALUE(Benchmarkinput!FO17),
   IF(
    Benchmarkinput!FO17="x",
    1,
    Benchmarkinput!FO17)))</f>
        <v/>
      </c>
      <c r="FO17" t="str">
        <f>IF(
 ISBLANK(Benchmarkinput!FP17),
 "",
 IF(
  ISNUMBER(
   VALUE(Benchmarkinput!FP17)),
   VALUE(Benchmarkinput!FP17),
   IF(
    Benchmarkinput!FP17="x",
    1,
    Benchmarkinput!FP17)))</f>
        <v/>
      </c>
      <c r="FP17" t="str">
        <f>IF(
 ISBLANK(Benchmarkinput!FQ17),
 "",
 IF(
  ISNUMBER(
   VALUE(Benchmarkinput!FQ17)),
   VALUE(Benchmarkinput!FQ17),
   IF(
    Benchmarkinput!FQ17="x",
    1,
    Benchmarkinput!FQ17)))</f>
        <v/>
      </c>
      <c r="FQ17" t="str">
        <f>IF(
 ISBLANK(Benchmarkinput!FR17),
 "",
 IF(
  ISNUMBER(
   VALUE(Benchmarkinput!FR17)),
   VALUE(Benchmarkinput!FR17),
   IF(
    Benchmarkinput!FR17="x",
    1,
    Benchmarkinput!FR17)))</f>
        <v/>
      </c>
      <c r="FR17" t="str">
        <f>IF(
 ISBLANK(Benchmarkinput!FS17),
 "",
 IF(
  ISNUMBER(
   VALUE(Benchmarkinput!FS17)),
   VALUE(Benchmarkinput!FS17),
   IF(
    Benchmarkinput!FS17="x",
    1,
    Benchmarkinput!FS17)))</f>
        <v/>
      </c>
      <c r="FS17" t="str">
        <f>IF(
 ISBLANK(Benchmarkinput!FT17),
 "",
 IF(
  ISNUMBER(
   VALUE(Benchmarkinput!FT17)),
   VALUE(Benchmarkinput!FT17),
   IF(
    Benchmarkinput!FT17="x",
    1,
    Benchmarkinput!FT17)))</f>
        <v/>
      </c>
      <c r="FT17" t="str">
        <f>IF(
 ISBLANK(Benchmarkinput!FU17),
 "",
 IF(
  ISNUMBER(
   VALUE(Benchmarkinput!FU17)),
   VALUE(Benchmarkinput!FU17),
   IF(
    Benchmarkinput!FU17="x",
    1,
    Benchmarkinput!FU17)))</f>
        <v/>
      </c>
      <c r="FU17" t="str">
        <f>IF(
 ISBLANK(Benchmarkinput!FV17),
 "",
 IF(
  ISNUMBER(
   VALUE(Benchmarkinput!FV17)),
   VALUE(Benchmarkinput!FV17),
   IF(
    Benchmarkinput!FV17="x",
    1,
    Benchmarkinput!FV17)))</f>
        <v/>
      </c>
      <c r="FV17" t="str">
        <f>IF(
 ISBLANK(Benchmarkinput!FW17),
 "",
 IF(
  ISNUMBER(
   VALUE(Benchmarkinput!FW17)),
   VALUE(Benchmarkinput!FW17),
   IF(
    Benchmarkinput!FW17="x",
    1,
    Benchmarkinput!FW17)))</f>
        <v/>
      </c>
      <c r="FW17" t="str">
        <f>IF(
 ISBLANK(Benchmarkinput!FX17),
 "",
 IF(
  ISNUMBER(
   VALUE(Benchmarkinput!FX17)),
   VALUE(Benchmarkinput!FX17),
   IF(
    Benchmarkinput!FX17="x",
    1,
    Benchmarkinput!FX17)))</f>
        <v/>
      </c>
      <c r="FX17" t="str">
        <f>IF(
 ISBLANK(Benchmarkinput!FY17),
 "",
 IF(
  ISNUMBER(
   VALUE(Benchmarkinput!FY17)),
   VALUE(Benchmarkinput!FY17),
   IF(
    Benchmarkinput!FY17="x",
    1,
    Benchmarkinput!FY17)))</f>
        <v/>
      </c>
      <c r="FY17" t="str">
        <f>IF(
 ISBLANK(Benchmarkinput!FZ17),
 "",
 IF(
  ISNUMBER(
   VALUE(Benchmarkinput!FZ17)),
   VALUE(Benchmarkinput!FZ17),
   IF(
    Benchmarkinput!FZ17="x",
    1,
    Benchmarkinput!FZ17)))</f>
        <v/>
      </c>
      <c r="FZ17" t="str">
        <f>IF(
 ISBLANK(Benchmarkinput!GA17),
 "",
 IF(
  ISNUMBER(
   VALUE(Benchmarkinput!GA17)),
   VALUE(Benchmarkinput!GA17),
   IF(
    Benchmarkinput!GA17="x",
    1,
    Benchmarkinput!GA17)))</f>
        <v/>
      </c>
      <c r="GA17" t="str">
        <f>IF(
 ISBLANK(Benchmarkinput!GB17),
 "",
 IF(
  ISNUMBER(
   VALUE(Benchmarkinput!GB17)),
   VALUE(Benchmarkinput!GB17),
   IF(
    Benchmarkinput!GB17="x",
    1,
    Benchmarkinput!GB17)))</f>
        <v/>
      </c>
      <c r="GB17" t="str">
        <f>IF(
 ISBLANK(Benchmarkinput!GC17),
 "",
 IF(
  ISNUMBER(
   VALUE(Benchmarkinput!GC17)),
   VALUE(Benchmarkinput!GC17),
   IF(
    Benchmarkinput!GC17="x",
    1,
    Benchmarkinput!GC17)))</f>
        <v/>
      </c>
      <c r="GC17" t="str">
        <f>IF(
 ISBLANK(Benchmarkinput!GD17),
 "",
 IF(
  ISNUMBER(
   VALUE(Benchmarkinput!GD17)),
   VALUE(Benchmarkinput!GD17),
   IF(
    Benchmarkinput!GD17="x",
    1,
    Benchmarkinput!GD17)))</f>
        <v/>
      </c>
      <c r="GD17" t="str">
        <f>IF(
 ISBLANK(Benchmarkinput!GE17),
 "",
 IF(
  ISNUMBER(
   VALUE(Benchmarkinput!GE17)),
   VALUE(Benchmarkinput!GE17),
   IF(
    Benchmarkinput!GE17="x",
    1,
    Benchmarkinput!GE17)))</f>
        <v/>
      </c>
      <c r="GE17" t="str">
        <f>IF(
 ISBLANK(Benchmarkinput!GF17),
 "",
 IF(
  ISNUMBER(
   VALUE(Benchmarkinput!GF17)),
   VALUE(Benchmarkinput!GF17),
   IF(
    Benchmarkinput!GF17="x",
    1,
    Benchmarkinput!GF17)))</f>
        <v/>
      </c>
      <c r="GF17" t="str">
        <f>IF(
 ISBLANK(Benchmarkinput!GG17),
 "",
 IF(
  ISNUMBER(
   VALUE(Benchmarkinput!GG17)),
   VALUE(Benchmarkinput!GG17),
   IF(
    Benchmarkinput!GG17="x",
    1,
    Benchmarkinput!GG17)))</f>
        <v/>
      </c>
      <c r="GG17" t="str">
        <f>IF(
 ISBLANK(Benchmarkinput!GH17),
 "",
 IF(
  ISNUMBER(
   VALUE(Benchmarkinput!GH17)),
   VALUE(Benchmarkinput!GH17),
   IF(
    Benchmarkinput!GH17="x",
    1,
    Benchmarkinput!GH17)))</f>
        <v/>
      </c>
      <c r="GH17" t="str">
        <f>IF(
 ISBLANK(Benchmarkinput!GI17),
 "",
 IF(
  ISNUMBER(
   VALUE(Benchmarkinput!GI17)),
   VALUE(Benchmarkinput!GI17),
   IF(
    Benchmarkinput!GI17="x",
    1,
    Benchmarkinput!GI17)))</f>
        <v/>
      </c>
      <c r="GI17" t="str">
        <f>IF(
 ISBLANK(Benchmarkinput!GJ17),
 "",
 IF(
  ISNUMBER(
   VALUE(Benchmarkinput!GJ17)),
   VALUE(Benchmarkinput!GJ17),
   IF(
    Benchmarkinput!GJ17="x",
    1,
    Benchmarkinput!GJ17)))</f>
        <v/>
      </c>
      <c r="GJ17" t="str">
        <f>IF(
 ISBLANK(Benchmarkinput!GK17),
 "",
 IF(
  ISNUMBER(
   VALUE(Benchmarkinput!GK17)),
   VALUE(Benchmarkinput!GK17),
   IF(
    Benchmarkinput!GK17="x",
    1,
    Benchmarkinput!GK17)))</f>
        <v/>
      </c>
      <c r="GK17" t="str">
        <f>IF(
 ISBLANK(Benchmarkinput!GL17),
 "",
 IF(
  ISNUMBER(
   VALUE(Benchmarkinput!GL17)),
   VALUE(Benchmarkinput!GL17),
   IF(
    Benchmarkinput!GL17="x",
    1,
    Benchmarkinput!GL17)))</f>
        <v/>
      </c>
      <c r="GL17" t="str">
        <f>IF(
 ISBLANK(Benchmarkinput!GM17),
 "",
 IF(
  ISNUMBER(
   VALUE(Benchmarkinput!GM17)),
   VALUE(Benchmarkinput!GM17),
   IF(
    Benchmarkinput!GM17="x",
    1,
    Benchmarkinput!GM17)))</f>
        <v/>
      </c>
      <c r="GM17" t="str">
        <f>IF(
 ISBLANK(Benchmarkinput!GN17),
 "",
 IF(
  ISNUMBER(
   VALUE(Benchmarkinput!GN17)),
   VALUE(Benchmarkinput!GN17),
   IF(
    Benchmarkinput!GN17="x",
    1,
    Benchmarkinput!GN17)))</f>
        <v/>
      </c>
      <c r="GN17" t="str">
        <f>IF(
 ISBLANK(Benchmarkinput!GO17),
 "",
 IF(
  ISNUMBER(
   VALUE(Benchmarkinput!GO17)),
   VALUE(Benchmarkinput!GO17),
   IF(
    Benchmarkinput!GO17="x",
    1,
    Benchmarkinput!GO17)))</f>
        <v/>
      </c>
      <c r="GO17" t="str">
        <f>IF(
 ISBLANK(Benchmarkinput!GP17),
 "",
 IF(
  ISNUMBER(
   VALUE(Benchmarkinput!GP17)),
   VALUE(Benchmarkinput!GP17),
   IF(
    Benchmarkinput!GP17="x",
    1,
    Benchmarkinput!GP17)))</f>
        <v/>
      </c>
      <c r="GP17" t="str">
        <f>IF(
 ISBLANK(Benchmarkinput!GQ17),
 "",
 IF(
  ISNUMBER(
   VALUE(Benchmarkinput!GQ17)),
   VALUE(Benchmarkinput!GQ17),
   IF(
    Benchmarkinput!GQ17="x",
    1,
    Benchmarkinput!GQ17)))</f>
        <v/>
      </c>
      <c r="GQ17" t="str">
        <f>IF(
 ISBLANK(Benchmarkinput!GR17),
 "",
 IF(
  ISNUMBER(
   VALUE(Benchmarkinput!GR17)),
   VALUE(Benchmarkinput!GR17),
   IF(
    Benchmarkinput!GR17="x",
    1,
    Benchmarkinput!GR17)))</f>
        <v/>
      </c>
      <c r="GR17" t="str">
        <f>IF(
 ISBLANK(Benchmarkinput!GS17),
 "",
 IF(
  ISNUMBER(
   VALUE(Benchmarkinput!GS17)),
   VALUE(Benchmarkinput!GS17),
   IF(
    Benchmarkinput!GS17="x",
    1,
    Benchmarkinput!GS17)))</f>
        <v/>
      </c>
      <c r="GS17" t="str">
        <f>IF(
 ISBLANK(Benchmarkinput!GT17),
 "",
 IF(
  ISNUMBER(
   VALUE(Benchmarkinput!GT17)),
   VALUE(Benchmarkinput!GT17),
   IF(
    Benchmarkinput!GT17="x",
    1,
    Benchmarkinput!GT17)))</f>
        <v/>
      </c>
      <c r="GT17" t="str">
        <f>IF(
 ISBLANK(Benchmarkinput!GU17),
 "",
 IF(
  ISNUMBER(
   VALUE(Benchmarkinput!GU17)),
   VALUE(Benchmarkinput!GU17),
   IF(
    Benchmarkinput!GU17="x",
    1,
    Benchmarkinput!GU17)))</f>
        <v/>
      </c>
      <c r="GU17" t="str">
        <f>IF(
 ISBLANK(Benchmarkinput!GV17),
 "",
 IF(
  ISNUMBER(
   VALUE(Benchmarkinput!GV17)),
   VALUE(Benchmarkinput!GV17),
   IF(
    Benchmarkinput!GV17="x",
    1,
    Benchmarkinput!GV17)))</f>
        <v/>
      </c>
      <c r="GV17" t="str">
        <f>IF(
 ISBLANK(Benchmarkinput!GW17),
 "",
 IF(
  ISNUMBER(
   VALUE(Benchmarkinput!GW17)),
   VALUE(Benchmarkinput!GW17),
   IF(
    Benchmarkinput!GW17="x",
    1,
    Benchmarkinput!GW17)))</f>
        <v/>
      </c>
      <c r="GW17" t="str">
        <f>IF(
 ISBLANK(Benchmarkinput!GX17),
 "",
 IF(
  ISNUMBER(
   VALUE(Benchmarkinput!GX17)),
   VALUE(Benchmarkinput!GX17),
   IF(
    Benchmarkinput!GX17="x",
    1,
    Benchmarkinput!GX17)))</f>
        <v/>
      </c>
      <c r="GX17" t="str">
        <f>IF(
 ISBLANK(Benchmarkinput!GY17),
 "",
 IF(
  ISNUMBER(
   VALUE(Benchmarkinput!GY17)),
   VALUE(Benchmarkinput!GY17),
   IF(
    Benchmarkinput!GY17="x",
    1,
    Benchmarkinput!GY17)))</f>
        <v/>
      </c>
      <c r="GY17" t="str">
        <f>IF(
 ISBLANK(Benchmarkinput!GZ17),
 "",
 IF(
  ISNUMBER(
   VALUE(Benchmarkinput!GZ17)),
   VALUE(Benchmarkinput!GZ17),
   IF(
    Benchmarkinput!GZ17="x",
    1,
    Benchmarkinput!GZ17)))</f>
        <v/>
      </c>
      <c r="GZ17" t="str">
        <f>IF(
 ISBLANK(Benchmarkinput!HA17),
 "",
 IF(
  ISNUMBER(
   VALUE(Benchmarkinput!HA17)),
   VALUE(Benchmarkinput!HA17),
   IF(
    Benchmarkinput!HA17="x",
    1,
    Benchmarkinput!HA17)))</f>
        <v/>
      </c>
      <c r="HA17" t="str">
        <f>IF(
 ISBLANK(Benchmarkinput!HB17),
 "",
 IF(
  ISNUMBER(
   VALUE(Benchmarkinput!HB17)),
   VALUE(Benchmarkinput!HB17),
   IF(
    Benchmarkinput!HB17="x",
    1,
    Benchmarkinput!HB17)))</f>
        <v/>
      </c>
      <c r="HB17" t="str">
        <f>IF(
 ISBLANK(Benchmarkinput!HC17),
 "",
 IF(
  ISNUMBER(
   VALUE(Benchmarkinput!HC17)),
   VALUE(Benchmarkinput!HC17),
   IF(
    Benchmarkinput!HC17="x",
    1,
    Benchmarkinput!HC17)))</f>
        <v/>
      </c>
      <c r="HC17" t="str">
        <f>IF(
 ISBLANK(Benchmarkinput!HD17),
 "",
 IF(
  ISNUMBER(
   VALUE(Benchmarkinput!HD17)),
   VALUE(Benchmarkinput!HD17),
   IF(
    Benchmarkinput!HD17="x",
    1,
    Benchmarkinput!HD17)))</f>
        <v/>
      </c>
      <c r="HD17" t="str">
        <f>IF(
 ISBLANK(Benchmarkinput!HE17),
 "",
 IF(
  ISNUMBER(
   VALUE(Benchmarkinput!HE17)),
   VALUE(Benchmarkinput!HE17),
   IF(
    Benchmarkinput!HE17="x",
    1,
    Benchmarkinput!HE17)))</f>
        <v/>
      </c>
      <c r="HE17" t="str">
        <f>IF(
 ISBLANK(Benchmarkinput!HF17),
 "",
 IF(
  ISNUMBER(
   VALUE(Benchmarkinput!HF17)),
   VALUE(Benchmarkinput!HF17),
   IF(
    Benchmarkinput!HF17="x",
    1,
    Benchmarkinput!HF17)))</f>
        <v/>
      </c>
      <c r="HF17" t="str">
        <f>IF(
 ISBLANK(Benchmarkinput!HG17),
 "",
 IF(
  ISNUMBER(
   VALUE(Benchmarkinput!HG17)),
   VALUE(Benchmarkinput!HG17),
   IF(
    Benchmarkinput!HG17="x",
    1,
    Benchmarkinput!HG17)))</f>
        <v/>
      </c>
      <c r="HG17" t="str">
        <f>IF(
 ISBLANK(Benchmarkinput!HH17),
 "",
 IF(
  ISNUMBER(
   VALUE(Benchmarkinput!HH17)),
   VALUE(Benchmarkinput!HH17),
   IF(
    Benchmarkinput!HH17="x",
    1,
    Benchmarkinput!HH17)))</f>
        <v/>
      </c>
      <c r="HH17" t="str">
        <f>IF(
 ISBLANK(Benchmarkinput!HI17),
 "",
 IF(
  ISNUMBER(
   VALUE(Benchmarkinput!HI17)),
   VALUE(Benchmarkinput!HI17),
   IF(
    Benchmarkinput!HI17="x",
    1,
    Benchmarkinput!HI17)))</f>
        <v/>
      </c>
      <c r="HI17" t="str">
        <f>IF(
 ISBLANK(Benchmarkinput!HJ17),
 "",
 IF(
  ISNUMBER(
   VALUE(Benchmarkinput!HJ17)),
   VALUE(Benchmarkinput!HJ17),
   IF(
    Benchmarkinput!HJ17="x",
    1,
    Benchmarkinput!HJ17)))</f>
        <v/>
      </c>
      <c r="HJ17" t="str">
        <f>IF(
 ISBLANK(Benchmarkinput!HK17),
 "",
 IF(
  ISNUMBER(
   VALUE(Benchmarkinput!HK17)),
   VALUE(Benchmarkinput!HK17),
   IF(
    Benchmarkinput!HK17="x",
    1,
    Benchmarkinput!HK17)))</f>
        <v/>
      </c>
      <c r="HK17" t="str">
        <f>IF(
 ISBLANK(Benchmarkinput!HL17),
 "",
 IF(
  ISNUMBER(
   VALUE(Benchmarkinput!HL17)),
   VALUE(Benchmarkinput!HL17),
   IF(
    Benchmarkinput!HL17="x",
    1,
    Benchmarkinput!HL17)))</f>
        <v/>
      </c>
      <c r="HL17" t="str">
        <f>IF(
 ISBLANK(Benchmarkinput!HM17),
 "",
 IF(
  ISNUMBER(
   VALUE(Benchmarkinput!HM17)),
   VALUE(Benchmarkinput!HM17),
   IF(
    Benchmarkinput!HM17="x",
    1,
    Benchmarkinput!HM17)))</f>
        <v/>
      </c>
      <c r="HM17" t="str">
        <f>IF(
 ISBLANK(Benchmarkinput!HN17),
 "",
 IF(
  ISNUMBER(
   VALUE(Benchmarkinput!HN17)),
   VALUE(Benchmarkinput!HN17),
   IF(
    Benchmarkinput!HN17="x",
    1,
    Benchmarkinput!HN17)))</f>
        <v/>
      </c>
      <c r="HN17" t="str">
        <f>IF(
 ISBLANK(Benchmarkinput!HO17),
 "",
 IF(
  ISNUMBER(
   VALUE(Benchmarkinput!HO17)),
   VALUE(Benchmarkinput!HO17),
   IF(
    Benchmarkinput!HO17="x",
    1,
    Benchmarkinput!HO17)))</f>
        <v/>
      </c>
      <c r="HO17" t="str">
        <f>IF(
 ISBLANK(Benchmarkinput!HP17),
 "",
 IF(
  ISNUMBER(
   VALUE(Benchmarkinput!HP17)),
   VALUE(Benchmarkinput!HP17),
   IF(
    Benchmarkinput!HP17="x",
    1,
    Benchmarkinput!HP17)))</f>
        <v/>
      </c>
      <c r="HP17" t="str">
        <f>IF(
 ISBLANK(Benchmarkinput!HQ17),
 "",
 IF(
  ISNUMBER(
   VALUE(Benchmarkinput!HQ17)),
   VALUE(Benchmarkinput!HQ17),
   IF(
    Benchmarkinput!HQ17="x",
    1,
    Benchmarkinput!HQ17)))</f>
        <v/>
      </c>
      <c r="HQ17" t="str">
        <f>IF(
 ISBLANK(Benchmarkinput!HR17),
 "",
 IF(
  ISNUMBER(
   VALUE(Benchmarkinput!HR17)),
   VALUE(Benchmarkinput!HR17),
   IF(
    Benchmarkinput!HR17="x",
    1,
    Benchmarkinput!HR17)))</f>
        <v/>
      </c>
      <c r="HR17" t="str">
        <f>IF(
 ISBLANK(Benchmarkinput!HS17),
 "",
 IF(
  ISNUMBER(
   VALUE(Benchmarkinput!HS17)),
   VALUE(Benchmarkinput!HS17),
   IF(
    Benchmarkinput!HS17="x",
    1,
    Benchmarkinput!HS17)))</f>
        <v/>
      </c>
      <c r="HS17" t="str">
        <f>IF(
 ISBLANK(Benchmarkinput!HT17),
 "",
 IF(
  ISNUMBER(
   VALUE(Benchmarkinput!HT17)),
   VALUE(Benchmarkinput!HT17),
   IF(
    Benchmarkinput!HT17="x",
    1,
    Benchmarkinput!HT17)))</f>
        <v/>
      </c>
      <c r="HT17" t="str">
        <f>IF(
 ISBLANK(Benchmarkinput!HU17),
 "",
 IF(
  ISNUMBER(
   VALUE(Benchmarkinput!HU17)),
   VALUE(Benchmarkinput!HU17),
   IF(
    Benchmarkinput!HU17="x",
    1,
    Benchmarkinput!HU17)))</f>
        <v/>
      </c>
      <c r="HU17" t="str">
        <f>IF(
 ISBLANK(Benchmarkinput!HV17),
 "",
 IF(
  ISNUMBER(
   VALUE(Benchmarkinput!HV17)),
   VALUE(Benchmarkinput!HV17),
   IF(
    Benchmarkinput!HV17="x",
    1,
    Benchmarkinput!HV17)))</f>
        <v/>
      </c>
      <c r="HV17" t="str">
        <f>IF(
 ISBLANK(Benchmarkinput!HW17),
 "",
 IF(
  ISNUMBER(
   VALUE(Benchmarkinput!HW17)),
   VALUE(Benchmarkinput!HW17),
   IF(
    Benchmarkinput!HW17="x",
    1,
    Benchmarkinput!HW17)))</f>
        <v/>
      </c>
      <c r="HW17" t="str">
        <f>IF(
 ISBLANK(Benchmarkinput!HX17),
 "",
 IF(
  ISNUMBER(
   VALUE(Benchmarkinput!HX17)),
   VALUE(Benchmarkinput!HX17),
   IF(
    Benchmarkinput!HX17="x",
    1,
    Benchmarkinput!HX17)))</f>
        <v/>
      </c>
      <c r="HX17" t="str">
        <f>IF(
 ISBLANK(Benchmarkinput!HY17),
 "",
 IF(
  ISNUMBER(
   VALUE(Benchmarkinput!HY17)),
   VALUE(Benchmarkinput!HY17),
   IF(
    Benchmarkinput!HY17="x",
    1,
    Benchmarkinput!HY17)))</f>
        <v/>
      </c>
      <c r="HY17" t="str">
        <f>IF(
 ISBLANK(Benchmarkinput!HZ17),
 "",
 IF(
  ISNUMBER(
   VALUE(Benchmarkinput!HZ17)),
   VALUE(Benchmarkinput!HZ17),
   IF(
    Benchmarkinput!HZ17="x",
    1,
    Benchmarkinput!HZ17)))</f>
        <v/>
      </c>
      <c r="HZ17" t="str">
        <f>IF(
 ISBLANK(Benchmarkinput!IA17),
 "",
 IF(
  ISNUMBER(
   VALUE(Benchmarkinput!IA17)),
   VALUE(Benchmarkinput!IA17),
   IF(
    Benchmarkinput!IA17="x",
    1,
    Benchmarkinput!IA17)))</f>
        <v/>
      </c>
      <c r="IA17" t="str">
        <f>IF(
 ISBLANK(Benchmarkinput!IB17),
 "",
 IF(
  ISNUMBER(
   VALUE(Benchmarkinput!IB17)),
   VALUE(Benchmarkinput!IB17),
   IF(
    Benchmarkinput!IB17="x",
    1,
    Benchmarkinput!IB17)))</f>
        <v/>
      </c>
      <c r="IB17" t="str">
        <f>IF(
 ISBLANK(Benchmarkinput!IC17),
 "",
 IF(
  ISNUMBER(
   VALUE(Benchmarkinput!IC17)),
   VALUE(Benchmarkinput!IC17),
   IF(
    Benchmarkinput!IC17="x",
    1,
    Benchmarkinput!IC17)))</f>
        <v/>
      </c>
      <c r="IC17" t="str">
        <f>IF(
 ISBLANK(Benchmarkinput!ID17),
 "",
 IF(
  ISNUMBER(
   VALUE(Benchmarkinput!ID17)),
   VALUE(Benchmarkinput!ID17),
   IF(
    Benchmarkinput!ID17="x",
    1,
    Benchmarkinput!ID17)))</f>
        <v/>
      </c>
      <c r="ID17" t="str">
        <f>IF(
 ISBLANK(Benchmarkinput!IE17),
 "",
 IF(
  ISNUMBER(
   VALUE(Benchmarkinput!IE17)),
   VALUE(Benchmarkinput!IE17),
   IF(
    Benchmarkinput!IE17="x",
    1,
    Benchmarkinput!IE17)))</f>
        <v/>
      </c>
      <c r="IE17" t="str">
        <f>IF(
 ISBLANK(Benchmarkinput!IF17),
 "",
 IF(
  ISNUMBER(
   VALUE(Benchmarkinput!IF17)),
   VALUE(Benchmarkinput!IF17),
   IF(
    Benchmarkinput!IF17="x",
    1,
    Benchmarkinput!IF17)))</f>
        <v/>
      </c>
      <c r="IF17" t="str">
        <f>IF(
 ISBLANK(Benchmarkinput!IG17),
 "",
 IF(
  ISNUMBER(
   VALUE(Benchmarkinput!IG17)),
   VALUE(Benchmarkinput!IG17),
   IF(
    Benchmarkinput!IG17="x",
    1,
    Benchmarkinput!IG17)))</f>
        <v/>
      </c>
      <c r="IG17" t="str">
        <f>IF(
 ISBLANK(Benchmarkinput!IH17),
 "",
 IF(
  ISNUMBER(
   VALUE(Benchmarkinput!IH17)),
   VALUE(Benchmarkinput!IH17),
   IF(
    Benchmarkinput!IH17="x",
    1,
    Benchmarkinput!IH17)))</f>
        <v/>
      </c>
      <c r="IH17" t="str">
        <f>IF(
 ISBLANK(Benchmarkinput!II17),
 "",
 IF(
  ISNUMBER(
   VALUE(Benchmarkinput!II17)),
   VALUE(Benchmarkinput!II17),
   IF(
    Benchmarkinput!II17="x",
    1,
    Benchmarkinput!II17)))</f>
        <v/>
      </c>
      <c r="II17" t="str">
        <f>IF(
 ISBLANK(Benchmarkinput!IJ17),
 "",
 IF(
  ISNUMBER(
   VALUE(Benchmarkinput!IJ17)),
   VALUE(Benchmarkinput!IJ17),
   IF(
    Benchmarkinput!IJ17="x",
    1,
    Benchmarkinput!IJ17)))</f>
        <v/>
      </c>
      <c r="IJ17" t="str">
        <f>IF(
 ISBLANK(Benchmarkinput!IK17),
 "",
 IF(
  ISNUMBER(
   VALUE(Benchmarkinput!IK17)),
   VALUE(Benchmarkinput!IK17),
   IF(
    Benchmarkinput!IK17="x",
    1,
    Benchmarkinput!IK17)))</f>
        <v/>
      </c>
      <c r="IK17" t="str">
        <f>IF(
 ISBLANK(Benchmarkinput!IL17),
 "",
 IF(
  ISNUMBER(
   VALUE(Benchmarkinput!IL17)),
   VALUE(Benchmarkinput!IL17),
   IF(
    Benchmarkinput!IL17="x",
    1,
    Benchmarkinput!IL17)))</f>
        <v/>
      </c>
      <c r="IL17" t="str">
        <f>IF(
 ISBLANK(Benchmarkinput!IM17),
 "",
 IF(
  ISNUMBER(
   VALUE(Benchmarkinput!IM17)),
   VALUE(Benchmarkinput!IM17),
   IF(
    Benchmarkinput!IM17="x",
    1,
    Benchmarkinput!IM17)))</f>
        <v/>
      </c>
      <c r="IM17" t="str">
        <f>IF(
 ISBLANK(Benchmarkinput!IN17),
 "",
 IF(
  ISNUMBER(
   VALUE(Benchmarkinput!IN17)),
   VALUE(Benchmarkinput!IN17),
   IF(
    Benchmarkinput!IN17="x",
    1,
    Benchmarkinput!IN17)))</f>
        <v/>
      </c>
      <c r="IN17" t="str">
        <f>IF(
 ISBLANK(Benchmarkinput!IO17),
 "",
 IF(
  ISNUMBER(
   VALUE(Benchmarkinput!IO17)),
   VALUE(Benchmarkinput!IO17),
   IF(
    Benchmarkinput!IO17="x",
    1,
    Benchmarkinput!IO17)))</f>
        <v/>
      </c>
      <c r="IO17" t="str">
        <f>IF(
 ISBLANK(Benchmarkinput!IP17),
 "",
 IF(
  ISNUMBER(
   VALUE(Benchmarkinput!IP17)),
   VALUE(Benchmarkinput!IP17),
   IF(
    Benchmarkinput!IP17="x",
    1,
    Benchmarkinput!IP17)))</f>
        <v/>
      </c>
      <c r="IP17" t="str">
        <f>IF(
 ISBLANK(Benchmarkinput!IQ17),
 "",
 IF(
  ISNUMBER(
   VALUE(Benchmarkinput!IQ17)),
   VALUE(Benchmarkinput!IQ17),
   IF(
    Benchmarkinput!IQ17="x",
    1,
    Benchmarkinput!IQ17)))</f>
        <v/>
      </c>
      <c r="IQ17" t="str">
        <f>IF(
 ISBLANK(Benchmarkinput!IR17),
 "",
 IF(
  ISNUMBER(
   VALUE(Benchmarkinput!IR17)),
   VALUE(Benchmarkinput!IR17),
   IF(
    Benchmarkinput!IR17="x",
    1,
    Benchmarkinput!IR17)))</f>
        <v/>
      </c>
      <c r="IR17" t="str">
        <f>IF(
 ISBLANK(Benchmarkinput!IS17),
 "",
 IF(
  ISNUMBER(
   VALUE(Benchmarkinput!IS17)),
   VALUE(Benchmarkinput!IS17),
   IF(
    Benchmarkinput!IS17="x",
    1,
    Benchmarkinput!IS17)))</f>
        <v/>
      </c>
      <c r="IS17" t="str">
        <f>IF(
 ISBLANK(Benchmarkinput!IT17),
 "",
 IF(
  ISNUMBER(
   VALUE(Benchmarkinput!IT17)),
   VALUE(Benchmarkinput!IT17),
   IF(
    Benchmarkinput!IT17="x",
    1,
    Benchmarkinput!IT17)))</f>
        <v/>
      </c>
      <c r="IT17" t="str">
        <f>IF(
 ISBLANK(Benchmarkinput!IU17),
 "",
 IF(
  ISNUMBER(
   VALUE(Benchmarkinput!IU17)),
   VALUE(Benchmarkinput!IU17),
   IF(
    Benchmarkinput!IU17="x",
    1,
    Benchmarkinput!IU17)))</f>
        <v/>
      </c>
      <c r="IU17" t="str">
        <f>IF(
 ISBLANK(Benchmarkinput!IV17),
 "",
 IF(
  ISNUMBER(
   VALUE(Benchmarkinput!IV17)),
   VALUE(Benchmarkinput!IV17),
   IF(
    Benchmarkinput!IV17="x",
    1,
    Benchmarkinput!IV17)))</f>
        <v/>
      </c>
      <c r="IV17" t="str">
        <f>IF(
 ISBLANK(Benchmarkinput!IW17),
 "",
 IF(
  ISNUMBER(
   VALUE(Benchmarkinput!IW17)),
   VALUE(Benchmarkinput!IW17),
   IF(
    Benchmarkinput!IW17="x",
    1,
    Benchmarkinput!IW17)))</f>
        <v/>
      </c>
      <c r="IW17" t="str">
        <f>IF(
 ISBLANK(Benchmarkinput!IX17),
 "",
 IF(
  ISNUMBER(
   VALUE(Benchmarkinput!IX17)),
   VALUE(Benchmarkinput!IX17),
   IF(
    Benchmarkinput!IX17="x",
    1,
    Benchmarkinput!IX17)))</f>
        <v/>
      </c>
      <c r="IX17" t="str">
        <f>IF(
 ISBLANK(Benchmarkinput!IY17),
 "",
 IF(
  ISNUMBER(
   VALUE(Benchmarkinput!IY17)),
   VALUE(Benchmarkinput!IY17),
   IF(
    Benchmarkinput!IY17="x",
    1,
    Benchmarkinput!IY17)))</f>
        <v/>
      </c>
      <c r="IY17" t="str">
        <f>IF(
 ISBLANK(Benchmarkinput!IZ17),
 "",
 IF(
  ISNUMBER(
   VALUE(Benchmarkinput!IZ17)),
   VALUE(Benchmarkinput!IZ17),
   IF(
    Benchmarkinput!IZ17="x",
    1,
    Benchmarkinput!IZ17)))</f>
        <v/>
      </c>
      <c r="IZ17" t="str">
        <f>IF(
 ISBLANK(Benchmarkinput!JA17),
 "",
 IF(
  ISNUMBER(
   VALUE(Benchmarkinput!JA17)),
   VALUE(Benchmarkinput!JA17),
   IF(
    Benchmarkinput!JA17="x",
    1,
    Benchmarkinput!JA17)))</f>
        <v/>
      </c>
      <c r="JA17" t="str">
        <f>IF(
 ISBLANK(Benchmarkinput!JB17),
 "",
 IF(
  ISNUMBER(
   VALUE(Benchmarkinput!JB17)),
   VALUE(Benchmarkinput!JB17),
   IF(
    Benchmarkinput!JB17="x",
    1,
    Benchmarkinput!JB17)))</f>
        <v/>
      </c>
      <c r="JB17" t="str">
        <f>IF(
 ISBLANK(Benchmarkinput!JC17),
 "",
 IF(
  ISNUMBER(
   VALUE(Benchmarkinput!JC17)),
   VALUE(Benchmarkinput!JC17),
   IF(
    Benchmarkinput!JC17="x",
    1,
    Benchmarkinput!JC17)))</f>
        <v/>
      </c>
      <c r="JC17" t="str">
        <f>IF(
 ISBLANK(Benchmarkinput!JD17),
 "",
 IF(
  ISNUMBER(
   VALUE(Benchmarkinput!JD17)),
   VALUE(Benchmarkinput!JD17),
   IF(
    Benchmarkinput!JD17="x",
    1,
    Benchmarkinput!JD17)))</f>
        <v/>
      </c>
      <c r="JD17" t="str">
        <f>IF(
 ISBLANK(Benchmarkinput!JE17),
 "",
 IF(
  ISNUMBER(
   VALUE(Benchmarkinput!JE17)),
   VALUE(Benchmarkinput!JE17),
   IF(
    Benchmarkinput!JE17="x",
    1,
    Benchmarkinput!JE17)))</f>
        <v/>
      </c>
      <c r="JE17" t="str">
        <f>IF(
 ISBLANK(Benchmarkinput!JF17),
 "",
 IF(
  ISNUMBER(
   VALUE(Benchmarkinput!JF17)),
   VALUE(Benchmarkinput!JF17),
   IF(
    Benchmarkinput!JF17="x",
    1,
    Benchmarkinput!JF17)))</f>
        <v/>
      </c>
      <c r="JF17" t="str">
        <f>IF(
 ISBLANK(Benchmarkinput!JG17),
 "",
 IF(
  ISNUMBER(
   VALUE(Benchmarkinput!JG17)),
   VALUE(Benchmarkinput!JG17),
   IF(
    Benchmarkinput!JG17="x",
    1,
    Benchmarkinput!JG17)))</f>
        <v/>
      </c>
      <c r="JG17" t="str">
        <f>IF(
 ISBLANK(Benchmarkinput!JH17),
 "",
 IF(
  ISNUMBER(
   VALUE(Benchmarkinput!JH17)),
   VALUE(Benchmarkinput!JH17),
   IF(
    Benchmarkinput!JH17="x",
    1,
    Benchmarkinput!JH17)))</f>
        <v/>
      </c>
      <c r="JH17" t="str">
        <f>IF(
 ISBLANK(Benchmarkinput!JI17),
 "",
 IF(
  ISNUMBER(
   VALUE(Benchmarkinput!JI17)),
   VALUE(Benchmarkinput!JI17),
   IF(
    Benchmarkinput!JI17="x",
    1,
    Benchmarkinput!JI17)))</f>
        <v/>
      </c>
      <c r="JI17" t="str">
        <f>IF(
 ISBLANK(Benchmarkinput!JJ17),
 "",
 IF(
  ISNUMBER(
   VALUE(Benchmarkinput!JJ17)),
   VALUE(Benchmarkinput!JJ17),
   IF(
    Benchmarkinput!JJ17="x",
    1,
    Benchmarkinput!JJ17)))</f>
        <v/>
      </c>
      <c r="JJ17" t="str">
        <f>IF(
 ISBLANK(Benchmarkinput!JK17),
 "",
 IF(
  ISNUMBER(
   VALUE(Benchmarkinput!JK17)),
   VALUE(Benchmarkinput!JK17),
   IF(
    Benchmarkinput!JK17="x",
    1,
    Benchmarkinput!JK17)))</f>
        <v/>
      </c>
      <c r="JK17" t="str">
        <f>IF(
 ISBLANK(Benchmarkinput!JL17),
 "",
 IF(
  ISNUMBER(
   VALUE(Benchmarkinput!JL17)),
   VALUE(Benchmarkinput!JL17),
   IF(
    Benchmarkinput!JL17="x",
    1,
    Benchmarkinput!JL17)))</f>
        <v/>
      </c>
      <c r="JL17" t="str">
        <f>IF(
 ISBLANK(Benchmarkinput!JM17),
 "",
 IF(
  ISNUMBER(
   VALUE(Benchmarkinput!JM17)),
   VALUE(Benchmarkinput!JM17),
   IF(
    Benchmarkinput!JM17="x",
    1,
    Benchmarkinput!JM17)))</f>
        <v/>
      </c>
      <c r="JM17" t="str">
        <f>IF(
 ISBLANK(Benchmarkinput!JN17),
 "",
 IF(
  ISNUMBER(
   VALUE(Benchmarkinput!JN17)),
   VALUE(Benchmarkinput!JN17),
   IF(
    Benchmarkinput!JN17="x",
    1,
    Benchmarkinput!JN17)))</f>
        <v/>
      </c>
      <c r="JN17" t="str">
        <f>IF(
 ISBLANK(Benchmarkinput!JO17),
 "",
 IF(
  ISNUMBER(
   VALUE(Benchmarkinput!JO17)),
   VALUE(Benchmarkinput!JO17),
   IF(
    Benchmarkinput!JO17="x",
    1,
    Benchmarkinput!JO17)))</f>
        <v/>
      </c>
      <c r="JO17" t="str">
        <f>IF(
 ISBLANK(Benchmarkinput!JP17),
 "",
 IF(
  ISNUMBER(
   VALUE(Benchmarkinput!JP17)),
   VALUE(Benchmarkinput!JP17),
   IF(
    Benchmarkinput!JP17="x",
    1,
    Benchmarkinput!JP17)))</f>
        <v/>
      </c>
      <c r="JP17" t="str">
        <f>IF(
 ISBLANK(Benchmarkinput!JQ17),
 "",
 IF(
  ISNUMBER(
   VALUE(Benchmarkinput!JQ17)),
   VALUE(Benchmarkinput!JQ17),
   IF(
    Benchmarkinput!JQ17="x",
    1,
    Benchmarkinput!JQ17)))</f>
        <v/>
      </c>
      <c r="JQ17" t="str">
        <f>IF(
 ISBLANK(Benchmarkinput!JR17),
 "",
 IF(
  ISNUMBER(
   VALUE(Benchmarkinput!JR17)),
   VALUE(Benchmarkinput!JR17),
   IF(
    Benchmarkinput!JR17="x",
    1,
    Benchmarkinput!JR17)))</f>
        <v/>
      </c>
      <c r="JR17" t="str">
        <f>IF(
 ISBLANK(Benchmarkinput!JS17),
 "",
 IF(
  ISNUMBER(
   VALUE(Benchmarkinput!JS17)),
   VALUE(Benchmarkinput!JS17),
   IF(
    Benchmarkinput!JS17="x",
    1,
    Benchmarkinput!JS17)))</f>
        <v/>
      </c>
      <c r="JS17" t="str">
        <f>IF(
 ISBLANK(Benchmarkinput!JT17),
 "",
 IF(
  ISNUMBER(
   VALUE(Benchmarkinput!JT17)),
   VALUE(Benchmarkinput!JT17),
   IF(
    Benchmarkinput!JT17="x",
    1,
    Benchmarkinput!JT17)))</f>
        <v/>
      </c>
      <c r="JT17" t="str">
        <f>IF(
 ISBLANK(Benchmarkinput!JU17),
 "",
 IF(
  ISNUMBER(
   VALUE(Benchmarkinput!JU17)),
   VALUE(Benchmarkinput!JU17),
   IF(
    Benchmarkinput!JU17="x",
    1,
    Benchmarkinput!JU17)))</f>
        <v/>
      </c>
      <c r="JU17" t="str">
        <f>IF(
 ISBLANK(Benchmarkinput!JV17),
 "",
 IF(
  ISNUMBER(
   VALUE(Benchmarkinput!JV17)),
   VALUE(Benchmarkinput!JV17),
   IF(
    Benchmarkinput!JV17="x",
    1,
    Benchmarkinput!JV17)))</f>
        <v/>
      </c>
      <c r="JV17" t="str">
        <f>IF(
 ISBLANK(Benchmarkinput!JW17),
 "",
 IF(
  ISNUMBER(
   VALUE(Benchmarkinput!JW17)),
   VALUE(Benchmarkinput!JW17),
   IF(
    Benchmarkinput!JW17="x",
    1,
    Benchmarkinput!JW17)))</f>
        <v/>
      </c>
      <c r="JW17" t="str">
        <f>IF(
 ISBLANK(Benchmarkinput!JX17),
 "",
 IF(
  ISNUMBER(
   VALUE(Benchmarkinput!JX17)),
   VALUE(Benchmarkinput!JX17),
   IF(
    Benchmarkinput!JX17="x",
    1,
    Benchmarkinput!JX17)))</f>
        <v/>
      </c>
      <c r="JX17" t="str">
        <f>IF(
 ISBLANK(Benchmarkinput!JY17),
 "",
 IF(
  ISNUMBER(
   VALUE(Benchmarkinput!JY17)),
   VALUE(Benchmarkinput!JY17),
   IF(
    Benchmarkinput!JY17="x",
    1,
    Benchmarkinput!JY17)))</f>
        <v/>
      </c>
      <c r="JY17" t="str">
        <f>IF(
 ISBLANK(Benchmarkinput!JZ17),
 "",
 IF(
  ISNUMBER(
   VALUE(Benchmarkinput!JZ17)),
   VALUE(Benchmarkinput!JZ17),
   IF(
    Benchmarkinput!JZ17="x",
    1,
    Benchmarkinput!JZ17)))</f>
        <v/>
      </c>
      <c r="JZ17" t="str">
        <f>IF(
 ISBLANK(Benchmarkinput!KA17),
 "",
 IF(
  ISNUMBER(
   VALUE(Benchmarkinput!KA17)),
   VALUE(Benchmarkinput!KA17),
   IF(
    Benchmarkinput!KA17="x",
    1,
    Benchmarkinput!KA17)))</f>
        <v/>
      </c>
      <c r="KA17" t="str">
        <f>IF(
 ISBLANK(Benchmarkinput!KB17),
 "",
 IF(
  ISNUMBER(
   VALUE(Benchmarkinput!KB17)),
   VALUE(Benchmarkinput!KB17),
   IF(
    Benchmarkinput!KB17="x",
    1,
    Benchmarkinput!KB17)))</f>
        <v/>
      </c>
      <c r="KB17" t="str">
        <f>IF(
 ISBLANK(Benchmarkinput!KC17),
 "",
 IF(
  ISNUMBER(
   VALUE(Benchmarkinput!KC17)),
   VALUE(Benchmarkinput!KC17),
   IF(
    Benchmarkinput!KC17="x",
    1,
    Benchmarkinput!KC17)))</f>
        <v/>
      </c>
      <c r="KC17" t="str">
        <f>IF(
 ISBLANK(Benchmarkinput!KD17),
 "",
 IF(
  ISNUMBER(
   VALUE(Benchmarkinput!KD17)),
   VALUE(Benchmarkinput!KD17),
   IF(
    Benchmarkinput!KD17="x",
    1,
    Benchmarkinput!KD17)))</f>
        <v/>
      </c>
      <c r="KD17" t="str">
        <f>IF(
 ISBLANK(Benchmarkinput!KE17),
 "",
 IF(
  ISNUMBER(
   VALUE(Benchmarkinput!KE17)),
   VALUE(Benchmarkinput!KE17),
   IF(
    Benchmarkinput!KE17="x",
    1,
    Benchmarkinput!KE17)))</f>
        <v/>
      </c>
      <c r="KE17" t="str">
        <f>IF(
 ISBLANK(Benchmarkinput!KF17),
 "",
 IF(
  ISNUMBER(
   VALUE(Benchmarkinput!KF17)),
   VALUE(Benchmarkinput!KF17),
   IF(
    Benchmarkinput!KF17="x",
    1,
    Benchmarkinput!KF17)))</f>
        <v/>
      </c>
      <c r="KF17" t="str">
        <f>IF(
 ISBLANK(Benchmarkinput!KG17),
 "",
 IF(
  ISNUMBER(
   VALUE(Benchmarkinput!KG17)),
   VALUE(Benchmarkinput!KG17),
   IF(
    Benchmarkinput!KG17="x",
    1,
    Benchmarkinput!KG17)))</f>
        <v/>
      </c>
      <c r="KG17" t="str">
        <f>IF(
 ISBLANK(Benchmarkinput!KH17),
 "",
 IF(
  ISNUMBER(
   VALUE(Benchmarkinput!KH17)),
   VALUE(Benchmarkinput!KH17),
   IF(
    Benchmarkinput!KH17="x",
    1,
    Benchmarkinput!KH17)))</f>
        <v/>
      </c>
      <c r="KH17" t="str">
        <f>IF(
 ISBLANK(Benchmarkinput!KI17),
 "",
 IF(
  ISNUMBER(
   VALUE(Benchmarkinput!KI17)),
   VALUE(Benchmarkinput!KI17),
   IF(
    Benchmarkinput!KI17="x",
    1,
    Benchmarkinput!KI17)))</f>
        <v/>
      </c>
      <c r="KI17" t="str">
        <f>IF(
 ISBLANK(Benchmarkinput!KJ17),
 "",
 IF(
  ISNUMBER(
   VALUE(Benchmarkinput!KJ17)),
   VALUE(Benchmarkinput!KJ17),
   IF(
    Benchmarkinput!KJ17="x",
    1,
    Benchmarkinput!KJ17)))</f>
        <v/>
      </c>
      <c r="KJ17" t="str">
        <f>IF(
 ISBLANK(Benchmarkinput!KK17),
 "",
 IF(
  ISNUMBER(
   VALUE(Benchmarkinput!KK17)),
   VALUE(Benchmarkinput!KK17),
   IF(
    Benchmarkinput!KK17="x",
    1,
    Benchmarkinput!KK17)))</f>
        <v/>
      </c>
      <c r="KK17" t="str">
        <f>IF(
 ISBLANK(Benchmarkinput!KL17),
 "",
 IF(
  ISNUMBER(
   VALUE(Benchmarkinput!KL17)),
   VALUE(Benchmarkinput!KL17),
   IF(
    Benchmarkinput!KL17="x",
    1,
    Benchmarkinput!KL17)))</f>
        <v/>
      </c>
      <c r="KL17" t="str">
        <f>IF(
 ISBLANK(Benchmarkinput!KM17),
 "",
 IF(
  ISNUMBER(
   VALUE(Benchmarkinput!KM17)),
   VALUE(Benchmarkinput!KM17),
   IF(
    Benchmarkinput!KM17="x",
    1,
    Benchmarkinput!KM17)))</f>
        <v/>
      </c>
      <c r="KM17" t="str">
        <f>IF(
 ISBLANK(Benchmarkinput!KN17),
 "",
 IF(
  ISNUMBER(
   VALUE(Benchmarkinput!KN17)),
   VALUE(Benchmarkinput!KN17),
   IF(
    Benchmarkinput!KN17="x",
    1,
    Benchmarkinput!KN17)))</f>
        <v/>
      </c>
      <c r="KN17" t="str">
        <f>IF(
 ISBLANK(Benchmarkinput!KO17),
 "",
 IF(
  ISNUMBER(
   VALUE(Benchmarkinput!KO17)),
   VALUE(Benchmarkinput!KO17),
   IF(
    Benchmarkinput!KO17="x",
    1,
    Benchmarkinput!KO17)))</f>
        <v/>
      </c>
      <c r="KO17" t="str">
        <f>IF(
 ISBLANK(Benchmarkinput!KP17),
 "",
 IF(
  ISNUMBER(
   VALUE(Benchmarkinput!KP17)),
   VALUE(Benchmarkinput!KP17),
   IF(
    Benchmarkinput!KP17="x",
    1,
    Benchmarkinput!KP17)))</f>
        <v/>
      </c>
      <c r="KP17" t="str">
        <f>IF(
 ISBLANK(Benchmarkinput!KQ17),
 "",
 IF(
  ISNUMBER(
   VALUE(Benchmarkinput!KQ17)),
   VALUE(Benchmarkinput!KQ17),
   IF(
    Benchmarkinput!KQ17="x",
    1,
    Benchmarkinput!KQ17)))</f>
        <v/>
      </c>
      <c r="KQ17" t="str">
        <f>IF(
 ISBLANK(Benchmarkinput!KR17),
 "",
 IF(
  ISNUMBER(
   VALUE(Benchmarkinput!KR17)),
   VALUE(Benchmarkinput!KR17),
   IF(
    Benchmarkinput!KR17="x",
    1,
    Benchmarkinput!KR17)))</f>
        <v/>
      </c>
      <c r="KR17" t="str">
        <f>IF(
 ISBLANK(Benchmarkinput!KS17),
 "",
 IF(
  ISNUMBER(
   VALUE(Benchmarkinput!KS17)),
   VALUE(Benchmarkinput!KS17),
   IF(
    Benchmarkinput!KS17="x",
    1,
    Benchmarkinput!KS17)))</f>
        <v/>
      </c>
      <c r="KS17" t="str">
        <f>IF(
 ISBLANK(Benchmarkinput!KT17),
 "",
 IF(
  ISNUMBER(
   VALUE(Benchmarkinput!KT17)),
   VALUE(Benchmarkinput!KT17),
   IF(
    Benchmarkinput!KT17="x",
    1,
    Benchmarkinput!KT17)))</f>
        <v/>
      </c>
      <c r="KT17" t="str">
        <f>IF(
 ISBLANK(Benchmarkinput!KU17),
 "",
 IF(
  ISNUMBER(
   VALUE(Benchmarkinput!KU17)),
   VALUE(Benchmarkinput!KU17),
   IF(
    Benchmarkinput!KU17="x",
    1,
    Benchmarkinput!KU17)))</f>
        <v/>
      </c>
      <c r="KU17" t="str">
        <f>IF(
 ISBLANK(Benchmarkinput!KV17),
 "",
 IF(
  ISNUMBER(
   VALUE(Benchmarkinput!KV17)),
   VALUE(Benchmarkinput!KV17),
   IF(
    Benchmarkinput!KV17="x",
    1,
    Benchmarkinput!KV17)))</f>
        <v/>
      </c>
      <c r="KV17" t="str">
        <f>IF(
 ISBLANK(Benchmarkinput!KW17),
 "",
 IF(
  ISNUMBER(
   VALUE(Benchmarkinput!KW17)),
   VALUE(Benchmarkinput!KW17),
   IF(
    Benchmarkinput!KW17="x",
    1,
    Benchmarkinput!KW17)))</f>
        <v/>
      </c>
      <c r="KW17" t="str">
        <f>IF(
 ISBLANK(Benchmarkinput!KX17),
 "",
 IF(
  ISNUMBER(
   VALUE(Benchmarkinput!KX17)),
   VALUE(Benchmarkinput!KX17),
   IF(
    Benchmarkinput!KX17="x",
    1,
    Benchmarkinput!KX17)))</f>
        <v/>
      </c>
      <c r="KX17" t="str">
        <f>IF(
 ISBLANK(Benchmarkinput!KY17),
 "",
 IF(
  ISNUMBER(
   VALUE(Benchmarkinput!KY17)),
   VALUE(Benchmarkinput!KY17),
   IF(
    Benchmarkinput!KY17="x",
    1,
    Benchmarkinput!KY17)))</f>
        <v/>
      </c>
      <c r="KY17" t="str">
        <f>IF(
 ISBLANK(Benchmarkinput!KZ17),
 "",
 IF(
  ISNUMBER(
   VALUE(Benchmarkinput!KZ17)),
   VALUE(Benchmarkinput!KZ17),
   IF(
    Benchmarkinput!KZ17="x",
    1,
    Benchmarkinput!KZ17)))</f>
        <v/>
      </c>
      <c r="KZ17" t="str">
        <f>IF(
 ISBLANK(Benchmarkinput!LA17),
 "",
 IF(
  ISNUMBER(
   VALUE(Benchmarkinput!LA17)),
   VALUE(Benchmarkinput!LA17),
   IF(
    Benchmarkinput!LA17="x",
    1,
    Benchmarkinput!LA17)))</f>
        <v/>
      </c>
      <c r="LA17" t="str">
        <f>IF(
 ISBLANK(Benchmarkinput!LB17),
 "",
 IF(
  ISNUMBER(
   VALUE(Benchmarkinput!LB17)),
   VALUE(Benchmarkinput!LB17),
   IF(
    Benchmarkinput!LB17="x",
    1,
    Benchmarkinput!LB17)))</f>
        <v/>
      </c>
      <c r="LB17" t="str">
        <f>IF(
 ISBLANK(Benchmarkinput!LC17),
 "",
 IF(
  ISNUMBER(
   VALUE(Benchmarkinput!LC17)),
   VALUE(Benchmarkinput!LC17),
   IF(
    Benchmarkinput!LC17="x",
    1,
    Benchmarkinput!LC17)))</f>
        <v/>
      </c>
      <c r="LC17" t="str">
        <f>IF(
 ISBLANK(Benchmarkinput!LD17),
 "",
 IF(
  ISNUMBER(
   VALUE(Benchmarkinput!LD17)),
   VALUE(Benchmarkinput!LD17),
   IF(
    Benchmarkinput!LD17="x",
    1,
    Benchmarkinput!LD17)))</f>
        <v/>
      </c>
      <c r="LD17" t="str">
        <f>IF(
 ISBLANK(Benchmarkinput!LE17),
 "",
 IF(
  ISNUMBER(
   VALUE(Benchmarkinput!LE17)),
   VALUE(Benchmarkinput!LE17),
   IF(
    Benchmarkinput!LE17="x",
    1,
    Benchmarkinput!LE17)))</f>
        <v/>
      </c>
      <c r="LE17" t="str">
        <f>IF(
 ISBLANK(Benchmarkinput!LF17),
 "",
 IF(
  ISNUMBER(
   VALUE(Benchmarkinput!LF17)),
   VALUE(Benchmarkinput!LF17),
   IF(
    Benchmarkinput!LF17="x",
    1,
    Benchmarkinput!LF17)))</f>
        <v/>
      </c>
      <c r="LF17" t="str">
        <f>IF(
 ISBLANK(Benchmarkinput!LG17),
 "",
 IF(
  ISNUMBER(
   VALUE(Benchmarkinput!LG17)),
   VALUE(Benchmarkinput!LG17),
   IF(
    Benchmarkinput!LG17="x",
    1,
    Benchmarkinput!LG17)))</f>
        <v/>
      </c>
      <c r="LG17" t="str">
        <f>IF(
 ISBLANK(Benchmarkinput!LH17),
 "",
 IF(
  ISNUMBER(
   VALUE(Benchmarkinput!LH17)),
   VALUE(Benchmarkinput!LH17),
   IF(
    Benchmarkinput!LH17="x",
    1,
    Benchmarkinput!LH17)))</f>
        <v/>
      </c>
      <c r="LH17" t="str">
        <f>IF(
 ISBLANK(Benchmarkinput!LI17),
 "",
 IF(
  ISNUMBER(
   VALUE(Benchmarkinput!LI17)),
   VALUE(Benchmarkinput!LI17),
   IF(
    Benchmarkinput!LI17="x",
    1,
    Benchmarkinput!LI17)))</f>
        <v/>
      </c>
      <c r="LI17" t="str">
        <f>IF(
 ISBLANK(Benchmarkinput!LJ17),
 "",
 IF(
  ISNUMBER(
   VALUE(Benchmarkinput!LJ17)),
   VALUE(Benchmarkinput!LJ17),
   IF(
    Benchmarkinput!LJ17="x",
    1,
    Benchmarkinput!LJ17)))</f>
        <v/>
      </c>
      <c r="LJ17" t="str">
        <f>IF(
 ISBLANK(Benchmarkinput!LK17),
 "",
 IF(
  ISNUMBER(
   VALUE(Benchmarkinput!LK17)),
   VALUE(Benchmarkinput!LK17),
   IF(
    Benchmarkinput!LK17="x",
    1,
    Benchmarkinput!LK17)))</f>
        <v/>
      </c>
      <c r="LK17" t="str">
        <f>IF(
 ISBLANK(Benchmarkinput!LL17),
 "",
 IF(
  ISNUMBER(
   VALUE(Benchmarkinput!LL17)),
   VALUE(Benchmarkinput!LL17),
   IF(
    Benchmarkinput!LL17="x",
    1,
    Benchmarkinput!LL17)))</f>
        <v/>
      </c>
      <c r="LL17" t="str">
        <f>IF(
 ISBLANK(Benchmarkinput!LM17),
 "",
 IF(
  ISNUMBER(
   VALUE(Benchmarkinput!LM17)),
   VALUE(Benchmarkinput!LM17),
   IF(
    Benchmarkinput!LM17="x",
    1,
    Benchmarkinput!LM17)))</f>
        <v/>
      </c>
      <c r="LM17" t="str">
        <f>IF(
 ISBLANK(Benchmarkinput!LN17),
 "",
 IF(
  ISNUMBER(
   VALUE(Benchmarkinput!LN17)),
   VALUE(Benchmarkinput!LN17),
   IF(
    Benchmarkinput!LN17="x",
    1,
    Benchmarkinput!LN17)))</f>
        <v/>
      </c>
      <c r="LN17" t="str">
        <f>IF(
 ISBLANK(Benchmarkinput!LO17),
 "",
 IF(
  ISNUMBER(
   VALUE(Benchmarkinput!LO17)),
   VALUE(Benchmarkinput!LO17),
   IF(
    Benchmarkinput!LO17="x",
    1,
    Benchmarkinput!LO17)))</f>
        <v/>
      </c>
      <c r="LO17" t="str">
        <f>IF(
 ISBLANK(Benchmarkinput!LP17),
 "",
 IF(
  ISNUMBER(
   VALUE(Benchmarkinput!LP17)),
   VALUE(Benchmarkinput!LP17),
   IF(
    Benchmarkinput!LP17="x",
    1,
    Benchmarkinput!LP17)))</f>
        <v/>
      </c>
      <c r="LP17" t="str">
        <f>IF(
 ISBLANK(Benchmarkinput!LQ17),
 "",
 IF(
  ISNUMBER(
   VALUE(Benchmarkinput!LQ17)),
   VALUE(Benchmarkinput!LQ17),
   IF(
    Benchmarkinput!LQ17="x",
    1,
    Benchmarkinput!LQ17)))</f>
        <v/>
      </c>
      <c r="LQ17" t="str">
        <f>IF(
 ISBLANK(Benchmarkinput!LR17),
 "",
 IF(
  ISNUMBER(
   VALUE(Benchmarkinput!LR17)),
   VALUE(Benchmarkinput!LR17),
   IF(
    Benchmarkinput!LR17="x",
    1,
    Benchmarkinput!LR17)))</f>
        <v/>
      </c>
      <c r="LR17" t="str">
        <f>IF(
 ISBLANK(Benchmarkinput!LS17),
 "",
 IF(
  ISNUMBER(
   VALUE(Benchmarkinput!LS17)),
   VALUE(Benchmarkinput!LS17),
   IF(
    Benchmarkinput!LS17="x",
    1,
    Benchmarkinput!LS17)))</f>
        <v/>
      </c>
      <c r="LS17" t="str">
        <f>IF(
 ISBLANK(Benchmarkinput!LT17),
 "",
 IF(
  ISNUMBER(
   VALUE(Benchmarkinput!LT17)),
   VALUE(Benchmarkinput!LT17),
   IF(
    Benchmarkinput!LT17="x",
    1,
    Benchmarkinput!LT17)))</f>
        <v/>
      </c>
      <c r="LT17" t="str">
        <f>IF(
 ISBLANK(Benchmarkinput!LU17),
 "",
 IF(
  ISNUMBER(
   VALUE(Benchmarkinput!LU17)),
   VALUE(Benchmarkinput!LU17),
   IF(
    Benchmarkinput!LU17="x",
    1,
    Benchmarkinput!LU17)))</f>
        <v/>
      </c>
      <c r="LU17" t="str">
        <f>IF(
 ISBLANK(Benchmarkinput!LV17),
 "",
 IF(
  ISNUMBER(
   VALUE(Benchmarkinput!LV17)),
   VALUE(Benchmarkinput!LV17),
   IF(
    Benchmarkinput!LV17="x",
    1,
    Benchmarkinput!LV17)))</f>
        <v/>
      </c>
      <c r="LV17" t="str">
        <f>IF(
 ISBLANK(Benchmarkinput!LW17),
 "",
 IF(
  ISNUMBER(
   VALUE(Benchmarkinput!LW17)),
   VALUE(Benchmarkinput!LW17),
   IF(
    Benchmarkinput!LW17="x",
    1,
    Benchmarkinput!LW17)))</f>
        <v/>
      </c>
      <c r="LW17" t="str">
        <f>IF(
 ISBLANK(Benchmarkinput!LX17),
 "",
 IF(
  ISNUMBER(
   VALUE(Benchmarkinput!LX17)),
   VALUE(Benchmarkinput!LX17),
   IF(
    Benchmarkinput!LX17="x",
    1,
    Benchmarkinput!LX17)))</f>
        <v/>
      </c>
      <c r="LX17" t="str">
        <f>IF(
 ISBLANK(Benchmarkinput!LY17),
 "",
 IF(
  ISNUMBER(
   VALUE(Benchmarkinput!LY17)),
   VALUE(Benchmarkinput!LY17),
   IF(
    Benchmarkinput!LY17="x",
    1,
    Benchmarkinput!LY17)))</f>
        <v/>
      </c>
      <c r="LY17" t="str">
        <f>IF(
 ISBLANK(Benchmarkinput!LZ17),
 "",
 IF(
  ISNUMBER(
   VALUE(Benchmarkinput!LZ17)),
   VALUE(Benchmarkinput!LZ17),
   IF(
    Benchmarkinput!LZ17="x",
    1,
    Benchmarkinput!LZ17)))</f>
        <v/>
      </c>
      <c r="LZ17" t="str">
        <f>IF(
 ISBLANK(Benchmarkinput!MA17),
 "",
 IF(
  ISNUMBER(
   VALUE(Benchmarkinput!MA17)),
   VALUE(Benchmarkinput!MA17),
   IF(
    Benchmarkinput!MA17="x",
    1,
    Benchmarkinput!MA17)))</f>
        <v/>
      </c>
      <c r="MA17" t="str">
        <f>IF(
 ISBLANK(Benchmarkinput!MB17),
 "",
 IF(
  ISNUMBER(
   VALUE(Benchmarkinput!MB17)),
   VALUE(Benchmarkinput!MB17),
   IF(
    Benchmarkinput!MB17="x",
    1,
    Benchmarkinput!MB17)))</f>
        <v/>
      </c>
      <c r="MB17" t="str">
        <f>IF(
 ISBLANK(Benchmarkinput!MC17),
 "",
 IF(
  ISNUMBER(
   VALUE(Benchmarkinput!MC17)),
   VALUE(Benchmarkinput!MC17),
   IF(
    Benchmarkinput!MC17="x",
    1,
    Benchmarkinput!MC17)))</f>
        <v/>
      </c>
      <c r="MC17" t="str">
        <f>IF(
 ISBLANK(Benchmarkinput!MD17),
 "",
 IF(
  ISNUMBER(
   VALUE(Benchmarkinput!MD17)),
   VALUE(Benchmarkinput!MD17),
   IF(
    Benchmarkinput!MD17="x",
    1,
    Benchmarkinput!MD17)))</f>
        <v/>
      </c>
      <c r="MD17" t="str">
        <f>IF(
 ISBLANK(Benchmarkinput!ME17),
 "",
 IF(
  ISNUMBER(
   VALUE(Benchmarkinput!ME17)),
   VALUE(Benchmarkinput!ME17),
   IF(
    Benchmarkinput!ME17="x",
    1,
    Benchmarkinput!ME17)))</f>
        <v/>
      </c>
      <c r="ME17" t="str">
        <f>IF(
 ISBLANK(Benchmarkinput!MF17),
 "",
 IF(
  ISNUMBER(
   VALUE(Benchmarkinput!MF17)),
   VALUE(Benchmarkinput!MF17),
   IF(
    Benchmarkinput!MF17="x",
    1,
    Benchmarkinput!MF17)))</f>
        <v/>
      </c>
      <c r="MF17" t="str">
        <f>IF(
 ISBLANK(Benchmarkinput!MG17),
 "",
 IF(
  ISNUMBER(
   VALUE(Benchmarkinput!MG17)),
   VALUE(Benchmarkinput!MG17),
   IF(
    Benchmarkinput!MG17="x",
    1,
    Benchmarkinput!MG17)))</f>
        <v/>
      </c>
      <c r="MG17" t="str">
        <f>IF(
 ISBLANK(Benchmarkinput!MH17),
 "",
 IF(
  ISNUMBER(
   VALUE(Benchmarkinput!MH17)),
   VALUE(Benchmarkinput!MH17),
   IF(
    Benchmarkinput!MH17="x",
    1,
    Benchmarkinput!MH17)))</f>
        <v/>
      </c>
      <c r="MH17" t="str">
        <f>IF(
 ISBLANK(Benchmarkinput!MI17),
 "",
 IF(
  ISNUMBER(
   VALUE(Benchmarkinput!MI17)),
   VALUE(Benchmarkinput!MI17),
   IF(
    Benchmarkinput!MI17="x",
    1,
    Benchmarkinput!MI17)))</f>
        <v/>
      </c>
      <c r="MI17" t="str">
        <f>IF(
 ISBLANK(Benchmarkinput!MJ17),
 "",
 IF(
  ISNUMBER(
   VALUE(Benchmarkinput!MJ17)),
   VALUE(Benchmarkinput!MJ17),
   IF(
    Benchmarkinput!MJ17="x",
    1,
    Benchmarkinput!MJ17)))</f>
        <v/>
      </c>
      <c r="MJ17" t="str">
        <f>IF(
 ISBLANK(Benchmarkinput!MK17),
 "",
 IF(
  ISNUMBER(
   VALUE(Benchmarkinput!MK17)),
   VALUE(Benchmarkinput!MK17),
   IF(
    Benchmarkinput!MK17="x",
    1,
    Benchmarkinput!MK17)))</f>
        <v/>
      </c>
      <c r="MK17" t="str">
        <f>IF(
 ISBLANK(Benchmarkinput!ML17),
 "",
 IF(
  ISNUMBER(
   VALUE(Benchmarkinput!ML17)),
   VALUE(Benchmarkinput!ML17),
   IF(
    Benchmarkinput!ML17="x",
    1,
    Benchmarkinput!ML17)))</f>
        <v/>
      </c>
      <c r="ML17" t="str">
        <f>IF(
 ISBLANK(Benchmarkinput!MM17),
 "",
 IF(
  ISNUMBER(
   VALUE(Benchmarkinput!MM17)),
   VALUE(Benchmarkinput!MM17),
   IF(
    Benchmarkinput!MM17="x",
    1,
    Benchmarkinput!MM17)))</f>
        <v/>
      </c>
      <c r="MM17" t="str">
        <f>IF(
 ISBLANK(Benchmarkinput!MN17),
 "",
 IF(
  ISNUMBER(
   VALUE(Benchmarkinput!MN17)),
   VALUE(Benchmarkinput!MN17),
   IF(
    Benchmarkinput!MN17="x",
    1,
    Benchmarkinput!MN17)))</f>
        <v/>
      </c>
      <c r="MN17" t="str">
        <f>IF(
 ISBLANK(Benchmarkinput!MO17),
 "",
 IF(
  ISNUMBER(
   VALUE(Benchmarkinput!MO17)),
   VALUE(Benchmarkinput!MO17),
   IF(
    Benchmarkinput!MO17="x",
    1,
    Benchmarkinput!MO17)))</f>
        <v/>
      </c>
      <c r="MO17" t="str">
        <f>IF(
 ISBLANK(Benchmarkinput!MP17),
 "",
 IF(
  ISNUMBER(
   VALUE(Benchmarkinput!MP17)),
   VALUE(Benchmarkinput!MP17),
   IF(
    Benchmarkinput!MP17="x",
    1,
    Benchmarkinput!MP17)))</f>
        <v/>
      </c>
      <c r="MP17" t="str">
        <f>IF(
 ISBLANK(Benchmarkinput!MQ17),
 "",
 IF(
  ISNUMBER(
   VALUE(Benchmarkinput!MQ17)),
   VALUE(Benchmarkinput!MQ17),
   IF(
    Benchmarkinput!MQ17="x",
    1,
    Benchmarkinput!MQ17)))</f>
        <v/>
      </c>
      <c r="MQ17" t="str">
        <f>IF(
 ISBLANK(Benchmarkinput!MR17),
 "",
 IF(
  ISNUMBER(
   VALUE(Benchmarkinput!MR17)),
   VALUE(Benchmarkinput!MR17),
   IF(
    Benchmarkinput!MR17="x",
    1,
    Benchmarkinput!MR17)))</f>
        <v/>
      </c>
      <c r="MR17" t="str">
        <f>IF(
 ISBLANK(Benchmarkinput!MS17),
 "",
 IF(
  ISNUMBER(
   VALUE(Benchmarkinput!MS17)),
   VALUE(Benchmarkinput!MS17),
   IF(
    Benchmarkinput!MS17="x",
    1,
    Benchmarkinput!MS17)))</f>
        <v/>
      </c>
      <c r="MS17" t="str">
        <f>IF(
 ISBLANK(Benchmarkinput!MT17),
 "",
 IF(
  ISNUMBER(
   VALUE(Benchmarkinput!MT17)),
   VALUE(Benchmarkinput!MT17),
   IF(
    Benchmarkinput!MT17="x",
    1,
    Benchmarkinput!MT17)))</f>
        <v/>
      </c>
      <c r="MT17" t="str">
        <f>IF(
 ISBLANK(Benchmarkinput!MU17),
 "",
 IF(
  ISNUMBER(
   VALUE(Benchmarkinput!MU17)),
   VALUE(Benchmarkinput!MU17),
   IF(
    Benchmarkinput!MU17="x",
    1,
    Benchmarkinput!MU17)))</f>
        <v/>
      </c>
      <c r="MU17" t="str">
        <f>IF(
 ISBLANK(Benchmarkinput!MV17),
 "",
 IF(
  ISNUMBER(
   VALUE(Benchmarkinput!MV17)),
   VALUE(Benchmarkinput!MV17),
   IF(
    Benchmarkinput!MV17="x",
    1,
    Benchmarkinput!MV17)))</f>
        <v/>
      </c>
      <c r="MV17" t="str">
        <f>IF(
 ISBLANK(Benchmarkinput!MW17),
 "",
 IF(
  ISNUMBER(
   VALUE(Benchmarkinput!MW17)),
   VALUE(Benchmarkinput!MW17),
   IF(
    Benchmarkinput!MW17="x",
    1,
    Benchmarkinput!MW17)))</f>
        <v/>
      </c>
      <c r="MW17" t="str">
        <f>IF(
 ISBLANK(Benchmarkinput!MX17),
 "",
 IF(
  ISNUMBER(
   VALUE(Benchmarkinput!MX17)),
   VALUE(Benchmarkinput!MX17),
   IF(
    Benchmarkinput!MX17="x",
    1,
    Benchmarkinput!MX17)))</f>
        <v/>
      </c>
      <c r="MX17" t="str">
        <f>IF(
 ISBLANK(Benchmarkinput!MY17),
 "",
 IF(
  ISNUMBER(
   VALUE(Benchmarkinput!MY17)),
   VALUE(Benchmarkinput!MY17),
   IF(
    Benchmarkinput!MY17="x",
    1,
    Benchmarkinput!MY17)))</f>
        <v/>
      </c>
      <c r="MY17" t="str">
        <f>IF(
 ISBLANK(Benchmarkinput!MZ17),
 "",
 IF(
  ISNUMBER(
   VALUE(Benchmarkinput!MZ17)),
   VALUE(Benchmarkinput!MZ17),
   IF(
    Benchmarkinput!MZ17="x",
    1,
    Benchmarkinput!MZ17)))</f>
        <v/>
      </c>
      <c r="MZ17" t="str">
        <f>IF(
 ISBLANK(Benchmarkinput!NA17),
 "",
 IF(
  ISNUMBER(
   VALUE(Benchmarkinput!NA17)),
   VALUE(Benchmarkinput!NA17),
   IF(
    Benchmarkinput!NA17="x",
    1,
    Benchmarkinput!NA17)))</f>
        <v/>
      </c>
      <c r="NA17" t="str">
        <f>IF(
 ISBLANK(Benchmarkinput!NB17),
 "",
 IF(
  ISNUMBER(
   VALUE(Benchmarkinput!NB17)),
   VALUE(Benchmarkinput!NB17),
   IF(
    Benchmarkinput!NB17="x",
    1,
    Benchmarkinput!NB17)))</f>
        <v/>
      </c>
      <c r="NB17" t="str">
        <f>IF(
 ISBLANK(Benchmarkinput!NC17),
 "",
 IF(
  ISNUMBER(
   VALUE(Benchmarkinput!NC17)),
   VALUE(Benchmarkinput!NC17),
   IF(
    Benchmarkinput!NC17="x",
    1,
    Benchmarkinput!NC17)))</f>
        <v/>
      </c>
      <c r="NC17" t="str">
        <f>IF(
 ISBLANK(Benchmarkinput!ND17),
 "",
 IF(
  ISNUMBER(
   VALUE(Benchmarkinput!ND17)),
   VALUE(Benchmarkinput!ND17),
   IF(
    Benchmarkinput!ND17="x",
    1,
    Benchmarkinput!ND17)))</f>
        <v/>
      </c>
      <c r="ND17" t="str">
        <f>IF(
 ISBLANK(Benchmarkinput!NE17),
 "",
 IF(
  ISNUMBER(
   VALUE(Benchmarkinput!NE17)),
   VALUE(Benchmarkinput!NE17),
   IF(
    Benchmarkinput!NE17="x",
    1,
    Benchmarkinput!NE17)))</f>
        <v/>
      </c>
      <c r="NE17" t="str">
        <f>IF(
 ISBLANK(Benchmarkinput!NF17),
 "",
 IF(
  ISNUMBER(
   VALUE(Benchmarkinput!NF17)),
   VALUE(Benchmarkinput!NF17),
   IF(
    Benchmarkinput!NF17="x",
    1,
    Benchmarkinput!NF17)))</f>
        <v/>
      </c>
      <c r="NF17" t="str">
        <f>IF(
 ISBLANK(Benchmarkinput!NG17),
 "",
 IF(
  ISNUMBER(
   VALUE(Benchmarkinput!NG17)),
   VALUE(Benchmarkinput!NG17),
   IF(
    Benchmarkinput!NG17="x",
    1,
    Benchmarkinput!NG17)))</f>
        <v/>
      </c>
      <c r="NG17" t="str">
        <f>IF(
 ISBLANK(Benchmarkinput!NH17),
 "",
 IF(
  ISNUMBER(
   VALUE(Benchmarkinput!NH17)),
   VALUE(Benchmarkinput!NH17),
   IF(
    Benchmarkinput!NH17="x",
    1,
    Benchmarkinput!NH17)))</f>
        <v/>
      </c>
      <c r="NH17" t="str">
        <f>IF(
 ISBLANK(Benchmarkinput!NI17),
 "",
 IF(
  ISNUMBER(
   VALUE(Benchmarkinput!NI17)),
   VALUE(Benchmarkinput!NI17),
   IF(
    Benchmarkinput!NI17="x",
    1,
    Benchmarkinput!NI17)))</f>
        <v/>
      </c>
      <c r="NI17" t="str">
        <f>IF(
 ISBLANK(Benchmarkinput!NJ17),
 "",
 IF(
  ISNUMBER(
   VALUE(Benchmarkinput!NJ17)),
   VALUE(Benchmarkinput!NJ17),
   IF(
    Benchmarkinput!NJ17="x",
    1,
    Benchmarkinput!NJ17)))</f>
        <v/>
      </c>
      <c r="NJ17" t="str">
        <f>IF(
 ISBLANK(Benchmarkinput!NK17),
 "",
 IF(
  ISNUMBER(
   VALUE(Benchmarkinput!NK17)),
   VALUE(Benchmarkinput!NK17),
   IF(
    Benchmarkinput!NK17="x",
    1,
    Benchmarkinput!NK17)))</f>
        <v/>
      </c>
      <c r="NK17" t="str">
        <f>IF(
 ISBLANK(Benchmarkinput!NL17),
 "",
 IF(
  ISNUMBER(
   VALUE(Benchmarkinput!NL17)),
   VALUE(Benchmarkinput!NL17),
   IF(
    Benchmarkinput!NL17="x",
    1,
    Benchmarkinput!NL17)))</f>
        <v/>
      </c>
      <c r="NL17" t="str">
        <f>IF(
 ISBLANK(Benchmarkinput!NM17),
 "",
 IF(
  ISNUMBER(
   VALUE(Benchmarkinput!NM17)),
   VALUE(Benchmarkinput!NM17),
   IF(
    Benchmarkinput!NM17="x",
    1,
    Benchmarkinput!NM17)))</f>
        <v/>
      </c>
      <c r="NM17" t="str">
        <f>IF(
 ISBLANK(Benchmarkinput!NN17),
 "",
 IF(
  ISNUMBER(
   VALUE(Benchmarkinput!NN17)),
   VALUE(Benchmarkinput!NN17),
   IF(
    Benchmarkinput!NN17="x",
    1,
    Benchmarkinput!NN17)))</f>
        <v/>
      </c>
      <c r="NN17" t="str">
        <f>IF(
 ISBLANK(Benchmarkinput!NO17),
 "",
 IF(
  ISNUMBER(
   VALUE(Benchmarkinput!NO17)),
   VALUE(Benchmarkinput!NO17),
   IF(
    Benchmarkinput!NO17="x",
    1,
    Benchmarkinput!NO17)))</f>
        <v/>
      </c>
      <c r="NO17" t="str">
        <f>IF(
 ISBLANK(Benchmarkinput!NP17),
 "",
 IF(
  ISNUMBER(
   VALUE(Benchmarkinput!NP17)),
   VALUE(Benchmarkinput!NP17),
   IF(
    Benchmarkinput!NP17="x",
    1,
    Benchmarkinput!NP17)))</f>
        <v/>
      </c>
      <c r="NP17" t="str">
        <f>IF(
 ISBLANK(Benchmarkinput!NQ17),
 "",
 IF(
  ISNUMBER(
   VALUE(Benchmarkinput!NQ17)),
   VALUE(Benchmarkinput!NQ17),
   IF(
    Benchmarkinput!NQ17="x",
    1,
    Benchmarkinput!NQ17)))</f>
        <v/>
      </c>
      <c r="NQ17" t="str">
        <f>IF(
 ISBLANK(Benchmarkinput!NR17),
 "",
 IF(
  ISNUMBER(
   VALUE(Benchmarkinput!NR17)),
   VALUE(Benchmarkinput!NR17),
   IF(
    Benchmarkinput!NR17="x",
    1,
    Benchmarkinput!NR17)))</f>
        <v/>
      </c>
      <c r="NR17" t="str">
        <f>IF(
 ISBLANK(Benchmarkinput!NS17),
 "",
 IF(
  ISNUMBER(
   VALUE(Benchmarkinput!NS17)),
   VALUE(Benchmarkinput!NS17),
   IF(
    Benchmarkinput!NS17="x",
    1,
    Benchmarkinput!NS17)))</f>
        <v/>
      </c>
      <c r="NS17" t="str">
        <f>IF(
 ISBLANK(Benchmarkinput!NT17),
 "",
 IF(
  ISNUMBER(
   VALUE(Benchmarkinput!NT17)),
   VALUE(Benchmarkinput!NT17),
   IF(
    Benchmarkinput!NT17="x",
    1,
    Benchmarkinput!NT17)))</f>
        <v/>
      </c>
      <c r="NT17" t="str">
        <f>IF(
 ISBLANK(Benchmarkinput!NU17),
 "",
 IF(
  ISNUMBER(
   VALUE(Benchmarkinput!NU17)),
   VALUE(Benchmarkinput!NU17),
   IF(
    Benchmarkinput!NU17="x",
    1,
    Benchmarkinput!NU17)))</f>
        <v/>
      </c>
      <c r="NU17" t="str">
        <f>IF(
 ISBLANK(Benchmarkinput!NV17),
 "",
 IF(
  ISNUMBER(
   VALUE(Benchmarkinput!NV17)),
   VALUE(Benchmarkinput!NV17),
   IF(
    Benchmarkinput!NV17="x",
    1,
    Benchmarkinput!NV17)))</f>
        <v/>
      </c>
      <c r="NV17" t="str">
        <f>IF(
 ISBLANK(Benchmarkinput!NW17),
 "",
 IF(
  ISNUMBER(
   VALUE(Benchmarkinput!NW17)),
   VALUE(Benchmarkinput!NW17),
   IF(
    Benchmarkinput!NW17="x",
    1,
    Benchmarkinput!NW17)))</f>
        <v/>
      </c>
      <c r="NW17" t="str">
        <f>IF(
 ISBLANK(Benchmarkinput!NX17),
 "",
 IF(
  ISNUMBER(
   VALUE(Benchmarkinput!NX17)),
   VALUE(Benchmarkinput!NX17),
   IF(
    Benchmarkinput!NX17="x",
    1,
    Benchmarkinput!NX17)))</f>
        <v/>
      </c>
      <c r="NX17" t="str">
        <f>IF(
 ISBLANK(Benchmarkinput!NY17),
 "",
 IF(
  ISNUMBER(
   VALUE(Benchmarkinput!NY17)),
   VALUE(Benchmarkinput!NY17),
   IF(
    Benchmarkinput!NY17="x",
    1,
    Benchmarkinput!NY17)))</f>
        <v/>
      </c>
      <c r="NY17" t="str">
        <f>IF(
 ISBLANK(Benchmarkinput!NZ17),
 "",
 IF(
  ISNUMBER(
   VALUE(Benchmarkinput!NZ17)),
   VALUE(Benchmarkinput!NZ17),
   IF(
    Benchmarkinput!NZ17="x",
    1,
    Benchmarkinput!NZ17)))</f>
        <v/>
      </c>
      <c r="NZ17" t="str">
        <f>IF(
 ISBLANK(Benchmarkinput!OA17),
 "",
 IF(
  ISNUMBER(
   VALUE(Benchmarkinput!OA17)),
   VALUE(Benchmarkinput!OA17),
   IF(
    Benchmarkinput!OA17="x",
    1,
    Benchmarkinput!OA17)))</f>
        <v/>
      </c>
      <c r="OA17" t="str">
        <f>IF(
 ISBLANK(Benchmarkinput!OB17),
 "",
 IF(
  ISNUMBER(
   VALUE(Benchmarkinput!OB17)),
   VALUE(Benchmarkinput!OB17),
   IF(
    Benchmarkinput!OB17="x",
    1,
    Benchmarkinput!OB17)))</f>
        <v/>
      </c>
      <c r="OB17" t="str">
        <f>IF(
 ISBLANK(Benchmarkinput!OC17),
 "",
 IF(
  ISNUMBER(
   VALUE(Benchmarkinput!OC17)),
   VALUE(Benchmarkinput!OC17),
   IF(
    Benchmarkinput!OC17="x",
    1,
    Benchmarkinput!OC17)))</f>
        <v/>
      </c>
      <c r="OC17" t="str">
        <f>IF(
 ISBLANK(Benchmarkinput!OD17),
 "",
 IF(
  ISNUMBER(
   VALUE(Benchmarkinput!OD17)),
   VALUE(Benchmarkinput!OD17),
   IF(
    Benchmarkinput!OD17="x",
    1,
    Benchmarkinput!OD17)))</f>
        <v/>
      </c>
      <c r="OD17" t="str">
        <f>IF(
 ISBLANK(Benchmarkinput!OE17),
 "",
 IF(
  ISNUMBER(
   VALUE(Benchmarkinput!OE17)),
   VALUE(Benchmarkinput!OE17),
   IF(
    Benchmarkinput!OE17="x",
    1,
    Benchmarkinput!OE17)))</f>
        <v/>
      </c>
      <c r="OE17" t="str">
        <f>IF(
 ISBLANK(Benchmarkinput!OF17),
 "",
 IF(
  ISNUMBER(
   VALUE(Benchmarkinput!OF17)),
   VALUE(Benchmarkinput!OF17),
   IF(
    Benchmarkinput!OF17="x",
    1,
    Benchmarkinput!OF17)))</f>
        <v/>
      </c>
      <c r="OF17" t="str">
        <f>IF(
 ISBLANK(Benchmarkinput!OG17),
 "",
 IF(
  ISNUMBER(
   VALUE(Benchmarkinput!OG17)),
   VALUE(Benchmarkinput!OG17),
   IF(
    Benchmarkinput!OG17="x",
    1,
    Benchmarkinput!OG17)))</f>
        <v/>
      </c>
      <c r="OG17" t="str">
        <f>IF(
 ISBLANK(Benchmarkinput!OH17),
 "",
 IF(
  ISNUMBER(
   VALUE(Benchmarkinput!OH17)),
   VALUE(Benchmarkinput!OH17),
   IF(
    Benchmarkinput!OH17="x",
    1,
    Benchmarkinput!OH17)))</f>
        <v/>
      </c>
      <c r="OH17" t="str">
        <f>IF(
 ISBLANK(Benchmarkinput!OI17),
 "",
 IF(
  ISNUMBER(
   VALUE(Benchmarkinput!OI17)),
   VALUE(Benchmarkinput!OI17),
   IF(
    Benchmarkinput!OI17="x",
    1,
    Benchmarkinput!OI17)))</f>
        <v/>
      </c>
      <c r="OI17" t="str">
        <f>IF(
 ISBLANK(Benchmarkinput!OJ17),
 "",
 IF(
  ISNUMBER(
   VALUE(Benchmarkinput!OJ17)),
   VALUE(Benchmarkinput!OJ17),
   IF(
    Benchmarkinput!OJ17="x",
    1,
    Benchmarkinput!OJ17)))</f>
        <v/>
      </c>
      <c r="OJ17" t="str">
        <f>IF(
 ISBLANK(Benchmarkinput!OK17),
 "",
 IF(
  ISNUMBER(
   VALUE(Benchmarkinput!OK17)),
   VALUE(Benchmarkinput!OK17),
   IF(
    Benchmarkinput!OK17="x",
    1,
    Benchmarkinput!OK17)))</f>
        <v/>
      </c>
      <c r="OK17" t="str">
        <f>IF(
 ISBLANK(Benchmarkinput!OL17),
 "",
 IF(
  ISNUMBER(
   VALUE(Benchmarkinput!OL17)),
   VALUE(Benchmarkinput!OL17),
   IF(
    Benchmarkinput!OL17="x",
    1,
    Benchmarkinput!OL17)))</f>
        <v/>
      </c>
      <c r="OL17" t="str">
        <f>IF(
 ISBLANK(Benchmarkinput!OM17),
 "",
 IF(
  ISNUMBER(
   VALUE(Benchmarkinput!OM17)),
   VALUE(Benchmarkinput!OM17),
   IF(
    Benchmarkinput!OM17="x",
    1,
    Benchmarkinput!OM17)))</f>
        <v/>
      </c>
      <c r="OM17" t="str">
        <f>IF(
 ISBLANK(Benchmarkinput!ON17),
 "",
 IF(
  ISNUMBER(
   VALUE(Benchmarkinput!ON17)),
   VALUE(Benchmarkinput!ON17),
   IF(
    Benchmarkinput!ON17="x",
    1,
    Benchmarkinput!ON17)))</f>
        <v/>
      </c>
      <c r="ON17" t="str">
        <f>IF(
 ISBLANK(Benchmarkinput!OO17),
 "",
 IF(
  ISNUMBER(
   VALUE(Benchmarkinput!OO17)),
   VALUE(Benchmarkinput!OO17),
   IF(
    Benchmarkinput!OO17="x",
    1,
    Benchmarkinput!OO17)))</f>
        <v/>
      </c>
      <c r="OO17" t="str">
        <f>IF(
 ISBLANK(Benchmarkinput!OP17),
 "",
 IF(
  ISNUMBER(
   VALUE(Benchmarkinput!OP17)),
   VALUE(Benchmarkinput!OP17),
   IF(
    Benchmarkinput!OP17="x",
    1,
    Benchmarkinput!OP17)))</f>
        <v/>
      </c>
      <c r="OP17" t="str">
        <f>IF(
 ISBLANK(Benchmarkinput!OQ17),
 "",
 IF(
  ISNUMBER(
   VALUE(Benchmarkinput!OQ17)),
   VALUE(Benchmarkinput!OQ17),
   IF(
    Benchmarkinput!OQ17="x",
    1,
    Benchmarkinput!OQ17)))</f>
        <v/>
      </c>
      <c r="OQ17" t="str">
        <f>IF(
 ISBLANK(Benchmarkinput!OR17),
 "",
 IF(
  ISNUMBER(
   VALUE(Benchmarkinput!OR17)),
   VALUE(Benchmarkinput!OR17),
   IF(
    Benchmarkinput!OR17="x",
    1,
    Benchmarkinput!OR17)))</f>
        <v/>
      </c>
      <c r="OR17" t="str">
        <f>IF(
 ISBLANK(Benchmarkinput!OS17),
 "",
 IF(
  ISNUMBER(
   VALUE(Benchmarkinput!OS17)),
   VALUE(Benchmarkinput!OS17),
   IF(
    Benchmarkinput!OS17="x",
    1,
    Benchmarkinput!OS17)))</f>
        <v/>
      </c>
      <c r="OS17" t="str">
        <f>IF(
 ISBLANK(Benchmarkinput!OT17),
 "",
 IF(
  ISNUMBER(
   VALUE(Benchmarkinput!OT17)),
   VALUE(Benchmarkinput!OT17),
   IF(
    Benchmarkinput!OT17="x",
    1,
    Benchmarkinput!OT17)))</f>
        <v/>
      </c>
      <c r="OT17" t="str">
        <f>IF(
 ISBLANK(Benchmarkinput!OU17),
 "",
 IF(
  ISNUMBER(
   VALUE(Benchmarkinput!OU17)),
   VALUE(Benchmarkinput!OU17),
   IF(
    Benchmarkinput!OU17="x",
    1,
    Benchmarkinput!OU17)))</f>
        <v/>
      </c>
      <c r="OU17" t="str">
        <f>IF(
 ISBLANK(Benchmarkinput!OV17),
 "",
 IF(
  ISNUMBER(
   VALUE(Benchmarkinput!OV17)),
   VALUE(Benchmarkinput!OV17),
   IF(
    Benchmarkinput!OV17="x",
    1,
    Benchmarkinput!OV17)))</f>
        <v/>
      </c>
      <c r="OV17" t="str">
        <f>IF(
 ISBLANK(Benchmarkinput!OW17),
 "",
 IF(
  ISNUMBER(
   VALUE(Benchmarkinput!OW17)),
   VALUE(Benchmarkinput!OW17),
   IF(
    Benchmarkinput!OW17="x",
    1,
    Benchmarkinput!OW17)))</f>
        <v/>
      </c>
      <c r="OW17" t="str">
        <f>IF(
 ISBLANK(Benchmarkinput!OX17),
 "",
 IF(
  ISNUMBER(
   VALUE(Benchmarkinput!OX17)),
   VALUE(Benchmarkinput!OX17),
   IF(
    Benchmarkinput!OX17="x",
    1,
    Benchmarkinput!OX17)))</f>
        <v/>
      </c>
      <c r="OX17" t="str">
        <f>IF(
 ISBLANK(Benchmarkinput!OY17),
 "",
 IF(
  ISNUMBER(
   VALUE(Benchmarkinput!OY17)),
   VALUE(Benchmarkinput!OY17),
   IF(
    Benchmarkinput!OY17="x",
    1,
    Benchmarkinput!OY17)))</f>
        <v/>
      </c>
      <c r="OY17" t="str">
        <f>IF(
 ISBLANK(Benchmarkinput!OZ17),
 "",
 IF(
  ISNUMBER(
   VALUE(Benchmarkinput!OZ17)),
   VALUE(Benchmarkinput!OZ17),
   IF(
    Benchmarkinput!OZ17="x",
    1,
    Benchmarkinput!OZ17)))</f>
        <v/>
      </c>
      <c r="OZ17" t="str">
        <f>IF(
 ISBLANK(Benchmarkinput!PA17),
 "",
 IF(
  ISNUMBER(
   VALUE(Benchmarkinput!PA17)),
   VALUE(Benchmarkinput!PA17),
   IF(
    Benchmarkinput!PA17="x",
    1,
    Benchmarkinput!PA17)))</f>
        <v/>
      </c>
      <c r="PA17" t="str">
        <f>IF(
 ISBLANK(Benchmarkinput!PB17),
 "",
 IF(
  ISNUMBER(
   VALUE(Benchmarkinput!PB17)),
   VALUE(Benchmarkinput!PB17),
   IF(
    Benchmarkinput!PB17="x",
    1,
    Benchmarkinput!PB17)))</f>
        <v/>
      </c>
      <c r="PB17" t="str">
        <f>IF(
 ISBLANK(Benchmarkinput!PC17),
 "",
 IF(
  ISNUMBER(
   VALUE(Benchmarkinput!PC17)),
   VALUE(Benchmarkinput!PC17),
   IF(
    Benchmarkinput!PC17="x",
    1,
    Benchmarkinput!PC17)))</f>
        <v/>
      </c>
      <c r="PC17" t="str">
        <f>IF(
 ISBLANK(Benchmarkinput!PD17),
 "",
 IF(
  ISNUMBER(
   VALUE(Benchmarkinput!PD17)),
   VALUE(Benchmarkinput!PD17),
   IF(
    Benchmarkinput!PD17="x",
    1,
    Benchmarkinput!PD17)))</f>
        <v/>
      </c>
      <c r="PD17" t="str">
        <f>IF(
 ISBLANK(Benchmarkinput!PE17),
 "",
 IF(
  ISNUMBER(
   VALUE(Benchmarkinput!PE17)),
   VALUE(Benchmarkinput!PE17),
   IF(
    Benchmarkinput!PE17="x",
    1,
    Benchmarkinput!PE17)))</f>
        <v/>
      </c>
      <c r="PE17" t="str">
        <f>IF(
 ISBLANK(Benchmarkinput!PF17),
 "",
 IF(
  ISNUMBER(
   VALUE(Benchmarkinput!PF17)),
   VALUE(Benchmarkinput!PF17),
   IF(
    Benchmarkinput!PF17="x",
    1,
    Benchmarkinput!PF17)))</f>
        <v/>
      </c>
      <c r="PF17" t="str">
        <f>IF(
 ISBLANK(Benchmarkinput!PG17),
 "",
 IF(
  ISNUMBER(
   VALUE(Benchmarkinput!PG17)),
   VALUE(Benchmarkinput!PG17),
   IF(
    Benchmarkinput!PG17="x",
    1,
    Benchmarkinput!PG17)))</f>
        <v/>
      </c>
      <c r="PG17" t="str">
        <f>IF(
 ISBLANK(Benchmarkinput!PH17),
 "",
 IF(
  ISNUMBER(
   VALUE(Benchmarkinput!PH17)),
   VALUE(Benchmarkinput!PH17),
   IF(
    Benchmarkinput!PH17="x",
    1,
    Benchmarkinput!PH17)))</f>
        <v/>
      </c>
      <c r="PH17" t="str">
        <f>IF(
 ISBLANK(Benchmarkinput!PI17),
 "",
 IF(
  ISNUMBER(
   VALUE(Benchmarkinput!PI17)),
   VALUE(Benchmarkinput!PI17),
   IF(
    Benchmarkinput!PI17="x",
    1,
    Benchmarkinput!PI17)))</f>
        <v/>
      </c>
      <c r="PI17" t="str">
        <f>IF(
 ISBLANK(Benchmarkinput!PJ17),
 "",
 IF(
  ISNUMBER(
   VALUE(Benchmarkinput!PJ17)),
   VALUE(Benchmarkinput!PJ17),
   IF(
    Benchmarkinput!PJ17="x",
    1,
    Benchmarkinput!PJ17)))</f>
        <v/>
      </c>
      <c r="PJ17" t="str">
        <f>IF(
 ISBLANK(Benchmarkinput!PK17),
 "",
 IF(
  ISNUMBER(
   VALUE(Benchmarkinput!PK17)),
   VALUE(Benchmarkinput!PK17),
   IF(
    Benchmarkinput!PK17="x",
    1,
    Benchmarkinput!PK17)))</f>
        <v/>
      </c>
      <c r="PK17" t="str">
        <f>IF(
 ISBLANK(Benchmarkinput!PL17),
 "",
 IF(
  ISNUMBER(
   VALUE(Benchmarkinput!PL17)),
   VALUE(Benchmarkinput!PL17),
   IF(
    Benchmarkinput!PL17="x",
    1,
    Benchmarkinput!PL17)))</f>
        <v/>
      </c>
      <c r="PL17" t="str">
        <f>IF(
 ISBLANK(Benchmarkinput!PM17),
 "",
 IF(
  ISNUMBER(
   VALUE(Benchmarkinput!PM17)),
   VALUE(Benchmarkinput!PM17),
   IF(
    Benchmarkinput!PM17="x",
    1,
    Benchmarkinput!PM17)))</f>
        <v/>
      </c>
      <c r="PM17" t="str">
        <f>IF(
 ISBLANK(Benchmarkinput!PN17),
 "",
 IF(
  ISNUMBER(
   VALUE(Benchmarkinput!PN17)),
   VALUE(Benchmarkinput!PN17),
   IF(
    Benchmarkinput!PN17="x",
    1,
    Benchmarkinput!PN17)))</f>
        <v/>
      </c>
      <c r="PN17" t="str">
        <f>IF(
 ISBLANK(Benchmarkinput!PO17),
 "",
 IF(
  ISNUMBER(
   VALUE(Benchmarkinput!PO17)),
   VALUE(Benchmarkinput!PO17),
   IF(
    Benchmarkinput!PO17="x",
    1,
    Benchmarkinput!PO17)))</f>
        <v/>
      </c>
      <c r="PO17" t="str">
        <f>IF(
 ISBLANK(Benchmarkinput!PP17),
 "",
 IF(
  ISNUMBER(
   VALUE(Benchmarkinput!PP17)),
   VALUE(Benchmarkinput!PP17),
   IF(
    Benchmarkinput!PP17="x",
    1,
    Benchmarkinput!PP17)))</f>
        <v/>
      </c>
      <c r="PP17" t="str">
        <f>IF(
 ISBLANK(Benchmarkinput!PQ17),
 "",
 IF(
  ISNUMBER(
   VALUE(Benchmarkinput!PQ17)),
   VALUE(Benchmarkinput!PQ17),
   IF(
    Benchmarkinput!PQ17="x",
    1,
    Benchmarkinput!PQ17)))</f>
        <v/>
      </c>
      <c r="PQ17" t="str">
        <f>IF(
 ISBLANK(Benchmarkinput!PR17),
 "",
 IF(
  ISNUMBER(
   VALUE(Benchmarkinput!PR17)),
   VALUE(Benchmarkinput!PR17),
   IF(
    Benchmarkinput!PR17="x",
    1,
    Benchmarkinput!PR17)))</f>
        <v/>
      </c>
      <c r="PR17" t="str">
        <f>IF(
 ISBLANK(Benchmarkinput!PS17),
 "",
 IF(
  ISNUMBER(
   VALUE(Benchmarkinput!PS17)),
   VALUE(Benchmarkinput!PS17),
   IF(
    Benchmarkinput!PS17="x",
    1,
    Benchmarkinput!PS17)))</f>
        <v/>
      </c>
      <c r="PS17" t="str">
        <f>IF(
 ISBLANK(Benchmarkinput!PT17),
 "",
 IF(
  ISNUMBER(
   VALUE(Benchmarkinput!PT17)),
   VALUE(Benchmarkinput!PT17),
   IF(
    Benchmarkinput!PT17="x",
    1,
    Benchmarkinput!PT17)))</f>
        <v/>
      </c>
      <c r="PT17" t="str">
        <f>IF(
 ISBLANK(Benchmarkinput!PU17),
 "",
 IF(
  ISNUMBER(
   VALUE(Benchmarkinput!PU17)),
   VALUE(Benchmarkinput!PU17),
   IF(
    Benchmarkinput!PU17="x",
    1,
    Benchmarkinput!PU17)))</f>
        <v/>
      </c>
      <c r="PU17" t="str">
        <f>IF(
 ISBLANK(Benchmarkinput!PV17),
 "",
 IF(
  ISNUMBER(
   VALUE(Benchmarkinput!PV17)),
   VALUE(Benchmarkinput!PV17),
   IF(
    Benchmarkinput!PV17="x",
    1,
    Benchmarkinput!PV17)))</f>
        <v/>
      </c>
      <c r="PV17" t="str">
        <f>IF(
 ISBLANK(Benchmarkinput!PW17),
 "",
 IF(
  ISNUMBER(
   VALUE(Benchmarkinput!PW17)),
   VALUE(Benchmarkinput!PW17),
   IF(
    Benchmarkinput!PW17="x",
    1,
    Benchmarkinput!PW17)))</f>
        <v/>
      </c>
      <c r="PW17" t="str">
        <f>IF(
 ISBLANK(Benchmarkinput!PX17),
 "",
 IF(
  ISNUMBER(
   VALUE(Benchmarkinput!PX17)),
   VALUE(Benchmarkinput!PX17),
   IF(
    Benchmarkinput!PX17="x",
    1,
    Benchmarkinput!PX17)))</f>
        <v/>
      </c>
      <c r="PX17" t="str">
        <f>IF(
 ISBLANK(Benchmarkinput!PY17),
 "",
 IF(
  ISNUMBER(
   VALUE(Benchmarkinput!PY17)),
   VALUE(Benchmarkinput!PY17),
   IF(
    Benchmarkinput!PY17="x",
    1,
    Benchmarkinput!PY17)))</f>
        <v/>
      </c>
      <c r="PY17" t="str">
        <f>IF(
 ISBLANK(Benchmarkinput!PZ17),
 "",
 IF(
  ISNUMBER(
   VALUE(Benchmarkinput!PZ17)),
   VALUE(Benchmarkinput!PZ17),
   IF(
    Benchmarkinput!PZ17="x",
    1,
    Benchmarkinput!PZ17)))</f>
        <v/>
      </c>
      <c r="PZ17" t="str">
        <f>IF(
 ISBLANK(Benchmarkinput!QA17),
 "",
 IF(
  ISNUMBER(
   VALUE(Benchmarkinput!QA17)),
   VALUE(Benchmarkinput!QA17),
   IF(
    Benchmarkinput!QA17="x",
    1,
    Benchmarkinput!QA17)))</f>
        <v/>
      </c>
      <c r="QA17" t="str">
        <f>IF(
 ISBLANK(Benchmarkinput!QB17),
 "",
 IF(
  ISNUMBER(
   VALUE(Benchmarkinput!QB17)),
   VALUE(Benchmarkinput!QB17),
   IF(
    Benchmarkinput!QB17="x",
    1,
    Benchmarkinput!QB17)))</f>
        <v/>
      </c>
      <c r="QB17" t="str">
        <f>IF(
 ISBLANK(Benchmarkinput!QC17),
 "",
 IF(
  ISNUMBER(
   VALUE(Benchmarkinput!QC17)),
   VALUE(Benchmarkinput!QC17),
   IF(
    Benchmarkinput!QC17="x",
    1,
    Benchmarkinput!QC17)))</f>
        <v/>
      </c>
      <c r="QC17" t="str">
        <f>IF(
 ISBLANK(Benchmarkinput!QD17),
 "",
 IF(
  ISNUMBER(
   VALUE(Benchmarkinput!QD17)),
   VALUE(Benchmarkinput!QD17),
   IF(
    Benchmarkinput!QD17="x",
    1,
    Benchmarkinput!QD17)))</f>
        <v/>
      </c>
      <c r="QD17" t="str">
        <f>IF(
 ISBLANK(Benchmarkinput!QE17),
 "",
 IF(
  ISNUMBER(
   VALUE(Benchmarkinput!QE17)),
   VALUE(Benchmarkinput!QE17),
   IF(
    Benchmarkinput!QE17="x",
    1,
    Benchmarkinput!QE17)))</f>
        <v/>
      </c>
      <c r="QE17" t="str">
        <f>IF(
 ISBLANK(Benchmarkinput!QF17),
 "",
 IF(
  ISNUMBER(
   VALUE(Benchmarkinput!QF17)),
   VALUE(Benchmarkinput!QF17),
   IF(
    Benchmarkinput!QF17="x",
    1,
    Benchmarkinput!QF17)))</f>
        <v/>
      </c>
      <c r="QF17" t="str">
        <f>IF(
 ISBLANK(Benchmarkinput!QG17),
 "",
 IF(
  ISNUMBER(
   VALUE(Benchmarkinput!QG17)),
   VALUE(Benchmarkinput!QG17),
   IF(
    Benchmarkinput!QG17="x",
    1,
    Benchmarkinput!QG17)))</f>
        <v/>
      </c>
      <c r="QG17" t="str">
        <f>IF(
 ISBLANK(Benchmarkinput!QH17),
 "",
 IF(
  ISNUMBER(
   VALUE(Benchmarkinput!QH17)),
   VALUE(Benchmarkinput!QH17),
   IF(
    Benchmarkinput!QH17="x",
    1,
    Benchmarkinput!QH17)))</f>
        <v/>
      </c>
      <c r="QH17" t="str">
        <f>IF(
 ISBLANK(Benchmarkinput!QI17),
 "",
 IF(
  ISNUMBER(
   VALUE(Benchmarkinput!QI17)),
   VALUE(Benchmarkinput!QI17),
   IF(
    Benchmarkinput!QI17="x",
    1,
    Benchmarkinput!QI17)))</f>
        <v/>
      </c>
      <c r="QI17" t="str">
        <f>IF(
 ISBLANK(Benchmarkinput!QJ17),
 "",
 IF(
  ISNUMBER(
   VALUE(Benchmarkinput!QJ17)),
   VALUE(Benchmarkinput!QJ17),
   IF(
    Benchmarkinput!QJ17="x",
    1,
    Benchmarkinput!QJ17)))</f>
        <v/>
      </c>
      <c r="QJ17" t="str">
        <f>IF(
 ISBLANK(Benchmarkinput!QK17),
 "",
 IF(
  ISNUMBER(
   VALUE(Benchmarkinput!QK17)),
   VALUE(Benchmarkinput!QK17),
   IF(
    Benchmarkinput!QK17="x",
    1,
    Benchmarkinput!QK17)))</f>
        <v/>
      </c>
      <c r="QK17" t="str">
        <f>IF(
 ISBLANK(Benchmarkinput!QL17),
 "",
 IF(
  ISNUMBER(
   VALUE(Benchmarkinput!QL17)),
   VALUE(Benchmarkinput!QL17),
   IF(
    Benchmarkinput!QL17="x",
    1,
    Benchmarkinput!QL17)))</f>
        <v/>
      </c>
      <c r="QL17" t="str">
        <f>IF(
 ISBLANK(Benchmarkinput!QM17),
 "",
 IF(
  ISNUMBER(
   VALUE(Benchmarkinput!QM17)),
   VALUE(Benchmarkinput!QM17),
   IF(
    Benchmarkinput!QM17="x",
    1,
    Benchmarkinput!QM17)))</f>
        <v/>
      </c>
      <c r="QM17" t="str">
        <f>IF(
 ISBLANK(Benchmarkinput!QN17),
 "",
 IF(
  ISNUMBER(
   VALUE(Benchmarkinput!QN17)),
   VALUE(Benchmarkinput!QN17),
   IF(
    Benchmarkinput!QN17="x",
    1,
    Benchmarkinput!QN17)))</f>
        <v/>
      </c>
      <c r="QN17" t="str">
        <f>IF(
 ISBLANK(Benchmarkinput!QO17),
 "",
 IF(
  ISNUMBER(
   VALUE(Benchmarkinput!QO17)),
   VALUE(Benchmarkinput!QO17),
   IF(
    Benchmarkinput!QO17="x",
    1,
    Benchmarkinput!QO17)))</f>
        <v/>
      </c>
      <c r="QO17" t="str">
        <f>IF(
 ISBLANK(Benchmarkinput!QP17),
 "",
 IF(
  ISNUMBER(
   VALUE(Benchmarkinput!QP17)),
   VALUE(Benchmarkinput!QP17),
   IF(
    Benchmarkinput!QP17="x",
    1,
    Benchmarkinput!QP17)))</f>
        <v/>
      </c>
      <c r="QP17" t="str">
        <f>IF(
 ISBLANK(Benchmarkinput!QQ17),
 "",
 IF(
  ISNUMBER(
   VALUE(Benchmarkinput!QQ17)),
   VALUE(Benchmarkinput!QQ17),
   IF(
    Benchmarkinput!QQ17="x",
    1,
    Benchmarkinput!QQ17)))</f>
        <v/>
      </c>
      <c r="QQ17" t="str">
        <f>IF(
 ISBLANK(Benchmarkinput!QR17),
 "",
 IF(
  ISNUMBER(
   VALUE(Benchmarkinput!QR17)),
   VALUE(Benchmarkinput!QR17),
   IF(
    Benchmarkinput!QR17="x",
    1,
    Benchmarkinput!QR17)))</f>
        <v/>
      </c>
      <c r="QR17" t="str">
        <f>IF(
 ISBLANK(Benchmarkinput!QS17),
 "",
 IF(
  ISNUMBER(
   VALUE(Benchmarkinput!QS17)),
   VALUE(Benchmarkinput!QS17),
   IF(
    Benchmarkinput!QS17="x",
    1,
    Benchmarkinput!QS17)))</f>
        <v/>
      </c>
      <c r="QS17" t="str">
        <f>IF(
 ISBLANK(Benchmarkinput!QT17),
 "",
 IF(
  ISNUMBER(
   VALUE(Benchmarkinput!QT17)),
   VALUE(Benchmarkinput!QT17),
   IF(
    Benchmarkinput!QT17="x",
    1,
    Benchmarkinput!QT17)))</f>
        <v/>
      </c>
      <c r="QT17" t="str">
        <f>IF(
 ISBLANK(Benchmarkinput!QU17),
 "",
 IF(
  ISNUMBER(
   VALUE(Benchmarkinput!QU17)),
   VALUE(Benchmarkinput!QU17),
   IF(
    Benchmarkinput!QU17="x",
    1,
    Benchmarkinput!QU17)))</f>
        <v/>
      </c>
      <c r="QU17" t="str">
        <f>IF(
 ISBLANK(Benchmarkinput!QV17),
 "",
 IF(
  ISNUMBER(
   VALUE(Benchmarkinput!QV17)),
   VALUE(Benchmarkinput!QV17),
   IF(
    Benchmarkinput!QV17="x",
    1,
    Benchmarkinput!QV17)))</f>
        <v/>
      </c>
      <c r="QV17" t="str">
        <f>IF(
 ISBLANK(Benchmarkinput!QW17),
 "",
 IF(
  ISNUMBER(
   VALUE(Benchmarkinput!QW17)),
   VALUE(Benchmarkinput!QW17),
   IF(
    Benchmarkinput!QW17="x",
    1,
    Benchmarkinput!QW17)))</f>
        <v/>
      </c>
      <c r="QW17" t="str">
        <f>IF(
 ISBLANK(Benchmarkinput!QX17),
 "",
 IF(
  ISNUMBER(
   VALUE(Benchmarkinput!QX17)),
   VALUE(Benchmarkinput!QX17),
   IF(
    Benchmarkinput!QX17="x",
    1,
    Benchmarkinput!QX17)))</f>
        <v/>
      </c>
      <c r="QX17" t="str">
        <f>IF(
 ISBLANK(Benchmarkinput!QY17),
 "",
 IF(
  ISNUMBER(
   VALUE(Benchmarkinput!QY17)),
   VALUE(Benchmarkinput!QY17),
   IF(
    Benchmarkinput!QY17="x",
    1,
    Benchmarkinput!QY17)))</f>
        <v/>
      </c>
      <c r="QY17" t="str">
        <f>IF(
 ISBLANK(Benchmarkinput!QZ17),
 "",
 IF(
  ISNUMBER(
   VALUE(Benchmarkinput!QZ17)),
   VALUE(Benchmarkinput!QZ17),
   IF(
    Benchmarkinput!QZ17="x",
    1,
    Benchmarkinput!QZ17)))</f>
        <v/>
      </c>
      <c r="QZ17" t="str">
        <f>IF(
 ISBLANK(Benchmarkinput!RA17),
 "",
 IF(
  ISNUMBER(
   VALUE(Benchmarkinput!RA17)),
   VALUE(Benchmarkinput!RA17),
   IF(
    Benchmarkinput!RA17="x",
    1,
    Benchmarkinput!RA17)))</f>
        <v/>
      </c>
      <c r="RA17" t="str">
        <f>IF(
 ISBLANK(Benchmarkinput!RB17),
 "",
 IF(
  ISNUMBER(
   VALUE(Benchmarkinput!RB17)),
   VALUE(Benchmarkinput!RB17),
   IF(
    Benchmarkinput!RB17="x",
    1,
    Benchmarkinput!RB17)))</f>
        <v/>
      </c>
      <c r="RB17" t="str">
        <f>IF(
 ISBLANK(Benchmarkinput!RC17),
 "",
 IF(
  ISNUMBER(
   VALUE(Benchmarkinput!RC17)),
   VALUE(Benchmarkinput!RC17),
   IF(
    Benchmarkinput!RC17="x",
    1,
    Benchmarkinput!RC17)))</f>
        <v/>
      </c>
      <c r="RC17" t="str">
        <f>IF(
 ISBLANK(Benchmarkinput!RD17),
 "",
 IF(
  ISNUMBER(
   VALUE(Benchmarkinput!RD17)),
   VALUE(Benchmarkinput!RD17),
   IF(
    Benchmarkinput!RD17="x",
    1,
    Benchmarkinput!RD17)))</f>
        <v/>
      </c>
      <c r="RD17" t="str">
        <f>IF(
 ISBLANK(Benchmarkinput!RE17),
 "",
 IF(
  ISNUMBER(
   VALUE(Benchmarkinput!RE17)),
   VALUE(Benchmarkinput!RE17),
   IF(
    Benchmarkinput!RE17="x",
    1,
    Benchmarkinput!RE17)))</f>
        <v/>
      </c>
      <c r="RE17" t="str">
        <f>IF(
 ISBLANK(Benchmarkinput!RF17),
 "",
 IF(
  ISNUMBER(
   VALUE(Benchmarkinput!RF17)),
   VALUE(Benchmarkinput!RF17),
   IF(
    Benchmarkinput!RF17="x",
    1,
    Benchmarkinput!RF17)))</f>
        <v/>
      </c>
      <c r="RF17" t="str">
        <f>IF(
 ISBLANK(Benchmarkinput!RG17),
 "",
 IF(
  ISNUMBER(
   VALUE(Benchmarkinput!RG17)),
   VALUE(Benchmarkinput!RG17),
   IF(
    Benchmarkinput!RG17="x",
    1,
    Benchmarkinput!RG17)))</f>
        <v/>
      </c>
      <c r="RG17" t="str">
        <f>IF(
 ISBLANK(Benchmarkinput!RH17),
 "",
 IF(
  ISNUMBER(
   VALUE(Benchmarkinput!RH17)),
   VALUE(Benchmarkinput!RH17),
   IF(
    Benchmarkinput!RH17="x",
    1,
    Benchmarkinput!RH17)))</f>
        <v/>
      </c>
      <c r="RH17" t="str">
        <f>IF(
 ISBLANK(Benchmarkinput!RI17),
 "",
 IF(
  ISNUMBER(
   VALUE(Benchmarkinput!RI17)),
   VALUE(Benchmarkinput!RI17),
   IF(
    Benchmarkinput!RI17="x",
    1,
    Benchmarkinput!RI17)))</f>
        <v/>
      </c>
      <c r="RI17" t="str">
        <f>IF(
 ISBLANK(Benchmarkinput!RJ17),
 "",
 IF(
  ISNUMBER(
   VALUE(Benchmarkinput!RJ17)),
   VALUE(Benchmarkinput!RJ17),
   IF(
    Benchmarkinput!RJ17="x",
    1,
    Benchmarkinput!RJ17)))</f>
        <v/>
      </c>
      <c r="RJ17" t="str">
        <f>IF(
 ISBLANK(Benchmarkinput!RK17),
 "",
 IF(
  ISNUMBER(
   VALUE(Benchmarkinput!RK17)),
   VALUE(Benchmarkinput!RK17),
   IF(
    Benchmarkinput!RK17="x",
    1,
    Benchmarkinput!RK17)))</f>
        <v/>
      </c>
      <c r="RK17" t="str">
        <f>IF(
 ISBLANK(Benchmarkinput!RL17),
 "",
 IF(
  ISNUMBER(
   VALUE(Benchmarkinput!RL17)),
   VALUE(Benchmarkinput!RL17),
   IF(
    Benchmarkinput!RL17="x",
    1,
    Benchmarkinput!RL17)))</f>
        <v/>
      </c>
      <c r="RL17" t="str">
        <f>IF(
 ISBLANK(Benchmarkinput!RM17),
 "",
 IF(
  ISNUMBER(
   VALUE(Benchmarkinput!RM17)),
   VALUE(Benchmarkinput!RM17),
   IF(
    Benchmarkinput!RM17="x",
    1,
    Benchmarkinput!RM17)))</f>
        <v/>
      </c>
      <c r="RM17" t="str">
        <f>IF(
 ISBLANK(Benchmarkinput!RN17),
 "",
 IF(
  ISNUMBER(
   VALUE(Benchmarkinput!RN17)),
   VALUE(Benchmarkinput!RN17),
   IF(
    Benchmarkinput!RN17="x",
    1,
    Benchmarkinput!RN17)))</f>
        <v/>
      </c>
      <c r="RN17" t="str">
        <f>IF(
 ISBLANK(Benchmarkinput!RO17),
 "",
 IF(
  ISNUMBER(
   VALUE(Benchmarkinput!RO17)),
   VALUE(Benchmarkinput!RO17),
   IF(
    Benchmarkinput!RO17="x",
    1,
    Benchmarkinput!RO17)))</f>
        <v/>
      </c>
      <c r="RO17" t="str">
        <f>IF(
 ISBLANK(Benchmarkinput!RP17),
 "",
 IF(
  ISNUMBER(
   VALUE(Benchmarkinput!RP17)),
   VALUE(Benchmarkinput!RP17),
   IF(
    Benchmarkinput!RP17="x",
    1,
    Benchmarkinput!RP17)))</f>
        <v/>
      </c>
      <c r="RP17" t="str">
        <f>IF(
 ISBLANK(Benchmarkinput!RQ17),
 "",
 IF(
  ISNUMBER(
   VALUE(Benchmarkinput!RQ17)),
   VALUE(Benchmarkinput!RQ17),
   IF(
    Benchmarkinput!RQ17="x",
    1,
    Benchmarkinput!RQ17)))</f>
        <v/>
      </c>
      <c r="RQ17" t="str">
        <f>IF(
 ISBLANK(Benchmarkinput!RR17),
 "",
 IF(
  ISNUMBER(
   VALUE(Benchmarkinput!RR17)),
   VALUE(Benchmarkinput!RR17),
   IF(
    Benchmarkinput!RR17="x",
    1,
    Benchmarkinput!RR17)))</f>
        <v/>
      </c>
      <c r="RR17" t="str">
        <f>IF(
 ISBLANK(Benchmarkinput!RS17),
 "",
 IF(
  ISNUMBER(
   VALUE(Benchmarkinput!RS17)),
   VALUE(Benchmarkinput!RS17),
   IF(
    Benchmarkinput!RS17="x",
    1,
    Benchmarkinput!RS17)))</f>
        <v/>
      </c>
      <c r="RS17" t="str">
        <f>IF(
 ISBLANK(Benchmarkinput!RT17),
 "",
 IF(
  ISNUMBER(
   VALUE(Benchmarkinput!RT17)),
   VALUE(Benchmarkinput!RT17),
   IF(
    Benchmarkinput!RT17="x",
    1,
    Benchmarkinput!RT17)))</f>
        <v/>
      </c>
      <c r="RT17" t="str">
        <f>IF(
 ISBLANK(Benchmarkinput!RU17),
 "",
 IF(
  ISNUMBER(
   VALUE(Benchmarkinput!RU17)),
   VALUE(Benchmarkinput!RU17),
   IF(
    Benchmarkinput!RU17="x",
    1,
    Benchmarkinput!RU17)))</f>
        <v/>
      </c>
      <c r="RU17" t="str">
        <f>IF(
 ISBLANK(Benchmarkinput!RV17),
 "",
 IF(
  ISNUMBER(
   VALUE(Benchmarkinput!RV17)),
   VALUE(Benchmarkinput!RV17),
   IF(
    Benchmarkinput!RV17="x",
    1,
    Benchmarkinput!RV17)))</f>
        <v/>
      </c>
      <c r="RV17" t="str">
        <f>IF(
 ISBLANK(Benchmarkinput!RW17),
 "",
 IF(
  ISNUMBER(
   VALUE(Benchmarkinput!RW17)),
   VALUE(Benchmarkinput!RW17),
   IF(
    Benchmarkinput!RW17="x",
    1,
    Benchmarkinput!RW17)))</f>
        <v/>
      </c>
      <c r="RW17" t="str">
        <f>IF(
 ISBLANK(Benchmarkinput!RX17),
 "",
 IF(
  ISNUMBER(
   VALUE(Benchmarkinput!RX17)),
   VALUE(Benchmarkinput!RX17),
   IF(
    Benchmarkinput!RX17="x",
    1,
    Benchmarkinput!RX17)))</f>
        <v/>
      </c>
      <c r="RX17" t="str">
        <f>IF(
 ISBLANK(Benchmarkinput!RY17),
 "",
 IF(
  ISNUMBER(
   VALUE(Benchmarkinput!RY17)),
   VALUE(Benchmarkinput!RY17),
   IF(
    Benchmarkinput!RY17="x",
    1,
    Benchmarkinput!RY17)))</f>
        <v/>
      </c>
      <c r="RY17" t="str">
        <f>IF(
 ISBLANK(Benchmarkinput!RZ17),
 "",
 IF(
  ISNUMBER(
   VALUE(Benchmarkinput!RZ17)),
   VALUE(Benchmarkinput!RZ17),
   IF(
    Benchmarkinput!RZ17="x",
    1,
    Benchmarkinput!RZ17)))</f>
        <v/>
      </c>
      <c r="RZ17" t="str">
        <f>IF(
 ISBLANK(Benchmarkinput!SA17),
 "",
 IF(
  ISNUMBER(
   VALUE(Benchmarkinput!SA17)),
   VALUE(Benchmarkinput!SA17),
   IF(
    Benchmarkinput!SA17="x",
    1,
    Benchmarkinput!SA17)))</f>
        <v/>
      </c>
      <c r="SA17" t="str">
        <f>IF(
 ISBLANK(Benchmarkinput!SB17),
 "",
 IF(
  ISNUMBER(
   VALUE(Benchmarkinput!SB17)),
   VALUE(Benchmarkinput!SB17),
   IF(
    Benchmarkinput!SB17="x",
    1,
    Benchmarkinput!SB17)))</f>
        <v/>
      </c>
      <c r="SB17" t="str">
        <f>IF(
 ISBLANK(Benchmarkinput!SC17),
 "",
 IF(
  ISNUMBER(
   VALUE(Benchmarkinput!SC17)),
   VALUE(Benchmarkinput!SC17),
   IF(
    Benchmarkinput!SC17="x",
    1,
    Benchmarkinput!SC17)))</f>
        <v/>
      </c>
      <c r="SC17" t="str">
        <f>IF(
 ISBLANK(Benchmarkinput!SD17),
 "",
 IF(
  ISNUMBER(
   VALUE(Benchmarkinput!SD17)),
   VALUE(Benchmarkinput!SD17),
   IF(
    Benchmarkinput!SD17="x",
    1,
    Benchmarkinput!SD17)))</f>
        <v/>
      </c>
      <c r="SD17" t="str">
        <f>IF(
 ISBLANK(Benchmarkinput!SE17),
 "",
 IF(
  ISNUMBER(
   VALUE(Benchmarkinput!SE17)),
   VALUE(Benchmarkinput!SE17),
   IF(
    Benchmarkinput!SE17="x",
    1,
    Benchmarkinput!SE17)))</f>
        <v/>
      </c>
      <c r="SE17" t="str">
        <f>IF(
 ISBLANK(Benchmarkinput!SF17),
 "",
 IF(
  ISNUMBER(
   VALUE(Benchmarkinput!SF17)),
   VALUE(Benchmarkinput!SF17),
   IF(
    Benchmarkinput!SF17="x",
    1,
    Benchmarkinput!SF17)))</f>
        <v/>
      </c>
      <c r="SF17" t="str">
        <f>IF(
 ISBLANK(Benchmarkinput!SG17),
 "",
 IF(
  ISNUMBER(
   VALUE(Benchmarkinput!SG17)),
   VALUE(Benchmarkinput!SG17),
   IF(
    Benchmarkinput!SG17="x",
    1,
    Benchmarkinput!SG17)))</f>
        <v/>
      </c>
      <c r="SG17" t="str">
        <f>IF(
 ISBLANK(Benchmarkinput!SH17),
 "",
 IF(
  ISNUMBER(
   VALUE(Benchmarkinput!SH17)),
   VALUE(Benchmarkinput!SH17),
   IF(
    Benchmarkinput!SH17="x",
    1,
    Benchmarkinput!SH17)))</f>
        <v/>
      </c>
      <c r="SH17" t="str">
        <f>IF(
 ISBLANK(Benchmarkinput!SI17),
 "",
 IF(
  ISNUMBER(
   VALUE(Benchmarkinput!SI17)),
   VALUE(Benchmarkinput!SI17),
   IF(
    Benchmarkinput!SI17="x",
    1,
    Benchmarkinput!SI17)))</f>
        <v/>
      </c>
      <c r="SI17" t="str">
        <f>IF(
 ISBLANK(Benchmarkinput!SJ17),
 "",
 IF(
  ISNUMBER(
   VALUE(Benchmarkinput!SJ17)),
   VALUE(Benchmarkinput!SJ17),
   IF(
    Benchmarkinput!SJ17="x",
    1,
    Benchmarkinput!SJ17)))</f>
        <v/>
      </c>
      <c r="SJ17" t="str">
        <f>IF(
 ISBLANK(Benchmarkinput!SK17),
 "",
 IF(
  ISNUMBER(
   VALUE(Benchmarkinput!SK17)),
   VALUE(Benchmarkinput!SK17),
   IF(
    Benchmarkinput!SK17="x",
    1,
    Benchmarkinput!SK17)))</f>
        <v/>
      </c>
      <c r="SK17" t="str">
        <f>IF(
 ISBLANK(Benchmarkinput!SL17),
 "",
 IF(
  ISNUMBER(
   VALUE(Benchmarkinput!SL17)),
   VALUE(Benchmarkinput!SL17),
   IF(
    Benchmarkinput!SL17="x",
    1,
    Benchmarkinput!SL17)))</f>
        <v/>
      </c>
      <c r="SL17" t="str">
        <f>IF(
 ISBLANK(Benchmarkinput!SM17),
 "",
 IF(
  ISNUMBER(
   VALUE(Benchmarkinput!SM17)),
   VALUE(Benchmarkinput!SM17),
   IF(
    Benchmarkinput!SM17="x",
    1,
    Benchmarkinput!SM17)))</f>
        <v/>
      </c>
      <c r="SM17" t="str">
        <f>IF(
 ISBLANK(Benchmarkinput!SN17),
 "",
 IF(
  ISNUMBER(
   VALUE(Benchmarkinput!SN17)),
   VALUE(Benchmarkinput!SN17),
   IF(
    Benchmarkinput!SN17="x",
    1,
    Benchmarkinput!SN17)))</f>
        <v/>
      </c>
      <c r="SN17" t="str">
        <f>IF(
 ISBLANK(Benchmarkinput!SO17),
 "",
 IF(
  ISNUMBER(
   VALUE(Benchmarkinput!SO17)),
   VALUE(Benchmarkinput!SO17),
   IF(
    Benchmarkinput!SO17="x",
    1,
    Benchmarkinput!SO17)))</f>
        <v/>
      </c>
      <c r="SO17" t="str">
        <f>IF(
 ISBLANK(Benchmarkinput!SP17),
 "",
 IF(
  ISNUMBER(
   VALUE(Benchmarkinput!SP17)),
   VALUE(Benchmarkinput!SP17),
   IF(
    Benchmarkinput!SP17="x",
    1,
    Benchmarkinput!SP17)))</f>
        <v/>
      </c>
      <c r="SP17" t="str">
        <f>IF(
 ISBLANK(Benchmarkinput!SQ17),
 "",
 IF(
  ISNUMBER(
   VALUE(Benchmarkinput!SQ17)),
   VALUE(Benchmarkinput!SQ17),
   IF(
    Benchmarkinput!SQ17="x",
    1,
    Benchmarkinput!SQ17)))</f>
        <v/>
      </c>
      <c r="SQ17" t="str">
        <f>IF(
 ISBLANK(Benchmarkinput!SR17),
 "",
 IF(
  ISNUMBER(
   VALUE(Benchmarkinput!SR17)),
   VALUE(Benchmarkinput!SR17),
   IF(
    Benchmarkinput!SR17="x",
    1,
    Benchmarkinput!SR17)))</f>
        <v/>
      </c>
      <c r="SR17" t="str">
        <f>IF(
 ISBLANK(Benchmarkinput!SS17),
 "",
 IF(
  ISNUMBER(
   VALUE(Benchmarkinput!SS17)),
   VALUE(Benchmarkinput!SS17),
   IF(
    Benchmarkinput!SS17="x",
    1,
    Benchmarkinput!SS17)))</f>
        <v/>
      </c>
      <c r="SS17" t="str">
        <f>IF(
 ISBLANK(Benchmarkinput!ST17),
 "",
 IF(
  ISNUMBER(
   VALUE(Benchmarkinput!ST17)),
   VALUE(Benchmarkinput!ST17),
   IF(
    Benchmarkinput!ST17="x",
    1,
    Benchmarkinput!ST17)))</f>
        <v/>
      </c>
      <c r="ST17" t="str">
        <f>IF(
 ISBLANK(Benchmarkinput!SU17),
 "",
 IF(
  ISNUMBER(
   VALUE(Benchmarkinput!SU17)),
   VALUE(Benchmarkinput!SU17),
   IF(
    Benchmarkinput!SU17="x",
    1,
    Benchmarkinput!SU17)))</f>
        <v/>
      </c>
      <c r="SU17" t="str">
        <f>IF(
 ISBLANK(Benchmarkinput!SV17),
 "",
 IF(
  ISNUMBER(
   VALUE(Benchmarkinput!SV17)),
   VALUE(Benchmarkinput!SV17),
   IF(
    Benchmarkinput!SV17="x",
    1,
    Benchmarkinput!SV17)))</f>
        <v/>
      </c>
      <c r="SV17" t="str">
        <f>IF(
 ISBLANK(Benchmarkinput!SW17),
 "",
 IF(
  ISNUMBER(
   VALUE(Benchmarkinput!SW17)),
   VALUE(Benchmarkinput!SW17),
   IF(
    Benchmarkinput!SW17="x",
    1,
    Benchmarkinput!SW17)))</f>
        <v/>
      </c>
      <c r="SW17" t="str">
        <f>IF(
 ISBLANK(Benchmarkinput!SX17),
 "",
 IF(
  ISNUMBER(
   VALUE(Benchmarkinput!SX17)),
   VALUE(Benchmarkinput!SX17),
   IF(
    Benchmarkinput!SX17="x",
    1,
    Benchmarkinput!SX17)))</f>
        <v/>
      </c>
      <c r="SX17" t="str">
        <f>IF(
 ISBLANK(Benchmarkinput!SY17),
 "",
 IF(
  ISNUMBER(
   VALUE(Benchmarkinput!SY17)),
   VALUE(Benchmarkinput!SY17),
   IF(
    Benchmarkinput!SY17="x",
    1,
    Benchmarkinput!SY17)))</f>
        <v/>
      </c>
      <c r="SY17" t="str">
        <f>IF(
 ISBLANK(Benchmarkinput!SZ17),
 "",
 IF(
  ISNUMBER(
   VALUE(Benchmarkinput!SZ17)),
   VALUE(Benchmarkinput!SZ17),
   IF(
    Benchmarkinput!SZ17="x",
    1,
    Benchmarkinput!SZ17)))</f>
        <v/>
      </c>
      <c r="SZ17" t="str">
        <f>IF(
 ISBLANK(Benchmarkinput!TA17),
 "",
 IF(
  ISNUMBER(
   VALUE(Benchmarkinput!TA17)),
   VALUE(Benchmarkinput!TA17),
   IF(
    Benchmarkinput!TA17="x",
    1,
    Benchmarkinput!TA17)))</f>
        <v/>
      </c>
      <c r="TA17" t="str">
        <f>IF(
 ISBLANK(Benchmarkinput!TB17),
 "",
 IF(
  ISNUMBER(
   VALUE(Benchmarkinput!TB17)),
   VALUE(Benchmarkinput!TB17),
   IF(
    Benchmarkinput!TB17="x",
    1,
    Benchmarkinput!TB17)))</f>
        <v/>
      </c>
      <c r="TB17" t="str">
        <f>IF(
 ISBLANK(Benchmarkinput!TC17),
 "",
 IF(
  ISNUMBER(
   VALUE(Benchmarkinput!TC17)),
   VALUE(Benchmarkinput!TC17),
   IF(
    Benchmarkinput!TC17="x",
    1,
    Benchmarkinput!TC17)))</f>
        <v/>
      </c>
      <c r="TC17" t="str">
        <f>IF(
 ISBLANK(Benchmarkinput!TD17),
 "",
 IF(
  ISNUMBER(
   VALUE(Benchmarkinput!TD17)),
   VALUE(Benchmarkinput!TD17),
   IF(
    Benchmarkinput!TD17="x",
    1,
    Benchmarkinput!TD17)))</f>
        <v/>
      </c>
      <c r="TD17" t="str">
        <f>IF(
 ISBLANK(Benchmarkinput!TE17),
 "",
 IF(
  ISNUMBER(
   VALUE(Benchmarkinput!TE17)),
   VALUE(Benchmarkinput!TE17),
   IF(
    Benchmarkinput!TE17="x",
    1,
    Benchmarkinput!TE17)))</f>
        <v/>
      </c>
      <c r="TE17" t="str">
        <f>IF(
 ISBLANK(Benchmarkinput!TF17),
 "",
 IF(
  ISNUMBER(
   VALUE(Benchmarkinput!TF17)),
   VALUE(Benchmarkinput!TF17),
   IF(
    Benchmarkinput!TF17="x",
    1,
    Benchmarkinput!TF17)))</f>
        <v/>
      </c>
      <c r="TF17" t="str">
        <f>IF(
 ISBLANK(Benchmarkinput!TG17),
 "",
 IF(
  ISNUMBER(
   VALUE(Benchmarkinput!TG17)),
   VALUE(Benchmarkinput!TG17),
   IF(
    Benchmarkinput!TG17="x",
    1,
    Benchmarkinput!TG17)))</f>
        <v/>
      </c>
      <c r="TG17" t="str">
        <f>IF(
 ISBLANK(Benchmarkinput!TH17),
 "",
 IF(
  ISNUMBER(
   VALUE(Benchmarkinput!TH17)),
   VALUE(Benchmarkinput!TH17),
   IF(
    Benchmarkinput!TH17="x",
    1,
    Benchmarkinput!TH17)))</f>
        <v/>
      </c>
      <c r="TH17" t="str">
        <f>IF(
 ISBLANK(Benchmarkinput!TI17),
 "",
 IF(
  ISNUMBER(
   VALUE(Benchmarkinput!TI17)),
   VALUE(Benchmarkinput!TI17),
   IF(
    Benchmarkinput!TI17="x",
    1,
    Benchmarkinput!TI17)))</f>
        <v/>
      </c>
      <c r="TI17" t="str">
        <f>IF(
 ISBLANK(Benchmarkinput!TJ17),
 "",
 IF(
  ISNUMBER(
   VALUE(Benchmarkinput!TJ17)),
   VALUE(Benchmarkinput!TJ17),
   IF(
    Benchmarkinput!TJ17="x",
    1,
    Benchmarkinput!TJ17)))</f>
        <v/>
      </c>
      <c r="TJ17" t="str">
        <f>IF(
 ISBLANK(Benchmarkinput!TK17),
 "",
 IF(
  ISNUMBER(
   VALUE(Benchmarkinput!TK17)),
   VALUE(Benchmarkinput!TK17),
   IF(
    Benchmarkinput!TK17="x",
    1,
    Benchmarkinput!TK17)))</f>
        <v/>
      </c>
      <c r="TK17" t="str">
        <f>IF(
 ISBLANK(Benchmarkinput!TL17),
 "",
 IF(
  ISNUMBER(
   VALUE(Benchmarkinput!TL17)),
   VALUE(Benchmarkinput!TL17),
   IF(
    Benchmarkinput!TL17="x",
    1,
    Benchmarkinput!TL17)))</f>
        <v/>
      </c>
      <c r="TL17" t="str">
        <f>IF(
 ISBLANK(Benchmarkinput!TM17),
 "",
 IF(
  ISNUMBER(
   VALUE(Benchmarkinput!TM17)),
   VALUE(Benchmarkinput!TM17),
   IF(
    Benchmarkinput!TM17="x",
    1,
    Benchmarkinput!TM17)))</f>
        <v/>
      </c>
      <c r="TM17" t="str">
        <f>IF(
 ISBLANK(Benchmarkinput!TN17),
 "",
 IF(
  ISNUMBER(
   VALUE(Benchmarkinput!TN17)),
   VALUE(Benchmarkinput!TN17),
   IF(
    Benchmarkinput!TN17="x",
    1,
    Benchmarkinput!TN17)))</f>
        <v/>
      </c>
      <c r="TN17" t="str">
        <f>IF(
 ISBLANK(Benchmarkinput!TO17),
 "",
 IF(
  ISNUMBER(
   VALUE(Benchmarkinput!TO17)),
   VALUE(Benchmarkinput!TO17),
   IF(
    Benchmarkinput!TO17="x",
    1,
    Benchmarkinput!TO17)))</f>
        <v/>
      </c>
      <c r="TO17" t="str">
        <f>IF(
 ISBLANK(Benchmarkinput!TP17),
 "",
 IF(
  ISNUMBER(
   VALUE(Benchmarkinput!TP17)),
   VALUE(Benchmarkinput!TP17),
   IF(
    Benchmarkinput!TP17="x",
    1,
    Benchmarkinput!TP17)))</f>
        <v/>
      </c>
      <c r="TP17" t="str">
        <f>IF(
 ISBLANK(Benchmarkinput!TQ17),
 "",
 IF(
  ISNUMBER(
   VALUE(Benchmarkinput!TQ17)),
   VALUE(Benchmarkinput!TQ17),
   IF(
    Benchmarkinput!TQ17="x",
    1,
    Benchmarkinput!TQ17)))</f>
        <v/>
      </c>
      <c r="TQ17" t="str">
        <f>IF(
 ISBLANK(Benchmarkinput!TR17),
 "",
 IF(
  ISNUMBER(
   VALUE(Benchmarkinput!TR17)),
   VALUE(Benchmarkinput!TR17),
   IF(
    Benchmarkinput!TR17="x",
    1,
    Benchmarkinput!TR17)))</f>
        <v/>
      </c>
      <c r="TR17" t="str">
        <f>IF(
 ISBLANK(Benchmarkinput!TS17),
 "",
 IF(
  ISNUMBER(
   VALUE(Benchmarkinput!TS17)),
   VALUE(Benchmarkinput!TS17),
   IF(
    Benchmarkinput!TS17="x",
    1,
    Benchmarkinput!TS17)))</f>
        <v/>
      </c>
      <c r="TS17" t="str">
        <f>IF(
 ISBLANK(Benchmarkinput!TT17),
 "",
 IF(
  ISNUMBER(
   VALUE(Benchmarkinput!TT17)),
   VALUE(Benchmarkinput!TT17),
   IF(
    Benchmarkinput!TT17="x",
    1,
    Benchmarkinput!TT17)))</f>
        <v/>
      </c>
      <c r="TT17" t="str">
        <f>IF(
 ISBLANK(Benchmarkinput!TU17),
 "",
 IF(
  ISNUMBER(
   VALUE(Benchmarkinput!TU17)),
   VALUE(Benchmarkinput!TU17),
   IF(
    Benchmarkinput!TU17="x",
    1,
    Benchmarkinput!TU17)))</f>
        <v/>
      </c>
      <c r="TU17" t="str">
        <f>IF(
 ISBLANK(Benchmarkinput!TV17),
 "",
 IF(
  ISNUMBER(
   VALUE(Benchmarkinput!TV17)),
   VALUE(Benchmarkinput!TV17),
   IF(
    Benchmarkinput!TV17="x",
    1,
    Benchmarkinput!TV17)))</f>
        <v/>
      </c>
      <c r="TV17" t="str">
        <f>IF(
 ISBLANK(Benchmarkinput!TW17),
 "",
 IF(
  ISNUMBER(
   VALUE(Benchmarkinput!TW17)),
   VALUE(Benchmarkinput!TW17),
   IF(
    Benchmarkinput!TW17="x",
    1,
    Benchmarkinput!TW17)))</f>
        <v/>
      </c>
      <c r="TW17" t="str">
        <f>IF(
 ISBLANK(Benchmarkinput!TX17),
 "",
 IF(
  ISNUMBER(
   VALUE(Benchmarkinput!TX17)),
   VALUE(Benchmarkinput!TX17),
   IF(
    Benchmarkinput!TX17="x",
    1,
    Benchmarkinput!TX17)))</f>
        <v/>
      </c>
      <c r="TX17" t="str">
        <f>IF(
 ISBLANK(Benchmarkinput!TY17),
 "",
 IF(
  ISNUMBER(
   VALUE(Benchmarkinput!TY17)),
   VALUE(Benchmarkinput!TY17),
   IF(
    Benchmarkinput!TY17="x",
    1,
    Benchmarkinput!TY17)))</f>
        <v/>
      </c>
      <c r="TY17" t="str">
        <f>IF(
 ISBLANK(Benchmarkinput!TZ17),
 "",
 IF(
  ISNUMBER(
   VALUE(Benchmarkinput!TZ17)),
   VALUE(Benchmarkinput!TZ17),
   IF(
    Benchmarkinput!TZ17="x",
    1,
    Benchmarkinput!TZ17)))</f>
        <v/>
      </c>
      <c r="TZ17" t="str">
        <f>IF(
 ISBLANK(Benchmarkinput!UA17),
 "",
 IF(
  ISNUMBER(
   VALUE(Benchmarkinput!UA17)),
   VALUE(Benchmarkinput!UA17),
   IF(
    Benchmarkinput!UA17="x",
    1,
    Benchmarkinput!UA17)))</f>
        <v/>
      </c>
      <c r="UA17" t="str">
        <f>IF(
 ISBLANK(Benchmarkinput!UB17),
 "",
 IF(
  ISNUMBER(
   VALUE(Benchmarkinput!UB17)),
   VALUE(Benchmarkinput!UB17),
   IF(
    Benchmarkinput!UB17="x",
    1,
    Benchmarkinput!UB17)))</f>
        <v/>
      </c>
      <c r="UB17" t="str">
        <f>IF(
 ISBLANK(Benchmarkinput!UC17),
 "",
 IF(
  ISNUMBER(
   VALUE(Benchmarkinput!UC17)),
   VALUE(Benchmarkinput!UC17),
   IF(
    Benchmarkinput!UC17="x",
    1,
    Benchmarkinput!UC17)))</f>
        <v/>
      </c>
      <c r="UC17" t="str">
        <f>IF(
 ISBLANK(Benchmarkinput!UD17),
 "",
 IF(
  ISNUMBER(
   VALUE(Benchmarkinput!UD17)),
   VALUE(Benchmarkinput!UD17),
   IF(
    Benchmarkinput!UD17="x",
    1,
    Benchmarkinput!UD17)))</f>
        <v/>
      </c>
    </row>
    <row r="18" spans="1:549" x14ac:dyDescent="0.35">
      <c r="A18" t="str">
        <f>IF(
 ISBLANK(Benchmarkinput!B18),
 "",
 IF(
  ISNUMBER(
   VALUE(Benchmarkinput!B18)),
   VALUE(Benchmarkinput!B18),
   IF(
    Benchmarkinput!B18="x",
    1,
    Benchmarkinput!B18)))</f>
        <v/>
      </c>
      <c r="B18" t="str">
        <f>IF(
 ISBLANK(Benchmarkinput!C18),
 "",
 IF(
  ISNUMBER(
   VALUE(Benchmarkinput!C18)),
   VALUE(Benchmarkinput!C18),
   IF(
    Benchmarkinput!C18="x",
    1,
    Benchmarkinput!C18)))</f>
        <v/>
      </c>
      <c r="C18" t="str">
        <f>IF(
 ISBLANK(Benchmarkinput!D18),
 "",
 IF(
  ISNUMBER(
   VALUE(Benchmarkinput!D18)),
   VALUE(Benchmarkinput!D18),
   IF(
    Benchmarkinput!D18="x",
    1,
    Benchmarkinput!D18)))</f>
        <v/>
      </c>
      <c r="D18" t="str">
        <f>IF(
 ISBLANK(Benchmarkinput!E18),
 "",
 IF(
  ISNUMBER(
   VALUE(Benchmarkinput!E18)),
   VALUE(Benchmarkinput!E18),
   IF(
    Benchmarkinput!E18="x",
    1,
    Benchmarkinput!E18)))</f>
        <v/>
      </c>
      <c r="E18" t="str">
        <f>IF(
 ISBLANK(Benchmarkinput!F18),
 "",
 IF(
  ISNUMBER(
   VALUE(Benchmarkinput!F18)),
   VALUE(Benchmarkinput!F18),
   IF(
    Benchmarkinput!F18="x",
    1,
    Benchmarkinput!F18)))</f>
        <v/>
      </c>
      <c r="F18" t="str">
        <f>IF(
 ISBLANK(Benchmarkinput!G18),
 "",
 IF(
  ISNUMBER(
   VALUE(Benchmarkinput!G18)),
   VALUE(Benchmarkinput!G18),
   IF(
    Benchmarkinput!G18="x",
    1,
    Benchmarkinput!G18)))</f>
        <v/>
      </c>
      <c r="G18" t="str">
        <f>IF(
 ISBLANK(Benchmarkinput!H18),
 "",
 IF(
  ISNUMBER(
   VALUE(Benchmarkinput!H18)),
   VALUE(Benchmarkinput!H18),
   IF(
    Benchmarkinput!H18="x",
    1,
    Benchmarkinput!H18)))</f>
        <v/>
      </c>
      <c r="H18" t="str">
        <f>IF(
 ISBLANK(Benchmarkinput!I18),
 "",
 IF(
  ISNUMBER(
   VALUE(Benchmarkinput!I18)),
   VALUE(Benchmarkinput!I18),
   IF(
    Benchmarkinput!I18="x",
    1,
    Benchmarkinput!I18)))</f>
        <v/>
      </c>
      <c r="I18" t="str">
        <f>IF(
 ISBLANK(Benchmarkinput!J18),
 "",
 IF(
  ISNUMBER(
   VALUE(Benchmarkinput!J18)),
   VALUE(Benchmarkinput!J18),
   IF(
    Benchmarkinput!J18="x",
    1,
    Benchmarkinput!J18)))</f>
        <v/>
      </c>
      <c r="J18" t="str">
        <f>IF(
 ISBLANK(Benchmarkinput!K18),
 "",
 IF(
  ISNUMBER(
   VALUE(Benchmarkinput!K18)),
   VALUE(Benchmarkinput!K18),
   IF(
    Benchmarkinput!K18="x",
    1,
    Benchmarkinput!K18)))</f>
        <v/>
      </c>
      <c r="K18" t="str">
        <f>IF(
 ISBLANK(Benchmarkinput!L18),
 "",
 IF(
  ISNUMBER(
   VALUE(Benchmarkinput!L18)),
   VALUE(Benchmarkinput!L18),
   IF(
    Benchmarkinput!L18="x",
    1,
    Benchmarkinput!L18)))</f>
        <v/>
      </c>
      <c r="L18" t="str">
        <f>IF(
 ISBLANK(Benchmarkinput!M18),
 "",
 IF(
  ISNUMBER(
   VALUE(Benchmarkinput!M18)),
   VALUE(Benchmarkinput!M18),
   IF(
    Benchmarkinput!M18="x",
    1,
    Benchmarkinput!M18)))</f>
        <v/>
      </c>
      <c r="M18" t="str">
        <f>IF(
 ISBLANK(Benchmarkinput!N18),
 "",
 IF(
  ISNUMBER(
   VALUE(Benchmarkinput!N18)),
   VALUE(Benchmarkinput!N18),
   IF(
    Benchmarkinput!N18="x",
    1,
    Benchmarkinput!N18)))</f>
        <v/>
      </c>
      <c r="N18" t="str">
        <f>IF(
 ISBLANK(Benchmarkinput!O18),
 "",
 IF(
  ISNUMBER(
   VALUE(Benchmarkinput!O18)),
   VALUE(Benchmarkinput!O18),
   IF(
    Benchmarkinput!O18="x",
    1,
    Benchmarkinput!O18)))</f>
        <v/>
      </c>
      <c r="O18" t="str">
        <f>IF(
 ISBLANK(Benchmarkinput!P18),
 "",
 IF(
  ISNUMBER(
   VALUE(Benchmarkinput!P18)),
   VALUE(Benchmarkinput!P18),
   IF(
    Benchmarkinput!P18="x",
    1,
    Benchmarkinput!P18)))</f>
        <v/>
      </c>
      <c r="P18" t="str">
        <f>IF(
 ISBLANK(Benchmarkinput!Q18),
 "",
 IF(
  ISNUMBER(
   VALUE(Benchmarkinput!Q18)),
   VALUE(Benchmarkinput!Q18),
   IF(
    Benchmarkinput!Q18="x",
    1,
    Benchmarkinput!Q18)))</f>
        <v/>
      </c>
      <c r="Q18" t="str">
        <f>IF(
 ISBLANK(Benchmarkinput!R18),
 "",
 IF(
  ISNUMBER(
   VALUE(Benchmarkinput!R18)),
   VALUE(Benchmarkinput!R18),
   IF(
    Benchmarkinput!R18="x",
    1,
    Benchmarkinput!R18)))</f>
        <v/>
      </c>
      <c r="R18" t="str">
        <f>IF(
 ISBLANK(Benchmarkinput!S18),
 "",
 IF(
  ISNUMBER(
   VALUE(Benchmarkinput!S18)),
   VALUE(Benchmarkinput!S18),
   IF(
    Benchmarkinput!S18="x",
    1,
    Benchmarkinput!S18)))</f>
        <v/>
      </c>
      <c r="S18" t="str">
        <f>IF(
 ISBLANK(Benchmarkinput!T18),
 "",
 IF(
  ISNUMBER(
   VALUE(Benchmarkinput!T18)),
   VALUE(Benchmarkinput!T18),
   IF(
    Benchmarkinput!T18="x",
    1,
    Benchmarkinput!T18)))</f>
        <v/>
      </c>
      <c r="T18" t="str">
        <f>IF(
 ISBLANK(Benchmarkinput!U18),
 "",
 IF(
  ISNUMBER(
   VALUE(Benchmarkinput!U18)),
   VALUE(Benchmarkinput!U18),
   IF(
    Benchmarkinput!U18="x",
    1,
    Benchmarkinput!U18)))</f>
        <v/>
      </c>
      <c r="U18" t="str">
        <f>IF(
 ISBLANK(Benchmarkinput!V18),
 "",
 IF(
  ISNUMBER(
   VALUE(Benchmarkinput!V18)),
   VALUE(Benchmarkinput!V18),
   IF(
    Benchmarkinput!V18="x",
    1,
    Benchmarkinput!V18)))</f>
        <v/>
      </c>
      <c r="V18" t="str">
        <f>IF(
 ISBLANK(Benchmarkinput!W18),
 "",
 IF(
  ISNUMBER(
   VALUE(Benchmarkinput!W18)),
   VALUE(Benchmarkinput!W18),
   IF(
    Benchmarkinput!W18="x",
    1,
    Benchmarkinput!W18)))</f>
        <v/>
      </c>
      <c r="W18" t="str">
        <f>IF(
 ISBLANK(Benchmarkinput!X18),
 "",
 IF(
  ISNUMBER(
   VALUE(Benchmarkinput!X18)),
   VALUE(Benchmarkinput!X18),
   IF(
    Benchmarkinput!X18="x",
    1,
    Benchmarkinput!X18)))</f>
        <v/>
      </c>
      <c r="X18" t="str">
        <f>IF(
 ISBLANK(Benchmarkinput!Y18),
 "",
 IF(
  ISNUMBER(
   VALUE(Benchmarkinput!Y18)),
   VALUE(Benchmarkinput!Y18),
   IF(
    Benchmarkinput!Y18="x",
    1,
    Benchmarkinput!Y18)))</f>
        <v/>
      </c>
      <c r="Y18" t="str">
        <f>IF(
 ISBLANK(Benchmarkinput!Z18),
 "",
 IF(
  ISNUMBER(
   VALUE(Benchmarkinput!Z18)),
   VALUE(Benchmarkinput!Z18),
   IF(
    Benchmarkinput!Z18="x",
    1,
    Benchmarkinput!Z18)))</f>
        <v/>
      </c>
      <c r="Z18" t="str">
        <f>IF(
 ISBLANK(Benchmarkinput!AA18),
 "",
 IF(
  ISNUMBER(
   VALUE(Benchmarkinput!AA18)),
   VALUE(Benchmarkinput!AA18),
   IF(
    Benchmarkinput!AA18="x",
    1,
    Benchmarkinput!AA18)))</f>
        <v/>
      </c>
      <c r="AA18" t="str">
        <f>IF(
 ISBLANK(Benchmarkinput!AB18),
 "",
 IF(
  ISNUMBER(
   VALUE(Benchmarkinput!AB18)),
   VALUE(Benchmarkinput!AB18),
   IF(
    Benchmarkinput!AB18="x",
    1,
    Benchmarkinput!AB18)))</f>
        <v/>
      </c>
      <c r="AB18" t="str">
        <f>IF(
 ISBLANK(Benchmarkinput!AC18),
 "",
 IF(
  ISNUMBER(
   VALUE(Benchmarkinput!AC18)),
   VALUE(Benchmarkinput!AC18),
   IF(
    Benchmarkinput!AC18="x",
    1,
    Benchmarkinput!AC18)))</f>
        <v/>
      </c>
      <c r="AC18" t="str">
        <f>IF(
 ISBLANK(Benchmarkinput!AD18),
 "",
 IF(
  ISNUMBER(
   VALUE(Benchmarkinput!AD18)),
   VALUE(Benchmarkinput!AD18),
   IF(
    Benchmarkinput!AD18="x",
    1,
    Benchmarkinput!AD18)))</f>
        <v/>
      </c>
      <c r="AD18" t="str">
        <f>IF(
 ISBLANK(Benchmarkinput!AE18),
 "",
 IF(
  ISNUMBER(
   VALUE(Benchmarkinput!AE18)),
   VALUE(Benchmarkinput!AE18),
   IF(
    Benchmarkinput!AE18="x",
    1,
    Benchmarkinput!AE18)))</f>
        <v/>
      </c>
      <c r="AE18" t="str">
        <f>IF(
 ISBLANK(Benchmarkinput!AF18),
 "",
 IF(
  ISNUMBER(
   VALUE(Benchmarkinput!AF18)),
   VALUE(Benchmarkinput!AF18),
   IF(
    Benchmarkinput!AF18="x",
    1,
    Benchmarkinput!AF18)))</f>
        <v/>
      </c>
      <c r="AF18" t="str">
        <f>IF(
 ISBLANK(Benchmarkinput!AG18),
 "",
 IF(
  ISNUMBER(
   VALUE(Benchmarkinput!AG18)),
   VALUE(Benchmarkinput!AG18),
   IF(
    Benchmarkinput!AG18="x",
    1,
    Benchmarkinput!AG18)))</f>
        <v/>
      </c>
      <c r="AG18" t="str">
        <f>IF(
 ISBLANK(Benchmarkinput!AH18),
 "",
 IF(
  ISNUMBER(
   VALUE(Benchmarkinput!AH18)),
   VALUE(Benchmarkinput!AH18),
   IF(
    Benchmarkinput!AH18="x",
    1,
    Benchmarkinput!AH18)))</f>
        <v/>
      </c>
      <c r="AH18" t="str">
        <f>IF(
 ISBLANK(Benchmarkinput!AI18),
 "",
 IF(
  ISNUMBER(
   VALUE(Benchmarkinput!AI18)),
   VALUE(Benchmarkinput!AI18),
   IF(
    Benchmarkinput!AI18="x",
    1,
    Benchmarkinput!AI18)))</f>
        <v/>
      </c>
      <c r="AI18" t="str">
        <f>IF(
 ISBLANK(Benchmarkinput!AJ18),
 "",
 IF(
  ISNUMBER(
   VALUE(Benchmarkinput!AJ18)),
   VALUE(Benchmarkinput!AJ18),
   IF(
    Benchmarkinput!AJ18="x",
    1,
    Benchmarkinput!AJ18)))</f>
        <v/>
      </c>
      <c r="AJ18" t="str">
        <f>IF(
 ISBLANK(Benchmarkinput!AK18),
 "",
 IF(
  ISNUMBER(
   VALUE(Benchmarkinput!AK18)),
   VALUE(Benchmarkinput!AK18),
   IF(
    Benchmarkinput!AK18="x",
    1,
    Benchmarkinput!AK18)))</f>
        <v/>
      </c>
      <c r="AK18" t="str">
        <f>IF(
 ISBLANK(Benchmarkinput!AL18),
 "",
 IF(
  ISNUMBER(
   VALUE(Benchmarkinput!AL18)),
   VALUE(Benchmarkinput!AL18),
   IF(
    Benchmarkinput!AL18="x",
    1,
    Benchmarkinput!AL18)))</f>
        <v/>
      </c>
      <c r="AL18" t="str">
        <f>IF(
 ISBLANK(Benchmarkinput!AM18),
 "",
 IF(
  ISNUMBER(
   VALUE(Benchmarkinput!AM18)),
   VALUE(Benchmarkinput!AM18),
   IF(
    Benchmarkinput!AM18="x",
    1,
    Benchmarkinput!AM18)))</f>
        <v/>
      </c>
      <c r="AM18" t="str">
        <f>IF(
 ISBLANK(Benchmarkinput!AN18),
 "",
 IF(
  ISNUMBER(
   VALUE(Benchmarkinput!AN18)),
   VALUE(Benchmarkinput!AN18),
   IF(
    Benchmarkinput!AN18="x",
    1,
    Benchmarkinput!AN18)))</f>
        <v/>
      </c>
      <c r="AN18" t="str">
        <f>IF(
 ISBLANK(Benchmarkinput!AO18),
 "",
 IF(
  ISNUMBER(
   VALUE(Benchmarkinput!AO18)),
   VALUE(Benchmarkinput!AO18),
   IF(
    Benchmarkinput!AO18="x",
    1,
    Benchmarkinput!AO18)))</f>
        <v/>
      </c>
      <c r="AO18" t="str">
        <f>IF(
 ISBLANK(Benchmarkinput!AP18),
 "",
 IF(
  ISNUMBER(
   VALUE(Benchmarkinput!AP18)),
   VALUE(Benchmarkinput!AP18),
   IF(
    Benchmarkinput!AP18="x",
    1,
    Benchmarkinput!AP18)))</f>
        <v/>
      </c>
      <c r="AP18" t="str">
        <f>IF(
 ISBLANK(Benchmarkinput!AQ18),
 "",
 IF(
  ISNUMBER(
   VALUE(Benchmarkinput!AQ18)),
   VALUE(Benchmarkinput!AQ18),
   IF(
    Benchmarkinput!AQ18="x",
    1,
    Benchmarkinput!AQ18)))</f>
        <v/>
      </c>
      <c r="AQ18" t="str">
        <f>IF(
 ISBLANK(Benchmarkinput!AR18),
 "",
 IF(
  ISNUMBER(
   VALUE(Benchmarkinput!AR18)),
   VALUE(Benchmarkinput!AR18),
   IF(
    Benchmarkinput!AR18="x",
    1,
    Benchmarkinput!AR18)))</f>
        <v/>
      </c>
      <c r="AR18" t="str">
        <f>IF(
 ISBLANK(Benchmarkinput!AS18),
 "",
 IF(
  ISNUMBER(
   VALUE(Benchmarkinput!AS18)),
   VALUE(Benchmarkinput!AS18),
   IF(
    Benchmarkinput!AS18="x",
    1,
    Benchmarkinput!AS18)))</f>
        <v/>
      </c>
      <c r="AS18" t="str">
        <f>IF(
 ISBLANK(Benchmarkinput!AT18),
 "",
 IF(
  ISNUMBER(
   VALUE(Benchmarkinput!AT18)),
   VALUE(Benchmarkinput!AT18),
   IF(
    Benchmarkinput!AT18="x",
    1,
    Benchmarkinput!AT18)))</f>
        <v/>
      </c>
      <c r="AT18" t="str">
        <f>IF(
 ISBLANK(Benchmarkinput!AU18),
 "",
 IF(
  ISNUMBER(
   VALUE(Benchmarkinput!AU18)),
   VALUE(Benchmarkinput!AU18),
   IF(
    Benchmarkinput!AU18="x",
    1,
    Benchmarkinput!AU18)))</f>
        <v/>
      </c>
      <c r="AU18" t="str">
        <f>IF(
 ISBLANK(Benchmarkinput!AV18),
 "",
 IF(
  ISNUMBER(
   VALUE(Benchmarkinput!AV18)),
   VALUE(Benchmarkinput!AV18),
   IF(
    Benchmarkinput!AV18="x",
    1,
    Benchmarkinput!AV18)))</f>
        <v/>
      </c>
      <c r="AV18" t="str">
        <f>IF(
 ISBLANK(Benchmarkinput!AW18),
 "",
 IF(
  ISNUMBER(
   VALUE(Benchmarkinput!AW18)),
   VALUE(Benchmarkinput!AW18),
   IF(
    Benchmarkinput!AW18="x",
    1,
    Benchmarkinput!AW18)))</f>
        <v/>
      </c>
      <c r="AW18" t="str">
        <f>IF(
 ISBLANK(Benchmarkinput!AX18),
 "",
 IF(
  ISNUMBER(
   VALUE(Benchmarkinput!AX18)),
   VALUE(Benchmarkinput!AX18),
   IF(
    Benchmarkinput!AX18="x",
    1,
    Benchmarkinput!AX18)))</f>
        <v/>
      </c>
      <c r="AX18" t="str">
        <f>IF(
 ISBLANK(Benchmarkinput!AY18),
 "",
 IF(
  ISNUMBER(
   VALUE(Benchmarkinput!AY18)),
   VALUE(Benchmarkinput!AY18),
   IF(
    Benchmarkinput!AY18="x",
    1,
    Benchmarkinput!AY18)))</f>
        <v/>
      </c>
      <c r="AY18" t="str">
        <f>IF(
 ISBLANK(Benchmarkinput!AZ18),
 "",
 IF(
  ISNUMBER(
   VALUE(Benchmarkinput!AZ18)),
   VALUE(Benchmarkinput!AZ18),
   IF(
    Benchmarkinput!AZ18="x",
    1,
    Benchmarkinput!AZ18)))</f>
        <v/>
      </c>
      <c r="AZ18" t="str">
        <f>IF(
 ISBLANK(Benchmarkinput!BA18),
 "",
 IF(
  ISNUMBER(
   VALUE(Benchmarkinput!BA18)),
   VALUE(Benchmarkinput!BA18),
   IF(
    Benchmarkinput!BA18="x",
    1,
    Benchmarkinput!BA18)))</f>
        <v/>
      </c>
      <c r="BA18" t="str">
        <f>IF(
 ISBLANK(Benchmarkinput!BB18),
 "",
 IF(
  ISNUMBER(
   VALUE(Benchmarkinput!BB18)),
   VALUE(Benchmarkinput!BB18),
   IF(
    Benchmarkinput!BB18="x",
    1,
    Benchmarkinput!BB18)))</f>
        <v/>
      </c>
      <c r="BB18" t="str">
        <f>IF(
 ISBLANK(Benchmarkinput!BC18),
 "",
 IF(
  ISNUMBER(
   VALUE(Benchmarkinput!BC18)),
   VALUE(Benchmarkinput!BC18),
   IF(
    Benchmarkinput!BC18="x",
    1,
    Benchmarkinput!BC18)))</f>
        <v/>
      </c>
      <c r="BC18" t="str">
        <f>IF(
 ISBLANK(Benchmarkinput!BD18),
 "",
 IF(
  ISNUMBER(
   VALUE(Benchmarkinput!BD18)),
   VALUE(Benchmarkinput!BD18),
   IF(
    Benchmarkinput!BD18="x",
    1,
    Benchmarkinput!BD18)))</f>
        <v/>
      </c>
      <c r="BD18" t="str">
        <f>IF(
 ISBLANK(Benchmarkinput!BE18),
 "",
 IF(
  ISNUMBER(
   VALUE(Benchmarkinput!BE18)),
   VALUE(Benchmarkinput!BE18),
   IF(
    Benchmarkinput!BE18="x",
    1,
    Benchmarkinput!BE18)))</f>
        <v/>
      </c>
      <c r="BE18" t="str">
        <f>IF(
 ISBLANK(Benchmarkinput!BF18),
 "",
 IF(
  ISNUMBER(
   VALUE(Benchmarkinput!BF18)),
   VALUE(Benchmarkinput!BF18),
   IF(
    Benchmarkinput!BF18="x",
    1,
    Benchmarkinput!BF18)))</f>
        <v/>
      </c>
      <c r="BF18" t="str">
        <f>IF(
 ISBLANK(Benchmarkinput!BG18),
 "",
 IF(
  ISNUMBER(
   VALUE(Benchmarkinput!BG18)),
   VALUE(Benchmarkinput!BG18),
   IF(
    Benchmarkinput!BG18="x",
    1,
    Benchmarkinput!BG18)))</f>
        <v/>
      </c>
      <c r="BG18" t="str">
        <f>IF(
 ISBLANK(Benchmarkinput!BH18),
 "",
 IF(
  ISNUMBER(
   VALUE(Benchmarkinput!BH18)),
   VALUE(Benchmarkinput!BH18),
   IF(
    Benchmarkinput!BH18="x",
    1,
    Benchmarkinput!BH18)))</f>
        <v/>
      </c>
      <c r="BH18" t="str">
        <f>IF(
 ISBLANK(Benchmarkinput!BI18),
 "",
 IF(
  ISNUMBER(
   VALUE(Benchmarkinput!BI18)),
   VALUE(Benchmarkinput!BI18),
   IF(
    Benchmarkinput!BI18="x",
    1,
    Benchmarkinput!BI18)))</f>
        <v/>
      </c>
      <c r="BI18" t="str">
        <f>IF(
 ISBLANK(Benchmarkinput!BJ18),
 "",
 IF(
  ISNUMBER(
   VALUE(Benchmarkinput!BJ18)),
   VALUE(Benchmarkinput!BJ18),
   IF(
    Benchmarkinput!BJ18="x",
    1,
    Benchmarkinput!BJ18)))</f>
        <v/>
      </c>
      <c r="BJ18" t="str">
        <f>IF(
 ISBLANK(Benchmarkinput!BK18),
 "",
 IF(
  ISNUMBER(
   VALUE(Benchmarkinput!BK18)),
   VALUE(Benchmarkinput!BK18),
   IF(
    Benchmarkinput!BK18="x",
    1,
    Benchmarkinput!BK18)))</f>
        <v/>
      </c>
      <c r="BK18" t="str">
        <f>IF(
 ISBLANK(Benchmarkinput!BL18),
 "",
 IF(
  ISNUMBER(
   VALUE(Benchmarkinput!BL18)),
   VALUE(Benchmarkinput!BL18),
   IF(
    Benchmarkinput!BL18="x",
    1,
    Benchmarkinput!BL18)))</f>
        <v/>
      </c>
      <c r="BL18" t="str">
        <f>IF(
 ISBLANK(Benchmarkinput!BM18),
 "",
 IF(
  ISNUMBER(
   VALUE(Benchmarkinput!BM18)),
   VALUE(Benchmarkinput!BM18),
   IF(
    Benchmarkinput!BM18="x",
    1,
    Benchmarkinput!BM18)))</f>
        <v/>
      </c>
      <c r="BM18" t="str">
        <f>IF(
 ISBLANK(Benchmarkinput!BN18),
 "",
 IF(
  ISNUMBER(
   VALUE(Benchmarkinput!BN18)),
   VALUE(Benchmarkinput!BN18),
   IF(
    Benchmarkinput!BN18="x",
    1,
    Benchmarkinput!BN18)))</f>
        <v/>
      </c>
      <c r="BN18" t="str">
        <f>IF(
 ISBLANK(Benchmarkinput!BO18),
 "",
 IF(
  ISNUMBER(
   VALUE(Benchmarkinput!BO18)),
   VALUE(Benchmarkinput!BO18),
   IF(
    Benchmarkinput!BO18="x",
    1,
    Benchmarkinput!BO18)))</f>
        <v/>
      </c>
      <c r="BO18" t="str">
        <f>IF(
 ISBLANK(Benchmarkinput!BP18),
 "",
 IF(
  ISNUMBER(
   VALUE(Benchmarkinput!BP18)),
   VALUE(Benchmarkinput!BP18),
   IF(
    Benchmarkinput!BP18="x",
    1,
    Benchmarkinput!BP18)))</f>
        <v/>
      </c>
      <c r="BP18" t="str">
        <f>IF(
 ISBLANK(Benchmarkinput!BQ18),
 "",
 IF(
  ISNUMBER(
   VALUE(Benchmarkinput!BQ18)),
   VALUE(Benchmarkinput!BQ18),
   IF(
    Benchmarkinput!BQ18="x",
    1,
    Benchmarkinput!BQ18)))</f>
        <v/>
      </c>
      <c r="BQ18" t="str">
        <f>IF(
 ISBLANK(Benchmarkinput!BR18),
 "",
 IF(
  ISNUMBER(
   VALUE(Benchmarkinput!BR18)),
   VALUE(Benchmarkinput!BR18),
   IF(
    Benchmarkinput!BR18="x",
    1,
    Benchmarkinput!BR18)))</f>
        <v/>
      </c>
      <c r="BR18" t="str">
        <f>IF(
 ISBLANK(Benchmarkinput!BS18),
 "",
 IF(
  ISNUMBER(
   VALUE(Benchmarkinput!BS18)),
   VALUE(Benchmarkinput!BS18),
   IF(
    Benchmarkinput!BS18="x",
    1,
    Benchmarkinput!BS18)))</f>
        <v/>
      </c>
      <c r="BS18" t="str">
        <f>IF(
 ISBLANK(Benchmarkinput!BT18),
 "",
 IF(
  ISNUMBER(
   VALUE(Benchmarkinput!BT18)),
   VALUE(Benchmarkinput!BT18),
   IF(
    Benchmarkinput!BT18="x",
    1,
    Benchmarkinput!BT18)))</f>
        <v/>
      </c>
      <c r="BT18" t="str">
        <f>IF(
 ISBLANK(Benchmarkinput!BU18),
 "",
 IF(
  ISNUMBER(
   VALUE(Benchmarkinput!BU18)),
   VALUE(Benchmarkinput!BU18),
   IF(
    Benchmarkinput!BU18="x",
    1,
    Benchmarkinput!BU18)))</f>
        <v/>
      </c>
      <c r="BU18" t="str">
        <f>IF(
 ISBLANK(Benchmarkinput!BV18),
 "",
 IF(
  ISNUMBER(
   VALUE(Benchmarkinput!BV18)),
   VALUE(Benchmarkinput!BV18),
   IF(
    Benchmarkinput!BV18="x",
    1,
    Benchmarkinput!BV18)))</f>
        <v/>
      </c>
      <c r="BV18" t="str">
        <f>IF(
 ISBLANK(Benchmarkinput!BW18),
 "",
 IF(
  ISNUMBER(
   VALUE(Benchmarkinput!BW18)),
   VALUE(Benchmarkinput!BW18),
   IF(
    Benchmarkinput!BW18="x",
    1,
    Benchmarkinput!BW18)))</f>
        <v/>
      </c>
      <c r="BW18" t="str">
        <f>IF(
 ISBLANK(Benchmarkinput!BX18),
 "",
 IF(
  ISNUMBER(
   VALUE(Benchmarkinput!BX18)),
   VALUE(Benchmarkinput!BX18),
   IF(
    Benchmarkinput!BX18="x",
    1,
    Benchmarkinput!BX18)))</f>
        <v/>
      </c>
      <c r="BX18" t="str">
        <f>IF(
 ISBLANK(Benchmarkinput!BY18),
 "",
 IF(
  ISNUMBER(
   VALUE(Benchmarkinput!BY18)),
   VALUE(Benchmarkinput!BY18),
   IF(
    Benchmarkinput!BY18="x",
    1,
    Benchmarkinput!BY18)))</f>
        <v/>
      </c>
      <c r="BY18" t="str">
        <f>IF(
 ISBLANK(Benchmarkinput!BZ18),
 "",
 IF(
  ISNUMBER(
   VALUE(Benchmarkinput!BZ18)),
   VALUE(Benchmarkinput!BZ18),
   IF(
    Benchmarkinput!BZ18="x",
    1,
    Benchmarkinput!BZ18)))</f>
        <v/>
      </c>
      <c r="BZ18" t="str">
        <f>IF(
 ISBLANK(Benchmarkinput!CA18),
 "",
 IF(
  ISNUMBER(
   VALUE(Benchmarkinput!CA18)),
   VALUE(Benchmarkinput!CA18),
   IF(
    Benchmarkinput!CA18="x",
    1,
    Benchmarkinput!CA18)))</f>
        <v/>
      </c>
      <c r="CA18" t="str">
        <f>IF(
 ISBLANK(Benchmarkinput!CB18),
 "",
 IF(
  ISNUMBER(
   VALUE(Benchmarkinput!CB18)),
   VALUE(Benchmarkinput!CB18),
   IF(
    Benchmarkinput!CB18="x",
    1,
    Benchmarkinput!CB18)))</f>
        <v/>
      </c>
      <c r="CB18" t="str">
        <f>IF(
 ISBLANK(Benchmarkinput!CC18),
 "",
 IF(
  ISNUMBER(
   VALUE(Benchmarkinput!CC18)),
   VALUE(Benchmarkinput!CC18),
   IF(
    Benchmarkinput!CC18="x",
    1,
    Benchmarkinput!CC18)))</f>
        <v/>
      </c>
      <c r="CC18" t="str">
        <f>IF(
 ISBLANK(Benchmarkinput!CD18),
 "",
 IF(
  ISNUMBER(
   VALUE(Benchmarkinput!CD18)),
   VALUE(Benchmarkinput!CD18),
   IF(
    Benchmarkinput!CD18="x",
    1,
    Benchmarkinput!CD18)))</f>
        <v/>
      </c>
      <c r="CD18" t="str">
        <f>IF(
 ISBLANK(Benchmarkinput!CE18),
 "",
 IF(
  ISNUMBER(
   VALUE(Benchmarkinput!CE18)),
   VALUE(Benchmarkinput!CE18),
   IF(
    Benchmarkinput!CE18="x",
    1,
    Benchmarkinput!CE18)))</f>
        <v/>
      </c>
      <c r="CE18" t="str">
        <f>IF(
 ISBLANK(Benchmarkinput!CF18),
 "",
 IF(
  ISNUMBER(
   VALUE(Benchmarkinput!CF18)),
   VALUE(Benchmarkinput!CF18),
   IF(
    Benchmarkinput!CF18="x",
    1,
    Benchmarkinput!CF18)))</f>
        <v/>
      </c>
      <c r="CF18" t="str">
        <f>IF(
 ISBLANK(Benchmarkinput!CG18),
 "",
 IF(
  ISNUMBER(
   VALUE(Benchmarkinput!CG18)),
   VALUE(Benchmarkinput!CG18),
   IF(
    Benchmarkinput!CG18="x",
    1,
    Benchmarkinput!CG18)))</f>
        <v/>
      </c>
      <c r="CG18" t="str">
        <f>IF(
 ISBLANK(Benchmarkinput!CH18),
 "",
 IF(
  ISNUMBER(
   VALUE(Benchmarkinput!CH18)),
   VALUE(Benchmarkinput!CH18),
   IF(
    Benchmarkinput!CH18="x",
    1,
    Benchmarkinput!CH18)))</f>
        <v/>
      </c>
      <c r="CH18" t="str">
        <f>IF(
 ISBLANK(Benchmarkinput!CI18),
 "",
 IF(
  ISNUMBER(
   VALUE(Benchmarkinput!CI18)),
   VALUE(Benchmarkinput!CI18),
   IF(
    Benchmarkinput!CI18="x",
    1,
    Benchmarkinput!CI18)))</f>
        <v/>
      </c>
      <c r="CI18" t="str">
        <f>IF(
 ISBLANK(Benchmarkinput!CJ18),
 "",
 IF(
  ISNUMBER(
   VALUE(Benchmarkinput!CJ18)),
   VALUE(Benchmarkinput!CJ18),
   IF(
    Benchmarkinput!CJ18="x",
    1,
    Benchmarkinput!CJ18)))</f>
        <v/>
      </c>
      <c r="CJ18" t="str">
        <f>IF(
 ISBLANK(Benchmarkinput!CK18),
 "",
 IF(
  ISNUMBER(
   VALUE(Benchmarkinput!CK18)),
   VALUE(Benchmarkinput!CK18),
   IF(
    Benchmarkinput!CK18="x",
    1,
    Benchmarkinput!CK18)))</f>
        <v/>
      </c>
      <c r="CK18" t="str">
        <f>IF(
 ISBLANK(Benchmarkinput!CL18),
 "",
 IF(
  ISNUMBER(
   VALUE(Benchmarkinput!CL18)),
   VALUE(Benchmarkinput!CL18),
   IF(
    Benchmarkinput!CL18="x",
    1,
    Benchmarkinput!CL18)))</f>
        <v/>
      </c>
      <c r="CL18" t="str">
        <f>IF(
 ISBLANK(Benchmarkinput!CM18),
 "",
 IF(
  ISNUMBER(
   VALUE(Benchmarkinput!CM18)),
   VALUE(Benchmarkinput!CM18),
   IF(
    Benchmarkinput!CM18="x",
    1,
    Benchmarkinput!CM18)))</f>
        <v/>
      </c>
      <c r="CM18" t="str">
        <f>IF(
 ISBLANK(Benchmarkinput!CN18),
 "",
 IF(
  ISNUMBER(
   VALUE(Benchmarkinput!CN18)),
   VALUE(Benchmarkinput!CN18),
   IF(
    Benchmarkinput!CN18="x",
    1,
    Benchmarkinput!CN18)))</f>
        <v/>
      </c>
      <c r="CN18" t="str">
        <f>IF(
 ISBLANK(Benchmarkinput!CO18),
 "",
 IF(
  ISNUMBER(
   VALUE(Benchmarkinput!CO18)),
   VALUE(Benchmarkinput!CO18),
   IF(
    Benchmarkinput!CO18="x",
    1,
    Benchmarkinput!CO18)))</f>
        <v/>
      </c>
      <c r="CO18" t="str">
        <f>IF(
 ISBLANK(Benchmarkinput!CP18),
 "",
 IF(
  ISNUMBER(
   VALUE(Benchmarkinput!CP18)),
   VALUE(Benchmarkinput!CP18),
   IF(
    Benchmarkinput!CP18="x",
    1,
    Benchmarkinput!CP18)))</f>
        <v/>
      </c>
      <c r="CP18" t="str">
        <f>IF(
 ISBLANK(Benchmarkinput!CQ18),
 "",
 IF(
  ISNUMBER(
   VALUE(Benchmarkinput!CQ18)),
   VALUE(Benchmarkinput!CQ18),
   IF(
    Benchmarkinput!CQ18="x",
    1,
    Benchmarkinput!CQ18)))</f>
        <v/>
      </c>
      <c r="CQ18" t="str">
        <f>IF(
 ISBLANK(Benchmarkinput!CR18),
 "",
 IF(
  ISNUMBER(
   VALUE(Benchmarkinput!CR18)),
   VALUE(Benchmarkinput!CR18),
   IF(
    Benchmarkinput!CR18="x",
    1,
    Benchmarkinput!CR18)))</f>
        <v/>
      </c>
      <c r="CR18" t="str">
        <f>IF(
 ISBLANK(Benchmarkinput!CS18),
 "",
 IF(
  ISNUMBER(
   VALUE(Benchmarkinput!CS18)),
   VALUE(Benchmarkinput!CS18),
   IF(
    Benchmarkinput!CS18="x",
    1,
    Benchmarkinput!CS18)))</f>
        <v/>
      </c>
      <c r="CS18" t="str">
        <f>IF(
 ISBLANK(Benchmarkinput!CT18),
 "",
 IF(
  ISNUMBER(
   VALUE(Benchmarkinput!CT18)),
   VALUE(Benchmarkinput!CT18),
   IF(
    Benchmarkinput!CT18="x",
    1,
    Benchmarkinput!CT18)))</f>
        <v/>
      </c>
      <c r="CT18" t="str">
        <f>IF(
 ISBLANK(Benchmarkinput!CU18),
 "",
 IF(
  ISNUMBER(
   VALUE(Benchmarkinput!CU18)),
   VALUE(Benchmarkinput!CU18),
   IF(
    Benchmarkinput!CU18="x",
    1,
    Benchmarkinput!CU18)))</f>
        <v/>
      </c>
      <c r="CU18" t="str">
        <f>IF(
 ISBLANK(Benchmarkinput!CV18),
 "",
 IF(
  ISNUMBER(
   VALUE(Benchmarkinput!CV18)),
   VALUE(Benchmarkinput!CV18),
   IF(
    Benchmarkinput!CV18="x",
    1,
    Benchmarkinput!CV18)))</f>
        <v/>
      </c>
      <c r="CV18" t="str">
        <f>IF(
 ISBLANK(Benchmarkinput!CW18),
 "",
 IF(
  ISNUMBER(
   VALUE(Benchmarkinput!CW18)),
   VALUE(Benchmarkinput!CW18),
   IF(
    Benchmarkinput!CW18="x",
    1,
    Benchmarkinput!CW18)))</f>
        <v/>
      </c>
      <c r="CW18" t="str">
        <f>IF(
 ISBLANK(Benchmarkinput!CX18),
 "",
 IF(
  ISNUMBER(
   VALUE(Benchmarkinput!CX18)),
   VALUE(Benchmarkinput!CX18),
   IF(
    Benchmarkinput!CX18="x",
    1,
    Benchmarkinput!CX18)))</f>
        <v/>
      </c>
      <c r="CX18" t="str">
        <f>IF(
 ISBLANK(Benchmarkinput!CY18),
 "",
 IF(
  ISNUMBER(
   VALUE(Benchmarkinput!CY18)),
   VALUE(Benchmarkinput!CY18),
   IF(
    Benchmarkinput!CY18="x",
    1,
    Benchmarkinput!CY18)))</f>
        <v/>
      </c>
      <c r="CY18" t="str">
        <f>IF(
 ISBLANK(Benchmarkinput!CZ18),
 "",
 IF(
  ISNUMBER(
   VALUE(Benchmarkinput!CZ18)),
   VALUE(Benchmarkinput!CZ18),
   IF(
    Benchmarkinput!CZ18="x",
    1,
    Benchmarkinput!CZ18)))</f>
        <v/>
      </c>
      <c r="CZ18" t="str">
        <f>IF(
 ISBLANK(Benchmarkinput!DA18),
 "",
 IF(
  ISNUMBER(
   VALUE(Benchmarkinput!DA18)),
   VALUE(Benchmarkinput!DA18),
   IF(
    Benchmarkinput!DA18="x",
    1,
    Benchmarkinput!DA18)))</f>
        <v/>
      </c>
      <c r="DA18" t="str">
        <f>IF(
 ISBLANK(Benchmarkinput!DB18),
 "",
 IF(
  ISNUMBER(
   VALUE(Benchmarkinput!DB18)),
   VALUE(Benchmarkinput!DB18),
   IF(
    Benchmarkinput!DB18="x",
    1,
    Benchmarkinput!DB18)))</f>
        <v/>
      </c>
      <c r="DB18" t="str">
        <f>IF(
 ISBLANK(Benchmarkinput!DC18),
 "",
 IF(
  ISNUMBER(
   VALUE(Benchmarkinput!DC18)),
   VALUE(Benchmarkinput!DC18),
   IF(
    Benchmarkinput!DC18="x",
    1,
    Benchmarkinput!DC18)))</f>
        <v/>
      </c>
      <c r="DC18" t="str">
        <f>IF(
 ISBLANK(Benchmarkinput!DD18),
 "",
 IF(
  ISNUMBER(
   VALUE(Benchmarkinput!DD18)),
   VALUE(Benchmarkinput!DD18),
   IF(
    Benchmarkinput!DD18="x",
    1,
    Benchmarkinput!DD18)))</f>
        <v/>
      </c>
      <c r="DD18" t="str">
        <f>IF(
 ISBLANK(Benchmarkinput!DE18),
 "",
 IF(
  ISNUMBER(
   VALUE(Benchmarkinput!DE18)),
   VALUE(Benchmarkinput!DE18),
   IF(
    Benchmarkinput!DE18="x",
    1,
    Benchmarkinput!DE18)))</f>
        <v/>
      </c>
      <c r="DE18" t="str">
        <f>IF(
 ISBLANK(Benchmarkinput!DF18),
 "",
 IF(
  ISNUMBER(
   VALUE(Benchmarkinput!DF18)),
   VALUE(Benchmarkinput!DF18),
   IF(
    Benchmarkinput!DF18="x",
    1,
    Benchmarkinput!DF18)))</f>
        <v/>
      </c>
      <c r="DF18" t="str">
        <f>IF(
 ISBLANK(Benchmarkinput!DG18),
 "",
 IF(
  ISNUMBER(
   VALUE(Benchmarkinput!DG18)),
   VALUE(Benchmarkinput!DG18),
   IF(
    Benchmarkinput!DG18="x",
    1,
    Benchmarkinput!DG18)))</f>
        <v/>
      </c>
      <c r="DG18" t="str">
        <f>IF(
 ISBLANK(Benchmarkinput!DH18),
 "",
 IF(
  ISNUMBER(
   VALUE(Benchmarkinput!DH18)),
   VALUE(Benchmarkinput!DH18),
   IF(
    Benchmarkinput!DH18="x",
    1,
    Benchmarkinput!DH18)))</f>
        <v/>
      </c>
      <c r="DH18" t="str">
        <f>IF(
 ISBLANK(Benchmarkinput!DI18),
 "",
 IF(
  ISNUMBER(
   VALUE(Benchmarkinput!DI18)),
   VALUE(Benchmarkinput!DI18),
   IF(
    Benchmarkinput!DI18="x",
    1,
    Benchmarkinput!DI18)))</f>
        <v/>
      </c>
      <c r="DI18" t="str">
        <f>IF(
 ISBLANK(Benchmarkinput!DJ18),
 "",
 IF(
  ISNUMBER(
   VALUE(Benchmarkinput!DJ18)),
   VALUE(Benchmarkinput!DJ18),
   IF(
    Benchmarkinput!DJ18="x",
    1,
    Benchmarkinput!DJ18)))</f>
        <v/>
      </c>
      <c r="DJ18" t="str">
        <f>IF(
 ISBLANK(Benchmarkinput!DK18),
 "",
 IF(
  ISNUMBER(
   VALUE(Benchmarkinput!DK18)),
   VALUE(Benchmarkinput!DK18),
   IF(
    Benchmarkinput!DK18="x",
    1,
    Benchmarkinput!DK18)))</f>
        <v/>
      </c>
      <c r="DK18" t="str">
        <f>IF(
 ISBLANK(Benchmarkinput!DL18),
 "",
 IF(
  ISNUMBER(
   VALUE(Benchmarkinput!DL18)),
   VALUE(Benchmarkinput!DL18),
   IF(
    Benchmarkinput!DL18="x",
    1,
    Benchmarkinput!DL18)))</f>
        <v/>
      </c>
      <c r="DL18" t="str">
        <f>IF(
 ISBLANK(Benchmarkinput!DM18),
 "",
 IF(
  ISNUMBER(
   VALUE(Benchmarkinput!DM18)),
   VALUE(Benchmarkinput!DM18),
   IF(
    Benchmarkinput!DM18="x",
    1,
    Benchmarkinput!DM18)))</f>
        <v/>
      </c>
      <c r="DM18" t="str">
        <f>IF(
 ISBLANK(Benchmarkinput!DN18),
 "",
 IF(
  ISNUMBER(
   VALUE(Benchmarkinput!DN18)),
   VALUE(Benchmarkinput!DN18),
   IF(
    Benchmarkinput!DN18="x",
    1,
    Benchmarkinput!DN18)))</f>
        <v/>
      </c>
      <c r="DN18" t="str">
        <f>IF(
 ISBLANK(Benchmarkinput!DO18),
 "",
 IF(
  ISNUMBER(
   VALUE(Benchmarkinput!DO18)),
   VALUE(Benchmarkinput!DO18),
   IF(
    Benchmarkinput!DO18="x",
    1,
    Benchmarkinput!DO18)))</f>
        <v/>
      </c>
      <c r="DO18" t="str">
        <f>IF(
 ISBLANK(Benchmarkinput!DP18),
 "",
 IF(
  ISNUMBER(
   VALUE(Benchmarkinput!DP18)),
   VALUE(Benchmarkinput!DP18),
   IF(
    Benchmarkinput!DP18="x",
    1,
    Benchmarkinput!DP18)))</f>
        <v/>
      </c>
      <c r="DP18" t="str">
        <f>IF(
 ISBLANK(Benchmarkinput!DQ18),
 "",
 IF(
  ISNUMBER(
   VALUE(Benchmarkinput!DQ18)),
   VALUE(Benchmarkinput!DQ18),
   IF(
    Benchmarkinput!DQ18="x",
    1,
    Benchmarkinput!DQ18)))</f>
        <v/>
      </c>
      <c r="DQ18" t="str">
        <f>IF(
 ISBLANK(Benchmarkinput!DR18),
 "",
 IF(
  ISNUMBER(
   VALUE(Benchmarkinput!DR18)),
   VALUE(Benchmarkinput!DR18),
   IF(
    Benchmarkinput!DR18="x",
    1,
    Benchmarkinput!DR18)))</f>
        <v/>
      </c>
      <c r="DR18" t="str">
        <f>IF(
 ISBLANK(Benchmarkinput!DS18),
 "",
 IF(
  ISNUMBER(
   VALUE(Benchmarkinput!DS18)),
   VALUE(Benchmarkinput!DS18),
   IF(
    Benchmarkinput!DS18="x",
    1,
    Benchmarkinput!DS18)))</f>
        <v/>
      </c>
      <c r="DS18" t="str">
        <f>IF(
 ISBLANK(Benchmarkinput!DT18),
 "",
 IF(
  ISNUMBER(
   VALUE(Benchmarkinput!DT18)),
   VALUE(Benchmarkinput!DT18),
   IF(
    Benchmarkinput!DT18="x",
    1,
    Benchmarkinput!DT18)))</f>
        <v/>
      </c>
      <c r="DT18" t="str">
        <f>IF(
 ISBLANK(Benchmarkinput!DU18),
 "",
 IF(
  ISNUMBER(
   VALUE(Benchmarkinput!DU18)),
   VALUE(Benchmarkinput!DU18),
   IF(
    Benchmarkinput!DU18="x",
    1,
    Benchmarkinput!DU18)))</f>
        <v/>
      </c>
      <c r="DU18" t="str">
        <f>IF(
 ISBLANK(Benchmarkinput!DV18),
 "",
 IF(
  ISNUMBER(
   VALUE(Benchmarkinput!DV18)),
   VALUE(Benchmarkinput!DV18),
   IF(
    Benchmarkinput!DV18="x",
    1,
    Benchmarkinput!DV18)))</f>
        <v/>
      </c>
      <c r="DV18" t="str">
        <f>IF(
 ISBLANK(Benchmarkinput!DW18),
 "",
 IF(
  ISNUMBER(
   VALUE(Benchmarkinput!DW18)),
   VALUE(Benchmarkinput!DW18),
   IF(
    Benchmarkinput!DW18="x",
    1,
    Benchmarkinput!DW18)))</f>
        <v/>
      </c>
      <c r="DW18" t="str">
        <f>IF(
 ISBLANK(Benchmarkinput!DX18),
 "",
 IF(
  ISNUMBER(
   VALUE(Benchmarkinput!DX18)),
   VALUE(Benchmarkinput!DX18),
   IF(
    Benchmarkinput!DX18="x",
    1,
    Benchmarkinput!DX18)))</f>
        <v/>
      </c>
      <c r="DX18" t="str">
        <f>IF(
 ISBLANK(Benchmarkinput!DY18),
 "",
 IF(
  ISNUMBER(
   VALUE(Benchmarkinput!DY18)),
   VALUE(Benchmarkinput!DY18),
   IF(
    Benchmarkinput!DY18="x",
    1,
    Benchmarkinput!DY18)))</f>
        <v/>
      </c>
      <c r="DY18" t="str">
        <f>IF(
 ISBLANK(Benchmarkinput!DZ18),
 "",
 IF(
  ISNUMBER(
   VALUE(Benchmarkinput!DZ18)),
   VALUE(Benchmarkinput!DZ18),
   IF(
    Benchmarkinput!DZ18="x",
    1,
    Benchmarkinput!DZ18)))</f>
        <v/>
      </c>
      <c r="DZ18" t="str">
        <f>IF(
 ISBLANK(Benchmarkinput!EA18),
 "",
 IF(
  ISNUMBER(
   VALUE(Benchmarkinput!EA18)),
   VALUE(Benchmarkinput!EA18),
   IF(
    Benchmarkinput!EA18="x",
    1,
    Benchmarkinput!EA18)))</f>
        <v/>
      </c>
      <c r="EA18" t="str">
        <f>IF(
 ISBLANK(Benchmarkinput!EB18),
 "",
 IF(
  ISNUMBER(
   VALUE(Benchmarkinput!EB18)),
   VALUE(Benchmarkinput!EB18),
   IF(
    Benchmarkinput!EB18="x",
    1,
    Benchmarkinput!EB18)))</f>
        <v/>
      </c>
      <c r="EB18" t="str">
        <f>IF(
 ISBLANK(Benchmarkinput!EC18),
 "",
 IF(
  ISNUMBER(
   VALUE(Benchmarkinput!EC18)),
   VALUE(Benchmarkinput!EC18),
   IF(
    Benchmarkinput!EC18="x",
    1,
    Benchmarkinput!EC18)))</f>
        <v/>
      </c>
      <c r="EC18" t="str">
        <f>IF(
 ISBLANK(Benchmarkinput!ED18),
 "",
 IF(
  ISNUMBER(
   VALUE(Benchmarkinput!ED18)),
   VALUE(Benchmarkinput!ED18),
   IF(
    Benchmarkinput!ED18="x",
    1,
    Benchmarkinput!ED18)))</f>
        <v/>
      </c>
      <c r="ED18" t="str">
        <f>IF(
 ISBLANK(Benchmarkinput!EE18),
 "",
 IF(
  ISNUMBER(
   VALUE(Benchmarkinput!EE18)),
   VALUE(Benchmarkinput!EE18),
   IF(
    Benchmarkinput!EE18="x",
    1,
    Benchmarkinput!EE18)))</f>
        <v/>
      </c>
      <c r="EE18" t="str">
        <f>IF(
 ISBLANK(Benchmarkinput!EF18),
 "",
 IF(
  ISNUMBER(
   VALUE(Benchmarkinput!EF18)),
   VALUE(Benchmarkinput!EF18),
   IF(
    Benchmarkinput!EF18="x",
    1,
    Benchmarkinput!EF18)))</f>
        <v/>
      </c>
      <c r="EF18" t="str">
        <f>IF(
 ISBLANK(Benchmarkinput!EG18),
 "",
 IF(
  ISNUMBER(
   VALUE(Benchmarkinput!EG18)),
   VALUE(Benchmarkinput!EG18),
   IF(
    Benchmarkinput!EG18="x",
    1,
    Benchmarkinput!EG18)))</f>
        <v/>
      </c>
      <c r="EG18" t="str">
        <f>IF(
 ISBLANK(Benchmarkinput!EH18),
 "",
 IF(
  ISNUMBER(
   VALUE(Benchmarkinput!EH18)),
   VALUE(Benchmarkinput!EH18),
   IF(
    Benchmarkinput!EH18="x",
    1,
    Benchmarkinput!EH18)))</f>
        <v/>
      </c>
      <c r="EH18" t="str">
        <f>IF(
 ISBLANK(Benchmarkinput!EI18),
 "",
 IF(
  ISNUMBER(
   VALUE(Benchmarkinput!EI18)),
   VALUE(Benchmarkinput!EI18),
   IF(
    Benchmarkinput!EI18="x",
    1,
    Benchmarkinput!EI18)))</f>
        <v/>
      </c>
      <c r="EI18" t="str">
        <f>IF(
 ISBLANK(Benchmarkinput!EJ18),
 "",
 IF(
  ISNUMBER(
   VALUE(Benchmarkinput!EJ18)),
   VALUE(Benchmarkinput!EJ18),
   IF(
    Benchmarkinput!EJ18="x",
    1,
    Benchmarkinput!EJ18)))</f>
        <v/>
      </c>
      <c r="EJ18" t="str">
        <f>IF(
 ISBLANK(Benchmarkinput!EK18),
 "",
 IF(
  ISNUMBER(
   VALUE(Benchmarkinput!EK18)),
   VALUE(Benchmarkinput!EK18),
   IF(
    Benchmarkinput!EK18="x",
    1,
    Benchmarkinput!EK18)))</f>
        <v/>
      </c>
      <c r="EK18" t="str">
        <f>IF(
 ISBLANK(Benchmarkinput!EL18),
 "",
 IF(
  ISNUMBER(
   VALUE(Benchmarkinput!EL18)),
   VALUE(Benchmarkinput!EL18),
   IF(
    Benchmarkinput!EL18="x",
    1,
    Benchmarkinput!EL18)))</f>
        <v/>
      </c>
      <c r="EL18" t="str">
        <f>IF(
 ISBLANK(Benchmarkinput!EM18),
 "",
 IF(
  ISNUMBER(
   VALUE(Benchmarkinput!EM18)),
   VALUE(Benchmarkinput!EM18),
   IF(
    Benchmarkinput!EM18="x",
    1,
    Benchmarkinput!EM18)))</f>
        <v/>
      </c>
      <c r="EM18" t="str">
        <f>IF(
 ISBLANK(Benchmarkinput!EN18),
 "",
 IF(
  ISNUMBER(
   VALUE(Benchmarkinput!EN18)),
   VALUE(Benchmarkinput!EN18),
   IF(
    Benchmarkinput!EN18="x",
    1,
    Benchmarkinput!EN18)))</f>
        <v/>
      </c>
      <c r="EN18" t="str">
        <f>IF(
 ISBLANK(Benchmarkinput!EO18),
 "",
 IF(
  ISNUMBER(
   VALUE(Benchmarkinput!EO18)),
   VALUE(Benchmarkinput!EO18),
   IF(
    Benchmarkinput!EO18="x",
    1,
    Benchmarkinput!EO18)))</f>
        <v/>
      </c>
      <c r="EO18" t="str">
        <f>IF(
 ISBLANK(Benchmarkinput!EP18),
 "",
 IF(
  ISNUMBER(
   VALUE(Benchmarkinput!EP18)),
   VALUE(Benchmarkinput!EP18),
   IF(
    Benchmarkinput!EP18="x",
    1,
    Benchmarkinput!EP18)))</f>
        <v/>
      </c>
      <c r="EP18" t="str">
        <f>IF(
 ISBLANK(Benchmarkinput!EQ18),
 "",
 IF(
  ISNUMBER(
   VALUE(Benchmarkinput!EQ18)),
   VALUE(Benchmarkinput!EQ18),
   IF(
    Benchmarkinput!EQ18="x",
    1,
    Benchmarkinput!EQ18)))</f>
        <v/>
      </c>
      <c r="EQ18" t="str">
        <f>IF(
 ISBLANK(Benchmarkinput!ER18),
 "",
 IF(
  ISNUMBER(
   VALUE(Benchmarkinput!ER18)),
   VALUE(Benchmarkinput!ER18),
   IF(
    Benchmarkinput!ER18="x",
    1,
    Benchmarkinput!ER18)))</f>
        <v/>
      </c>
      <c r="ER18" t="str">
        <f>IF(
 ISBLANK(Benchmarkinput!ES18),
 "",
 IF(
  ISNUMBER(
   VALUE(Benchmarkinput!ES18)),
   VALUE(Benchmarkinput!ES18),
   IF(
    Benchmarkinput!ES18="x",
    1,
    Benchmarkinput!ES18)))</f>
        <v/>
      </c>
      <c r="ES18" t="str">
        <f>IF(
 ISBLANK(Benchmarkinput!ET18),
 "",
 IF(
  ISNUMBER(
   VALUE(Benchmarkinput!ET18)),
   VALUE(Benchmarkinput!ET18),
   IF(
    Benchmarkinput!ET18="x",
    1,
    Benchmarkinput!ET18)))</f>
        <v/>
      </c>
      <c r="ET18" t="str">
        <f>IF(
 ISBLANK(Benchmarkinput!EU18),
 "",
 IF(
  ISNUMBER(
   VALUE(Benchmarkinput!EU18)),
   VALUE(Benchmarkinput!EU18),
   IF(
    Benchmarkinput!EU18="x",
    1,
    Benchmarkinput!EU18)))</f>
        <v/>
      </c>
      <c r="EU18" t="str">
        <f>IF(
 ISBLANK(Benchmarkinput!EV18),
 "",
 IF(
  ISNUMBER(
   VALUE(Benchmarkinput!EV18)),
   VALUE(Benchmarkinput!EV18),
   IF(
    Benchmarkinput!EV18="x",
    1,
    Benchmarkinput!EV18)))</f>
        <v/>
      </c>
      <c r="EV18" t="str">
        <f>IF(
 ISBLANK(Benchmarkinput!EW18),
 "",
 IF(
  ISNUMBER(
   VALUE(Benchmarkinput!EW18)),
   VALUE(Benchmarkinput!EW18),
   IF(
    Benchmarkinput!EW18="x",
    1,
    Benchmarkinput!EW18)))</f>
        <v/>
      </c>
      <c r="EW18" t="str">
        <f>IF(
 ISBLANK(Benchmarkinput!EX18),
 "",
 IF(
  ISNUMBER(
   VALUE(Benchmarkinput!EX18)),
   VALUE(Benchmarkinput!EX18),
   IF(
    Benchmarkinput!EX18="x",
    1,
    Benchmarkinput!EX18)))</f>
        <v/>
      </c>
      <c r="EX18" t="str">
        <f>IF(
 ISBLANK(Benchmarkinput!EY18),
 "",
 IF(
  ISNUMBER(
   VALUE(Benchmarkinput!EY18)),
   VALUE(Benchmarkinput!EY18),
   IF(
    Benchmarkinput!EY18="x",
    1,
    Benchmarkinput!EY18)))</f>
        <v/>
      </c>
      <c r="EY18" t="str">
        <f>IF(
 ISBLANK(Benchmarkinput!EZ18),
 "",
 IF(
  ISNUMBER(
   VALUE(Benchmarkinput!EZ18)),
   VALUE(Benchmarkinput!EZ18),
   IF(
    Benchmarkinput!EZ18="x",
    1,
    Benchmarkinput!EZ18)))</f>
        <v/>
      </c>
      <c r="EZ18" t="str">
        <f>IF(
 ISBLANK(Benchmarkinput!FA18),
 "",
 IF(
  ISNUMBER(
   VALUE(Benchmarkinput!FA18)),
   VALUE(Benchmarkinput!FA18),
   IF(
    Benchmarkinput!FA18="x",
    1,
    Benchmarkinput!FA18)))</f>
        <v/>
      </c>
      <c r="FA18" t="str">
        <f>IF(
 ISBLANK(Benchmarkinput!FB18),
 "",
 IF(
  ISNUMBER(
   VALUE(Benchmarkinput!FB18)),
   VALUE(Benchmarkinput!FB18),
   IF(
    Benchmarkinput!FB18="x",
    1,
    Benchmarkinput!FB18)))</f>
        <v/>
      </c>
      <c r="FB18" t="str">
        <f>IF(
 ISBLANK(Benchmarkinput!FC18),
 "",
 IF(
  ISNUMBER(
   VALUE(Benchmarkinput!FC18)),
   VALUE(Benchmarkinput!FC18),
   IF(
    Benchmarkinput!FC18="x",
    1,
    Benchmarkinput!FC18)))</f>
        <v/>
      </c>
      <c r="FC18" t="str">
        <f>IF(
 ISBLANK(Benchmarkinput!FD18),
 "",
 IF(
  ISNUMBER(
   VALUE(Benchmarkinput!FD18)),
   VALUE(Benchmarkinput!FD18),
   IF(
    Benchmarkinput!FD18="x",
    1,
    Benchmarkinput!FD18)))</f>
        <v/>
      </c>
      <c r="FD18" t="str">
        <f>IF(
 ISBLANK(Benchmarkinput!FE18),
 "",
 IF(
  ISNUMBER(
   VALUE(Benchmarkinput!FE18)),
   VALUE(Benchmarkinput!FE18),
   IF(
    Benchmarkinput!FE18="x",
    1,
    Benchmarkinput!FE18)))</f>
        <v/>
      </c>
      <c r="FE18" t="str">
        <f>IF(
 ISBLANK(Benchmarkinput!FF18),
 "",
 IF(
  ISNUMBER(
   VALUE(Benchmarkinput!FF18)),
   VALUE(Benchmarkinput!FF18),
   IF(
    Benchmarkinput!FF18="x",
    1,
    Benchmarkinput!FF18)))</f>
        <v/>
      </c>
      <c r="FF18" t="str">
        <f>IF(
 ISBLANK(Benchmarkinput!FG18),
 "",
 IF(
  ISNUMBER(
   VALUE(Benchmarkinput!FG18)),
   VALUE(Benchmarkinput!FG18),
   IF(
    Benchmarkinput!FG18="x",
    1,
    Benchmarkinput!FG18)))</f>
        <v/>
      </c>
      <c r="FG18" t="str">
        <f>IF(
 ISBLANK(Benchmarkinput!FH18),
 "",
 IF(
  ISNUMBER(
   VALUE(Benchmarkinput!FH18)),
   VALUE(Benchmarkinput!FH18),
   IF(
    Benchmarkinput!FH18="x",
    1,
    Benchmarkinput!FH18)))</f>
        <v/>
      </c>
      <c r="FH18" t="str">
        <f>IF(
 ISBLANK(Benchmarkinput!FI18),
 "",
 IF(
  ISNUMBER(
   VALUE(Benchmarkinput!FI18)),
   VALUE(Benchmarkinput!FI18),
   IF(
    Benchmarkinput!FI18="x",
    1,
    Benchmarkinput!FI18)))</f>
        <v/>
      </c>
      <c r="FI18" t="str">
        <f>IF(
 ISBLANK(Benchmarkinput!FJ18),
 "",
 IF(
  ISNUMBER(
   VALUE(Benchmarkinput!FJ18)),
   VALUE(Benchmarkinput!FJ18),
   IF(
    Benchmarkinput!FJ18="x",
    1,
    Benchmarkinput!FJ18)))</f>
        <v/>
      </c>
      <c r="FJ18" t="str">
        <f>IF(
 ISBLANK(Benchmarkinput!FK18),
 "",
 IF(
  ISNUMBER(
   VALUE(Benchmarkinput!FK18)),
   VALUE(Benchmarkinput!FK18),
   IF(
    Benchmarkinput!FK18="x",
    1,
    Benchmarkinput!FK18)))</f>
        <v/>
      </c>
      <c r="FK18" t="str">
        <f>IF(
 ISBLANK(Benchmarkinput!FL18),
 "",
 IF(
  ISNUMBER(
   VALUE(Benchmarkinput!FL18)),
   VALUE(Benchmarkinput!FL18),
   IF(
    Benchmarkinput!FL18="x",
    1,
    Benchmarkinput!FL18)))</f>
        <v/>
      </c>
      <c r="FL18" t="str">
        <f>IF(
 ISBLANK(Benchmarkinput!FM18),
 "",
 IF(
  ISNUMBER(
   VALUE(Benchmarkinput!FM18)),
   VALUE(Benchmarkinput!FM18),
   IF(
    Benchmarkinput!FM18="x",
    1,
    Benchmarkinput!FM18)))</f>
        <v/>
      </c>
      <c r="FM18" t="str">
        <f>IF(
 ISBLANK(Benchmarkinput!FN18),
 "",
 IF(
  ISNUMBER(
   VALUE(Benchmarkinput!FN18)),
   VALUE(Benchmarkinput!FN18),
   IF(
    Benchmarkinput!FN18="x",
    1,
    Benchmarkinput!FN18)))</f>
        <v/>
      </c>
      <c r="FN18" t="str">
        <f>IF(
 ISBLANK(Benchmarkinput!FO18),
 "",
 IF(
  ISNUMBER(
   VALUE(Benchmarkinput!FO18)),
   VALUE(Benchmarkinput!FO18),
   IF(
    Benchmarkinput!FO18="x",
    1,
    Benchmarkinput!FO18)))</f>
        <v/>
      </c>
      <c r="FO18" t="str">
        <f>IF(
 ISBLANK(Benchmarkinput!FP18),
 "",
 IF(
  ISNUMBER(
   VALUE(Benchmarkinput!FP18)),
   VALUE(Benchmarkinput!FP18),
   IF(
    Benchmarkinput!FP18="x",
    1,
    Benchmarkinput!FP18)))</f>
        <v/>
      </c>
      <c r="FP18" t="str">
        <f>IF(
 ISBLANK(Benchmarkinput!FQ18),
 "",
 IF(
  ISNUMBER(
   VALUE(Benchmarkinput!FQ18)),
   VALUE(Benchmarkinput!FQ18),
   IF(
    Benchmarkinput!FQ18="x",
    1,
    Benchmarkinput!FQ18)))</f>
        <v/>
      </c>
      <c r="FQ18" t="str">
        <f>IF(
 ISBLANK(Benchmarkinput!FR18),
 "",
 IF(
  ISNUMBER(
   VALUE(Benchmarkinput!FR18)),
   VALUE(Benchmarkinput!FR18),
   IF(
    Benchmarkinput!FR18="x",
    1,
    Benchmarkinput!FR18)))</f>
        <v/>
      </c>
      <c r="FR18" t="str">
        <f>IF(
 ISBLANK(Benchmarkinput!FS18),
 "",
 IF(
  ISNUMBER(
   VALUE(Benchmarkinput!FS18)),
   VALUE(Benchmarkinput!FS18),
   IF(
    Benchmarkinput!FS18="x",
    1,
    Benchmarkinput!FS18)))</f>
        <v/>
      </c>
      <c r="FS18" t="str">
        <f>IF(
 ISBLANK(Benchmarkinput!FT18),
 "",
 IF(
  ISNUMBER(
   VALUE(Benchmarkinput!FT18)),
   VALUE(Benchmarkinput!FT18),
   IF(
    Benchmarkinput!FT18="x",
    1,
    Benchmarkinput!FT18)))</f>
        <v/>
      </c>
      <c r="FT18" t="str">
        <f>IF(
 ISBLANK(Benchmarkinput!FU18),
 "",
 IF(
  ISNUMBER(
   VALUE(Benchmarkinput!FU18)),
   VALUE(Benchmarkinput!FU18),
   IF(
    Benchmarkinput!FU18="x",
    1,
    Benchmarkinput!FU18)))</f>
        <v/>
      </c>
      <c r="FU18" t="str">
        <f>IF(
 ISBLANK(Benchmarkinput!FV18),
 "",
 IF(
  ISNUMBER(
   VALUE(Benchmarkinput!FV18)),
   VALUE(Benchmarkinput!FV18),
   IF(
    Benchmarkinput!FV18="x",
    1,
    Benchmarkinput!FV18)))</f>
        <v/>
      </c>
      <c r="FV18" t="str">
        <f>IF(
 ISBLANK(Benchmarkinput!FW18),
 "",
 IF(
  ISNUMBER(
   VALUE(Benchmarkinput!FW18)),
   VALUE(Benchmarkinput!FW18),
   IF(
    Benchmarkinput!FW18="x",
    1,
    Benchmarkinput!FW18)))</f>
        <v/>
      </c>
      <c r="FW18" t="str">
        <f>IF(
 ISBLANK(Benchmarkinput!FX18),
 "",
 IF(
  ISNUMBER(
   VALUE(Benchmarkinput!FX18)),
   VALUE(Benchmarkinput!FX18),
   IF(
    Benchmarkinput!FX18="x",
    1,
    Benchmarkinput!FX18)))</f>
        <v/>
      </c>
      <c r="FX18" t="str">
        <f>IF(
 ISBLANK(Benchmarkinput!FY18),
 "",
 IF(
  ISNUMBER(
   VALUE(Benchmarkinput!FY18)),
   VALUE(Benchmarkinput!FY18),
   IF(
    Benchmarkinput!FY18="x",
    1,
    Benchmarkinput!FY18)))</f>
        <v/>
      </c>
      <c r="FY18" t="str">
        <f>IF(
 ISBLANK(Benchmarkinput!FZ18),
 "",
 IF(
  ISNUMBER(
   VALUE(Benchmarkinput!FZ18)),
   VALUE(Benchmarkinput!FZ18),
   IF(
    Benchmarkinput!FZ18="x",
    1,
    Benchmarkinput!FZ18)))</f>
        <v/>
      </c>
      <c r="FZ18" t="str">
        <f>IF(
 ISBLANK(Benchmarkinput!GA18),
 "",
 IF(
  ISNUMBER(
   VALUE(Benchmarkinput!GA18)),
   VALUE(Benchmarkinput!GA18),
   IF(
    Benchmarkinput!GA18="x",
    1,
    Benchmarkinput!GA18)))</f>
        <v/>
      </c>
      <c r="GA18" t="str">
        <f>IF(
 ISBLANK(Benchmarkinput!GB18),
 "",
 IF(
  ISNUMBER(
   VALUE(Benchmarkinput!GB18)),
   VALUE(Benchmarkinput!GB18),
   IF(
    Benchmarkinput!GB18="x",
    1,
    Benchmarkinput!GB18)))</f>
        <v/>
      </c>
      <c r="GB18" t="str">
        <f>IF(
 ISBLANK(Benchmarkinput!GC18),
 "",
 IF(
  ISNUMBER(
   VALUE(Benchmarkinput!GC18)),
   VALUE(Benchmarkinput!GC18),
   IF(
    Benchmarkinput!GC18="x",
    1,
    Benchmarkinput!GC18)))</f>
        <v/>
      </c>
      <c r="GC18" t="str">
        <f>IF(
 ISBLANK(Benchmarkinput!GD18),
 "",
 IF(
  ISNUMBER(
   VALUE(Benchmarkinput!GD18)),
   VALUE(Benchmarkinput!GD18),
   IF(
    Benchmarkinput!GD18="x",
    1,
    Benchmarkinput!GD18)))</f>
        <v/>
      </c>
      <c r="GD18" t="str">
        <f>IF(
 ISBLANK(Benchmarkinput!GE18),
 "",
 IF(
  ISNUMBER(
   VALUE(Benchmarkinput!GE18)),
   VALUE(Benchmarkinput!GE18),
   IF(
    Benchmarkinput!GE18="x",
    1,
    Benchmarkinput!GE18)))</f>
        <v/>
      </c>
      <c r="GE18" t="str">
        <f>IF(
 ISBLANK(Benchmarkinput!GF18),
 "",
 IF(
  ISNUMBER(
   VALUE(Benchmarkinput!GF18)),
   VALUE(Benchmarkinput!GF18),
   IF(
    Benchmarkinput!GF18="x",
    1,
    Benchmarkinput!GF18)))</f>
        <v/>
      </c>
      <c r="GF18" t="str">
        <f>IF(
 ISBLANK(Benchmarkinput!GG18),
 "",
 IF(
  ISNUMBER(
   VALUE(Benchmarkinput!GG18)),
   VALUE(Benchmarkinput!GG18),
   IF(
    Benchmarkinput!GG18="x",
    1,
    Benchmarkinput!GG18)))</f>
        <v/>
      </c>
      <c r="GG18" t="str">
        <f>IF(
 ISBLANK(Benchmarkinput!GH18),
 "",
 IF(
  ISNUMBER(
   VALUE(Benchmarkinput!GH18)),
   VALUE(Benchmarkinput!GH18),
   IF(
    Benchmarkinput!GH18="x",
    1,
    Benchmarkinput!GH18)))</f>
        <v/>
      </c>
      <c r="GH18" t="str">
        <f>IF(
 ISBLANK(Benchmarkinput!GI18),
 "",
 IF(
  ISNUMBER(
   VALUE(Benchmarkinput!GI18)),
   VALUE(Benchmarkinput!GI18),
   IF(
    Benchmarkinput!GI18="x",
    1,
    Benchmarkinput!GI18)))</f>
        <v/>
      </c>
      <c r="GI18" t="str">
        <f>IF(
 ISBLANK(Benchmarkinput!GJ18),
 "",
 IF(
  ISNUMBER(
   VALUE(Benchmarkinput!GJ18)),
   VALUE(Benchmarkinput!GJ18),
   IF(
    Benchmarkinput!GJ18="x",
    1,
    Benchmarkinput!GJ18)))</f>
        <v/>
      </c>
      <c r="GJ18" t="str">
        <f>IF(
 ISBLANK(Benchmarkinput!GK18),
 "",
 IF(
  ISNUMBER(
   VALUE(Benchmarkinput!GK18)),
   VALUE(Benchmarkinput!GK18),
   IF(
    Benchmarkinput!GK18="x",
    1,
    Benchmarkinput!GK18)))</f>
        <v/>
      </c>
      <c r="GK18" t="str">
        <f>IF(
 ISBLANK(Benchmarkinput!GL18),
 "",
 IF(
  ISNUMBER(
   VALUE(Benchmarkinput!GL18)),
   VALUE(Benchmarkinput!GL18),
   IF(
    Benchmarkinput!GL18="x",
    1,
    Benchmarkinput!GL18)))</f>
        <v/>
      </c>
      <c r="GL18" t="str">
        <f>IF(
 ISBLANK(Benchmarkinput!GM18),
 "",
 IF(
  ISNUMBER(
   VALUE(Benchmarkinput!GM18)),
   VALUE(Benchmarkinput!GM18),
   IF(
    Benchmarkinput!GM18="x",
    1,
    Benchmarkinput!GM18)))</f>
        <v/>
      </c>
      <c r="GM18" t="str">
        <f>IF(
 ISBLANK(Benchmarkinput!GN18),
 "",
 IF(
  ISNUMBER(
   VALUE(Benchmarkinput!GN18)),
   VALUE(Benchmarkinput!GN18),
   IF(
    Benchmarkinput!GN18="x",
    1,
    Benchmarkinput!GN18)))</f>
        <v/>
      </c>
      <c r="GN18" t="str">
        <f>IF(
 ISBLANK(Benchmarkinput!GO18),
 "",
 IF(
  ISNUMBER(
   VALUE(Benchmarkinput!GO18)),
   VALUE(Benchmarkinput!GO18),
   IF(
    Benchmarkinput!GO18="x",
    1,
    Benchmarkinput!GO18)))</f>
        <v/>
      </c>
      <c r="GO18" t="str">
        <f>IF(
 ISBLANK(Benchmarkinput!GP18),
 "",
 IF(
  ISNUMBER(
   VALUE(Benchmarkinput!GP18)),
   VALUE(Benchmarkinput!GP18),
   IF(
    Benchmarkinput!GP18="x",
    1,
    Benchmarkinput!GP18)))</f>
        <v/>
      </c>
      <c r="GP18" t="str">
        <f>IF(
 ISBLANK(Benchmarkinput!GQ18),
 "",
 IF(
  ISNUMBER(
   VALUE(Benchmarkinput!GQ18)),
   VALUE(Benchmarkinput!GQ18),
   IF(
    Benchmarkinput!GQ18="x",
    1,
    Benchmarkinput!GQ18)))</f>
        <v/>
      </c>
      <c r="GQ18" t="str">
        <f>IF(
 ISBLANK(Benchmarkinput!GR18),
 "",
 IF(
  ISNUMBER(
   VALUE(Benchmarkinput!GR18)),
   VALUE(Benchmarkinput!GR18),
   IF(
    Benchmarkinput!GR18="x",
    1,
    Benchmarkinput!GR18)))</f>
        <v/>
      </c>
      <c r="GR18" t="str">
        <f>IF(
 ISBLANK(Benchmarkinput!GS18),
 "",
 IF(
  ISNUMBER(
   VALUE(Benchmarkinput!GS18)),
   VALUE(Benchmarkinput!GS18),
   IF(
    Benchmarkinput!GS18="x",
    1,
    Benchmarkinput!GS18)))</f>
        <v/>
      </c>
      <c r="GS18" t="str">
        <f>IF(
 ISBLANK(Benchmarkinput!GT18),
 "",
 IF(
  ISNUMBER(
   VALUE(Benchmarkinput!GT18)),
   VALUE(Benchmarkinput!GT18),
   IF(
    Benchmarkinput!GT18="x",
    1,
    Benchmarkinput!GT18)))</f>
        <v/>
      </c>
      <c r="GT18" t="str">
        <f>IF(
 ISBLANK(Benchmarkinput!GU18),
 "",
 IF(
  ISNUMBER(
   VALUE(Benchmarkinput!GU18)),
   VALUE(Benchmarkinput!GU18),
   IF(
    Benchmarkinput!GU18="x",
    1,
    Benchmarkinput!GU18)))</f>
        <v/>
      </c>
      <c r="GU18" t="str">
        <f>IF(
 ISBLANK(Benchmarkinput!GV18),
 "",
 IF(
  ISNUMBER(
   VALUE(Benchmarkinput!GV18)),
   VALUE(Benchmarkinput!GV18),
   IF(
    Benchmarkinput!GV18="x",
    1,
    Benchmarkinput!GV18)))</f>
        <v/>
      </c>
      <c r="GV18" t="str">
        <f>IF(
 ISBLANK(Benchmarkinput!GW18),
 "",
 IF(
  ISNUMBER(
   VALUE(Benchmarkinput!GW18)),
   VALUE(Benchmarkinput!GW18),
   IF(
    Benchmarkinput!GW18="x",
    1,
    Benchmarkinput!GW18)))</f>
        <v/>
      </c>
      <c r="GW18" t="str">
        <f>IF(
 ISBLANK(Benchmarkinput!GX18),
 "",
 IF(
  ISNUMBER(
   VALUE(Benchmarkinput!GX18)),
   VALUE(Benchmarkinput!GX18),
   IF(
    Benchmarkinput!GX18="x",
    1,
    Benchmarkinput!GX18)))</f>
        <v/>
      </c>
      <c r="GX18" t="str">
        <f>IF(
 ISBLANK(Benchmarkinput!GY18),
 "",
 IF(
  ISNUMBER(
   VALUE(Benchmarkinput!GY18)),
   VALUE(Benchmarkinput!GY18),
   IF(
    Benchmarkinput!GY18="x",
    1,
    Benchmarkinput!GY18)))</f>
        <v/>
      </c>
      <c r="GY18" t="str">
        <f>IF(
 ISBLANK(Benchmarkinput!GZ18),
 "",
 IF(
  ISNUMBER(
   VALUE(Benchmarkinput!GZ18)),
   VALUE(Benchmarkinput!GZ18),
   IF(
    Benchmarkinput!GZ18="x",
    1,
    Benchmarkinput!GZ18)))</f>
        <v/>
      </c>
      <c r="GZ18" t="str">
        <f>IF(
 ISBLANK(Benchmarkinput!HA18),
 "",
 IF(
  ISNUMBER(
   VALUE(Benchmarkinput!HA18)),
   VALUE(Benchmarkinput!HA18),
   IF(
    Benchmarkinput!HA18="x",
    1,
    Benchmarkinput!HA18)))</f>
        <v/>
      </c>
      <c r="HA18" t="str">
        <f>IF(
 ISBLANK(Benchmarkinput!HB18),
 "",
 IF(
  ISNUMBER(
   VALUE(Benchmarkinput!HB18)),
   VALUE(Benchmarkinput!HB18),
   IF(
    Benchmarkinput!HB18="x",
    1,
    Benchmarkinput!HB18)))</f>
        <v/>
      </c>
      <c r="HB18" t="str">
        <f>IF(
 ISBLANK(Benchmarkinput!HC18),
 "",
 IF(
  ISNUMBER(
   VALUE(Benchmarkinput!HC18)),
   VALUE(Benchmarkinput!HC18),
   IF(
    Benchmarkinput!HC18="x",
    1,
    Benchmarkinput!HC18)))</f>
        <v/>
      </c>
      <c r="HC18" t="str">
        <f>IF(
 ISBLANK(Benchmarkinput!HD18),
 "",
 IF(
  ISNUMBER(
   VALUE(Benchmarkinput!HD18)),
   VALUE(Benchmarkinput!HD18),
   IF(
    Benchmarkinput!HD18="x",
    1,
    Benchmarkinput!HD18)))</f>
        <v/>
      </c>
      <c r="HD18" t="str">
        <f>IF(
 ISBLANK(Benchmarkinput!HE18),
 "",
 IF(
  ISNUMBER(
   VALUE(Benchmarkinput!HE18)),
   VALUE(Benchmarkinput!HE18),
   IF(
    Benchmarkinput!HE18="x",
    1,
    Benchmarkinput!HE18)))</f>
        <v/>
      </c>
      <c r="HE18" t="str">
        <f>IF(
 ISBLANK(Benchmarkinput!HF18),
 "",
 IF(
  ISNUMBER(
   VALUE(Benchmarkinput!HF18)),
   VALUE(Benchmarkinput!HF18),
   IF(
    Benchmarkinput!HF18="x",
    1,
    Benchmarkinput!HF18)))</f>
        <v/>
      </c>
      <c r="HF18" t="str">
        <f>IF(
 ISBLANK(Benchmarkinput!HG18),
 "",
 IF(
  ISNUMBER(
   VALUE(Benchmarkinput!HG18)),
   VALUE(Benchmarkinput!HG18),
   IF(
    Benchmarkinput!HG18="x",
    1,
    Benchmarkinput!HG18)))</f>
        <v/>
      </c>
      <c r="HG18" t="str">
        <f>IF(
 ISBLANK(Benchmarkinput!HH18),
 "",
 IF(
  ISNUMBER(
   VALUE(Benchmarkinput!HH18)),
   VALUE(Benchmarkinput!HH18),
   IF(
    Benchmarkinput!HH18="x",
    1,
    Benchmarkinput!HH18)))</f>
        <v/>
      </c>
      <c r="HH18" t="str">
        <f>IF(
 ISBLANK(Benchmarkinput!HI18),
 "",
 IF(
  ISNUMBER(
   VALUE(Benchmarkinput!HI18)),
   VALUE(Benchmarkinput!HI18),
   IF(
    Benchmarkinput!HI18="x",
    1,
    Benchmarkinput!HI18)))</f>
        <v/>
      </c>
      <c r="HI18" t="str">
        <f>IF(
 ISBLANK(Benchmarkinput!HJ18),
 "",
 IF(
  ISNUMBER(
   VALUE(Benchmarkinput!HJ18)),
   VALUE(Benchmarkinput!HJ18),
   IF(
    Benchmarkinput!HJ18="x",
    1,
    Benchmarkinput!HJ18)))</f>
        <v/>
      </c>
      <c r="HJ18" t="str">
        <f>IF(
 ISBLANK(Benchmarkinput!HK18),
 "",
 IF(
  ISNUMBER(
   VALUE(Benchmarkinput!HK18)),
   VALUE(Benchmarkinput!HK18),
   IF(
    Benchmarkinput!HK18="x",
    1,
    Benchmarkinput!HK18)))</f>
        <v/>
      </c>
      <c r="HK18" t="str">
        <f>IF(
 ISBLANK(Benchmarkinput!HL18),
 "",
 IF(
  ISNUMBER(
   VALUE(Benchmarkinput!HL18)),
   VALUE(Benchmarkinput!HL18),
   IF(
    Benchmarkinput!HL18="x",
    1,
    Benchmarkinput!HL18)))</f>
        <v/>
      </c>
      <c r="HL18" t="str">
        <f>IF(
 ISBLANK(Benchmarkinput!HM18),
 "",
 IF(
  ISNUMBER(
   VALUE(Benchmarkinput!HM18)),
   VALUE(Benchmarkinput!HM18),
   IF(
    Benchmarkinput!HM18="x",
    1,
    Benchmarkinput!HM18)))</f>
        <v/>
      </c>
      <c r="HM18" t="str">
        <f>IF(
 ISBLANK(Benchmarkinput!HN18),
 "",
 IF(
  ISNUMBER(
   VALUE(Benchmarkinput!HN18)),
   VALUE(Benchmarkinput!HN18),
   IF(
    Benchmarkinput!HN18="x",
    1,
    Benchmarkinput!HN18)))</f>
        <v/>
      </c>
      <c r="HN18" t="str">
        <f>IF(
 ISBLANK(Benchmarkinput!HO18),
 "",
 IF(
  ISNUMBER(
   VALUE(Benchmarkinput!HO18)),
   VALUE(Benchmarkinput!HO18),
   IF(
    Benchmarkinput!HO18="x",
    1,
    Benchmarkinput!HO18)))</f>
        <v/>
      </c>
      <c r="HO18" t="str">
        <f>IF(
 ISBLANK(Benchmarkinput!HP18),
 "",
 IF(
  ISNUMBER(
   VALUE(Benchmarkinput!HP18)),
   VALUE(Benchmarkinput!HP18),
   IF(
    Benchmarkinput!HP18="x",
    1,
    Benchmarkinput!HP18)))</f>
        <v/>
      </c>
      <c r="HP18" t="str">
        <f>IF(
 ISBLANK(Benchmarkinput!HQ18),
 "",
 IF(
  ISNUMBER(
   VALUE(Benchmarkinput!HQ18)),
   VALUE(Benchmarkinput!HQ18),
   IF(
    Benchmarkinput!HQ18="x",
    1,
    Benchmarkinput!HQ18)))</f>
        <v/>
      </c>
      <c r="HQ18" t="str">
        <f>IF(
 ISBLANK(Benchmarkinput!HR18),
 "",
 IF(
  ISNUMBER(
   VALUE(Benchmarkinput!HR18)),
   VALUE(Benchmarkinput!HR18),
   IF(
    Benchmarkinput!HR18="x",
    1,
    Benchmarkinput!HR18)))</f>
        <v/>
      </c>
      <c r="HR18" t="str">
        <f>IF(
 ISBLANK(Benchmarkinput!HS18),
 "",
 IF(
  ISNUMBER(
   VALUE(Benchmarkinput!HS18)),
   VALUE(Benchmarkinput!HS18),
   IF(
    Benchmarkinput!HS18="x",
    1,
    Benchmarkinput!HS18)))</f>
        <v/>
      </c>
      <c r="HS18" t="str">
        <f>IF(
 ISBLANK(Benchmarkinput!HT18),
 "",
 IF(
  ISNUMBER(
   VALUE(Benchmarkinput!HT18)),
   VALUE(Benchmarkinput!HT18),
   IF(
    Benchmarkinput!HT18="x",
    1,
    Benchmarkinput!HT18)))</f>
        <v/>
      </c>
      <c r="HT18" t="str">
        <f>IF(
 ISBLANK(Benchmarkinput!HU18),
 "",
 IF(
  ISNUMBER(
   VALUE(Benchmarkinput!HU18)),
   VALUE(Benchmarkinput!HU18),
   IF(
    Benchmarkinput!HU18="x",
    1,
    Benchmarkinput!HU18)))</f>
        <v/>
      </c>
      <c r="HU18" t="str">
        <f>IF(
 ISBLANK(Benchmarkinput!HV18),
 "",
 IF(
  ISNUMBER(
   VALUE(Benchmarkinput!HV18)),
   VALUE(Benchmarkinput!HV18),
   IF(
    Benchmarkinput!HV18="x",
    1,
    Benchmarkinput!HV18)))</f>
        <v/>
      </c>
      <c r="HV18" t="str">
        <f>IF(
 ISBLANK(Benchmarkinput!HW18),
 "",
 IF(
  ISNUMBER(
   VALUE(Benchmarkinput!HW18)),
   VALUE(Benchmarkinput!HW18),
   IF(
    Benchmarkinput!HW18="x",
    1,
    Benchmarkinput!HW18)))</f>
        <v/>
      </c>
      <c r="HW18" t="str">
        <f>IF(
 ISBLANK(Benchmarkinput!HX18),
 "",
 IF(
  ISNUMBER(
   VALUE(Benchmarkinput!HX18)),
   VALUE(Benchmarkinput!HX18),
   IF(
    Benchmarkinput!HX18="x",
    1,
    Benchmarkinput!HX18)))</f>
        <v/>
      </c>
      <c r="HX18" t="str">
        <f>IF(
 ISBLANK(Benchmarkinput!HY18),
 "",
 IF(
  ISNUMBER(
   VALUE(Benchmarkinput!HY18)),
   VALUE(Benchmarkinput!HY18),
   IF(
    Benchmarkinput!HY18="x",
    1,
    Benchmarkinput!HY18)))</f>
        <v/>
      </c>
      <c r="HY18" t="str">
        <f>IF(
 ISBLANK(Benchmarkinput!HZ18),
 "",
 IF(
  ISNUMBER(
   VALUE(Benchmarkinput!HZ18)),
   VALUE(Benchmarkinput!HZ18),
   IF(
    Benchmarkinput!HZ18="x",
    1,
    Benchmarkinput!HZ18)))</f>
        <v/>
      </c>
      <c r="HZ18" t="str">
        <f>IF(
 ISBLANK(Benchmarkinput!IA18),
 "",
 IF(
  ISNUMBER(
   VALUE(Benchmarkinput!IA18)),
   VALUE(Benchmarkinput!IA18),
   IF(
    Benchmarkinput!IA18="x",
    1,
    Benchmarkinput!IA18)))</f>
        <v/>
      </c>
      <c r="IA18" t="str">
        <f>IF(
 ISBLANK(Benchmarkinput!IB18),
 "",
 IF(
  ISNUMBER(
   VALUE(Benchmarkinput!IB18)),
   VALUE(Benchmarkinput!IB18),
   IF(
    Benchmarkinput!IB18="x",
    1,
    Benchmarkinput!IB18)))</f>
        <v/>
      </c>
      <c r="IB18" t="str">
        <f>IF(
 ISBLANK(Benchmarkinput!IC18),
 "",
 IF(
  ISNUMBER(
   VALUE(Benchmarkinput!IC18)),
   VALUE(Benchmarkinput!IC18),
   IF(
    Benchmarkinput!IC18="x",
    1,
    Benchmarkinput!IC18)))</f>
        <v/>
      </c>
      <c r="IC18" t="str">
        <f>IF(
 ISBLANK(Benchmarkinput!ID18),
 "",
 IF(
  ISNUMBER(
   VALUE(Benchmarkinput!ID18)),
   VALUE(Benchmarkinput!ID18),
   IF(
    Benchmarkinput!ID18="x",
    1,
    Benchmarkinput!ID18)))</f>
        <v/>
      </c>
      <c r="ID18" t="str">
        <f>IF(
 ISBLANK(Benchmarkinput!IE18),
 "",
 IF(
  ISNUMBER(
   VALUE(Benchmarkinput!IE18)),
   VALUE(Benchmarkinput!IE18),
   IF(
    Benchmarkinput!IE18="x",
    1,
    Benchmarkinput!IE18)))</f>
        <v/>
      </c>
      <c r="IE18" t="str">
        <f>IF(
 ISBLANK(Benchmarkinput!IF18),
 "",
 IF(
  ISNUMBER(
   VALUE(Benchmarkinput!IF18)),
   VALUE(Benchmarkinput!IF18),
   IF(
    Benchmarkinput!IF18="x",
    1,
    Benchmarkinput!IF18)))</f>
        <v/>
      </c>
      <c r="IF18" t="str">
        <f>IF(
 ISBLANK(Benchmarkinput!IG18),
 "",
 IF(
  ISNUMBER(
   VALUE(Benchmarkinput!IG18)),
   VALUE(Benchmarkinput!IG18),
   IF(
    Benchmarkinput!IG18="x",
    1,
    Benchmarkinput!IG18)))</f>
        <v/>
      </c>
      <c r="IG18" t="str">
        <f>IF(
 ISBLANK(Benchmarkinput!IH18),
 "",
 IF(
  ISNUMBER(
   VALUE(Benchmarkinput!IH18)),
   VALUE(Benchmarkinput!IH18),
   IF(
    Benchmarkinput!IH18="x",
    1,
    Benchmarkinput!IH18)))</f>
        <v/>
      </c>
      <c r="IH18" t="str">
        <f>IF(
 ISBLANK(Benchmarkinput!II18),
 "",
 IF(
  ISNUMBER(
   VALUE(Benchmarkinput!II18)),
   VALUE(Benchmarkinput!II18),
   IF(
    Benchmarkinput!II18="x",
    1,
    Benchmarkinput!II18)))</f>
        <v/>
      </c>
      <c r="II18" t="str">
        <f>IF(
 ISBLANK(Benchmarkinput!IJ18),
 "",
 IF(
  ISNUMBER(
   VALUE(Benchmarkinput!IJ18)),
   VALUE(Benchmarkinput!IJ18),
   IF(
    Benchmarkinput!IJ18="x",
    1,
    Benchmarkinput!IJ18)))</f>
        <v/>
      </c>
      <c r="IJ18" t="str">
        <f>IF(
 ISBLANK(Benchmarkinput!IK18),
 "",
 IF(
  ISNUMBER(
   VALUE(Benchmarkinput!IK18)),
   VALUE(Benchmarkinput!IK18),
   IF(
    Benchmarkinput!IK18="x",
    1,
    Benchmarkinput!IK18)))</f>
        <v/>
      </c>
      <c r="IK18" t="str">
        <f>IF(
 ISBLANK(Benchmarkinput!IL18),
 "",
 IF(
  ISNUMBER(
   VALUE(Benchmarkinput!IL18)),
   VALUE(Benchmarkinput!IL18),
   IF(
    Benchmarkinput!IL18="x",
    1,
    Benchmarkinput!IL18)))</f>
        <v/>
      </c>
      <c r="IL18" t="str">
        <f>IF(
 ISBLANK(Benchmarkinput!IM18),
 "",
 IF(
  ISNUMBER(
   VALUE(Benchmarkinput!IM18)),
   VALUE(Benchmarkinput!IM18),
   IF(
    Benchmarkinput!IM18="x",
    1,
    Benchmarkinput!IM18)))</f>
        <v/>
      </c>
      <c r="IM18" t="str">
        <f>IF(
 ISBLANK(Benchmarkinput!IN18),
 "",
 IF(
  ISNUMBER(
   VALUE(Benchmarkinput!IN18)),
   VALUE(Benchmarkinput!IN18),
   IF(
    Benchmarkinput!IN18="x",
    1,
    Benchmarkinput!IN18)))</f>
        <v/>
      </c>
      <c r="IN18" t="str">
        <f>IF(
 ISBLANK(Benchmarkinput!IO18),
 "",
 IF(
  ISNUMBER(
   VALUE(Benchmarkinput!IO18)),
   VALUE(Benchmarkinput!IO18),
   IF(
    Benchmarkinput!IO18="x",
    1,
    Benchmarkinput!IO18)))</f>
        <v/>
      </c>
      <c r="IO18" t="str">
        <f>IF(
 ISBLANK(Benchmarkinput!IP18),
 "",
 IF(
  ISNUMBER(
   VALUE(Benchmarkinput!IP18)),
   VALUE(Benchmarkinput!IP18),
   IF(
    Benchmarkinput!IP18="x",
    1,
    Benchmarkinput!IP18)))</f>
        <v/>
      </c>
      <c r="IP18" t="str">
        <f>IF(
 ISBLANK(Benchmarkinput!IQ18),
 "",
 IF(
  ISNUMBER(
   VALUE(Benchmarkinput!IQ18)),
   VALUE(Benchmarkinput!IQ18),
   IF(
    Benchmarkinput!IQ18="x",
    1,
    Benchmarkinput!IQ18)))</f>
        <v/>
      </c>
      <c r="IQ18" t="str">
        <f>IF(
 ISBLANK(Benchmarkinput!IR18),
 "",
 IF(
  ISNUMBER(
   VALUE(Benchmarkinput!IR18)),
   VALUE(Benchmarkinput!IR18),
   IF(
    Benchmarkinput!IR18="x",
    1,
    Benchmarkinput!IR18)))</f>
        <v/>
      </c>
      <c r="IR18" t="str">
        <f>IF(
 ISBLANK(Benchmarkinput!IS18),
 "",
 IF(
  ISNUMBER(
   VALUE(Benchmarkinput!IS18)),
   VALUE(Benchmarkinput!IS18),
   IF(
    Benchmarkinput!IS18="x",
    1,
    Benchmarkinput!IS18)))</f>
        <v/>
      </c>
      <c r="IS18" t="str">
        <f>IF(
 ISBLANK(Benchmarkinput!IT18),
 "",
 IF(
  ISNUMBER(
   VALUE(Benchmarkinput!IT18)),
   VALUE(Benchmarkinput!IT18),
   IF(
    Benchmarkinput!IT18="x",
    1,
    Benchmarkinput!IT18)))</f>
        <v/>
      </c>
      <c r="IT18" t="str">
        <f>IF(
 ISBLANK(Benchmarkinput!IU18),
 "",
 IF(
  ISNUMBER(
   VALUE(Benchmarkinput!IU18)),
   VALUE(Benchmarkinput!IU18),
   IF(
    Benchmarkinput!IU18="x",
    1,
    Benchmarkinput!IU18)))</f>
        <v/>
      </c>
      <c r="IU18" t="str">
        <f>IF(
 ISBLANK(Benchmarkinput!IV18),
 "",
 IF(
  ISNUMBER(
   VALUE(Benchmarkinput!IV18)),
   VALUE(Benchmarkinput!IV18),
   IF(
    Benchmarkinput!IV18="x",
    1,
    Benchmarkinput!IV18)))</f>
        <v/>
      </c>
      <c r="IV18" t="str">
        <f>IF(
 ISBLANK(Benchmarkinput!IW18),
 "",
 IF(
  ISNUMBER(
   VALUE(Benchmarkinput!IW18)),
   VALUE(Benchmarkinput!IW18),
   IF(
    Benchmarkinput!IW18="x",
    1,
    Benchmarkinput!IW18)))</f>
        <v/>
      </c>
      <c r="IW18" t="str">
        <f>IF(
 ISBLANK(Benchmarkinput!IX18),
 "",
 IF(
  ISNUMBER(
   VALUE(Benchmarkinput!IX18)),
   VALUE(Benchmarkinput!IX18),
   IF(
    Benchmarkinput!IX18="x",
    1,
    Benchmarkinput!IX18)))</f>
        <v/>
      </c>
      <c r="IX18" t="str">
        <f>IF(
 ISBLANK(Benchmarkinput!IY18),
 "",
 IF(
  ISNUMBER(
   VALUE(Benchmarkinput!IY18)),
   VALUE(Benchmarkinput!IY18),
   IF(
    Benchmarkinput!IY18="x",
    1,
    Benchmarkinput!IY18)))</f>
        <v/>
      </c>
      <c r="IY18" t="str">
        <f>IF(
 ISBLANK(Benchmarkinput!IZ18),
 "",
 IF(
  ISNUMBER(
   VALUE(Benchmarkinput!IZ18)),
   VALUE(Benchmarkinput!IZ18),
   IF(
    Benchmarkinput!IZ18="x",
    1,
    Benchmarkinput!IZ18)))</f>
        <v/>
      </c>
      <c r="IZ18" t="str">
        <f>IF(
 ISBLANK(Benchmarkinput!JA18),
 "",
 IF(
  ISNUMBER(
   VALUE(Benchmarkinput!JA18)),
   VALUE(Benchmarkinput!JA18),
   IF(
    Benchmarkinput!JA18="x",
    1,
    Benchmarkinput!JA18)))</f>
        <v/>
      </c>
      <c r="JA18" t="str">
        <f>IF(
 ISBLANK(Benchmarkinput!JB18),
 "",
 IF(
  ISNUMBER(
   VALUE(Benchmarkinput!JB18)),
   VALUE(Benchmarkinput!JB18),
   IF(
    Benchmarkinput!JB18="x",
    1,
    Benchmarkinput!JB18)))</f>
        <v/>
      </c>
      <c r="JB18" t="str">
        <f>IF(
 ISBLANK(Benchmarkinput!JC18),
 "",
 IF(
  ISNUMBER(
   VALUE(Benchmarkinput!JC18)),
   VALUE(Benchmarkinput!JC18),
   IF(
    Benchmarkinput!JC18="x",
    1,
    Benchmarkinput!JC18)))</f>
        <v/>
      </c>
      <c r="JC18" t="str">
        <f>IF(
 ISBLANK(Benchmarkinput!JD18),
 "",
 IF(
  ISNUMBER(
   VALUE(Benchmarkinput!JD18)),
   VALUE(Benchmarkinput!JD18),
   IF(
    Benchmarkinput!JD18="x",
    1,
    Benchmarkinput!JD18)))</f>
        <v/>
      </c>
      <c r="JD18" t="str">
        <f>IF(
 ISBLANK(Benchmarkinput!JE18),
 "",
 IF(
  ISNUMBER(
   VALUE(Benchmarkinput!JE18)),
   VALUE(Benchmarkinput!JE18),
   IF(
    Benchmarkinput!JE18="x",
    1,
    Benchmarkinput!JE18)))</f>
        <v/>
      </c>
      <c r="JE18" t="str">
        <f>IF(
 ISBLANK(Benchmarkinput!JF18),
 "",
 IF(
  ISNUMBER(
   VALUE(Benchmarkinput!JF18)),
   VALUE(Benchmarkinput!JF18),
   IF(
    Benchmarkinput!JF18="x",
    1,
    Benchmarkinput!JF18)))</f>
        <v/>
      </c>
      <c r="JF18" t="str">
        <f>IF(
 ISBLANK(Benchmarkinput!JG18),
 "",
 IF(
  ISNUMBER(
   VALUE(Benchmarkinput!JG18)),
   VALUE(Benchmarkinput!JG18),
   IF(
    Benchmarkinput!JG18="x",
    1,
    Benchmarkinput!JG18)))</f>
        <v/>
      </c>
      <c r="JG18" t="str">
        <f>IF(
 ISBLANK(Benchmarkinput!JH18),
 "",
 IF(
  ISNUMBER(
   VALUE(Benchmarkinput!JH18)),
   VALUE(Benchmarkinput!JH18),
   IF(
    Benchmarkinput!JH18="x",
    1,
    Benchmarkinput!JH18)))</f>
        <v/>
      </c>
      <c r="JH18" t="str">
        <f>IF(
 ISBLANK(Benchmarkinput!JI18),
 "",
 IF(
  ISNUMBER(
   VALUE(Benchmarkinput!JI18)),
   VALUE(Benchmarkinput!JI18),
   IF(
    Benchmarkinput!JI18="x",
    1,
    Benchmarkinput!JI18)))</f>
        <v/>
      </c>
      <c r="JI18" t="str">
        <f>IF(
 ISBLANK(Benchmarkinput!JJ18),
 "",
 IF(
  ISNUMBER(
   VALUE(Benchmarkinput!JJ18)),
   VALUE(Benchmarkinput!JJ18),
   IF(
    Benchmarkinput!JJ18="x",
    1,
    Benchmarkinput!JJ18)))</f>
        <v/>
      </c>
      <c r="JJ18" t="str">
        <f>IF(
 ISBLANK(Benchmarkinput!JK18),
 "",
 IF(
  ISNUMBER(
   VALUE(Benchmarkinput!JK18)),
   VALUE(Benchmarkinput!JK18),
   IF(
    Benchmarkinput!JK18="x",
    1,
    Benchmarkinput!JK18)))</f>
        <v/>
      </c>
      <c r="JK18" t="str">
        <f>IF(
 ISBLANK(Benchmarkinput!JL18),
 "",
 IF(
  ISNUMBER(
   VALUE(Benchmarkinput!JL18)),
   VALUE(Benchmarkinput!JL18),
   IF(
    Benchmarkinput!JL18="x",
    1,
    Benchmarkinput!JL18)))</f>
        <v/>
      </c>
      <c r="JL18" t="str">
        <f>IF(
 ISBLANK(Benchmarkinput!JM18),
 "",
 IF(
  ISNUMBER(
   VALUE(Benchmarkinput!JM18)),
   VALUE(Benchmarkinput!JM18),
   IF(
    Benchmarkinput!JM18="x",
    1,
    Benchmarkinput!JM18)))</f>
        <v/>
      </c>
      <c r="JM18" t="str">
        <f>IF(
 ISBLANK(Benchmarkinput!JN18),
 "",
 IF(
  ISNUMBER(
   VALUE(Benchmarkinput!JN18)),
   VALUE(Benchmarkinput!JN18),
   IF(
    Benchmarkinput!JN18="x",
    1,
    Benchmarkinput!JN18)))</f>
        <v/>
      </c>
      <c r="JN18" t="str">
        <f>IF(
 ISBLANK(Benchmarkinput!JO18),
 "",
 IF(
  ISNUMBER(
   VALUE(Benchmarkinput!JO18)),
   VALUE(Benchmarkinput!JO18),
   IF(
    Benchmarkinput!JO18="x",
    1,
    Benchmarkinput!JO18)))</f>
        <v/>
      </c>
      <c r="JO18" t="str">
        <f>IF(
 ISBLANK(Benchmarkinput!JP18),
 "",
 IF(
  ISNUMBER(
   VALUE(Benchmarkinput!JP18)),
   VALUE(Benchmarkinput!JP18),
   IF(
    Benchmarkinput!JP18="x",
    1,
    Benchmarkinput!JP18)))</f>
        <v/>
      </c>
      <c r="JP18" t="str">
        <f>IF(
 ISBLANK(Benchmarkinput!JQ18),
 "",
 IF(
  ISNUMBER(
   VALUE(Benchmarkinput!JQ18)),
   VALUE(Benchmarkinput!JQ18),
   IF(
    Benchmarkinput!JQ18="x",
    1,
    Benchmarkinput!JQ18)))</f>
        <v/>
      </c>
      <c r="JQ18" t="str">
        <f>IF(
 ISBLANK(Benchmarkinput!JR18),
 "",
 IF(
  ISNUMBER(
   VALUE(Benchmarkinput!JR18)),
   VALUE(Benchmarkinput!JR18),
   IF(
    Benchmarkinput!JR18="x",
    1,
    Benchmarkinput!JR18)))</f>
        <v/>
      </c>
      <c r="JR18" t="str">
        <f>IF(
 ISBLANK(Benchmarkinput!JS18),
 "",
 IF(
  ISNUMBER(
   VALUE(Benchmarkinput!JS18)),
   VALUE(Benchmarkinput!JS18),
   IF(
    Benchmarkinput!JS18="x",
    1,
    Benchmarkinput!JS18)))</f>
        <v/>
      </c>
      <c r="JS18" t="str">
        <f>IF(
 ISBLANK(Benchmarkinput!JT18),
 "",
 IF(
  ISNUMBER(
   VALUE(Benchmarkinput!JT18)),
   VALUE(Benchmarkinput!JT18),
   IF(
    Benchmarkinput!JT18="x",
    1,
    Benchmarkinput!JT18)))</f>
        <v/>
      </c>
      <c r="JT18" t="str">
        <f>IF(
 ISBLANK(Benchmarkinput!JU18),
 "",
 IF(
  ISNUMBER(
   VALUE(Benchmarkinput!JU18)),
   VALUE(Benchmarkinput!JU18),
   IF(
    Benchmarkinput!JU18="x",
    1,
    Benchmarkinput!JU18)))</f>
        <v/>
      </c>
      <c r="JU18" t="str">
        <f>IF(
 ISBLANK(Benchmarkinput!JV18),
 "",
 IF(
  ISNUMBER(
   VALUE(Benchmarkinput!JV18)),
   VALUE(Benchmarkinput!JV18),
   IF(
    Benchmarkinput!JV18="x",
    1,
    Benchmarkinput!JV18)))</f>
        <v/>
      </c>
      <c r="JV18" t="str">
        <f>IF(
 ISBLANK(Benchmarkinput!JW18),
 "",
 IF(
  ISNUMBER(
   VALUE(Benchmarkinput!JW18)),
   VALUE(Benchmarkinput!JW18),
   IF(
    Benchmarkinput!JW18="x",
    1,
    Benchmarkinput!JW18)))</f>
        <v/>
      </c>
      <c r="JW18" t="str">
        <f>IF(
 ISBLANK(Benchmarkinput!JX18),
 "",
 IF(
  ISNUMBER(
   VALUE(Benchmarkinput!JX18)),
   VALUE(Benchmarkinput!JX18),
   IF(
    Benchmarkinput!JX18="x",
    1,
    Benchmarkinput!JX18)))</f>
        <v/>
      </c>
      <c r="JX18" t="str">
        <f>IF(
 ISBLANK(Benchmarkinput!JY18),
 "",
 IF(
  ISNUMBER(
   VALUE(Benchmarkinput!JY18)),
   VALUE(Benchmarkinput!JY18),
   IF(
    Benchmarkinput!JY18="x",
    1,
    Benchmarkinput!JY18)))</f>
        <v/>
      </c>
      <c r="JY18" t="str">
        <f>IF(
 ISBLANK(Benchmarkinput!JZ18),
 "",
 IF(
  ISNUMBER(
   VALUE(Benchmarkinput!JZ18)),
   VALUE(Benchmarkinput!JZ18),
   IF(
    Benchmarkinput!JZ18="x",
    1,
    Benchmarkinput!JZ18)))</f>
        <v/>
      </c>
      <c r="JZ18" t="str">
        <f>IF(
 ISBLANK(Benchmarkinput!KA18),
 "",
 IF(
  ISNUMBER(
   VALUE(Benchmarkinput!KA18)),
   VALUE(Benchmarkinput!KA18),
   IF(
    Benchmarkinput!KA18="x",
    1,
    Benchmarkinput!KA18)))</f>
        <v/>
      </c>
      <c r="KA18" t="str">
        <f>IF(
 ISBLANK(Benchmarkinput!KB18),
 "",
 IF(
  ISNUMBER(
   VALUE(Benchmarkinput!KB18)),
   VALUE(Benchmarkinput!KB18),
   IF(
    Benchmarkinput!KB18="x",
    1,
    Benchmarkinput!KB18)))</f>
        <v/>
      </c>
      <c r="KB18" t="str">
        <f>IF(
 ISBLANK(Benchmarkinput!KC18),
 "",
 IF(
  ISNUMBER(
   VALUE(Benchmarkinput!KC18)),
   VALUE(Benchmarkinput!KC18),
   IF(
    Benchmarkinput!KC18="x",
    1,
    Benchmarkinput!KC18)))</f>
        <v/>
      </c>
      <c r="KC18" t="str">
        <f>IF(
 ISBLANK(Benchmarkinput!KD18),
 "",
 IF(
  ISNUMBER(
   VALUE(Benchmarkinput!KD18)),
   VALUE(Benchmarkinput!KD18),
   IF(
    Benchmarkinput!KD18="x",
    1,
    Benchmarkinput!KD18)))</f>
        <v/>
      </c>
      <c r="KD18" t="str">
        <f>IF(
 ISBLANK(Benchmarkinput!KE18),
 "",
 IF(
  ISNUMBER(
   VALUE(Benchmarkinput!KE18)),
   VALUE(Benchmarkinput!KE18),
   IF(
    Benchmarkinput!KE18="x",
    1,
    Benchmarkinput!KE18)))</f>
        <v/>
      </c>
      <c r="KE18" t="str">
        <f>IF(
 ISBLANK(Benchmarkinput!KF18),
 "",
 IF(
  ISNUMBER(
   VALUE(Benchmarkinput!KF18)),
   VALUE(Benchmarkinput!KF18),
   IF(
    Benchmarkinput!KF18="x",
    1,
    Benchmarkinput!KF18)))</f>
        <v/>
      </c>
      <c r="KF18" t="str">
        <f>IF(
 ISBLANK(Benchmarkinput!KG18),
 "",
 IF(
  ISNUMBER(
   VALUE(Benchmarkinput!KG18)),
   VALUE(Benchmarkinput!KG18),
   IF(
    Benchmarkinput!KG18="x",
    1,
    Benchmarkinput!KG18)))</f>
        <v/>
      </c>
      <c r="KG18" t="str">
        <f>IF(
 ISBLANK(Benchmarkinput!KH18),
 "",
 IF(
  ISNUMBER(
   VALUE(Benchmarkinput!KH18)),
   VALUE(Benchmarkinput!KH18),
   IF(
    Benchmarkinput!KH18="x",
    1,
    Benchmarkinput!KH18)))</f>
        <v/>
      </c>
      <c r="KH18" t="str">
        <f>IF(
 ISBLANK(Benchmarkinput!KI18),
 "",
 IF(
  ISNUMBER(
   VALUE(Benchmarkinput!KI18)),
   VALUE(Benchmarkinput!KI18),
   IF(
    Benchmarkinput!KI18="x",
    1,
    Benchmarkinput!KI18)))</f>
        <v/>
      </c>
      <c r="KI18" t="str">
        <f>IF(
 ISBLANK(Benchmarkinput!KJ18),
 "",
 IF(
  ISNUMBER(
   VALUE(Benchmarkinput!KJ18)),
   VALUE(Benchmarkinput!KJ18),
   IF(
    Benchmarkinput!KJ18="x",
    1,
    Benchmarkinput!KJ18)))</f>
        <v/>
      </c>
      <c r="KJ18" t="str">
        <f>IF(
 ISBLANK(Benchmarkinput!KK18),
 "",
 IF(
  ISNUMBER(
   VALUE(Benchmarkinput!KK18)),
   VALUE(Benchmarkinput!KK18),
   IF(
    Benchmarkinput!KK18="x",
    1,
    Benchmarkinput!KK18)))</f>
        <v/>
      </c>
      <c r="KK18" t="str">
        <f>IF(
 ISBLANK(Benchmarkinput!KL18),
 "",
 IF(
  ISNUMBER(
   VALUE(Benchmarkinput!KL18)),
   VALUE(Benchmarkinput!KL18),
   IF(
    Benchmarkinput!KL18="x",
    1,
    Benchmarkinput!KL18)))</f>
        <v/>
      </c>
      <c r="KL18" t="str">
        <f>IF(
 ISBLANK(Benchmarkinput!KM18),
 "",
 IF(
  ISNUMBER(
   VALUE(Benchmarkinput!KM18)),
   VALUE(Benchmarkinput!KM18),
   IF(
    Benchmarkinput!KM18="x",
    1,
    Benchmarkinput!KM18)))</f>
        <v/>
      </c>
      <c r="KM18" t="str">
        <f>IF(
 ISBLANK(Benchmarkinput!KN18),
 "",
 IF(
  ISNUMBER(
   VALUE(Benchmarkinput!KN18)),
   VALUE(Benchmarkinput!KN18),
   IF(
    Benchmarkinput!KN18="x",
    1,
    Benchmarkinput!KN18)))</f>
        <v/>
      </c>
      <c r="KN18" t="str">
        <f>IF(
 ISBLANK(Benchmarkinput!KO18),
 "",
 IF(
  ISNUMBER(
   VALUE(Benchmarkinput!KO18)),
   VALUE(Benchmarkinput!KO18),
   IF(
    Benchmarkinput!KO18="x",
    1,
    Benchmarkinput!KO18)))</f>
        <v/>
      </c>
      <c r="KO18" t="str">
        <f>IF(
 ISBLANK(Benchmarkinput!KP18),
 "",
 IF(
  ISNUMBER(
   VALUE(Benchmarkinput!KP18)),
   VALUE(Benchmarkinput!KP18),
   IF(
    Benchmarkinput!KP18="x",
    1,
    Benchmarkinput!KP18)))</f>
        <v/>
      </c>
      <c r="KP18" t="str">
        <f>IF(
 ISBLANK(Benchmarkinput!KQ18),
 "",
 IF(
  ISNUMBER(
   VALUE(Benchmarkinput!KQ18)),
   VALUE(Benchmarkinput!KQ18),
   IF(
    Benchmarkinput!KQ18="x",
    1,
    Benchmarkinput!KQ18)))</f>
        <v/>
      </c>
      <c r="KQ18" t="str">
        <f>IF(
 ISBLANK(Benchmarkinput!KR18),
 "",
 IF(
  ISNUMBER(
   VALUE(Benchmarkinput!KR18)),
   VALUE(Benchmarkinput!KR18),
   IF(
    Benchmarkinput!KR18="x",
    1,
    Benchmarkinput!KR18)))</f>
        <v/>
      </c>
      <c r="KR18" t="str">
        <f>IF(
 ISBLANK(Benchmarkinput!KS18),
 "",
 IF(
  ISNUMBER(
   VALUE(Benchmarkinput!KS18)),
   VALUE(Benchmarkinput!KS18),
   IF(
    Benchmarkinput!KS18="x",
    1,
    Benchmarkinput!KS18)))</f>
        <v/>
      </c>
      <c r="KS18" t="str">
        <f>IF(
 ISBLANK(Benchmarkinput!KT18),
 "",
 IF(
  ISNUMBER(
   VALUE(Benchmarkinput!KT18)),
   VALUE(Benchmarkinput!KT18),
   IF(
    Benchmarkinput!KT18="x",
    1,
    Benchmarkinput!KT18)))</f>
        <v/>
      </c>
      <c r="KT18" t="str">
        <f>IF(
 ISBLANK(Benchmarkinput!KU18),
 "",
 IF(
  ISNUMBER(
   VALUE(Benchmarkinput!KU18)),
   VALUE(Benchmarkinput!KU18),
   IF(
    Benchmarkinput!KU18="x",
    1,
    Benchmarkinput!KU18)))</f>
        <v/>
      </c>
      <c r="KU18" t="str">
        <f>IF(
 ISBLANK(Benchmarkinput!KV18),
 "",
 IF(
  ISNUMBER(
   VALUE(Benchmarkinput!KV18)),
   VALUE(Benchmarkinput!KV18),
   IF(
    Benchmarkinput!KV18="x",
    1,
    Benchmarkinput!KV18)))</f>
        <v/>
      </c>
      <c r="KV18" t="str">
        <f>IF(
 ISBLANK(Benchmarkinput!KW18),
 "",
 IF(
  ISNUMBER(
   VALUE(Benchmarkinput!KW18)),
   VALUE(Benchmarkinput!KW18),
   IF(
    Benchmarkinput!KW18="x",
    1,
    Benchmarkinput!KW18)))</f>
        <v/>
      </c>
      <c r="KW18" t="str">
        <f>IF(
 ISBLANK(Benchmarkinput!KX18),
 "",
 IF(
  ISNUMBER(
   VALUE(Benchmarkinput!KX18)),
   VALUE(Benchmarkinput!KX18),
   IF(
    Benchmarkinput!KX18="x",
    1,
    Benchmarkinput!KX18)))</f>
        <v/>
      </c>
      <c r="KX18" t="str">
        <f>IF(
 ISBLANK(Benchmarkinput!KY18),
 "",
 IF(
  ISNUMBER(
   VALUE(Benchmarkinput!KY18)),
   VALUE(Benchmarkinput!KY18),
   IF(
    Benchmarkinput!KY18="x",
    1,
    Benchmarkinput!KY18)))</f>
        <v/>
      </c>
      <c r="KY18" t="str">
        <f>IF(
 ISBLANK(Benchmarkinput!KZ18),
 "",
 IF(
  ISNUMBER(
   VALUE(Benchmarkinput!KZ18)),
   VALUE(Benchmarkinput!KZ18),
   IF(
    Benchmarkinput!KZ18="x",
    1,
    Benchmarkinput!KZ18)))</f>
        <v/>
      </c>
      <c r="KZ18" t="str">
        <f>IF(
 ISBLANK(Benchmarkinput!LA18),
 "",
 IF(
  ISNUMBER(
   VALUE(Benchmarkinput!LA18)),
   VALUE(Benchmarkinput!LA18),
   IF(
    Benchmarkinput!LA18="x",
    1,
    Benchmarkinput!LA18)))</f>
        <v/>
      </c>
      <c r="LA18" t="str">
        <f>IF(
 ISBLANK(Benchmarkinput!LB18),
 "",
 IF(
  ISNUMBER(
   VALUE(Benchmarkinput!LB18)),
   VALUE(Benchmarkinput!LB18),
   IF(
    Benchmarkinput!LB18="x",
    1,
    Benchmarkinput!LB18)))</f>
        <v/>
      </c>
      <c r="LB18" t="str">
        <f>IF(
 ISBLANK(Benchmarkinput!LC18),
 "",
 IF(
  ISNUMBER(
   VALUE(Benchmarkinput!LC18)),
   VALUE(Benchmarkinput!LC18),
   IF(
    Benchmarkinput!LC18="x",
    1,
    Benchmarkinput!LC18)))</f>
        <v/>
      </c>
      <c r="LC18" t="str">
        <f>IF(
 ISBLANK(Benchmarkinput!LD18),
 "",
 IF(
  ISNUMBER(
   VALUE(Benchmarkinput!LD18)),
   VALUE(Benchmarkinput!LD18),
   IF(
    Benchmarkinput!LD18="x",
    1,
    Benchmarkinput!LD18)))</f>
        <v/>
      </c>
      <c r="LD18" t="str">
        <f>IF(
 ISBLANK(Benchmarkinput!LE18),
 "",
 IF(
  ISNUMBER(
   VALUE(Benchmarkinput!LE18)),
   VALUE(Benchmarkinput!LE18),
   IF(
    Benchmarkinput!LE18="x",
    1,
    Benchmarkinput!LE18)))</f>
        <v/>
      </c>
      <c r="LE18" t="str">
        <f>IF(
 ISBLANK(Benchmarkinput!LF18),
 "",
 IF(
  ISNUMBER(
   VALUE(Benchmarkinput!LF18)),
   VALUE(Benchmarkinput!LF18),
   IF(
    Benchmarkinput!LF18="x",
    1,
    Benchmarkinput!LF18)))</f>
        <v/>
      </c>
      <c r="LF18" t="str">
        <f>IF(
 ISBLANK(Benchmarkinput!LG18),
 "",
 IF(
  ISNUMBER(
   VALUE(Benchmarkinput!LG18)),
   VALUE(Benchmarkinput!LG18),
   IF(
    Benchmarkinput!LG18="x",
    1,
    Benchmarkinput!LG18)))</f>
        <v/>
      </c>
      <c r="LG18" t="str">
        <f>IF(
 ISBLANK(Benchmarkinput!LH18),
 "",
 IF(
  ISNUMBER(
   VALUE(Benchmarkinput!LH18)),
   VALUE(Benchmarkinput!LH18),
   IF(
    Benchmarkinput!LH18="x",
    1,
    Benchmarkinput!LH18)))</f>
        <v/>
      </c>
      <c r="LH18" t="str">
        <f>IF(
 ISBLANK(Benchmarkinput!LI18),
 "",
 IF(
  ISNUMBER(
   VALUE(Benchmarkinput!LI18)),
   VALUE(Benchmarkinput!LI18),
   IF(
    Benchmarkinput!LI18="x",
    1,
    Benchmarkinput!LI18)))</f>
        <v/>
      </c>
      <c r="LI18" t="str">
        <f>IF(
 ISBLANK(Benchmarkinput!LJ18),
 "",
 IF(
  ISNUMBER(
   VALUE(Benchmarkinput!LJ18)),
   VALUE(Benchmarkinput!LJ18),
   IF(
    Benchmarkinput!LJ18="x",
    1,
    Benchmarkinput!LJ18)))</f>
        <v/>
      </c>
      <c r="LJ18" t="str">
        <f>IF(
 ISBLANK(Benchmarkinput!LK18),
 "",
 IF(
  ISNUMBER(
   VALUE(Benchmarkinput!LK18)),
   VALUE(Benchmarkinput!LK18),
   IF(
    Benchmarkinput!LK18="x",
    1,
    Benchmarkinput!LK18)))</f>
        <v/>
      </c>
      <c r="LK18" t="str">
        <f>IF(
 ISBLANK(Benchmarkinput!LL18),
 "",
 IF(
  ISNUMBER(
   VALUE(Benchmarkinput!LL18)),
   VALUE(Benchmarkinput!LL18),
   IF(
    Benchmarkinput!LL18="x",
    1,
    Benchmarkinput!LL18)))</f>
        <v/>
      </c>
      <c r="LL18" t="str">
        <f>IF(
 ISBLANK(Benchmarkinput!LM18),
 "",
 IF(
  ISNUMBER(
   VALUE(Benchmarkinput!LM18)),
   VALUE(Benchmarkinput!LM18),
   IF(
    Benchmarkinput!LM18="x",
    1,
    Benchmarkinput!LM18)))</f>
        <v/>
      </c>
      <c r="LM18" t="str">
        <f>IF(
 ISBLANK(Benchmarkinput!LN18),
 "",
 IF(
  ISNUMBER(
   VALUE(Benchmarkinput!LN18)),
   VALUE(Benchmarkinput!LN18),
   IF(
    Benchmarkinput!LN18="x",
    1,
    Benchmarkinput!LN18)))</f>
        <v/>
      </c>
      <c r="LN18" t="str">
        <f>IF(
 ISBLANK(Benchmarkinput!LO18),
 "",
 IF(
  ISNUMBER(
   VALUE(Benchmarkinput!LO18)),
   VALUE(Benchmarkinput!LO18),
   IF(
    Benchmarkinput!LO18="x",
    1,
    Benchmarkinput!LO18)))</f>
        <v/>
      </c>
      <c r="LO18" t="str">
        <f>IF(
 ISBLANK(Benchmarkinput!LP18),
 "",
 IF(
  ISNUMBER(
   VALUE(Benchmarkinput!LP18)),
   VALUE(Benchmarkinput!LP18),
   IF(
    Benchmarkinput!LP18="x",
    1,
    Benchmarkinput!LP18)))</f>
        <v/>
      </c>
      <c r="LP18" t="str">
        <f>IF(
 ISBLANK(Benchmarkinput!LQ18),
 "",
 IF(
  ISNUMBER(
   VALUE(Benchmarkinput!LQ18)),
   VALUE(Benchmarkinput!LQ18),
   IF(
    Benchmarkinput!LQ18="x",
    1,
    Benchmarkinput!LQ18)))</f>
        <v/>
      </c>
      <c r="LQ18" t="str">
        <f>IF(
 ISBLANK(Benchmarkinput!LR18),
 "",
 IF(
  ISNUMBER(
   VALUE(Benchmarkinput!LR18)),
   VALUE(Benchmarkinput!LR18),
   IF(
    Benchmarkinput!LR18="x",
    1,
    Benchmarkinput!LR18)))</f>
        <v/>
      </c>
      <c r="LR18" t="str">
        <f>IF(
 ISBLANK(Benchmarkinput!LS18),
 "",
 IF(
  ISNUMBER(
   VALUE(Benchmarkinput!LS18)),
   VALUE(Benchmarkinput!LS18),
   IF(
    Benchmarkinput!LS18="x",
    1,
    Benchmarkinput!LS18)))</f>
        <v/>
      </c>
      <c r="LS18" t="str">
        <f>IF(
 ISBLANK(Benchmarkinput!LT18),
 "",
 IF(
  ISNUMBER(
   VALUE(Benchmarkinput!LT18)),
   VALUE(Benchmarkinput!LT18),
   IF(
    Benchmarkinput!LT18="x",
    1,
    Benchmarkinput!LT18)))</f>
        <v/>
      </c>
      <c r="LT18" t="str">
        <f>IF(
 ISBLANK(Benchmarkinput!LU18),
 "",
 IF(
  ISNUMBER(
   VALUE(Benchmarkinput!LU18)),
   VALUE(Benchmarkinput!LU18),
   IF(
    Benchmarkinput!LU18="x",
    1,
    Benchmarkinput!LU18)))</f>
        <v/>
      </c>
      <c r="LU18" t="str">
        <f>IF(
 ISBLANK(Benchmarkinput!LV18),
 "",
 IF(
  ISNUMBER(
   VALUE(Benchmarkinput!LV18)),
   VALUE(Benchmarkinput!LV18),
   IF(
    Benchmarkinput!LV18="x",
    1,
    Benchmarkinput!LV18)))</f>
        <v/>
      </c>
      <c r="LV18" t="str">
        <f>IF(
 ISBLANK(Benchmarkinput!LW18),
 "",
 IF(
  ISNUMBER(
   VALUE(Benchmarkinput!LW18)),
   VALUE(Benchmarkinput!LW18),
   IF(
    Benchmarkinput!LW18="x",
    1,
    Benchmarkinput!LW18)))</f>
        <v/>
      </c>
      <c r="LW18" t="str">
        <f>IF(
 ISBLANK(Benchmarkinput!LX18),
 "",
 IF(
  ISNUMBER(
   VALUE(Benchmarkinput!LX18)),
   VALUE(Benchmarkinput!LX18),
   IF(
    Benchmarkinput!LX18="x",
    1,
    Benchmarkinput!LX18)))</f>
        <v/>
      </c>
      <c r="LX18" t="str">
        <f>IF(
 ISBLANK(Benchmarkinput!LY18),
 "",
 IF(
  ISNUMBER(
   VALUE(Benchmarkinput!LY18)),
   VALUE(Benchmarkinput!LY18),
   IF(
    Benchmarkinput!LY18="x",
    1,
    Benchmarkinput!LY18)))</f>
        <v/>
      </c>
      <c r="LY18" t="str">
        <f>IF(
 ISBLANK(Benchmarkinput!LZ18),
 "",
 IF(
  ISNUMBER(
   VALUE(Benchmarkinput!LZ18)),
   VALUE(Benchmarkinput!LZ18),
   IF(
    Benchmarkinput!LZ18="x",
    1,
    Benchmarkinput!LZ18)))</f>
        <v/>
      </c>
      <c r="LZ18" t="str">
        <f>IF(
 ISBLANK(Benchmarkinput!MA18),
 "",
 IF(
  ISNUMBER(
   VALUE(Benchmarkinput!MA18)),
   VALUE(Benchmarkinput!MA18),
   IF(
    Benchmarkinput!MA18="x",
    1,
    Benchmarkinput!MA18)))</f>
        <v/>
      </c>
      <c r="MA18" t="str">
        <f>IF(
 ISBLANK(Benchmarkinput!MB18),
 "",
 IF(
  ISNUMBER(
   VALUE(Benchmarkinput!MB18)),
   VALUE(Benchmarkinput!MB18),
   IF(
    Benchmarkinput!MB18="x",
    1,
    Benchmarkinput!MB18)))</f>
        <v/>
      </c>
      <c r="MB18" t="str">
        <f>IF(
 ISBLANK(Benchmarkinput!MC18),
 "",
 IF(
  ISNUMBER(
   VALUE(Benchmarkinput!MC18)),
   VALUE(Benchmarkinput!MC18),
   IF(
    Benchmarkinput!MC18="x",
    1,
    Benchmarkinput!MC18)))</f>
        <v/>
      </c>
      <c r="MC18" t="str">
        <f>IF(
 ISBLANK(Benchmarkinput!MD18),
 "",
 IF(
  ISNUMBER(
   VALUE(Benchmarkinput!MD18)),
   VALUE(Benchmarkinput!MD18),
   IF(
    Benchmarkinput!MD18="x",
    1,
    Benchmarkinput!MD18)))</f>
        <v/>
      </c>
      <c r="MD18" t="str">
        <f>IF(
 ISBLANK(Benchmarkinput!ME18),
 "",
 IF(
  ISNUMBER(
   VALUE(Benchmarkinput!ME18)),
   VALUE(Benchmarkinput!ME18),
   IF(
    Benchmarkinput!ME18="x",
    1,
    Benchmarkinput!ME18)))</f>
        <v/>
      </c>
      <c r="ME18" t="str">
        <f>IF(
 ISBLANK(Benchmarkinput!MF18),
 "",
 IF(
  ISNUMBER(
   VALUE(Benchmarkinput!MF18)),
   VALUE(Benchmarkinput!MF18),
   IF(
    Benchmarkinput!MF18="x",
    1,
    Benchmarkinput!MF18)))</f>
        <v/>
      </c>
      <c r="MF18" t="str">
        <f>IF(
 ISBLANK(Benchmarkinput!MG18),
 "",
 IF(
  ISNUMBER(
   VALUE(Benchmarkinput!MG18)),
   VALUE(Benchmarkinput!MG18),
   IF(
    Benchmarkinput!MG18="x",
    1,
    Benchmarkinput!MG18)))</f>
        <v/>
      </c>
      <c r="MG18" t="str">
        <f>IF(
 ISBLANK(Benchmarkinput!MH18),
 "",
 IF(
  ISNUMBER(
   VALUE(Benchmarkinput!MH18)),
   VALUE(Benchmarkinput!MH18),
   IF(
    Benchmarkinput!MH18="x",
    1,
    Benchmarkinput!MH18)))</f>
        <v/>
      </c>
      <c r="MH18" t="str">
        <f>IF(
 ISBLANK(Benchmarkinput!MI18),
 "",
 IF(
  ISNUMBER(
   VALUE(Benchmarkinput!MI18)),
   VALUE(Benchmarkinput!MI18),
   IF(
    Benchmarkinput!MI18="x",
    1,
    Benchmarkinput!MI18)))</f>
        <v/>
      </c>
      <c r="MI18" t="str">
        <f>IF(
 ISBLANK(Benchmarkinput!MJ18),
 "",
 IF(
  ISNUMBER(
   VALUE(Benchmarkinput!MJ18)),
   VALUE(Benchmarkinput!MJ18),
   IF(
    Benchmarkinput!MJ18="x",
    1,
    Benchmarkinput!MJ18)))</f>
        <v/>
      </c>
      <c r="MJ18" t="str">
        <f>IF(
 ISBLANK(Benchmarkinput!MK18),
 "",
 IF(
  ISNUMBER(
   VALUE(Benchmarkinput!MK18)),
   VALUE(Benchmarkinput!MK18),
   IF(
    Benchmarkinput!MK18="x",
    1,
    Benchmarkinput!MK18)))</f>
        <v/>
      </c>
      <c r="MK18" t="str">
        <f>IF(
 ISBLANK(Benchmarkinput!ML18),
 "",
 IF(
  ISNUMBER(
   VALUE(Benchmarkinput!ML18)),
   VALUE(Benchmarkinput!ML18),
   IF(
    Benchmarkinput!ML18="x",
    1,
    Benchmarkinput!ML18)))</f>
        <v/>
      </c>
      <c r="ML18" t="str">
        <f>IF(
 ISBLANK(Benchmarkinput!MM18),
 "",
 IF(
  ISNUMBER(
   VALUE(Benchmarkinput!MM18)),
   VALUE(Benchmarkinput!MM18),
   IF(
    Benchmarkinput!MM18="x",
    1,
    Benchmarkinput!MM18)))</f>
        <v/>
      </c>
      <c r="MM18" t="str">
        <f>IF(
 ISBLANK(Benchmarkinput!MN18),
 "",
 IF(
  ISNUMBER(
   VALUE(Benchmarkinput!MN18)),
   VALUE(Benchmarkinput!MN18),
   IF(
    Benchmarkinput!MN18="x",
    1,
    Benchmarkinput!MN18)))</f>
        <v/>
      </c>
      <c r="MN18" t="str">
        <f>IF(
 ISBLANK(Benchmarkinput!MO18),
 "",
 IF(
  ISNUMBER(
   VALUE(Benchmarkinput!MO18)),
   VALUE(Benchmarkinput!MO18),
   IF(
    Benchmarkinput!MO18="x",
    1,
    Benchmarkinput!MO18)))</f>
        <v/>
      </c>
      <c r="MO18" t="str">
        <f>IF(
 ISBLANK(Benchmarkinput!MP18),
 "",
 IF(
  ISNUMBER(
   VALUE(Benchmarkinput!MP18)),
   VALUE(Benchmarkinput!MP18),
   IF(
    Benchmarkinput!MP18="x",
    1,
    Benchmarkinput!MP18)))</f>
        <v/>
      </c>
      <c r="MP18" t="str">
        <f>IF(
 ISBLANK(Benchmarkinput!MQ18),
 "",
 IF(
  ISNUMBER(
   VALUE(Benchmarkinput!MQ18)),
   VALUE(Benchmarkinput!MQ18),
   IF(
    Benchmarkinput!MQ18="x",
    1,
    Benchmarkinput!MQ18)))</f>
        <v/>
      </c>
      <c r="MQ18" t="str">
        <f>IF(
 ISBLANK(Benchmarkinput!MR18),
 "",
 IF(
  ISNUMBER(
   VALUE(Benchmarkinput!MR18)),
   VALUE(Benchmarkinput!MR18),
   IF(
    Benchmarkinput!MR18="x",
    1,
    Benchmarkinput!MR18)))</f>
        <v/>
      </c>
      <c r="MR18" t="str">
        <f>IF(
 ISBLANK(Benchmarkinput!MS18),
 "",
 IF(
  ISNUMBER(
   VALUE(Benchmarkinput!MS18)),
   VALUE(Benchmarkinput!MS18),
   IF(
    Benchmarkinput!MS18="x",
    1,
    Benchmarkinput!MS18)))</f>
        <v/>
      </c>
      <c r="MS18" t="str">
        <f>IF(
 ISBLANK(Benchmarkinput!MT18),
 "",
 IF(
  ISNUMBER(
   VALUE(Benchmarkinput!MT18)),
   VALUE(Benchmarkinput!MT18),
   IF(
    Benchmarkinput!MT18="x",
    1,
    Benchmarkinput!MT18)))</f>
        <v/>
      </c>
      <c r="MT18" t="str">
        <f>IF(
 ISBLANK(Benchmarkinput!MU18),
 "",
 IF(
  ISNUMBER(
   VALUE(Benchmarkinput!MU18)),
   VALUE(Benchmarkinput!MU18),
   IF(
    Benchmarkinput!MU18="x",
    1,
    Benchmarkinput!MU18)))</f>
        <v/>
      </c>
      <c r="MU18" t="str">
        <f>IF(
 ISBLANK(Benchmarkinput!MV18),
 "",
 IF(
  ISNUMBER(
   VALUE(Benchmarkinput!MV18)),
   VALUE(Benchmarkinput!MV18),
   IF(
    Benchmarkinput!MV18="x",
    1,
    Benchmarkinput!MV18)))</f>
        <v/>
      </c>
      <c r="MV18" t="str">
        <f>IF(
 ISBLANK(Benchmarkinput!MW18),
 "",
 IF(
  ISNUMBER(
   VALUE(Benchmarkinput!MW18)),
   VALUE(Benchmarkinput!MW18),
   IF(
    Benchmarkinput!MW18="x",
    1,
    Benchmarkinput!MW18)))</f>
        <v/>
      </c>
      <c r="MW18" t="str">
        <f>IF(
 ISBLANK(Benchmarkinput!MX18),
 "",
 IF(
  ISNUMBER(
   VALUE(Benchmarkinput!MX18)),
   VALUE(Benchmarkinput!MX18),
   IF(
    Benchmarkinput!MX18="x",
    1,
    Benchmarkinput!MX18)))</f>
        <v/>
      </c>
      <c r="MX18" t="str">
        <f>IF(
 ISBLANK(Benchmarkinput!MY18),
 "",
 IF(
  ISNUMBER(
   VALUE(Benchmarkinput!MY18)),
   VALUE(Benchmarkinput!MY18),
   IF(
    Benchmarkinput!MY18="x",
    1,
    Benchmarkinput!MY18)))</f>
        <v/>
      </c>
      <c r="MY18" t="str">
        <f>IF(
 ISBLANK(Benchmarkinput!MZ18),
 "",
 IF(
  ISNUMBER(
   VALUE(Benchmarkinput!MZ18)),
   VALUE(Benchmarkinput!MZ18),
   IF(
    Benchmarkinput!MZ18="x",
    1,
    Benchmarkinput!MZ18)))</f>
        <v/>
      </c>
      <c r="MZ18" t="str">
        <f>IF(
 ISBLANK(Benchmarkinput!NA18),
 "",
 IF(
  ISNUMBER(
   VALUE(Benchmarkinput!NA18)),
   VALUE(Benchmarkinput!NA18),
   IF(
    Benchmarkinput!NA18="x",
    1,
    Benchmarkinput!NA18)))</f>
        <v/>
      </c>
      <c r="NA18" t="str">
        <f>IF(
 ISBLANK(Benchmarkinput!NB18),
 "",
 IF(
  ISNUMBER(
   VALUE(Benchmarkinput!NB18)),
   VALUE(Benchmarkinput!NB18),
   IF(
    Benchmarkinput!NB18="x",
    1,
    Benchmarkinput!NB18)))</f>
        <v/>
      </c>
      <c r="NB18" t="str">
        <f>IF(
 ISBLANK(Benchmarkinput!NC18),
 "",
 IF(
  ISNUMBER(
   VALUE(Benchmarkinput!NC18)),
   VALUE(Benchmarkinput!NC18),
   IF(
    Benchmarkinput!NC18="x",
    1,
    Benchmarkinput!NC18)))</f>
        <v/>
      </c>
      <c r="NC18" t="str">
        <f>IF(
 ISBLANK(Benchmarkinput!ND18),
 "",
 IF(
  ISNUMBER(
   VALUE(Benchmarkinput!ND18)),
   VALUE(Benchmarkinput!ND18),
   IF(
    Benchmarkinput!ND18="x",
    1,
    Benchmarkinput!ND18)))</f>
        <v/>
      </c>
      <c r="ND18" t="str">
        <f>IF(
 ISBLANK(Benchmarkinput!NE18),
 "",
 IF(
  ISNUMBER(
   VALUE(Benchmarkinput!NE18)),
   VALUE(Benchmarkinput!NE18),
   IF(
    Benchmarkinput!NE18="x",
    1,
    Benchmarkinput!NE18)))</f>
        <v/>
      </c>
      <c r="NE18" t="str">
        <f>IF(
 ISBLANK(Benchmarkinput!NF18),
 "",
 IF(
  ISNUMBER(
   VALUE(Benchmarkinput!NF18)),
   VALUE(Benchmarkinput!NF18),
   IF(
    Benchmarkinput!NF18="x",
    1,
    Benchmarkinput!NF18)))</f>
        <v/>
      </c>
      <c r="NF18" t="str">
        <f>IF(
 ISBLANK(Benchmarkinput!NG18),
 "",
 IF(
  ISNUMBER(
   VALUE(Benchmarkinput!NG18)),
   VALUE(Benchmarkinput!NG18),
   IF(
    Benchmarkinput!NG18="x",
    1,
    Benchmarkinput!NG18)))</f>
        <v/>
      </c>
      <c r="NG18" t="str">
        <f>IF(
 ISBLANK(Benchmarkinput!NH18),
 "",
 IF(
  ISNUMBER(
   VALUE(Benchmarkinput!NH18)),
   VALUE(Benchmarkinput!NH18),
   IF(
    Benchmarkinput!NH18="x",
    1,
    Benchmarkinput!NH18)))</f>
        <v/>
      </c>
      <c r="NH18" t="str">
        <f>IF(
 ISBLANK(Benchmarkinput!NI18),
 "",
 IF(
  ISNUMBER(
   VALUE(Benchmarkinput!NI18)),
   VALUE(Benchmarkinput!NI18),
   IF(
    Benchmarkinput!NI18="x",
    1,
    Benchmarkinput!NI18)))</f>
        <v/>
      </c>
      <c r="NI18" t="str">
        <f>IF(
 ISBLANK(Benchmarkinput!NJ18),
 "",
 IF(
  ISNUMBER(
   VALUE(Benchmarkinput!NJ18)),
   VALUE(Benchmarkinput!NJ18),
   IF(
    Benchmarkinput!NJ18="x",
    1,
    Benchmarkinput!NJ18)))</f>
        <v/>
      </c>
      <c r="NJ18" t="str">
        <f>IF(
 ISBLANK(Benchmarkinput!NK18),
 "",
 IF(
  ISNUMBER(
   VALUE(Benchmarkinput!NK18)),
   VALUE(Benchmarkinput!NK18),
   IF(
    Benchmarkinput!NK18="x",
    1,
    Benchmarkinput!NK18)))</f>
        <v/>
      </c>
      <c r="NK18" t="str">
        <f>IF(
 ISBLANK(Benchmarkinput!NL18),
 "",
 IF(
  ISNUMBER(
   VALUE(Benchmarkinput!NL18)),
   VALUE(Benchmarkinput!NL18),
   IF(
    Benchmarkinput!NL18="x",
    1,
    Benchmarkinput!NL18)))</f>
        <v/>
      </c>
      <c r="NL18" t="str">
        <f>IF(
 ISBLANK(Benchmarkinput!NM18),
 "",
 IF(
  ISNUMBER(
   VALUE(Benchmarkinput!NM18)),
   VALUE(Benchmarkinput!NM18),
   IF(
    Benchmarkinput!NM18="x",
    1,
    Benchmarkinput!NM18)))</f>
        <v/>
      </c>
      <c r="NM18" t="str">
        <f>IF(
 ISBLANK(Benchmarkinput!NN18),
 "",
 IF(
  ISNUMBER(
   VALUE(Benchmarkinput!NN18)),
   VALUE(Benchmarkinput!NN18),
   IF(
    Benchmarkinput!NN18="x",
    1,
    Benchmarkinput!NN18)))</f>
        <v/>
      </c>
      <c r="NN18" t="str">
        <f>IF(
 ISBLANK(Benchmarkinput!NO18),
 "",
 IF(
  ISNUMBER(
   VALUE(Benchmarkinput!NO18)),
   VALUE(Benchmarkinput!NO18),
   IF(
    Benchmarkinput!NO18="x",
    1,
    Benchmarkinput!NO18)))</f>
        <v/>
      </c>
      <c r="NO18" t="str">
        <f>IF(
 ISBLANK(Benchmarkinput!NP18),
 "",
 IF(
  ISNUMBER(
   VALUE(Benchmarkinput!NP18)),
   VALUE(Benchmarkinput!NP18),
   IF(
    Benchmarkinput!NP18="x",
    1,
    Benchmarkinput!NP18)))</f>
        <v/>
      </c>
      <c r="NP18" t="str">
        <f>IF(
 ISBLANK(Benchmarkinput!NQ18),
 "",
 IF(
  ISNUMBER(
   VALUE(Benchmarkinput!NQ18)),
   VALUE(Benchmarkinput!NQ18),
   IF(
    Benchmarkinput!NQ18="x",
    1,
    Benchmarkinput!NQ18)))</f>
        <v/>
      </c>
      <c r="NQ18" t="str">
        <f>IF(
 ISBLANK(Benchmarkinput!NR18),
 "",
 IF(
  ISNUMBER(
   VALUE(Benchmarkinput!NR18)),
   VALUE(Benchmarkinput!NR18),
   IF(
    Benchmarkinput!NR18="x",
    1,
    Benchmarkinput!NR18)))</f>
        <v/>
      </c>
      <c r="NR18" t="str">
        <f>IF(
 ISBLANK(Benchmarkinput!NS18),
 "",
 IF(
  ISNUMBER(
   VALUE(Benchmarkinput!NS18)),
   VALUE(Benchmarkinput!NS18),
   IF(
    Benchmarkinput!NS18="x",
    1,
    Benchmarkinput!NS18)))</f>
        <v/>
      </c>
      <c r="NS18" t="str">
        <f>IF(
 ISBLANK(Benchmarkinput!NT18),
 "",
 IF(
  ISNUMBER(
   VALUE(Benchmarkinput!NT18)),
   VALUE(Benchmarkinput!NT18),
   IF(
    Benchmarkinput!NT18="x",
    1,
    Benchmarkinput!NT18)))</f>
        <v/>
      </c>
      <c r="NT18" t="str">
        <f>IF(
 ISBLANK(Benchmarkinput!NU18),
 "",
 IF(
  ISNUMBER(
   VALUE(Benchmarkinput!NU18)),
   VALUE(Benchmarkinput!NU18),
   IF(
    Benchmarkinput!NU18="x",
    1,
    Benchmarkinput!NU18)))</f>
        <v/>
      </c>
      <c r="NU18" t="str">
        <f>IF(
 ISBLANK(Benchmarkinput!NV18),
 "",
 IF(
  ISNUMBER(
   VALUE(Benchmarkinput!NV18)),
   VALUE(Benchmarkinput!NV18),
   IF(
    Benchmarkinput!NV18="x",
    1,
    Benchmarkinput!NV18)))</f>
        <v/>
      </c>
      <c r="NV18" t="str">
        <f>IF(
 ISBLANK(Benchmarkinput!NW18),
 "",
 IF(
  ISNUMBER(
   VALUE(Benchmarkinput!NW18)),
   VALUE(Benchmarkinput!NW18),
   IF(
    Benchmarkinput!NW18="x",
    1,
    Benchmarkinput!NW18)))</f>
        <v/>
      </c>
      <c r="NW18" t="str">
        <f>IF(
 ISBLANK(Benchmarkinput!NX18),
 "",
 IF(
  ISNUMBER(
   VALUE(Benchmarkinput!NX18)),
   VALUE(Benchmarkinput!NX18),
   IF(
    Benchmarkinput!NX18="x",
    1,
    Benchmarkinput!NX18)))</f>
        <v/>
      </c>
      <c r="NX18" t="str">
        <f>IF(
 ISBLANK(Benchmarkinput!NY18),
 "",
 IF(
  ISNUMBER(
   VALUE(Benchmarkinput!NY18)),
   VALUE(Benchmarkinput!NY18),
   IF(
    Benchmarkinput!NY18="x",
    1,
    Benchmarkinput!NY18)))</f>
        <v/>
      </c>
      <c r="NY18" t="str">
        <f>IF(
 ISBLANK(Benchmarkinput!NZ18),
 "",
 IF(
  ISNUMBER(
   VALUE(Benchmarkinput!NZ18)),
   VALUE(Benchmarkinput!NZ18),
   IF(
    Benchmarkinput!NZ18="x",
    1,
    Benchmarkinput!NZ18)))</f>
        <v/>
      </c>
      <c r="NZ18" t="str">
        <f>IF(
 ISBLANK(Benchmarkinput!OA18),
 "",
 IF(
  ISNUMBER(
   VALUE(Benchmarkinput!OA18)),
   VALUE(Benchmarkinput!OA18),
   IF(
    Benchmarkinput!OA18="x",
    1,
    Benchmarkinput!OA18)))</f>
        <v/>
      </c>
      <c r="OA18" t="str">
        <f>IF(
 ISBLANK(Benchmarkinput!OB18),
 "",
 IF(
  ISNUMBER(
   VALUE(Benchmarkinput!OB18)),
   VALUE(Benchmarkinput!OB18),
   IF(
    Benchmarkinput!OB18="x",
    1,
    Benchmarkinput!OB18)))</f>
        <v/>
      </c>
      <c r="OB18" t="str">
        <f>IF(
 ISBLANK(Benchmarkinput!OC18),
 "",
 IF(
  ISNUMBER(
   VALUE(Benchmarkinput!OC18)),
   VALUE(Benchmarkinput!OC18),
   IF(
    Benchmarkinput!OC18="x",
    1,
    Benchmarkinput!OC18)))</f>
        <v/>
      </c>
      <c r="OC18" t="str">
        <f>IF(
 ISBLANK(Benchmarkinput!OD18),
 "",
 IF(
  ISNUMBER(
   VALUE(Benchmarkinput!OD18)),
   VALUE(Benchmarkinput!OD18),
   IF(
    Benchmarkinput!OD18="x",
    1,
    Benchmarkinput!OD18)))</f>
        <v/>
      </c>
      <c r="OD18" t="str">
        <f>IF(
 ISBLANK(Benchmarkinput!OE18),
 "",
 IF(
  ISNUMBER(
   VALUE(Benchmarkinput!OE18)),
   VALUE(Benchmarkinput!OE18),
   IF(
    Benchmarkinput!OE18="x",
    1,
    Benchmarkinput!OE18)))</f>
        <v/>
      </c>
      <c r="OE18" t="str">
        <f>IF(
 ISBLANK(Benchmarkinput!OF18),
 "",
 IF(
  ISNUMBER(
   VALUE(Benchmarkinput!OF18)),
   VALUE(Benchmarkinput!OF18),
   IF(
    Benchmarkinput!OF18="x",
    1,
    Benchmarkinput!OF18)))</f>
        <v/>
      </c>
      <c r="OF18" t="str">
        <f>IF(
 ISBLANK(Benchmarkinput!OG18),
 "",
 IF(
  ISNUMBER(
   VALUE(Benchmarkinput!OG18)),
   VALUE(Benchmarkinput!OG18),
   IF(
    Benchmarkinput!OG18="x",
    1,
    Benchmarkinput!OG18)))</f>
        <v/>
      </c>
      <c r="OG18" t="str">
        <f>IF(
 ISBLANK(Benchmarkinput!OH18),
 "",
 IF(
  ISNUMBER(
   VALUE(Benchmarkinput!OH18)),
   VALUE(Benchmarkinput!OH18),
   IF(
    Benchmarkinput!OH18="x",
    1,
    Benchmarkinput!OH18)))</f>
        <v/>
      </c>
      <c r="OH18" t="str">
        <f>IF(
 ISBLANK(Benchmarkinput!OI18),
 "",
 IF(
  ISNUMBER(
   VALUE(Benchmarkinput!OI18)),
   VALUE(Benchmarkinput!OI18),
   IF(
    Benchmarkinput!OI18="x",
    1,
    Benchmarkinput!OI18)))</f>
        <v/>
      </c>
      <c r="OI18" t="str">
        <f>IF(
 ISBLANK(Benchmarkinput!OJ18),
 "",
 IF(
  ISNUMBER(
   VALUE(Benchmarkinput!OJ18)),
   VALUE(Benchmarkinput!OJ18),
   IF(
    Benchmarkinput!OJ18="x",
    1,
    Benchmarkinput!OJ18)))</f>
        <v/>
      </c>
      <c r="OJ18" t="str">
        <f>IF(
 ISBLANK(Benchmarkinput!OK18),
 "",
 IF(
  ISNUMBER(
   VALUE(Benchmarkinput!OK18)),
   VALUE(Benchmarkinput!OK18),
   IF(
    Benchmarkinput!OK18="x",
    1,
    Benchmarkinput!OK18)))</f>
        <v/>
      </c>
      <c r="OK18" t="str">
        <f>IF(
 ISBLANK(Benchmarkinput!OL18),
 "",
 IF(
  ISNUMBER(
   VALUE(Benchmarkinput!OL18)),
   VALUE(Benchmarkinput!OL18),
   IF(
    Benchmarkinput!OL18="x",
    1,
    Benchmarkinput!OL18)))</f>
        <v/>
      </c>
      <c r="OL18" t="str">
        <f>IF(
 ISBLANK(Benchmarkinput!OM18),
 "",
 IF(
  ISNUMBER(
   VALUE(Benchmarkinput!OM18)),
   VALUE(Benchmarkinput!OM18),
   IF(
    Benchmarkinput!OM18="x",
    1,
    Benchmarkinput!OM18)))</f>
        <v/>
      </c>
      <c r="OM18" t="str">
        <f>IF(
 ISBLANK(Benchmarkinput!ON18),
 "",
 IF(
  ISNUMBER(
   VALUE(Benchmarkinput!ON18)),
   VALUE(Benchmarkinput!ON18),
   IF(
    Benchmarkinput!ON18="x",
    1,
    Benchmarkinput!ON18)))</f>
        <v/>
      </c>
      <c r="ON18" t="str">
        <f>IF(
 ISBLANK(Benchmarkinput!OO18),
 "",
 IF(
  ISNUMBER(
   VALUE(Benchmarkinput!OO18)),
   VALUE(Benchmarkinput!OO18),
   IF(
    Benchmarkinput!OO18="x",
    1,
    Benchmarkinput!OO18)))</f>
        <v/>
      </c>
      <c r="OO18" t="str">
        <f>IF(
 ISBLANK(Benchmarkinput!OP18),
 "",
 IF(
  ISNUMBER(
   VALUE(Benchmarkinput!OP18)),
   VALUE(Benchmarkinput!OP18),
   IF(
    Benchmarkinput!OP18="x",
    1,
    Benchmarkinput!OP18)))</f>
        <v/>
      </c>
      <c r="OP18" t="str">
        <f>IF(
 ISBLANK(Benchmarkinput!OQ18),
 "",
 IF(
  ISNUMBER(
   VALUE(Benchmarkinput!OQ18)),
   VALUE(Benchmarkinput!OQ18),
   IF(
    Benchmarkinput!OQ18="x",
    1,
    Benchmarkinput!OQ18)))</f>
        <v/>
      </c>
      <c r="OQ18" t="str">
        <f>IF(
 ISBLANK(Benchmarkinput!OR18),
 "",
 IF(
  ISNUMBER(
   VALUE(Benchmarkinput!OR18)),
   VALUE(Benchmarkinput!OR18),
   IF(
    Benchmarkinput!OR18="x",
    1,
    Benchmarkinput!OR18)))</f>
        <v/>
      </c>
      <c r="OR18" t="str">
        <f>IF(
 ISBLANK(Benchmarkinput!OS18),
 "",
 IF(
  ISNUMBER(
   VALUE(Benchmarkinput!OS18)),
   VALUE(Benchmarkinput!OS18),
   IF(
    Benchmarkinput!OS18="x",
    1,
    Benchmarkinput!OS18)))</f>
        <v/>
      </c>
      <c r="OS18" t="str">
        <f>IF(
 ISBLANK(Benchmarkinput!OT18),
 "",
 IF(
  ISNUMBER(
   VALUE(Benchmarkinput!OT18)),
   VALUE(Benchmarkinput!OT18),
   IF(
    Benchmarkinput!OT18="x",
    1,
    Benchmarkinput!OT18)))</f>
        <v/>
      </c>
      <c r="OT18" t="str">
        <f>IF(
 ISBLANK(Benchmarkinput!OU18),
 "",
 IF(
  ISNUMBER(
   VALUE(Benchmarkinput!OU18)),
   VALUE(Benchmarkinput!OU18),
   IF(
    Benchmarkinput!OU18="x",
    1,
    Benchmarkinput!OU18)))</f>
        <v/>
      </c>
      <c r="OU18" t="str">
        <f>IF(
 ISBLANK(Benchmarkinput!OV18),
 "",
 IF(
  ISNUMBER(
   VALUE(Benchmarkinput!OV18)),
   VALUE(Benchmarkinput!OV18),
   IF(
    Benchmarkinput!OV18="x",
    1,
    Benchmarkinput!OV18)))</f>
        <v/>
      </c>
      <c r="OV18" t="str">
        <f>IF(
 ISBLANK(Benchmarkinput!OW18),
 "",
 IF(
  ISNUMBER(
   VALUE(Benchmarkinput!OW18)),
   VALUE(Benchmarkinput!OW18),
   IF(
    Benchmarkinput!OW18="x",
    1,
    Benchmarkinput!OW18)))</f>
        <v/>
      </c>
      <c r="OW18" t="str">
        <f>IF(
 ISBLANK(Benchmarkinput!OX18),
 "",
 IF(
  ISNUMBER(
   VALUE(Benchmarkinput!OX18)),
   VALUE(Benchmarkinput!OX18),
   IF(
    Benchmarkinput!OX18="x",
    1,
    Benchmarkinput!OX18)))</f>
        <v/>
      </c>
      <c r="OX18" t="str">
        <f>IF(
 ISBLANK(Benchmarkinput!OY18),
 "",
 IF(
  ISNUMBER(
   VALUE(Benchmarkinput!OY18)),
   VALUE(Benchmarkinput!OY18),
   IF(
    Benchmarkinput!OY18="x",
    1,
    Benchmarkinput!OY18)))</f>
        <v/>
      </c>
      <c r="OY18" t="str">
        <f>IF(
 ISBLANK(Benchmarkinput!OZ18),
 "",
 IF(
  ISNUMBER(
   VALUE(Benchmarkinput!OZ18)),
   VALUE(Benchmarkinput!OZ18),
   IF(
    Benchmarkinput!OZ18="x",
    1,
    Benchmarkinput!OZ18)))</f>
        <v/>
      </c>
      <c r="OZ18" t="str">
        <f>IF(
 ISBLANK(Benchmarkinput!PA18),
 "",
 IF(
  ISNUMBER(
   VALUE(Benchmarkinput!PA18)),
   VALUE(Benchmarkinput!PA18),
   IF(
    Benchmarkinput!PA18="x",
    1,
    Benchmarkinput!PA18)))</f>
        <v/>
      </c>
      <c r="PA18" t="str">
        <f>IF(
 ISBLANK(Benchmarkinput!PB18),
 "",
 IF(
  ISNUMBER(
   VALUE(Benchmarkinput!PB18)),
   VALUE(Benchmarkinput!PB18),
   IF(
    Benchmarkinput!PB18="x",
    1,
    Benchmarkinput!PB18)))</f>
        <v/>
      </c>
      <c r="PB18" t="str">
        <f>IF(
 ISBLANK(Benchmarkinput!PC18),
 "",
 IF(
  ISNUMBER(
   VALUE(Benchmarkinput!PC18)),
   VALUE(Benchmarkinput!PC18),
   IF(
    Benchmarkinput!PC18="x",
    1,
    Benchmarkinput!PC18)))</f>
        <v/>
      </c>
      <c r="PC18" t="str">
        <f>IF(
 ISBLANK(Benchmarkinput!PD18),
 "",
 IF(
  ISNUMBER(
   VALUE(Benchmarkinput!PD18)),
   VALUE(Benchmarkinput!PD18),
   IF(
    Benchmarkinput!PD18="x",
    1,
    Benchmarkinput!PD18)))</f>
        <v/>
      </c>
      <c r="PD18" t="str">
        <f>IF(
 ISBLANK(Benchmarkinput!PE18),
 "",
 IF(
  ISNUMBER(
   VALUE(Benchmarkinput!PE18)),
   VALUE(Benchmarkinput!PE18),
   IF(
    Benchmarkinput!PE18="x",
    1,
    Benchmarkinput!PE18)))</f>
        <v/>
      </c>
      <c r="PE18" t="str">
        <f>IF(
 ISBLANK(Benchmarkinput!PF18),
 "",
 IF(
  ISNUMBER(
   VALUE(Benchmarkinput!PF18)),
   VALUE(Benchmarkinput!PF18),
   IF(
    Benchmarkinput!PF18="x",
    1,
    Benchmarkinput!PF18)))</f>
        <v/>
      </c>
      <c r="PF18" t="str">
        <f>IF(
 ISBLANK(Benchmarkinput!PG18),
 "",
 IF(
  ISNUMBER(
   VALUE(Benchmarkinput!PG18)),
   VALUE(Benchmarkinput!PG18),
   IF(
    Benchmarkinput!PG18="x",
    1,
    Benchmarkinput!PG18)))</f>
        <v/>
      </c>
      <c r="PG18" t="str">
        <f>IF(
 ISBLANK(Benchmarkinput!PH18),
 "",
 IF(
  ISNUMBER(
   VALUE(Benchmarkinput!PH18)),
   VALUE(Benchmarkinput!PH18),
   IF(
    Benchmarkinput!PH18="x",
    1,
    Benchmarkinput!PH18)))</f>
        <v/>
      </c>
      <c r="PH18" t="str">
        <f>IF(
 ISBLANK(Benchmarkinput!PI18),
 "",
 IF(
  ISNUMBER(
   VALUE(Benchmarkinput!PI18)),
   VALUE(Benchmarkinput!PI18),
   IF(
    Benchmarkinput!PI18="x",
    1,
    Benchmarkinput!PI18)))</f>
        <v/>
      </c>
      <c r="PI18" t="str">
        <f>IF(
 ISBLANK(Benchmarkinput!PJ18),
 "",
 IF(
  ISNUMBER(
   VALUE(Benchmarkinput!PJ18)),
   VALUE(Benchmarkinput!PJ18),
   IF(
    Benchmarkinput!PJ18="x",
    1,
    Benchmarkinput!PJ18)))</f>
        <v/>
      </c>
      <c r="PJ18" t="str">
        <f>IF(
 ISBLANK(Benchmarkinput!PK18),
 "",
 IF(
  ISNUMBER(
   VALUE(Benchmarkinput!PK18)),
   VALUE(Benchmarkinput!PK18),
   IF(
    Benchmarkinput!PK18="x",
    1,
    Benchmarkinput!PK18)))</f>
        <v/>
      </c>
      <c r="PK18" t="str">
        <f>IF(
 ISBLANK(Benchmarkinput!PL18),
 "",
 IF(
  ISNUMBER(
   VALUE(Benchmarkinput!PL18)),
   VALUE(Benchmarkinput!PL18),
   IF(
    Benchmarkinput!PL18="x",
    1,
    Benchmarkinput!PL18)))</f>
        <v/>
      </c>
      <c r="PL18" t="str">
        <f>IF(
 ISBLANK(Benchmarkinput!PM18),
 "",
 IF(
  ISNUMBER(
   VALUE(Benchmarkinput!PM18)),
   VALUE(Benchmarkinput!PM18),
   IF(
    Benchmarkinput!PM18="x",
    1,
    Benchmarkinput!PM18)))</f>
        <v/>
      </c>
      <c r="PM18" t="str">
        <f>IF(
 ISBLANK(Benchmarkinput!PN18),
 "",
 IF(
  ISNUMBER(
   VALUE(Benchmarkinput!PN18)),
   VALUE(Benchmarkinput!PN18),
   IF(
    Benchmarkinput!PN18="x",
    1,
    Benchmarkinput!PN18)))</f>
        <v/>
      </c>
      <c r="PN18" t="str">
        <f>IF(
 ISBLANK(Benchmarkinput!PO18),
 "",
 IF(
  ISNUMBER(
   VALUE(Benchmarkinput!PO18)),
   VALUE(Benchmarkinput!PO18),
   IF(
    Benchmarkinput!PO18="x",
    1,
    Benchmarkinput!PO18)))</f>
        <v/>
      </c>
      <c r="PO18" t="str">
        <f>IF(
 ISBLANK(Benchmarkinput!PP18),
 "",
 IF(
  ISNUMBER(
   VALUE(Benchmarkinput!PP18)),
   VALUE(Benchmarkinput!PP18),
   IF(
    Benchmarkinput!PP18="x",
    1,
    Benchmarkinput!PP18)))</f>
        <v/>
      </c>
      <c r="PP18" t="str">
        <f>IF(
 ISBLANK(Benchmarkinput!PQ18),
 "",
 IF(
  ISNUMBER(
   VALUE(Benchmarkinput!PQ18)),
   VALUE(Benchmarkinput!PQ18),
   IF(
    Benchmarkinput!PQ18="x",
    1,
    Benchmarkinput!PQ18)))</f>
        <v/>
      </c>
      <c r="PQ18" t="str">
        <f>IF(
 ISBLANK(Benchmarkinput!PR18),
 "",
 IF(
  ISNUMBER(
   VALUE(Benchmarkinput!PR18)),
   VALUE(Benchmarkinput!PR18),
   IF(
    Benchmarkinput!PR18="x",
    1,
    Benchmarkinput!PR18)))</f>
        <v/>
      </c>
      <c r="PR18" t="str">
        <f>IF(
 ISBLANK(Benchmarkinput!PS18),
 "",
 IF(
  ISNUMBER(
   VALUE(Benchmarkinput!PS18)),
   VALUE(Benchmarkinput!PS18),
   IF(
    Benchmarkinput!PS18="x",
    1,
    Benchmarkinput!PS18)))</f>
        <v/>
      </c>
      <c r="PS18" t="str">
        <f>IF(
 ISBLANK(Benchmarkinput!PT18),
 "",
 IF(
  ISNUMBER(
   VALUE(Benchmarkinput!PT18)),
   VALUE(Benchmarkinput!PT18),
   IF(
    Benchmarkinput!PT18="x",
    1,
    Benchmarkinput!PT18)))</f>
        <v/>
      </c>
      <c r="PT18" t="str">
        <f>IF(
 ISBLANK(Benchmarkinput!PU18),
 "",
 IF(
  ISNUMBER(
   VALUE(Benchmarkinput!PU18)),
   VALUE(Benchmarkinput!PU18),
   IF(
    Benchmarkinput!PU18="x",
    1,
    Benchmarkinput!PU18)))</f>
        <v/>
      </c>
      <c r="PU18" t="str">
        <f>IF(
 ISBLANK(Benchmarkinput!PV18),
 "",
 IF(
  ISNUMBER(
   VALUE(Benchmarkinput!PV18)),
   VALUE(Benchmarkinput!PV18),
   IF(
    Benchmarkinput!PV18="x",
    1,
    Benchmarkinput!PV18)))</f>
        <v/>
      </c>
      <c r="PV18" t="str">
        <f>IF(
 ISBLANK(Benchmarkinput!PW18),
 "",
 IF(
  ISNUMBER(
   VALUE(Benchmarkinput!PW18)),
   VALUE(Benchmarkinput!PW18),
   IF(
    Benchmarkinput!PW18="x",
    1,
    Benchmarkinput!PW18)))</f>
        <v/>
      </c>
      <c r="PW18" t="str">
        <f>IF(
 ISBLANK(Benchmarkinput!PX18),
 "",
 IF(
  ISNUMBER(
   VALUE(Benchmarkinput!PX18)),
   VALUE(Benchmarkinput!PX18),
   IF(
    Benchmarkinput!PX18="x",
    1,
    Benchmarkinput!PX18)))</f>
        <v/>
      </c>
      <c r="PX18" t="str">
        <f>IF(
 ISBLANK(Benchmarkinput!PY18),
 "",
 IF(
  ISNUMBER(
   VALUE(Benchmarkinput!PY18)),
   VALUE(Benchmarkinput!PY18),
   IF(
    Benchmarkinput!PY18="x",
    1,
    Benchmarkinput!PY18)))</f>
        <v/>
      </c>
      <c r="PY18" t="str">
        <f>IF(
 ISBLANK(Benchmarkinput!PZ18),
 "",
 IF(
  ISNUMBER(
   VALUE(Benchmarkinput!PZ18)),
   VALUE(Benchmarkinput!PZ18),
   IF(
    Benchmarkinput!PZ18="x",
    1,
    Benchmarkinput!PZ18)))</f>
        <v/>
      </c>
      <c r="PZ18" t="str">
        <f>IF(
 ISBLANK(Benchmarkinput!QA18),
 "",
 IF(
  ISNUMBER(
   VALUE(Benchmarkinput!QA18)),
   VALUE(Benchmarkinput!QA18),
   IF(
    Benchmarkinput!QA18="x",
    1,
    Benchmarkinput!QA18)))</f>
        <v/>
      </c>
      <c r="QA18" t="str">
        <f>IF(
 ISBLANK(Benchmarkinput!QB18),
 "",
 IF(
  ISNUMBER(
   VALUE(Benchmarkinput!QB18)),
   VALUE(Benchmarkinput!QB18),
   IF(
    Benchmarkinput!QB18="x",
    1,
    Benchmarkinput!QB18)))</f>
        <v/>
      </c>
      <c r="QB18" t="str">
        <f>IF(
 ISBLANK(Benchmarkinput!QC18),
 "",
 IF(
  ISNUMBER(
   VALUE(Benchmarkinput!QC18)),
   VALUE(Benchmarkinput!QC18),
   IF(
    Benchmarkinput!QC18="x",
    1,
    Benchmarkinput!QC18)))</f>
        <v/>
      </c>
      <c r="QC18" t="str">
        <f>IF(
 ISBLANK(Benchmarkinput!QD18),
 "",
 IF(
  ISNUMBER(
   VALUE(Benchmarkinput!QD18)),
   VALUE(Benchmarkinput!QD18),
   IF(
    Benchmarkinput!QD18="x",
    1,
    Benchmarkinput!QD18)))</f>
        <v/>
      </c>
      <c r="QD18" t="str">
        <f>IF(
 ISBLANK(Benchmarkinput!QE18),
 "",
 IF(
  ISNUMBER(
   VALUE(Benchmarkinput!QE18)),
   VALUE(Benchmarkinput!QE18),
   IF(
    Benchmarkinput!QE18="x",
    1,
    Benchmarkinput!QE18)))</f>
        <v/>
      </c>
      <c r="QE18" t="str">
        <f>IF(
 ISBLANK(Benchmarkinput!QF18),
 "",
 IF(
  ISNUMBER(
   VALUE(Benchmarkinput!QF18)),
   VALUE(Benchmarkinput!QF18),
   IF(
    Benchmarkinput!QF18="x",
    1,
    Benchmarkinput!QF18)))</f>
        <v/>
      </c>
      <c r="QF18" t="str">
        <f>IF(
 ISBLANK(Benchmarkinput!QG18),
 "",
 IF(
  ISNUMBER(
   VALUE(Benchmarkinput!QG18)),
   VALUE(Benchmarkinput!QG18),
   IF(
    Benchmarkinput!QG18="x",
    1,
    Benchmarkinput!QG18)))</f>
        <v/>
      </c>
      <c r="QG18" t="str">
        <f>IF(
 ISBLANK(Benchmarkinput!QH18),
 "",
 IF(
  ISNUMBER(
   VALUE(Benchmarkinput!QH18)),
   VALUE(Benchmarkinput!QH18),
   IF(
    Benchmarkinput!QH18="x",
    1,
    Benchmarkinput!QH18)))</f>
        <v/>
      </c>
      <c r="QH18" t="str">
        <f>IF(
 ISBLANK(Benchmarkinput!QI18),
 "",
 IF(
  ISNUMBER(
   VALUE(Benchmarkinput!QI18)),
   VALUE(Benchmarkinput!QI18),
   IF(
    Benchmarkinput!QI18="x",
    1,
    Benchmarkinput!QI18)))</f>
        <v/>
      </c>
      <c r="QI18" t="str">
        <f>IF(
 ISBLANK(Benchmarkinput!QJ18),
 "",
 IF(
  ISNUMBER(
   VALUE(Benchmarkinput!QJ18)),
   VALUE(Benchmarkinput!QJ18),
   IF(
    Benchmarkinput!QJ18="x",
    1,
    Benchmarkinput!QJ18)))</f>
        <v/>
      </c>
      <c r="QJ18" t="str">
        <f>IF(
 ISBLANK(Benchmarkinput!QK18),
 "",
 IF(
  ISNUMBER(
   VALUE(Benchmarkinput!QK18)),
   VALUE(Benchmarkinput!QK18),
   IF(
    Benchmarkinput!QK18="x",
    1,
    Benchmarkinput!QK18)))</f>
        <v/>
      </c>
      <c r="QK18" t="str">
        <f>IF(
 ISBLANK(Benchmarkinput!QL18),
 "",
 IF(
  ISNUMBER(
   VALUE(Benchmarkinput!QL18)),
   VALUE(Benchmarkinput!QL18),
   IF(
    Benchmarkinput!QL18="x",
    1,
    Benchmarkinput!QL18)))</f>
        <v/>
      </c>
      <c r="QL18" t="str">
        <f>IF(
 ISBLANK(Benchmarkinput!QM18),
 "",
 IF(
  ISNUMBER(
   VALUE(Benchmarkinput!QM18)),
   VALUE(Benchmarkinput!QM18),
   IF(
    Benchmarkinput!QM18="x",
    1,
    Benchmarkinput!QM18)))</f>
        <v/>
      </c>
      <c r="QM18" t="str">
        <f>IF(
 ISBLANK(Benchmarkinput!QN18),
 "",
 IF(
  ISNUMBER(
   VALUE(Benchmarkinput!QN18)),
   VALUE(Benchmarkinput!QN18),
   IF(
    Benchmarkinput!QN18="x",
    1,
    Benchmarkinput!QN18)))</f>
        <v/>
      </c>
      <c r="QN18" t="str">
        <f>IF(
 ISBLANK(Benchmarkinput!QO18),
 "",
 IF(
  ISNUMBER(
   VALUE(Benchmarkinput!QO18)),
   VALUE(Benchmarkinput!QO18),
   IF(
    Benchmarkinput!QO18="x",
    1,
    Benchmarkinput!QO18)))</f>
        <v/>
      </c>
      <c r="QO18" t="str">
        <f>IF(
 ISBLANK(Benchmarkinput!QP18),
 "",
 IF(
  ISNUMBER(
   VALUE(Benchmarkinput!QP18)),
   VALUE(Benchmarkinput!QP18),
   IF(
    Benchmarkinput!QP18="x",
    1,
    Benchmarkinput!QP18)))</f>
        <v/>
      </c>
      <c r="QP18" t="str">
        <f>IF(
 ISBLANK(Benchmarkinput!QQ18),
 "",
 IF(
  ISNUMBER(
   VALUE(Benchmarkinput!QQ18)),
   VALUE(Benchmarkinput!QQ18),
   IF(
    Benchmarkinput!QQ18="x",
    1,
    Benchmarkinput!QQ18)))</f>
        <v/>
      </c>
      <c r="QQ18" t="str">
        <f>IF(
 ISBLANK(Benchmarkinput!QR18),
 "",
 IF(
  ISNUMBER(
   VALUE(Benchmarkinput!QR18)),
   VALUE(Benchmarkinput!QR18),
   IF(
    Benchmarkinput!QR18="x",
    1,
    Benchmarkinput!QR18)))</f>
        <v/>
      </c>
      <c r="QR18" t="str">
        <f>IF(
 ISBLANK(Benchmarkinput!QS18),
 "",
 IF(
  ISNUMBER(
   VALUE(Benchmarkinput!QS18)),
   VALUE(Benchmarkinput!QS18),
   IF(
    Benchmarkinput!QS18="x",
    1,
    Benchmarkinput!QS18)))</f>
        <v/>
      </c>
      <c r="QS18" t="str">
        <f>IF(
 ISBLANK(Benchmarkinput!QT18),
 "",
 IF(
  ISNUMBER(
   VALUE(Benchmarkinput!QT18)),
   VALUE(Benchmarkinput!QT18),
   IF(
    Benchmarkinput!QT18="x",
    1,
    Benchmarkinput!QT18)))</f>
        <v/>
      </c>
      <c r="QT18" t="str">
        <f>IF(
 ISBLANK(Benchmarkinput!QU18),
 "",
 IF(
  ISNUMBER(
   VALUE(Benchmarkinput!QU18)),
   VALUE(Benchmarkinput!QU18),
   IF(
    Benchmarkinput!QU18="x",
    1,
    Benchmarkinput!QU18)))</f>
        <v/>
      </c>
      <c r="QU18" t="str">
        <f>IF(
 ISBLANK(Benchmarkinput!QV18),
 "",
 IF(
  ISNUMBER(
   VALUE(Benchmarkinput!QV18)),
   VALUE(Benchmarkinput!QV18),
   IF(
    Benchmarkinput!QV18="x",
    1,
    Benchmarkinput!QV18)))</f>
        <v/>
      </c>
      <c r="QV18" t="str">
        <f>IF(
 ISBLANK(Benchmarkinput!QW18),
 "",
 IF(
  ISNUMBER(
   VALUE(Benchmarkinput!QW18)),
   VALUE(Benchmarkinput!QW18),
   IF(
    Benchmarkinput!QW18="x",
    1,
    Benchmarkinput!QW18)))</f>
        <v/>
      </c>
      <c r="QW18" t="str">
        <f>IF(
 ISBLANK(Benchmarkinput!QX18),
 "",
 IF(
  ISNUMBER(
   VALUE(Benchmarkinput!QX18)),
   VALUE(Benchmarkinput!QX18),
   IF(
    Benchmarkinput!QX18="x",
    1,
    Benchmarkinput!QX18)))</f>
        <v/>
      </c>
      <c r="QX18" t="str">
        <f>IF(
 ISBLANK(Benchmarkinput!QY18),
 "",
 IF(
  ISNUMBER(
   VALUE(Benchmarkinput!QY18)),
   VALUE(Benchmarkinput!QY18),
   IF(
    Benchmarkinput!QY18="x",
    1,
    Benchmarkinput!QY18)))</f>
        <v/>
      </c>
      <c r="QY18" t="str">
        <f>IF(
 ISBLANK(Benchmarkinput!QZ18),
 "",
 IF(
  ISNUMBER(
   VALUE(Benchmarkinput!QZ18)),
   VALUE(Benchmarkinput!QZ18),
   IF(
    Benchmarkinput!QZ18="x",
    1,
    Benchmarkinput!QZ18)))</f>
        <v/>
      </c>
      <c r="QZ18" t="str">
        <f>IF(
 ISBLANK(Benchmarkinput!RA18),
 "",
 IF(
  ISNUMBER(
   VALUE(Benchmarkinput!RA18)),
   VALUE(Benchmarkinput!RA18),
   IF(
    Benchmarkinput!RA18="x",
    1,
    Benchmarkinput!RA18)))</f>
        <v/>
      </c>
      <c r="RA18" t="str">
        <f>IF(
 ISBLANK(Benchmarkinput!RB18),
 "",
 IF(
  ISNUMBER(
   VALUE(Benchmarkinput!RB18)),
   VALUE(Benchmarkinput!RB18),
   IF(
    Benchmarkinput!RB18="x",
    1,
    Benchmarkinput!RB18)))</f>
        <v/>
      </c>
      <c r="RB18" t="str">
        <f>IF(
 ISBLANK(Benchmarkinput!RC18),
 "",
 IF(
  ISNUMBER(
   VALUE(Benchmarkinput!RC18)),
   VALUE(Benchmarkinput!RC18),
   IF(
    Benchmarkinput!RC18="x",
    1,
    Benchmarkinput!RC18)))</f>
        <v/>
      </c>
      <c r="RC18" t="str">
        <f>IF(
 ISBLANK(Benchmarkinput!RD18),
 "",
 IF(
  ISNUMBER(
   VALUE(Benchmarkinput!RD18)),
   VALUE(Benchmarkinput!RD18),
   IF(
    Benchmarkinput!RD18="x",
    1,
    Benchmarkinput!RD18)))</f>
        <v/>
      </c>
      <c r="RD18" t="str">
        <f>IF(
 ISBLANK(Benchmarkinput!RE18),
 "",
 IF(
  ISNUMBER(
   VALUE(Benchmarkinput!RE18)),
   VALUE(Benchmarkinput!RE18),
   IF(
    Benchmarkinput!RE18="x",
    1,
    Benchmarkinput!RE18)))</f>
        <v/>
      </c>
      <c r="RE18" t="str">
        <f>IF(
 ISBLANK(Benchmarkinput!RF18),
 "",
 IF(
  ISNUMBER(
   VALUE(Benchmarkinput!RF18)),
   VALUE(Benchmarkinput!RF18),
   IF(
    Benchmarkinput!RF18="x",
    1,
    Benchmarkinput!RF18)))</f>
        <v/>
      </c>
      <c r="RF18" t="str">
        <f>IF(
 ISBLANK(Benchmarkinput!RG18),
 "",
 IF(
  ISNUMBER(
   VALUE(Benchmarkinput!RG18)),
   VALUE(Benchmarkinput!RG18),
   IF(
    Benchmarkinput!RG18="x",
    1,
    Benchmarkinput!RG18)))</f>
        <v/>
      </c>
      <c r="RG18" t="str">
        <f>IF(
 ISBLANK(Benchmarkinput!RH18),
 "",
 IF(
  ISNUMBER(
   VALUE(Benchmarkinput!RH18)),
   VALUE(Benchmarkinput!RH18),
   IF(
    Benchmarkinput!RH18="x",
    1,
    Benchmarkinput!RH18)))</f>
        <v/>
      </c>
      <c r="RH18" t="str">
        <f>IF(
 ISBLANK(Benchmarkinput!RI18),
 "",
 IF(
  ISNUMBER(
   VALUE(Benchmarkinput!RI18)),
   VALUE(Benchmarkinput!RI18),
   IF(
    Benchmarkinput!RI18="x",
    1,
    Benchmarkinput!RI18)))</f>
        <v/>
      </c>
      <c r="RI18" t="str">
        <f>IF(
 ISBLANK(Benchmarkinput!RJ18),
 "",
 IF(
  ISNUMBER(
   VALUE(Benchmarkinput!RJ18)),
   VALUE(Benchmarkinput!RJ18),
   IF(
    Benchmarkinput!RJ18="x",
    1,
    Benchmarkinput!RJ18)))</f>
        <v/>
      </c>
      <c r="RJ18" t="str">
        <f>IF(
 ISBLANK(Benchmarkinput!RK18),
 "",
 IF(
  ISNUMBER(
   VALUE(Benchmarkinput!RK18)),
   VALUE(Benchmarkinput!RK18),
   IF(
    Benchmarkinput!RK18="x",
    1,
    Benchmarkinput!RK18)))</f>
        <v/>
      </c>
      <c r="RK18" t="str">
        <f>IF(
 ISBLANK(Benchmarkinput!RL18),
 "",
 IF(
  ISNUMBER(
   VALUE(Benchmarkinput!RL18)),
   VALUE(Benchmarkinput!RL18),
   IF(
    Benchmarkinput!RL18="x",
    1,
    Benchmarkinput!RL18)))</f>
        <v/>
      </c>
      <c r="RL18" t="str">
        <f>IF(
 ISBLANK(Benchmarkinput!RM18),
 "",
 IF(
  ISNUMBER(
   VALUE(Benchmarkinput!RM18)),
   VALUE(Benchmarkinput!RM18),
   IF(
    Benchmarkinput!RM18="x",
    1,
    Benchmarkinput!RM18)))</f>
        <v/>
      </c>
      <c r="RM18" t="str">
        <f>IF(
 ISBLANK(Benchmarkinput!RN18),
 "",
 IF(
  ISNUMBER(
   VALUE(Benchmarkinput!RN18)),
   VALUE(Benchmarkinput!RN18),
   IF(
    Benchmarkinput!RN18="x",
    1,
    Benchmarkinput!RN18)))</f>
        <v/>
      </c>
      <c r="RN18" t="str">
        <f>IF(
 ISBLANK(Benchmarkinput!RO18),
 "",
 IF(
  ISNUMBER(
   VALUE(Benchmarkinput!RO18)),
   VALUE(Benchmarkinput!RO18),
   IF(
    Benchmarkinput!RO18="x",
    1,
    Benchmarkinput!RO18)))</f>
        <v/>
      </c>
      <c r="RO18" t="str">
        <f>IF(
 ISBLANK(Benchmarkinput!RP18),
 "",
 IF(
  ISNUMBER(
   VALUE(Benchmarkinput!RP18)),
   VALUE(Benchmarkinput!RP18),
   IF(
    Benchmarkinput!RP18="x",
    1,
    Benchmarkinput!RP18)))</f>
        <v/>
      </c>
      <c r="RP18" t="str">
        <f>IF(
 ISBLANK(Benchmarkinput!RQ18),
 "",
 IF(
  ISNUMBER(
   VALUE(Benchmarkinput!RQ18)),
   VALUE(Benchmarkinput!RQ18),
   IF(
    Benchmarkinput!RQ18="x",
    1,
    Benchmarkinput!RQ18)))</f>
        <v/>
      </c>
      <c r="RQ18" t="str">
        <f>IF(
 ISBLANK(Benchmarkinput!RR18),
 "",
 IF(
  ISNUMBER(
   VALUE(Benchmarkinput!RR18)),
   VALUE(Benchmarkinput!RR18),
   IF(
    Benchmarkinput!RR18="x",
    1,
    Benchmarkinput!RR18)))</f>
        <v/>
      </c>
      <c r="RR18" t="str">
        <f>IF(
 ISBLANK(Benchmarkinput!RS18),
 "",
 IF(
  ISNUMBER(
   VALUE(Benchmarkinput!RS18)),
   VALUE(Benchmarkinput!RS18),
   IF(
    Benchmarkinput!RS18="x",
    1,
    Benchmarkinput!RS18)))</f>
        <v/>
      </c>
      <c r="RS18" t="str">
        <f>IF(
 ISBLANK(Benchmarkinput!RT18),
 "",
 IF(
  ISNUMBER(
   VALUE(Benchmarkinput!RT18)),
   VALUE(Benchmarkinput!RT18),
   IF(
    Benchmarkinput!RT18="x",
    1,
    Benchmarkinput!RT18)))</f>
        <v/>
      </c>
      <c r="RT18" t="str">
        <f>IF(
 ISBLANK(Benchmarkinput!RU18),
 "",
 IF(
  ISNUMBER(
   VALUE(Benchmarkinput!RU18)),
   VALUE(Benchmarkinput!RU18),
   IF(
    Benchmarkinput!RU18="x",
    1,
    Benchmarkinput!RU18)))</f>
        <v/>
      </c>
      <c r="RU18" t="str">
        <f>IF(
 ISBLANK(Benchmarkinput!RV18),
 "",
 IF(
  ISNUMBER(
   VALUE(Benchmarkinput!RV18)),
   VALUE(Benchmarkinput!RV18),
   IF(
    Benchmarkinput!RV18="x",
    1,
    Benchmarkinput!RV18)))</f>
        <v/>
      </c>
      <c r="RV18" t="str">
        <f>IF(
 ISBLANK(Benchmarkinput!RW18),
 "",
 IF(
  ISNUMBER(
   VALUE(Benchmarkinput!RW18)),
   VALUE(Benchmarkinput!RW18),
   IF(
    Benchmarkinput!RW18="x",
    1,
    Benchmarkinput!RW18)))</f>
        <v/>
      </c>
      <c r="RW18" t="str">
        <f>IF(
 ISBLANK(Benchmarkinput!RX18),
 "",
 IF(
  ISNUMBER(
   VALUE(Benchmarkinput!RX18)),
   VALUE(Benchmarkinput!RX18),
   IF(
    Benchmarkinput!RX18="x",
    1,
    Benchmarkinput!RX18)))</f>
        <v/>
      </c>
      <c r="RX18" t="str">
        <f>IF(
 ISBLANK(Benchmarkinput!RY18),
 "",
 IF(
  ISNUMBER(
   VALUE(Benchmarkinput!RY18)),
   VALUE(Benchmarkinput!RY18),
   IF(
    Benchmarkinput!RY18="x",
    1,
    Benchmarkinput!RY18)))</f>
        <v/>
      </c>
      <c r="RY18" t="str">
        <f>IF(
 ISBLANK(Benchmarkinput!RZ18),
 "",
 IF(
  ISNUMBER(
   VALUE(Benchmarkinput!RZ18)),
   VALUE(Benchmarkinput!RZ18),
   IF(
    Benchmarkinput!RZ18="x",
    1,
    Benchmarkinput!RZ18)))</f>
        <v/>
      </c>
      <c r="RZ18" t="str">
        <f>IF(
 ISBLANK(Benchmarkinput!SA18),
 "",
 IF(
  ISNUMBER(
   VALUE(Benchmarkinput!SA18)),
   VALUE(Benchmarkinput!SA18),
   IF(
    Benchmarkinput!SA18="x",
    1,
    Benchmarkinput!SA18)))</f>
        <v/>
      </c>
      <c r="SA18" t="str">
        <f>IF(
 ISBLANK(Benchmarkinput!SB18),
 "",
 IF(
  ISNUMBER(
   VALUE(Benchmarkinput!SB18)),
   VALUE(Benchmarkinput!SB18),
   IF(
    Benchmarkinput!SB18="x",
    1,
    Benchmarkinput!SB18)))</f>
        <v/>
      </c>
      <c r="SB18" t="str">
        <f>IF(
 ISBLANK(Benchmarkinput!SC18),
 "",
 IF(
  ISNUMBER(
   VALUE(Benchmarkinput!SC18)),
   VALUE(Benchmarkinput!SC18),
   IF(
    Benchmarkinput!SC18="x",
    1,
    Benchmarkinput!SC18)))</f>
        <v/>
      </c>
      <c r="SC18" t="str">
        <f>IF(
 ISBLANK(Benchmarkinput!SD18),
 "",
 IF(
  ISNUMBER(
   VALUE(Benchmarkinput!SD18)),
   VALUE(Benchmarkinput!SD18),
   IF(
    Benchmarkinput!SD18="x",
    1,
    Benchmarkinput!SD18)))</f>
        <v/>
      </c>
      <c r="SD18" t="str">
        <f>IF(
 ISBLANK(Benchmarkinput!SE18),
 "",
 IF(
  ISNUMBER(
   VALUE(Benchmarkinput!SE18)),
   VALUE(Benchmarkinput!SE18),
   IF(
    Benchmarkinput!SE18="x",
    1,
    Benchmarkinput!SE18)))</f>
        <v/>
      </c>
      <c r="SE18" t="str">
        <f>IF(
 ISBLANK(Benchmarkinput!SF18),
 "",
 IF(
  ISNUMBER(
   VALUE(Benchmarkinput!SF18)),
   VALUE(Benchmarkinput!SF18),
   IF(
    Benchmarkinput!SF18="x",
    1,
    Benchmarkinput!SF18)))</f>
        <v/>
      </c>
      <c r="SF18" t="str">
        <f>IF(
 ISBLANK(Benchmarkinput!SG18),
 "",
 IF(
  ISNUMBER(
   VALUE(Benchmarkinput!SG18)),
   VALUE(Benchmarkinput!SG18),
   IF(
    Benchmarkinput!SG18="x",
    1,
    Benchmarkinput!SG18)))</f>
        <v/>
      </c>
      <c r="SG18" t="str">
        <f>IF(
 ISBLANK(Benchmarkinput!SH18),
 "",
 IF(
  ISNUMBER(
   VALUE(Benchmarkinput!SH18)),
   VALUE(Benchmarkinput!SH18),
   IF(
    Benchmarkinput!SH18="x",
    1,
    Benchmarkinput!SH18)))</f>
        <v/>
      </c>
      <c r="SH18" t="str">
        <f>IF(
 ISBLANK(Benchmarkinput!SI18),
 "",
 IF(
  ISNUMBER(
   VALUE(Benchmarkinput!SI18)),
   VALUE(Benchmarkinput!SI18),
   IF(
    Benchmarkinput!SI18="x",
    1,
    Benchmarkinput!SI18)))</f>
        <v/>
      </c>
      <c r="SI18" t="str">
        <f>IF(
 ISBLANK(Benchmarkinput!SJ18),
 "",
 IF(
  ISNUMBER(
   VALUE(Benchmarkinput!SJ18)),
   VALUE(Benchmarkinput!SJ18),
   IF(
    Benchmarkinput!SJ18="x",
    1,
    Benchmarkinput!SJ18)))</f>
        <v/>
      </c>
      <c r="SJ18" t="str">
        <f>IF(
 ISBLANK(Benchmarkinput!SK18),
 "",
 IF(
  ISNUMBER(
   VALUE(Benchmarkinput!SK18)),
   VALUE(Benchmarkinput!SK18),
   IF(
    Benchmarkinput!SK18="x",
    1,
    Benchmarkinput!SK18)))</f>
        <v/>
      </c>
      <c r="SK18" t="str">
        <f>IF(
 ISBLANK(Benchmarkinput!SL18),
 "",
 IF(
  ISNUMBER(
   VALUE(Benchmarkinput!SL18)),
   VALUE(Benchmarkinput!SL18),
   IF(
    Benchmarkinput!SL18="x",
    1,
    Benchmarkinput!SL18)))</f>
        <v/>
      </c>
      <c r="SL18" t="str">
        <f>IF(
 ISBLANK(Benchmarkinput!SM18),
 "",
 IF(
  ISNUMBER(
   VALUE(Benchmarkinput!SM18)),
   VALUE(Benchmarkinput!SM18),
   IF(
    Benchmarkinput!SM18="x",
    1,
    Benchmarkinput!SM18)))</f>
        <v/>
      </c>
      <c r="SM18" t="str">
        <f>IF(
 ISBLANK(Benchmarkinput!SN18),
 "",
 IF(
  ISNUMBER(
   VALUE(Benchmarkinput!SN18)),
   VALUE(Benchmarkinput!SN18),
   IF(
    Benchmarkinput!SN18="x",
    1,
    Benchmarkinput!SN18)))</f>
        <v/>
      </c>
      <c r="SN18" t="str">
        <f>IF(
 ISBLANK(Benchmarkinput!SO18),
 "",
 IF(
  ISNUMBER(
   VALUE(Benchmarkinput!SO18)),
   VALUE(Benchmarkinput!SO18),
   IF(
    Benchmarkinput!SO18="x",
    1,
    Benchmarkinput!SO18)))</f>
        <v/>
      </c>
      <c r="SO18" t="str">
        <f>IF(
 ISBLANK(Benchmarkinput!SP18),
 "",
 IF(
  ISNUMBER(
   VALUE(Benchmarkinput!SP18)),
   VALUE(Benchmarkinput!SP18),
   IF(
    Benchmarkinput!SP18="x",
    1,
    Benchmarkinput!SP18)))</f>
        <v/>
      </c>
      <c r="SP18" t="str">
        <f>IF(
 ISBLANK(Benchmarkinput!SQ18),
 "",
 IF(
  ISNUMBER(
   VALUE(Benchmarkinput!SQ18)),
   VALUE(Benchmarkinput!SQ18),
   IF(
    Benchmarkinput!SQ18="x",
    1,
    Benchmarkinput!SQ18)))</f>
        <v/>
      </c>
      <c r="SQ18" t="str">
        <f>IF(
 ISBLANK(Benchmarkinput!SR18),
 "",
 IF(
  ISNUMBER(
   VALUE(Benchmarkinput!SR18)),
   VALUE(Benchmarkinput!SR18),
   IF(
    Benchmarkinput!SR18="x",
    1,
    Benchmarkinput!SR18)))</f>
        <v/>
      </c>
      <c r="SR18" t="str">
        <f>IF(
 ISBLANK(Benchmarkinput!SS18),
 "",
 IF(
  ISNUMBER(
   VALUE(Benchmarkinput!SS18)),
   VALUE(Benchmarkinput!SS18),
   IF(
    Benchmarkinput!SS18="x",
    1,
    Benchmarkinput!SS18)))</f>
        <v/>
      </c>
      <c r="SS18" t="str">
        <f>IF(
 ISBLANK(Benchmarkinput!ST18),
 "",
 IF(
  ISNUMBER(
   VALUE(Benchmarkinput!ST18)),
   VALUE(Benchmarkinput!ST18),
   IF(
    Benchmarkinput!ST18="x",
    1,
    Benchmarkinput!ST18)))</f>
        <v/>
      </c>
      <c r="ST18" t="str">
        <f>IF(
 ISBLANK(Benchmarkinput!SU18),
 "",
 IF(
  ISNUMBER(
   VALUE(Benchmarkinput!SU18)),
   VALUE(Benchmarkinput!SU18),
   IF(
    Benchmarkinput!SU18="x",
    1,
    Benchmarkinput!SU18)))</f>
        <v/>
      </c>
      <c r="SU18" t="str">
        <f>IF(
 ISBLANK(Benchmarkinput!SV18),
 "",
 IF(
  ISNUMBER(
   VALUE(Benchmarkinput!SV18)),
   VALUE(Benchmarkinput!SV18),
   IF(
    Benchmarkinput!SV18="x",
    1,
    Benchmarkinput!SV18)))</f>
        <v/>
      </c>
      <c r="SV18" t="str">
        <f>IF(
 ISBLANK(Benchmarkinput!SW18),
 "",
 IF(
  ISNUMBER(
   VALUE(Benchmarkinput!SW18)),
   VALUE(Benchmarkinput!SW18),
   IF(
    Benchmarkinput!SW18="x",
    1,
    Benchmarkinput!SW18)))</f>
        <v/>
      </c>
      <c r="SW18" t="str">
        <f>IF(
 ISBLANK(Benchmarkinput!SX18),
 "",
 IF(
  ISNUMBER(
   VALUE(Benchmarkinput!SX18)),
   VALUE(Benchmarkinput!SX18),
   IF(
    Benchmarkinput!SX18="x",
    1,
    Benchmarkinput!SX18)))</f>
        <v/>
      </c>
      <c r="SX18" t="str">
        <f>IF(
 ISBLANK(Benchmarkinput!SY18),
 "",
 IF(
  ISNUMBER(
   VALUE(Benchmarkinput!SY18)),
   VALUE(Benchmarkinput!SY18),
   IF(
    Benchmarkinput!SY18="x",
    1,
    Benchmarkinput!SY18)))</f>
        <v/>
      </c>
      <c r="SY18" t="str">
        <f>IF(
 ISBLANK(Benchmarkinput!SZ18),
 "",
 IF(
  ISNUMBER(
   VALUE(Benchmarkinput!SZ18)),
   VALUE(Benchmarkinput!SZ18),
   IF(
    Benchmarkinput!SZ18="x",
    1,
    Benchmarkinput!SZ18)))</f>
        <v/>
      </c>
      <c r="SZ18" t="str">
        <f>IF(
 ISBLANK(Benchmarkinput!TA18),
 "",
 IF(
  ISNUMBER(
   VALUE(Benchmarkinput!TA18)),
   VALUE(Benchmarkinput!TA18),
   IF(
    Benchmarkinput!TA18="x",
    1,
    Benchmarkinput!TA18)))</f>
        <v/>
      </c>
      <c r="TA18" t="str">
        <f>IF(
 ISBLANK(Benchmarkinput!TB18),
 "",
 IF(
  ISNUMBER(
   VALUE(Benchmarkinput!TB18)),
   VALUE(Benchmarkinput!TB18),
   IF(
    Benchmarkinput!TB18="x",
    1,
    Benchmarkinput!TB18)))</f>
        <v/>
      </c>
      <c r="TB18" t="str">
        <f>IF(
 ISBLANK(Benchmarkinput!TC18),
 "",
 IF(
  ISNUMBER(
   VALUE(Benchmarkinput!TC18)),
   VALUE(Benchmarkinput!TC18),
   IF(
    Benchmarkinput!TC18="x",
    1,
    Benchmarkinput!TC18)))</f>
        <v/>
      </c>
      <c r="TC18" t="str">
        <f>IF(
 ISBLANK(Benchmarkinput!TD18),
 "",
 IF(
  ISNUMBER(
   VALUE(Benchmarkinput!TD18)),
   VALUE(Benchmarkinput!TD18),
   IF(
    Benchmarkinput!TD18="x",
    1,
    Benchmarkinput!TD18)))</f>
        <v/>
      </c>
      <c r="TD18" t="str">
        <f>IF(
 ISBLANK(Benchmarkinput!TE18),
 "",
 IF(
  ISNUMBER(
   VALUE(Benchmarkinput!TE18)),
   VALUE(Benchmarkinput!TE18),
   IF(
    Benchmarkinput!TE18="x",
    1,
    Benchmarkinput!TE18)))</f>
        <v/>
      </c>
      <c r="TE18" t="str">
        <f>IF(
 ISBLANK(Benchmarkinput!TF18),
 "",
 IF(
  ISNUMBER(
   VALUE(Benchmarkinput!TF18)),
   VALUE(Benchmarkinput!TF18),
   IF(
    Benchmarkinput!TF18="x",
    1,
    Benchmarkinput!TF18)))</f>
        <v/>
      </c>
      <c r="TF18" t="str">
        <f>IF(
 ISBLANK(Benchmarkinput!TG18),
 "",
 IF(
  ISNUMBER(
   VALUE(Benchmarkinput!TG18)),
   VALUE(Benchmarkinput!TG18),
   IF(
    Benchmarkinput!TG18="x",
    1,
    Benchmarkinput!TG18)))</f>
        <v/>
      </c>
      <c r="TG18" t="str">
        <f>IF(
 ISBLANK(Benchmarkinput!TH18),
 "",
 IF(
  ISNUMBER(
   VALUE(Benchmarkinput!TH18)),
   VALUE(Benchmarkinput!TH18),
   IF(
    Benchmarkinput!TH18="x",
    1,
    Benchmarkinput!TH18)))</f>
        <v/>
      </c>
      <c r="TH18" t="str">
        <f>IF(
 ISBLANK(Benchmarkinput!TI18),
 "",
 IF(
  ISNUMBER(
   VALUE(Benchmarkinput!TI18)),
   VALUE(Benchmarkinput!TI18),
   IF(
    Benchmarkinput!TI18="x",
    1,
    Benchmarkinput!TI18)))</f>
        <v/>
      </c>
      <c r="TI18" t="str">
        <f>IF(
 ISBLANK(Benchmarkinput!TJ18),
 "",
 IF(
  ISNUMBER(
   VALUE(Benchmarkinput!TJ18)),
   VALUE(Benchmarkinput!TJ18),
   IF(
    Benchmarkinput!TJ18="x",
    1,
    Benchmarkinput!TJ18)))</f>
        <v/>
      </c>
      <c r="TJ18" t="str">
        <f>IF(
 ISBLANK(Benchmarkinput!TK18),
 "",
 IF(
  ISNUMBER(
   VALUE(Benchmarkinput!TK18)),
   VALUE(Benchmarkinput!TK18),
   IF(
    Benchmarkinput!TK18="x",
    1,
    Benchmarkinput!TK18)))</f>
        <v/>
      </c>
      <c r="TK18" t="str">
        <f>IF(
 ISBLANK(Benchmarkinput!TL18),
 "",
 IF(
  ISNUMBER(
   VALUE(Benchmarkinput!TL18)),
   VALUE(Benchmarkinput!TL18),
   IF(
    Benchmarkinput!TL18="x",
    1,
    Benchmarkinput!TL18)))</f>
        <v/>
      </c>
      <c r="TL18" t="str">
        <f>IF(
 ISBLANK(Benchmarkinput!TM18),
 "",
 IF(
  ISNUMBER(
   VALUE(Benchmarkinput!TM18)),
   VALUE(Benchmarkinput!TM18),
   IF(
    Benchmarkinput!TM18="x",
    1,
    Benchmarkinput!TM18)))</f>
        <v/>
      </c>
      <c r="TM18" t="str">
        <f>IF(
 ISBLANK(Benchmarkinput!TN18),
 "",
 IF(
  ISNUMBER(
   VALUE(Benchmarkinput!TN18)),
   VALUE(Benchmarkinput!TN18),
   IF(
    Benchmarkinput!TN18="x",
    1,
    Benchmarkinput!TN18)))</f>
        <v/>
      </c>
      <c r="TN18" t="str">
        <f>IF(
 ISBLANK(Benchmarkinput!TO18),
 "",
 IF(
  ISNUMBER(
   VALUE(Benchmarkinput!TO18)),
   VALUE(Benchmarkinput!TO18),
   IF(
    Benchmarkinput!TO18="x",
    1,
    Benchmarkinput!TO18)))</f>
        <v/>
      </c>
      <c r="TO18" t="str">
        <f>IF(
 ISBLANK(Benchmarkinput!TP18),
 "",
 IF(
  ISNUMBER(
   VALUE(Benchmarkinput!TP18)),
   VALUE(Benchmarkinput!TP18),
   IF(
    Benchmarkinput!TP18="x",
    1,
    Benchmarkinput!TP18)))</f>
        <v/>
      </c>
      <c r="TP18" t="str">
        <f>IF(
 ISBLANK(Benchmarkinput!TQ18),
 "",
 IF(
  ISNUMBER(
   VALUE(Benchmarkinput!TQ18)),
   VALUE(Benchmarkinput!TQ18),
   IF(
    Benchmarkinput!TQ18="x",
    1,
    Benchmarkinput!TQ18)))</f>
        <v/>
      </c>
      <c r="TQ18" t="str">
        <f>IF(
 ISBLANK(Benchmarkinput!TR18),
 "",
 IF(
  ISNUMBER(
   VALUE(Benchmarkinput!TR18)),
   VALUE(Benchmarkinput!TR18),
   IF(
    Benchmarkinput!TR18="x",
    1,
    Benchmarkinput!TR18)))</f>
        <v/>
      </c>
      <c r="TR18" t="str">
        <f>IF(
 ISBLANK(Benchmarkinput!TS18),
 "",
 IF(
  ISNUMBER(
   VALUE(Benchmarkinput!TS18)),
   VALUE(Benchmarkinput!TS18),
   IF(
    Benchmarkinput!TS18="x",
    1,
    Benchmarkinput!TS18)))</f>
        <v/>
      </c>
      <c r="TS18" t="str">
        <f>IF(
 ISBLANK(Benchmarkinput!TT18),
 "",
 IF(
  ISNUMBER(
   VALUE(Benchmarkinput!TT18)),
   VALUE(Benchmarkinput!TT18),
   IF(
    Benchmarkinput!TT18="x",
    1,
    Benchmarkinput!TT18)))</f>
        <v/>
      </c>
      <c r="TT18" t="str">
        <f>IF(
 ISBLANK(Benchmarkinput!TU18),
 "",
 IF(
  ISNUMBER(
   VALUE(Benchmarkinput!TU18)),
   VALUE(Benchmarkinput!TU18),
   IF(
    Benchmarkinput!TU18="x",
    1,
    Benchmarkinput!TU18)))</f>
        <v/>
      </c>
      <c r="TU18" t="str">
        <f>IF(
 ISBLANK(Benchmarkinput!TV18),
 "",
 IF(
  ISNUMBER(
   VALUE(Benchmarkinput!TV18)),
   VALUE(Benchmarkinput!TV18),
   IF(
    Benchmarkinput!TV18="x",
    1,
    Benchmarkinput!TV18)))</f>
        <v/>
      </c>
      <c r="TV18" t="str">
        <f>IF(
 ISBLANK(Benchmarkinput!TW18),
 "",
 IF(
  ISNUMBER(
   VALUE(Benchmarkinput!TW18)),
   VALUE(Benchmarkinput!TW18),
   IF(
    Benchmarkinput!TW18="x",
    1,
    Benchmarkinput!TW18)))</f>
        <v/>
      </c>
      <c r="TW18" t="str">
        <f>IF(
 ISBLANK(Benchmarkinput!TX18),
 "",
 IF(
  ISNUMBER(
   VALUE(Benchmarkinput!TX18)),
   VALUE(Benchmarkinput!TX18),
   IF(
    Benchmarkinput!TX18="x",
    1,
    Benchmarkinput!TX18)))</f>
        <v/>
      </c>
      <c r="TX18" t="str">
        <f>IF(
 ISBLANK(Benchmarkinput!TY18),
 "",
 IF(
  ISNUMBER(
   VALUE(Benchmarkinput!TY18)),
   VALUE(Benchmarkinput!TY18),
   IF(
    Benchmarkinput!TY18="x",
    1,
    Benchmarkinput!TY18)))</f>
        <v/>
      </c>
      <c r="TY18" t="str">
        <f>IF(
 ISBLANK(Benchmarkinput!TZ18),
 "",
 IF(
  ISNUMBER(
   VALUE(Benchmarkinput!TZ18)),
   VALUE(Benchmarkinput!TZ18),
   IF(
    Benchmarkinput!TZ18="x",
    1,
    Benchmarkinput!TZ18)))</f>
        <v/>
      </c>
      <c r="TZ18" t="str">
        <f>IF(
 ISBLANK(Benchmarkinput!UA18),
 "",
 IF(
  ISNUMBER(
   VALUE(Benchmarkinput!UA18)),
   VALUE(Benchmarkinput!UA18),
   IF(
    Benchmarkinput!UA18="x",
    1,
    Benchmarkinput!UA18)))</f>
        <v/>
      </c>
      <c r="UA18" t="str">
        <f>IF(
 ISBLANK(Benchmarkinput!UB18),
 "",
 IF(
  ISNUMBER(
   VALUE(Benchmarkinput!UB18)),
   VALUE(Benchmarkinput!UB18),
   IF(
    Benchmarkinput!UB18="x",
    1,
    Benchmarkinput!UB18)))</f>
        <v/>
      </c>
      <c r="UB18" t="str">
        <f>IF(
 ISBLANK(Benchmarkinput!UC18),
 "",
 IF(
  ISNUMBER(
   VALUE(Benchmarkinput!UC18)),
   VALUE(Benchmarkinput!UC18),
   IF(
    Benchmarkinput!UC18="x",
    1,
    Benchmarkinput!UC18)))</f>
        <v/>
      </c>
      <c r="UC18" t="str">
        <f>IF(
 ISBLANK(Benchmarkinput!UD18),
 "",
 IF(
  ISNUMBER(
   VALUE(Benchmarkinput!UD18)),
   VALUE(Benchmarkinput!UD18),
   IF(
    Benchmarkinput!UD18="x",
    1,
    Benchmarkinput!UD18)))</f>
        <v/>
      </c>
    </row>
    <row r="19" spans="1:549" x14ac:dyDescent="0.35">
      <c r="A19" t="str">
        <f>IF(
 ISBLANK(Benchmarkinput!B19),
 "",
 IF(
  ISNUMBER(
   VALUE(Benchmarkinput!B19)),
   VALUE(Benchmarkinput!B19),
   IF(
    Benchmarkinput!B19="x",
    1,
    Benchmarkinput!B19)))</f>
        <v/>
      </c>
      <c r="B19" t="str">
        <f>IF(
 ISBLANK(Benchmarkinput!C19),
 "",
 IF(
  ISNUMBER(
   VALUE(Benchmarkinput!C19)),
   VALUE(Benchmarkinput!C19),
   IF(
    Benchmarkinput!C19="x",
    1,
    Benchmarkinput!C19)))</f>
        <v/>
      </c>
      <c r="C19" t="str">
        <f>IF(
 ISBLANK(Benchmarkinput!D19),
 "",
 IF(
  ISNUMBER(
   VALUE(Benchmarkinput!D19)),
   VALUE(Benchmarkinput!D19),
   IF(
    Benchmarkinput!D19="x",
    1,
    Benchmarkinput!D19)))</f>
        <v/>
      </c>
      <c r="D19" t="str">
        <f>IF(
 ISBLANK(Benchmarkinput!E19),
 "",
 IF(
  ISNUMBER(
   VALUE(Benchmarkinput!E19)),
   VALUE(Benchmarkinput!E19),
   IF(
    Benchmarkinput!E19="x",
    1,
    Benchmarkinput!E19)))</f>
        <v/>
      </c>
      <c r="E19" t="str">
        <f>IF(
 ISBLANK(Benchmarkinput!F19),
 "",
 IF(
  ISNUMBER(
   VALUE(Benchmarkinput!F19)),
   VALUE(Benchmarkinput!F19),
   IF(
    Benchmarkinput!F19="x",
    1,
    Benchmarkinput!F19)))</f>
        <v/>
      </c>
      <c r="F19" t="str">
        <f>IF(
 ISBLANK(Benchmarkinput!G19),
 "",
 IF(
  ISNUMBER(
   VALUE(Benchmarkinput!G19)),
   VALUE(Benchmarkinput!G19),
   IF(
    Benchmarkinput!G19="x",
    1,
    Benchmarkinput!G19)))</f>
        <v/>
      </c>
      <c r="G19" t="str">
        <f>IF(
 ISBLANK(Benchmarkinput!H19),
 "",
 IF(
  ISNUMBER(
   VALUE(Benchmarkinput!H19)),
   VALUE(Benchmarkinput!H19),
   IF(
    Benchmarkinput!H19="x",
    1,
    Benchmarkinput!H19)))</f>
        <v/>
      </c>
      <c r="H19" t="str">
        <f>IF(
 ISBLANK(Benchmarkinput!I19),
 "",
 IF(
  ISNUMBER(
   VALUE(Benchmarkinput!I19)),
   VALUE(Benchmarkinput!I19),
   IF(
    Benchmarkinput!I19="x",
    1,
    Benchmarkinput!I19)))</f>
        <v/>
      </c>
      <c r="I19" t="str">
        <f>IF(
 ISBLANK(Benchmarkinput!J19),
 "",
 IF(
  ISNUMBER(
   VALUE(Benchmarkinput!J19)),
   VALUE(Benchmarkinput!J19),
   IF(
    Benchmarkinput!J19="x",
    1,
    Benchmarkinput!J19)))</f>
        <v/>
      </c>
      <c r="J19" t="str">
        <f>IF(
 ISBLANK(Benchmarkinput!K19),
 "",
 IF(
  ISNUMBER(
   VALUE(Benchmarkinput!K19)),
   VALUE(Benchmarkinput!K19),
   IF(
    Benchmarkinput!K19="x",
    1,
    Benchmarkinput!K19)))</f>
        <v/>
      </c>
      <c r="K19" t="str">
        <f>IF(
 ISBLANK(Benchmarkinput!L19),
 "",
 IF(
  ISNUMBER(
   VALUE(Benchmarkinput!L19)),
   VALUE(Benchmarkinput!L19),
   IF(
    Benchmarkinput!L19="x",
    1,
    Benchmarkinput!L19)))</f>
        <v/>
      </c>
      <c r="L19" t="str">
        <f>IF(
 ISBLANK(Benchmarkinput!M19),
 "",
 IF(
  ISNUMBER(
   VALUE(Benchmarkinput!M19)),
   VALUE(Benchmarkinput!M19),
   IF(
    Benchmarkinput!M19="x",
    1,
    Benchmarkinput!M19)))</f>
        <v/>
      </c>
      <c r="M19" t="str">
        <f>IF(
 ISBLANK(Benchmarkinput!N19),
 "",
 IF(
  ISNUMBER(
   VALUE(Benchmarkinput!N19)),
   VALUE(Benchmarkinput!N19),
   IF(
    Benchmarkinput!N19="x",
    1,
    Benchmarkinput!N19)))</f>
        <v/>
      </c>
      <c r="N19" t="str">
        <f>IF(
 ISBLANK(Benchmarkinput!O19),
 "",
 IF(
  ISNUMBER(
   VALUE(Benchmarkinput!O19)),
   VALUE(Benchmarkinput!O19),
   IF(
    Benchmarkinput!O19="x",
    1,
    Benchmarkinput!O19)))</f>
        <v/>
      </c>
      <c r="O19" t="str">
        <f>IF(
 ISBLANK(Benchmarkinput!P19),
 "",
 IF(
  ISNUMBER(
   VALUE(Benchmarkinput!P19)),
   VALUE(Benchmarkinput!P19),
   IF(
    Benchmarkinput!P19="x",
    1,
    Benchmarkinput!P19)))</f>
        <v/>
      </c>
      <c r="P19" t="str">
        <f>IF(
 ISBLANK(Benchmarkinput!Q19),
 "",
 IF(
  ISNUMBER(
   VALUE(Benchmarkinput!Q19)),
   VALUE(Benchmarkinput!Q19),
   IF(
    Benchmarkinput!Q19="x",
    1,
    Benchmarkinput!Q19)))</f>
        <v/>
      </c>
      <c r="Q19" t="str">
        <f>IF(
 ISBLANK(Benchmarkinput!R19),
 "",
 IF(
  ISNUMBER(
   VALUE(Benchmarkinput!R19)),
   VALUE(Benchmarkinput!R19),
   IF(
    Benchmarkinput!R19="x",
    1,
    Benchmarkinput!R19)))</f>
        <v/>
      </c>
      <c r="R19" t="str">
        <f>IF(
 ISBLANK(Benchmarkinput!S19),
 "",
 IF(
  ISNUMBER(
   VALUE(Benchmarkinput!S19)),
   VALUE(Benchmarkinput!S19),
   IF(
    Benchmarkinput!S19="x",
    1,
    Benchmarkinput!S19)))</f>
        <v/>
      </c>
      <c r="S19" t="str">
        <f>IF(
 ISBLANK(Benchmarkinput!T19),
 "",
 IF(
  ISNUMBER(
   VALUE(Benchmarkinput!T19)),
   VALUE(Benchmarkinput!T19),
   IF(
    Benchmarkinput!T19="x",
    1,
    Benchmarkinput!T19)))</f>
        <v/>
      </c>
      <c r="T19" t="str">
        <f>IF(
 ISBLANK(Benchmarkinput!U19),
 "",
 IF(
  ISNUMBER(
   VALUE(Benchmarkinput!U19)),
   VALUE(Benchmarkinput!U19),
   IF(
    Benchmarkinput!U19="x",
    1,
    Benchmarkinput!U19)))</f>
        <v/>
      </c>
      <c r="U19" t="str">
        <f>IF(
 ISBLANK(Benchmarkinput!V19),
 "",
 IF(
  ISNUMBER(
   VALUE(Benchmarkinput!V19)),
   VALUE(Benchmarkinput!V19),
   IF(
    Benchmarkinput!V19="x",
    1,
    Benchmarkinput!V19)))</f>
        <v/>
      </c>
      <c r="V19" t="str">
        <f>IF(
 ISBLANK(Benchmarkinput!W19),
 "",
 IF(
  ISNUMBER(
   VALUE(Benchmarkinput!W19)),
   VALUE(Benchmarkinput!W19),
   IF(
    Benchmarkinput!W19="x",
    1,
    Benchmarkinput!W19)))</f>
        <v/>
      </c>
      <c r="W19" t="str">
        <f>IF(
 ISBLANK(Benchmarkinput!X19),
 "",
 IF(
  ISNUMBER(
   VALUE(Benchmarkinput!X19)),
   VALUE(Benchmarkinput!X19),
   IF(
    Benchmarkinput!X19="x",
    1,
    Benchmarkinput!X19)))</f>
        <v/>
      </c>
      <c r="X19" t="str">
        <f>IF(
 ISBLANK(Benchmarkinput!Y19),
 "",
 IF(
  ISNUMBER(
   VALUE(Benchmarkinput!Y19)),
   VALUE(Benchmarkinput!Y19),
   IF(
    Benchmarkinput!Y19="x",
    1,
    Benchmarkinput!Y19)))</f>
        <v/>
      </c>
      <c r="Y19" t="str">
        <f>IF(
 ISBLANK(Benchmarkinput!Z19),
 "",
 IF(
  ISNUMBER(
   VALUE(Benchmarkinput!Z19)),
   VALUE(Benchmarkinput!Z19),
   IF(
    Benchmarkinput!Z19="x",
    1,
    Benchmarkinput!Z19)))</f>
        <v/>
      </c>
      <c r="Z19" t="str">
        <f>IF(
 ISBLANK(Benchmarkinput!AA19),
 "",
 IF(
  ISNUMBER(
   VALUE(Benchmarkinput!AA19)),
   VALUE(Benchmarkinput!AA19),
   IF(
    Benchmarkinput!AA19="x",
    1,
    Benchmarkinput!AA19)))</f>
        <v/>
      </c>
      <c r="AA19" t="str">
        <f>IF(
 ISBLANK(Benchmarkinput!AB19),
 "",
 IF(
  ISNUMBER(
   VALUE(Benchmarkinput!AB19)),
   VALUE(Benchmarkinput!AB19),
   IF(
    Benchmarkinput!AB19="x",
    1,
    Benchmarkinput!AB19)))</f>
        <v/>
      </c>
      <c r="AB19" t="str">
        <f>IF(
 ISBLANK(Benchmarkinput!AC19),
 "",
 IF(
  ISNUMBER(
   VALUE(Benchmarkinput!AC19)),
   VALUE(Benchmarkinput!AC19),
   IF(
    Benchmarkinput!AC19="x",
    1,
    Benchmarkinput!AC19)))</f>
        <v/>
      </c>
      <c r="AC19" t="str">
        <f>IF(
 ISBLANK(Benchmarkinput!AD19),
 "",
 IF(
  ISNUMBER(
   VALUE(Benchmarkinput!AD19)),
   VALUE(Benchmarkinput!AD19),
   IF(
    Benchmarkinput!AD19="x",
    1,
    Benchmarkinput!AD19)))</f>
        <v/>
      </c>
      <c r="AD19" t="str">
        <f>IF(
 ISBLANK(Benchmarkinput!AE19),
 "",
 IF(
  ISNUMBER(
   VALUE(Benchmarkinput!AE19)),
   VALUE(Benchmarkinput!AE19),
   IF(
    Benchmarkinput!AE19="x",
    1,
    Benchmarkinput!AE19)))</f>
        <v/>
      </c>
      <c r="AE19" t="str">
        <f>IF(
 ISBLANK(Benchmarkinput!AF19),
 "",
 IF(
  ISNUMBER(
   VALUE(Benchmarkinput!AF19)),
   VALUE(Benchmarkinput!AF19),
   IF(
    Benchmarkinput!AF19="x",
    1,
    Benchmarkinput!AF19)))</f>
        <v/>
      </c>
      <c r="AF19" t="str">
        <f>IF(
 ISBLANK(Benchmarkinput!AG19),
 "",
 IF(
  ISNUMBER(
   VALUE(Benchmarkinput!AG19)),
   VALUE(Benchmarkinput!AG19),
   IF(
    Benchmarkinput!AG19="x",
    1,
    Benchmarkinput!AG19)))</f>
        <v/>
      </c>
      <c r="AG19" t="str">
        <f>IF(
 ISBLANK(Benchmarkinput!AH19),
 "",
 IF(
  ISNUMBER(
   VALUE(Benchmarkinput!AH19)),
   VALUE(Benchmarkinput!AH19),
   IF(
    Benchmarkinput!AH19="x",
    1,
    Benchmarkinput!AH19)))</f>
        <v/>
      </c>
      <c r="AH19" t="str">
        <f>IF(
 ISBLANK(Benchmarkinput!AI19),
 "",
 IF(
  ISNUMBER(
   VALUE(Benchmarkinput!AI19)),
   VALUE(Benchmarkinput!AI19),
   IF(
    Benchmarkinput!AI19="x",
    1,
    Benchmarkinput!AI19)))</f>
        <v/>
      </c>
      <c r="AI19" t="str">
        <f>IF(
 ISBLANK(Benchmarkinput!AJ19),
 "",
 IF(
  ISNUMBER(
   VALUE(Benchmarkinput!AJ19)),
   VALUE(Benchmarkinput!AJ19),
   IF(
    Benchmarkinput!AJ19="x",
    1,
    Benchmarkinput!AJ19)))</f>
        <v/>
      </c>
      <c r="AJ19" t="str">
        <f>IF(
 ISBLANK(Benchmarkinput!AK19),
 "",
 IF(
  ISNUMBER(
   VALUE(Benchmarkinput!AK19)),
   VALUE(Benchmarkinput!AK19),
   IF(
    Benchmarkinput!AK19="x",
    1,
    Benchmarkinput!AK19)))</f>
        <v/>
      </c>
      <c r="AK19" t="str">
        <f>IF(
 ISBLANK(Benchmarkinput!AL19),
 "",
 IF(
  ISNUMBER(
   VALUE(Benchmarkinput!AL19)),
   VALUE(Benchmarkinput!AL19),
   IF(
    Benchmarkinput!AL19="x",
    1,
    Benchmarkinput!AL19)))</f>
        <v/>
      </c>
      <c r="AL19" t="str">
        <f>IF(
 ISBLANK(Benchmarkinput!AM19),
 "",
 IF(
  ISNUMBER(
   VALUE(Benchmarkinput!AM19)),
   VALUE(Benchmarkinput!AM19),
   IF(
    Benchmarkinput!AM19="x",
    1,
    Benchmarkinput!AM19)))</f>
        <v/>
      </c>
      <c r="AM19" t="str">
        <f>IF(
 ISBLANK(Benchmarkinput!AN19),
 "",
 IF(
  ISNUMBER(
   VALUE(Benchmarkinput!AN19)),
   VALUE(Benchmarkinput!AN19),
   IF(
    Benchmarkinput!AN19="x",
    1,
    Benchmarkinput!AN19)))</f>
        <v/>
      </c>
      <c r="AN19" t="str">
        <f>IF(
 ISBLANK(Benchmarkinput!AO19),
 "",
 IF(
  ISNUMBER(
   VALUE(Benchmarkinput!AO19)),
   VALUE(Benchmarkinput!AO19),
   IF(
    Benchmarkinput!AO19="x",
    1,
    Benchmarkinput!AO19)))</f>
        <v/>
      </c>
      <c r="AO19" t="str">
        <f>IF(
 ISBLANK(Benchmarkinput!AP19),
 "",
 IF(
  ISNUMBER(
   VALUE(Benchmarkinput!AP19)),
   VALUE(Benchmarkinput!AP19),
   IF(
    Benchmarkinput!AP19="x",
    1,
    Benchmarkinput!AP19)))</f>
        <v/>
      </c>
      <c r="AP19" t="str">
        <f>IF(
 ISBLANK(Benchmarkinput!AQ19),
 "",
 IF(
  ISNUMBER(
   VALUE(Benchmarkinput!AQ19)),
   VALUE(Benchmarkinput!AQ19),
   IF(
    Benchmarkinput!AQ19="x",
    1,
    Benchmarkinput!AQ19)))</f>
        <v/>
      </c>
      <c r="AQ19" t="str">
        <f>IF(
 ISBLANK(Benchmarkinput!AR19),
 "",
 IF(
  ISNUMBER(
   VALUE(Benchmarkinput!AR19)),
   VALUE(Benchmarkinput!AR19),
   IF(
    Benchmarkinput!AR19="x",
    1,
    Benchmarkinput!AR19)))</f>
        <v/>
      </c>
      <c r="AR19" t="str">
        <f>IF(
 ISBLANK(Benchmarkinput!AS19),
 "",
 IF(
  ISNUMBER(
   VALUE(Benchmarkinput!AS19)),
   VALUE(Benchmarkinput!AS19),
   IF(
    Benchmarkinput!AS19="x",
    1,
    Benchmarkinput!AS19)))</f>
        <v/>
      </c>
      <c r="AS19" t="str">
        <f>IF(
 ISBLANK(Benchmarkinput!AT19),
 "",
 IF(
  ISNUMBER(
   VALUE(Benchmarkinput!AT19)),
   VALUE(Benchmarkinput!AT19),
   IF(
    Benchmarkinput!AT19="x",
    1,
    Benchmarkinput!AT19)))</f>
        <v/>
      </c>
      <c r="AT19" t="str">
        <f>IF(
 ISBLANK(Benchmarkinput!AU19),
 "",
 IF(
  ISNUMBER(
   VALUE(Benchmarkinput!AU19)),
   VALUE(Benchmarkinput!AU19),
   IF(
    Benchmarkinput!AU19="x",
    1,
    Benchmarkinput!AU19)))</f>
        <v/>
      </c>
      <c r="AU19" t="str">
        <f>IF(
 ISBLANK(Benchmarkinput!AV19),
 "",
 IF(
  ISNUMBER(
   VALUE(Benchmarkinput!AV19)),
   VALUE(Benchmarkinput!AV19),
   IF(
    Benchmarkinput!AV19="x",
    1,
    Benchmarkinput!AV19)))</f>
        <v/>
      </c>
      <c r="AV19" t="str">
        <f>IF(
 ISBLANK(Benchmarkinput!AW19),
 "",
 IF(
  ISNUMBER(
   VALUE(Benchmarkinput!AW19)),
   VALUE(Benchmarkinput!AW19),
   IF(
    Benchmarkinput!AW19="x",
    1,
    Benchmarkinput!AW19)))</f>
        <v/>
      </c>
      <c r="AW19" t="str">
        <f>IF(
 ISBLANK(Benchmarkinput!AX19),
 "",
 IF(
  ISNUMBER(
   VALUE(Benchmarkinput!AX19)),
   VALUE(Benchmarkinput!AX19),
   IF(
    Benchmarkinput!AX19="x",
    1,
    Benchmarkinput!AX19)))</f>
        <v/>
      </c>
      <c r="AX19" t="str">
        <f>IF(
 ISBLANK(Benchmarkinput!AY19),
 "",
 IF(
  ISNUMBER(
   VALUE(Benchmarkinput!AY19)),
   VALUE(Benchmarkinput!AY19),
   IF(
    Benchmarkinput!AY19="x",
    1,
    Benchmarkinput!AY19)))</f>
        <v/>
      </c>
      <c r="AY19" t="str">
        <f>IF(
 ISBLANK(Benchmarkinput!AZ19),
 "",
 IF(
  ISNUMBER(
   VALUE(Benchmarkinput!AZ19)),
   VALUE(Benchmarkinput!AZ19),
   IF(
    Benchmarkinput!AZ19="x",
    1,
    Benchmarkinput!AZ19)))</f>
        <v/>
      </c>
      <c r="AZ19" t="str">
        <f>IF(
 ISBLANK(Benchmarkinput!BA19),
 "",
 IF(
  ISNUMBER(
   VALUE(Benchmarkinput!BA19)),
   VALUE(Benchmarkinput!BA19),
   IF(
    Benchmarkinput!BA19="x",
    1,
    Benchmarkinput!BA19)))</f>
        <v/>
      </c>
      <c r="BA19" t="str">
        <f>IF(
 ISBLANK(Benchmarkinput!BB19),
 "",
 IF(
  ISNUMBER(
   VALUE(Benchmarkinput!BB19)),
   VALUE(Benchmarkinput!BB19),
   IF(
    Benchmarkinput!BB19="x",
    1,
    Benchmarkinput!BB19)))</f>
        <v/>
      </c>
      <c r="BB19" t="str">
        <f>IF(
 ISBLANK(Benchmarkinput!BC19),
 "",
 IF(
  ISNUMBER(
   VALUE(Benchmarkinput!BC19)),
   VALUE(Benchmarkinput!BC19),
   IF(
    Benchmarkinput!BC19="x",
    1,
    Benchmarkinput!BC19)))</f>
        <v/>
      </c>
      <c r="BC19" t="str">
        <f>IF(
 ISBLANK(Benchmarkinput!BD19),
 "",
 IF(
  ISNUMBER(
   VALUE(Benchmarkinput!BD19)),
   VALUE(Benchmarkinput!BD19),
   IF(
    Benchmarkinput!BD19="x",
    1,
    Benchmarkinput!BD19)))</f>
        <v/>
      </c>
      <c r="BD19" t="str">
        <f>IF(
 ISBLANK(Benchmarkinput!BE19),
 "",
 IF(
  ISNUMBER(
   VALUE(Benchmarkinput!BE19)),
   VALUE(Benchmarkinput!BE19),
   IF(
    Benchmarkinput!BE19="x",
    1,
    Benchmarkinput!BE19)))</f>
        <v/>
      </c>
      <c r="BE19" t="str">
        <f>IF(
 ISBLANK(Benchmarkinput!BF19),
 "",
 IF(
  ISNUMBER(
   VALUE(Benchmarkinput!BF19)),
   VALUE(Benchmarkinput!BF19),
   IF(
    Benchmarkinput!BF19="x",
    1,
    Benchmarkinput!BF19)))</f>
        <v/>
      </c>
      <c r="BF19" t="str">
        <f>IF(
 ISBLANK(Benchmarkinput!BG19),
 "",
 IF(
  ISNUMBER(
   VALUE(Benchmarkinput!BG19)),
   VALUE(Benchmarkinput!BG19),
   IF(
    Benchmarkinput!BG19="x",
    1,
    Benchmarkinput!BG19)))</f>
        <v/>
      </c>
      <c r="BG19" t="str">
        <f>IF(
 ISBLANK(Benchmarkinput!BH19),
 "",
 IF(
  ISNUMBER(
   VALUE(Benchmarkinput!BH19)),
   VALUE(Benchmarkinput!BH19),
   IF(
    Benchmarkinput!BH19="x",
    1,
    Benchmarkinput!BH19)))</f>
        <v/>
      </c>
      <c r="BH19" t="str">
        <f>IF(
 ISBLANK(Benchmarkinput!BI19),
 "",
 IF(
  ISNUMBER(
   VALUE(Benchmarkinput!BI19)),
   VALUE(Benchmarkinput!BI19),
   IF(
    Benchmarkinput!BI19="x",
    1,
    Benchmarkinput!BI19)))</f>
        <v/>
      </c>
      <c r="BI19" t="str">
        <f>IF(
 ISBLANK(Benchmarkinput!BJ19),
 "",
 IF(
  ISNUMBER(
   VALUE(Benchmarkinput!BJ19)),
   VALUE(Benchmarkinput!BJ19),
   IF(
    Benchmarkinput!BJ19="x",
    1,
    Benchmarkinput!BJ19)))</f>
        <v/>
      </c>
      <c r="BJ19" t="str">
        <f>IF(
 ISBLANK(Benchmarkinput!BK19),
 "",
 IF(
  ISNUMBER(
   VALUE(Benchmarkinput!BK19)),
   VALUE(Benchmarkinput!BK19),
   IF(
    Benchmarkinput!BK19="x",
    1,
    Benchmarkinput!BK19)))</f>
        <v/>
      </c>
      <c r="BK19" t="str">
        <f>IF(
 ISBLANK(Benchmarkinput!BL19),
 "",
 IF(
  ISNUMBER(
   VALUE(Benchmarkinput!BL19)),
   VALUE(Benchmarkinput!BL19),
   IF(
    Benchmarkinput!BL19="x",
    1,
    Benchmarkinput!BL19)))</f>
        <v/>
      </c>
      <c r="BL19" t="str">
        <f>IF(
 ISBLANK(Benchmarkinput!BM19),
 "",
 IF(
  ISNUMBER(
   VALUE(Benchmarkinput!BM19)),
   VALUE(Benchmarkinput!BM19),
   IF(
    Benchmarkinput!BM19="x",
    1,
    Benchmarkinput!BM19)))</f>
        <v/>
      </c>
      <c r="BM19" t="str">
        <f>IF(
 ISBLANK(Benchmarkinput!BN19),
 "",
 IF(
  ISNUMBER(
   VALUE(Benchmarkinput!BN19)),
   VALUE(Benchmarkinput!BN19),
   IF(
    Benchmarkinput!BN19="x",
    1,
    Benchmarkinput!BN19)))</f>
        <v/>
      </c>
      <c r="BN19" t="str">
        <f>IF(
 ISBLANK(Benchmarkinput!BO19),
 "",
 IF(
  ISNUMBER(
   VALUE(Benchmarkinput!BO19)),
   VALUE(Benchmarkinput!BO19),
   IF(
    Benchmarkinput!BO19="x",
    1,
    Benchmarkinput!BO19)))</f>
        <v/>
      </c>
      <c r="BO19" t="str">
        <f>IF(
 ISBLANK(Benchmarkinput!BP19),
 "",
 IF(
  ISNUMBER(
   VALUE(Benchmarkinput!BP19)),
   VALUE(Benchmarkinput!BP19),
   IF(
    Benchmarkinput!BP19="x",
    1,
    Benchmarkinput!BP19)))</f>
        <v/>
      </c>
      <c r="BP19" t="str">
        <f>IF(
 ISBLANK(Benchmarkinput!BQ19),
 "",
 IF(
  ISNUMBER(
   VALUE(Benchmarkinput!BQ19)),
   VALUE(Benchmarkinput!BQ19),
   IF(
    Benchmarkinput!BQ19="x",
    1,
    Benchmarkinput!BQ19)))</f>
        <v/>
      </c>
      <c r="BQ19" t="str">
        <f>IF(
 ISBLANK(Benchmarkinput!BR19),
 "",
 IF(
  ISNUMBER(
   VALUE(Benchmarkinput!BR19)),
   VALUE(Benchmarkinput!BR19),
   IF(
    Benchmarkinput!BR19="x",
    1,
    Benchmarkinput!BR19)))</f>
        <v/>
      </c>
      <c r="BR19" t="str">
        <f>IF(
 ISBLANK(Benchmarkinput!BS19),
 "",
 IF(
  ISNUMBER(
   VALUE(Benchmarkinput!BS19)),
   VALUE(Benchmarkinput!BS19),
   IF(
    Benchmarkinput!BS19="x",
    1,
    Benchmarkinput!BS19)))</f>
        <v/>
      </c>
      <c r="BS19" t="str">
        <f>IF(
 ISBLANK(Benchmarkinput!BT19),
 "",
 IF(
  ISNUMBER(
   VALUE(Benchmarkinput!BT19)),
   VALUE(Benchmarkinput!BT19),
   IF(
    Benchmarkinput!BT19="x",
    1,
    Benchmarkinput!BT19)))</f>
        <v/>
      </c>
      <c r="BT19" t="str">
        <f>IF(
 ISBLANK(Benchmarkinput!BU19),
 "",
 IF(
  ISNUMBER(
   VALUE(Benchmarkinput!BU19)),
   VALUE(Benchmarkinput!BU19),
   IF(
    Benchmarkinput!BU19="x",
    1,
    Benchmarkinput!BU19)))</f>
        <v/>
      </c>
      <c r="BU19" t="str">
        <f>IF(
 ISBLANK(Benchmarkinput!BV19),
 "",
 IF(
  ISNUMBER(
   VALUE(Benchmarkinput!BV19)),
   VALUE(Benchmarkinput!BV19),
   IF(
    Benchmarkinput!BV19="x",
    1,
    Benchmarkinput!BV19)))</f>
        <v/>
      </c>
      <c r="BV19" t="str">
        <f>IF(
 ISBLANK(Benchmarkinput!BW19),
 "",
 IF(
  ISNUMBER(
   VALUE(Benchmarkinput!BW19)),
   VALUE(Benchmarkinput!BW19),
   IF(
    Benchmarkinput!BW19="x",
    1,
    Benchmarkinput!BW19)))</f>
        <v/>
      </c>
      <c r="BW19" t="str">
        <f>IF(
 ISBLANK(Benchmarkinput!BX19),
 "",
 IF(
  ISNUMBER(
   VALUE(Benchmarkinput!BX19)),
   VALUE(Benchmarkinput!BX19),
   IF(
    Benchmarkinput!BX19="x",
    1,
    Benchmarkinput!BX19)))</f>
        <v/>
      </c>
      <c r="BX19" t="str">
        <f>IF(
 ISBLANK(Benchmarkinput!BY19),
 "",
 IF(
  ISNUMBER(
   VALUE(Benchmarkinput!BY19)),
   VALUE(Benchmarkinput!BY19),
   IF(
    Benchmarkinput!BY19="x",
    1,
    Benchmarkinput!BY19)))</f>
        <v/>
      </c>
      <c r="BY19" t="str">
        <f>IF(
 ISBLANK(Benchmarkinput!BZ19),
 "",
 IF(
  ISNUMBER(
   VALUE(Benchmarkinput!BZ19)),
   VALUE(Benchmarkinput!BZ19),
   IF(
    Benchmarkinput!BZ19="x",
    1,
    Benchmarkinput!BZ19)))</f>
        <v/>
      </c>
      <c r="BZ19" t="str">
        <f>IF(
 ISBLANK(Benchmarkinput!CA19),
 "",
 IF(
  ISNUMBER(
   VALUE(Benchmarkinput!CA19)),
   VALUE(Benchmarkinput!CA19),
   IF(
    Benchmarkinput!CA19="x",
    1,
    Benchmarkinput!CA19)))</f>
        <v/>
      </c>
      <c r="CA19" t="str">
        <f>IF(
 ISBLANK(Benchmarkinput!CB19),
 "",
 IF(
  ISNUMBER(
   VALUE(Benchmarkinput!CB19)),
   VALUE(Benchmarkinput!CB19),
   IF(
    Benchmarkinput!CB19="x",
    1,
    Benchmarkinput!CB19)))</f>
        <v/>
      </c>
      <c r="CB19" t="str">
        <f>IF(
 ISBLANK(Benchmarkinput!CC19),
 "",
 IF(
  ISNUMBER(
   VALUE(Benchmarkinput!CC19)),
   VALUE(Benchmarkinput!CC19),
   IF(
    Benchmarkinput!CC19="x",
    1,
    Benchmarkinput!CC19)))</f>
        <v/>
      </c>
      <c r="CC19" t="str">
        <f>IF(
 ISBLANK(Benchmarkinput!CD19),
 "",
 IF(
  ISNUMBER(
   VALUE(Benchmarkinput!CD19)),
   VALUE(Benchmarkinput!CD19),
   IF(
    Benchmarkinput!CD19="x",
    1,
    Benchmarkinput!CD19)))</f>
        <v/>
      </c>
      <c r="CD19" t="str">
        <f>IF(
 ISBLANK(Benchmarkinput!CE19),
 "",
 IF(
  ISNUMBER(
   VALUE(Benchmarkinput!CE19)),
   VALUE(Benchmarkinput!CE19),
   IF(
    Benchmarkinput!CE19="x",
    1,
    Benchmarkinput!CE19)))</f>
        <v/>
      </c>
      <c r="CE19" t="str">
        <f>IF(
 ISBLANK(Benchmarkinput!CF19),
 "",
 IF(
  ISNUMBER(
   VALUE(Benchmarkinput!CF19)),
   VALUE(Benchmarkinput!CF19),
   IF(
    Benchmarkinput!CF19="x",
    1,
    Benchmarkinput!CF19)))</f>
        <v/>
      </c>
      <c r="CF19" t="str">
        <f>IF(
 ISBLANK(Benchmarkinput!CG19),
 "",
 IF(
  ISNUMBER(
   VALUE(Benchmarkinput!CG19)),
   VALUE(Benchmarkinput!CG19),
   IF(
    Benchmarkinput!CG19="x",
    1,
    Benchmarkinput!CG19)))</f>
        <v/>
      </c>
      <c r="CG19" t="str">
        <f>IF(
 ISBLANK(Benchmarkinput!CH19),
 "",
 IF(
  ISNUMBER(
   VALUE(Benchmarkinput!CH19)),
   VALUE(Benchmarkinput!CH19),
   IF(
    Benchmarkinput!CH19="x",
    1,
    Benchmarkinput!CH19)))</f>
        <v/>
      </c>
      <c r="CH19" t="str">
        <f>IF(
 ISBLANK(Benchmarkinput!CI19),
 "",
 IF(
  ISNUMBER(
   VALUE(Benchmarkinput!CI19)),
   VALUE(Benchmarkinput!CI19),
   IF(
    Benchmarkinput!CI19="x",
    1,
    Benchmarkinput!CI19)))</f>
        <v/>
      </c>
      <c r="CI19" t="str">
        <f>IF(
 ISBLANK(Benchmarkinput!CJ19),
 "",
 IF(
  ISNUMBER(
   VALUE(Benchmarkinput!CJ19)),
   VALUE(Benchmarkinput!CJ19),
   IF(
    Benchmarkinput!CJ19="x",
    1,
    Benchmarkinput!CJ19)))</f>
        <v/>
      </c>
      <c r="CJ19" t="str">
        <f>IF(
 ISBLANK(Benchmarkinput!CK19),
 "",
 IF(
  ISNUMBER(
   VALUE(Benchmarkinput!CK19)),
   VALUE(Benchmarkinput!CK19),
   IF(
    Benchmarkinput!CK19="x",
    1,
    Benchmarkinput!CK19)))</f>
        <v/>
      </c>
      <c r="CK19" t="str">
        <f>IF(
 ISBLANK(Benchmarkinput!CL19),
 "",
 IF(
  ISNUMBER(
   VALUE(Benchmarkinput!CL19)),
   VALUE(Benchmarkinput!CL19),
   IF(
    Benchmarkinput!CL19="x",
    1,
    Benchmarkinput!CL19)))</f>
        <v/>
      </c>
      <c r="CL19" t="str">
        <f>IF(
 ISBLANK(Benchmarkinput!CM19),
 "",
 IF(
  ISNUMBER(
   VALUE(Benchmarkinput!CM19)),
   VALUE(Benchmarkinput!CM19),
   IF(
    Benchmarkinput!CM19="x",
    1,
    Benchmarkinput!CM19)))</f>
        <v/>
      </c>
      <c r="CM19" t="str">
        <f>IF(
 ISBLANK(Benchmarkinput!CN19),
 "",
 IF(
  ISNUMBER(
   VALUE(Benchmarkinput!CN19)),
   VALUE(Benchmarkinput!CN19),
   IF(
    Benchmarkinput!CN19="x",
    1,
    Benchmarkinput!CN19)))</f>
        <v/>
      </c>
      <c r="CN19" t="str">
        <f>IF(
 ISBLANK(Benchmarkinput!CO19),
 "",
 IF(
  ISNUMBER(
   VALUE(Benchmarkinput!CO19)),
   VALUE(Benchmarkinput!CO19),
   IF(
    Benchmarkinput!CO19="x",
    1,
    Benchmarkinput!CO19)))</f>
        <v/>
      </c>
      <c r="CO19" t="str">
        <f>IF(
 ISBLANK(Benchmarkinput!CP19),
 "",
 IF(
  ISNUMBER(
   VALUE(Benchmarkinput!CP19)),
   VALUE(Benchmarkinput!CP19),
   IF(
    Benchmarkinput!CP19="x",
    1,
    Benchmarkinput!CP19)))</f>
        <v/>
      </c>
      <c r="CP19" t="str">
        <f>IF(
 ISBLANK(Benchmarkinput!CQ19),
 "",
 IF(
  ISNUMBER(
   VALUE(Benchmarkinput!CQ19)),
   VALUE(Benchmarkinput!CQ19),
   IF(
    Benchmarkinput!CQ19="x",
    1,
    Benchmarkinput!CQ19)))</f>
        <v/>
      </c>
      <c r="CQ19" t="str">
        <f>IF(
 ISBLANK(Benchmarkinput!CR19),
 "",
 IF(
  ISNUMBER(
   VALUE(Benchmarkinput!CR19)),
   VALUE(Benchmarkinput!CR19),
   IF(
    Benchmarkinput!CR19="x",
    1,
    Benchmarkinput!CR19)))</f>
        <v/>
      </c>
      <c r="CR19" t="str">
        <f>IF(
 ISBLANK(Benchmarkinput!CS19),
 "",
 IF(
  ISNUMBER(
   VALUE(Benchmarkinput!CS19)),
   VALUE(Benchmarkinput!CS19),
   IF(
    Benchmarkinput!CS19="x",
    1,
    Benchmarkinput!CS19)))</f>
        <v/>
      </c>
      <c r="CS19" t="str">
        <f>IF(
 ISBLANK(Benchmarkinput!CT19),
 "",
 IF(
  ISNUMBER(
   VALUE(Benchmarkinput!CT19)),
   VALUE(Benchmarkinput!CT19),
   IF(
    Benchmarkinput!CT19="x",
    1,
    Benchmarkinput!CT19)))</f>
        <v/>
      </c>
      <c r="CT19" t="str">
        <f>IF(
 ISBLANK(Benchmarkinput!CU19),
 "",
 IF(
  ISNUMBER(
   VALUE(Benchmarkinput!CU19)),
   VALUE(Benchmarkinput!CU19),
   IF(
    Benchmarkinput!CU19="x",
    1,
    Benchmarkinput!CU19)))</f>
        <v/>
      </c>
      <c r="CU19" t="str">
        <f>IF(
 ISBLANK(Benchmarkinput!CV19),
 "",
 IF(
  ISNUMBER(
   VALUE(Benchmarkinput!CV19)),
   VALUE(Benchmarkinput!CV19),
   IF(
    Benchmarkinput!CV19="x",
    1,
    Benchmarkinput!CV19)))</f>
        <v/>
      </c>
      <c r="CV19" t="str">
        <f>IF(
 ISBLANK(Benchmarkinput!CW19),
 "",
 IF(
  ISNUMBER(
   VALUE(Benchmarkinput!CW19)),
   VALUE(Benchmarkinput!CW19),
   IF(
    Benchmarkinput!CW19="x",
    1,
    Benchmarkinput!CW19)))</f>
        <v/>
      </c>
      <c r="CW19" t="str">
        <f>IF(
 ISBLANK(Benchmarkinput!CX19),
 "",
 IF(
  ISNUMBER(
   VALUE(Benchmarkinput!CX19)),
   VALUE(Benchmarkinput!CX19),
   IF(
    Benchmarkinput!CX19="x",
    1,
    Benchmarkinput!CX19)))</f>
        <v/>
      </c>
      <c r="CX19" t="str">
        <f>IF(
 ISBLANK(Benchmarkinput!CY19),
 "",
 IF(
  ISNUMBER(
   VALUE(Benchmarkinput!CY19)),
   VALUE(Benchmarkinput!CY19),
   IF(
    Benchmarkinput!CY19="x",
    1,
    Benchmarkinput!CY19)))</f>
        <v/>
      </c>
      <c r="CY19" t="str">
        <f>IF(
 ISBLANK(Benchmarkinput!CZ19),
 "",
 IF(
  ISNUMBER(
   VALUE(Benchmarkinput!CZ19)),
   VALUE(Benchmarkinput!CZ19),
   IF(
    Benchmarkinput!CZ19="x",
    1,
    Benchmarkinput!CZ19)))</f>
        <v/>
      </c>
      <c r="CZ19" t="str">
        <f>IF(
 ISBLANK(Benchmarkinput!DA19),
 "",
 IF(
  ISNUMBER(
   VALUE(Benchmarkinput!DA19)),
   VALUE(Benchmarkinput!DA19),
   IF(
    Benchmarkinput!DA19="x",
    1,
    Benchmarkinput!DA19)))</f>
        <v/>
      </c>
      <c r="DA19" t="str">
        <f>IF(
 ISBLANK(Benchmarkinput!DB19),
 "",
 IF(
  ISNUMBER(
   VALUE(Benchmarkinput!DB19)),
   VALUE(Benchmarkinput!DB19),
   IF(
    Benchmarkinput!DB19="x",
    1,
    Benchmarkinput!DB19)))</f>
        <v/>
      </c>
      <c r="DB19" t="str">
        <f>IF(
 ISBLANK(Benchmarkinput!DC19),
 "",
 IF(
  ISNUMBER(
   VALUE(Benchmarkinput!DC19)),
   VALUE(Benchmarkinput!DC19),
   IF(
    Benchmarkinput!DC19="x",
    1,
    Benchmarkinput!DC19)))</f>
        <v/>
      </c>
      <c r="DC19" t="str">
        <f>IF(
 ISBLANK(Benchmarkinput!DD19),
 "",
 IF(
  ISNUMBER(
   VALUE(Benchmarkinput!DD19)),
   VALUE(Benchmarkinput!DD19),
   IF(
    Benchmarkinput!DD19="x",
    1,
    Benchmarkinput!DD19)))</f>
        <v/>
      </c>
      <c r="DD19" t="str">
        <f>IF(
 ISBLANK(Benchmarkinput!DE19),
 "",
 IF(
  ISNUMBER(
   VALUE(Benchmarkinput!DE19)),
   VALUE(Benchmarkinput!DE19),
   IF(
    Benchmarkinput!DE19="x",
    1,
    Benchmarkinput!DE19)))</f>
        <v/>
      </c>
      <c r="DE19" t="str">
        <f>IF(
 ISBLANK(Benchmarkinput!DF19),
 "",
 IF(
  ISNUMBER(
   VALUE(Benchmarkinput!DF19)),
   VALUE(Benchmarkinput!DF19),
   IF(
    Benchmarkinput!DF19="x",
    1,
    Benchmarkinput!DF19)))</f>
        <v/>
      </c>
      <c r="DF19" t="str">
        <f>IF(
 ISBLANK(Benchmarkinput!DG19),
 "",
 IF(
  ISNUMBER(
   VALUE(Benchmarkinput!DG19)),
   VALUE(Benchmarkinput!DG19),
   IF(
    Benchmarkinput!DG19="x",
    1,
    Benchmarkinput!DG19)))</f>
        <v/>
      </c>
      <c r="DG19" t="str">
        <f>IF(
 ISBLANK(Benchmarkinput!DH19),
 "",
 IF(
  ISNUMBER(
   VALUE(Benchmarkinput!DH19)),
   VALUE(Benchmarkinput!DH19),
   IF(
    Benchmarkinput!DH19="x",
    1,
    Benchmarkinput!DH19)))</f>
        <v/>
      </c>
      <c r="DH19" t="str">
        <f>IF(
 ISBLANK(Benchmarkinput!DI19),
 "",
 IF(
  ISNUMBER(
   VALUE(Benchmarkinput!DI19)),
   VALUE(Benchmarkinput!DI19),
   IF(
    Benchmarkinput!DI19="x",
    1,
    Benchmarkinput!DI19)))</f>
        <v/>
      </c>
      <c r="DI19" t="str">
        <f>IF(
 ISBLANK(Benchmarkinput!DJ19),
 "",
 IF(
  ISNUMBER(
   VALUE(Benchmarkinput!DJ19)),
   VALUE(Benchmarkinput!DJ19),
   IF(
    Benchmarkinput!DJ19="x",
    1,
    Benchmarkinput!DJ19)))</f>
        <v/>
      </c>
      <c r="DJ19" t="str">
        <f>IF(
 ISBLANK(Benchmarkinput!DK19),
 "",
 IF(
  ISNUMBER(
   VALUE(Benchmarkinput!DK19)),
   VALUE(Benchmarkinput!DK19),
   IF(
    Benchmarkinput!DK19="x",
    1,
    Benchmarkinput!DK19)))</f>
        <v/>
      </c>
      <c r="DK19" t="str">
        <f>IF(
 ISBLANK(Benchmarkinput!DL19),
 "",
 IF(
  ISNUMBER(
   VALUE(Benchmarkinput!DL19)),
   VALUE(Benchmarkinput!DL19),
   IF(
    Benchmarkinput!DL19="x",
    1,
    Benchmarkinput!DL19)))</f>
        <v/>
      </c>
      <c r="DL19" t="str">
        <f>IF(
 ISBLANK(Benchmarkinput!DM19),
 "",
 IF(
  ISNUMBER(
   VALUE(Benchmarkinput!DM19)),
   VALUE(Benchmarkinput!DM19),
   IF(
    Benchmarkinput!DM19="x",
    1,
    Benchmarkinput!DM19)))</f>
        <v/>
      </c>
      <c r="DM19" t="str">
        <f>IF(
 ISBLANK(Benchmarkinput!DN19),
 "",
 IF(
  ISNUMBER(
   VALUE(Benchmarkinput!DN19)),
   VALUE(Benchmarkinput!DN19),
   IF(
    Benchmarkinput!DN19="x",
    1,
    Benchmarkinput!DN19)))</f>
        <v/>
      </c>
      <c r="DN19" t="str">
        <f>IF(
 ISBLANK(Benchmarkinput!DO19),
 "",
 IF(
  ISNUMBER(
   VALUE(Benchmarkinput!DO19)),
   VALUE(Benchmarkinput!DO19),
   IF(
    Benchmarkinput!DO19="x",
    1,
    Benchmarkinput!DO19)))</f>
        <v/>
      </c>
      <c r="DO19" t="str">
        <f>IF(
 ISBLANK(Benchmarkinput!DP19),
 "",
 IF(
  ISNUMBER(
   VALUE(Benchmarkinput!DP19)),
   VALUE(Benchmarkinput!DP19),
   IF(
    Benchmarkinput!DP19="x",
    1,
    Benchmarkinput!DP19)))</f>
        <v/>
      </c>
      <c r="DP19" t="str">
        <f>IF(
 ISBLANK(Benchmarkinput!DQ19),
 "",
 IF(
  ISNUMBER(
   VALUE(Benchmarkinput!DQ19)),
   VALUE(Benchmarkinput!DQ19),
   IF(
    Benchmarkinput!DQ19="x",
    1,
    Benchmarkinput!DQ19)))</f>
        <v/>
      </c>
      <c r="DQ19" t="str">
        <f>IF(
 ISBLANK(Benchmarkinput!DR19),
 "",
 IF(
  ISNUMBER(
   VALUE(Benchmarkinput!DR19)),
   VALUE(Benchmarkinput!DR19),
   IF(
    Benchmarkinput!DR19="x",
    1,
    Benchmarkinput!DR19)))</f>
        <v/>
      </c>
      <c r="DR19" t="str">
        <f>IF(
 ISBLANK(Benchmarkinput!DS19),
 "",
 IF(
  ISNUMBER(
   VALUE(Benchmarkinput!DS19)),
   VALUE(Benchmarkinput!DS19),
   IF(
    Benchmarkinput!DS19="x",
    1,
    Benchmarkinput!DS19)))</f>
        <v/>
      </c>
      <c r="DS19" t="str">
        <f>IF(
 ISBLANK(Benchmarkinput!DT19),
 "",
 IF(
  ISNUMBER(
   VALUE(Benchmarkinput!DT19)),
   VALUE(Benchmarkinput!DT19),
   IF(
    Benchmarkinput!DT19="x",
    1,
    Benchmarkinput!DT19)))</f>
        <v/>
      </c>
      <c r="DT19" t="str">
        <f>IF(
 ISBLANK(Benchmarkinput!DU19),
 "",
 IF(
  ISNUMBER(
   VALUE(Benchmarkinput!DU19)),
   VALUE(Benchmarkinput!DU19),
   IF(
    Benchmarkinput!DU19="x",
    1,
    Benchmarkinput!DU19)))</f>
        <v/>
      </c>
      <c r="DU19" t="str">
        <f>IF(
 ISBLANK(Benchmarkinput!DV19),
 "",
 IF(
  ISNUMBER(
   VALUE(Benchmarkinput!DV19)),
   VALUE(Benchmarkinput!DV19),
   IF(
    Benchmarkinput!DV19="x",
    1,
    Benchmarkinput!DV19)))</f>
        <v/>
      </c>
      <c r="DV19" t="str">
        <f>IF(
 ISBLANK(Benchmarkinput!DW19),
 "",
 IF(
  ISNUMBER(
   VALUE(Benchmarkinput!DW19)),
   VALUE(Benchmarkinput!DW19),
   IF(
    Benchmarkinput!DW19="x",
    1,
    Benchmarkinput!DW19)))</f>
        <v/>
      </c>
      <c r="DW19" t="str">
        <f>IF(
 ISBLANK(Benchmarkinput!DX19),
 "",
 IF(
  ISNUMBER(
   VALUE(Benchmarkinput!DX19)),
   VALUE(Benchmarkinput!DX19),
   IF(
    Benchmarkinput!DX19="x",
    1,
    Benchmarkinput!DX19)))</f>
        <v/>
      </c>
      <c r="DX19" t="str">
        <f>IF(
 ISBLANK(Benchmarkinput!DY19),
 "",
 IF(
  ISNUMBER(
   VALUE(Benchmarkinput!DY19)),
   VALUE(Benchmarkinput!DY19),
   IF(
    Benchmarkinput!DY19="x",
    1,
    Benchmarkinput!DY19)))</f>
        <v/>
      </c>
      <c r="DY19" t="str">
        <f>IF(
 ISBLANK(Benchmarkinput!DZ19),
 "",
 IF(
  ISNUMBER(
   VALUE(Benchmarkinput!DZ19)),
   VALUE(Benchmarkinput!DZ19),
   IF(
    Benchmarkinput!DZ19="x",
    1,
    Benchmarkinput!DZ19)))</f>
        <v/>
      </c>
      <c r="DZ19" t="str">
        <f>IF(
 ISBLANK(Benchmarkinput!EA19),
 "",
 IF(
  ISNUMBER(
   VALUE(Benchmarkinput!EA19)),
   VALUE(Benchmarkinput!EA19),
   IF(
    Benchmarkinput!EA19="x",
    1,
    Benchmarkinput!EA19)))</f>
        <v/>
      </c>
      <c r="EA19" t="str">
        <f>IF(
 ISBLANK(Benchmarkinput!EB19),
 "",
 IF(
  ISNUMBER(
   VALUE(Benchmarkinput!EB19)),
   VALUE(Benchmarkinput!EB19),
   IF(
    Benchmarkinput!EB19="x",
    1,
    Benchmarkinput!EB19)))</f>
        <v/>
      </c>
      <c r="EB19" t="str">
        <f>IF(
 ISBLANK(Benchmarkinput!EC19),
 "",
 IF(
  ISNUMBER(
   VALUE(Benchmarkinput!EC19)),
   VALUE(Benchmarkinput!EC19),
   IF(
    Benchmarkinput!EC19="x",
    1,
    Benchmarkinput!EC19)))</f>
        <v/>
      </c>
      <c r="EC19" t="str">
        <f>IF(
 ISBLANK(Benchmarkinput!ED19),
 "",
 IF(
  ISNUMBER(
   VALUE(Benchmarkinput!ED19)),
   VALUE(Benchmarkinput!ED19),
   IF(
    Benchmarkinput!ED19="x",
    1,
    Benchmarkinput!ED19)))</f>
        <v/>
      </c>
      <c r="ED19" t="str">
        <f>IF(
 ISBLANK(Benchmarkinput!EE19),
 "",
 IF(
  ISNUMBER(
   VALUE(Benchmarkinput!EE19)),
   VALUE(Benchmarkinput!EE19),
   IF(
    Benchmarkinput!EE19="x",
    1,
    Benchmarkinput!EE19)))</f>
        <v/>
      </c>
      <c r="EE19" t="str">
        <f>IF(
 ISBLANK(Benchmarkinput!EF19),
 "",
 IF(
  ISNUMBER(
   VALUE(Benchmarkinput!EF19)),
   VALUE(Benchmarkinput!EF19),
   IF(
    Benchmarkinput!EF19="x",
    1,
    Benchmarkinput!EF19)))</f>
        <v/>
      </c>
      <c r="EF19" t="str">
        <f>IF(
 ISBLANK(Benchmarkinput!EG19),
 "",
 IF(
  ISNUMBER(
   VALUE(Benchmarkinput!EG19)),
   VALUE(Benchmarkinput!EG19),
   IF(
    Benchmarkinput!EG19="x",
    1,
    Benchmarkinput!EG19)))</f>
        <v/>
      </c>
      <c r="EG19" t="str">
        <f>IF(
 ISBLANK(Benchmarkinput!EH19),
 "",
 IF(
  ISNUMBER(
   VALUE(Benchmarkinput!EH19)),
   VALUE(Benchmarkinput!EH19),
   IF(
    Benchmarkinput!EH19="x",
    1,
    Benchmarkinput!EH19)))</f>
        <v/>
      </c>
      <c r="EH19" t="str">
        <f>IF(
 ISBLANK(Benchmarkinput!EI19),
 "",
 IF(
  ISNUMBER(
   VALUE(Benchmarkinput!EI19)),
   VALUE(Benchmarkinput!EI19),
   IF(
    Benchmarkinput!EI19="x",
    1,
    Benchmarkinput!EI19)))</f>
        <v/>
      </c>
      <c r="EI19" t="str">
        <f>IF(
 ISBLANK(Benchmarkinput!EJ19),
 "",
 IF(
  ISNUMBER(
   VALUE(Benchmarkinput!EJ19)),
   VALUE(Benchmarkinput!EJ19),
   IF(
    Benchmarkinput!EJ19="x",
    1,
    Benchmarkinput!EJ19)))</f>
        <v/>
      </c>
      <c r="EJ19" t="str">
        <f>IF(
 ISBLANK(Benchmarkinput!EK19),
 "",
 IF(
  ISNUMBER(
   VALUE(Benchmarkinput!EK19)),
   VALUE(Benchmarkinput!EK19),
   IF(
    Benchmarkinput!EK19="x",
    1,
    Benchmarkinput!EK19)))</f>
        <v/>
      </c>
      <c r="EK19" t="str">
        <f>IF(
 ISBLANK(Benchmarkinput!EL19),
 "",
 IF(
  ISNUMBER(
   VALUE(Benchmarkinput!EL19)),
   VALUE(Benchmarkinput!EL19),
   IF(
    Benchmarkinput!EL19="x",
    1,
    Benchmarkinput!EL19)))</f>
        <v/>
      </c>
      <c r="EL19" t="str">
        <f>IF(
 ISBLANK(Benchmarkinput!EM19),
 "",
 IF(
  ISNUMBER(
   VALUE(Benchmarkinput!EM19)),
   VALUE(Benchmarkinput!EM19),
   IF(
    Benchmarkinput!EM19="x",
    1,
    Benchmarkinput!EM19)))</f>
        <v/>
      </c>
      <c r="EM19" t="str">
        <f>IF(
 ISBLANK(Benchmarkinput!EN19),
 "",
 IF(
  ISNUMBER(
   VALUE(Benchmarkinput!EN19)),
   VALUE(Benchmarkinput!EN19),
   IF(
    Benchmarkinput!EN19="x",
    1,
    Benchmarkinput!EN19)))</f>
        <v/>
      </c>
      <c r="EN19" t="str">
        <f>IF(
 ISBLANK(Benchmarkinput!EO19),
 "",
 IF(
  ISNUMBER(
   VALUE(Benchmarkinput!EO19)),
   VALUE(Benchmarkinput!EO19),
   IF(
    Benchmarkinput!EO19="x",
    1,
    Benchmarkinput!EO19)))</f>
        <v/>
      </c>
      <c r="EO19" t="str">
        <f>IF(
 ISBLANK(Benchmarkinput!EP19),
 "",
 IF(
  ISNUMBER(
   VALUE(Benchmarkinput!EP19)),
   VALUE(Benchmarkinput!EP19),
   IF(
    Benchmarkinput!EP19="x",
    1,
    Benchmarkinput!EP19)))</f>
        <v/>
      </c>
      <c r="EP19" t="str">
        <f>IF(
 ISBLANK(Benchmarkinput!EQ19),
 "",
 IF(
  ISNUMBER(
   VALUE(Benchmarkinput!EQ19)),
   VALUE(Benchmarkinput!EQ19),
   IF(
    Benchmarkinput!EQ19="x",
    1,
    Benchmarkinput!EQ19)))</f>
        <v/>
      </c>
      <c r="EQ19" t="str">
        <f>IF(
 ISBLANK(Benchmarkinput!ER19),
 "",
 IF(
  ISNUMBER(
   VALUE(Benchmarkinput!ER19)),
   VALUE(Benchmarkinput!ER19),
   IF(
    Benchmarkinput!ER19="x",
    1,
    Benchmarkinput!ER19)))</f>
        <v/>
      </c>
      <c r="ER19" t="str">
        <f>IF(
 ISBLANK(Benchmarkinput!ES19),
 "",
 IF(
  ISNUMBER(
   VALUE(Benchmarkinput!ES19)),
   VALUE(Benchmarkinput!ES19),
   IF(
    Benchmarkinput!ES19="x",
    1,
    Benchmarkinput!ES19)))</f>
        <v/>
      </c>
      <c r="ES19" t="str">
        <f>IF(
 ISBLANK(Benchmarkinput!ET19),
 "",
 IF(
  ISNUMBER(
   VALUE(Benchmarkinput!ET19)),
   VALUE(Benchmarkinput!ET19),
   IF(
    Benchmarkinput!ET19="x",
    1,
    Benchmarkinput!ET19)))</f>
        <v/>
      </c>
      <c r="ET19" t="str">
        <f>IF(
 ISBLANK(Benchmarkinput!EU19),
 "",
 IF(
  ISNUMBER(
   VALUE(Benchmarkinput!EU19)),
   VALUE(Benchmarkinput!EU19),
   IF(
    Benchmarkinput!EU19="x",
    1,
    Benchmarkinput!EU19)))</f>
        <v/>
      </c>
      <c r="EU19" t="str">
        <f>IF(
 ISBLANK(Benchmarkinput!EV19),
 "",
 IF(
  ISNUMBER(
   VALUE(Benchmarkinput!EV19)),
   VALUE(Benchmarkinput!EV19),
   IF(
    Benchmarkinput!EV19="x",
    1,
    Benchmarkinput!EV19)))</f>
        <v/>
      </c>
      <c r="EV19" t="str">
        <f>IF(
 ISBLANK(Benchmarkinput!EW19),
 "",
 IF(
  ISNUMBER(
   VALUE(Benchmarkinput!EW19)),
   VALUE(Benchmarkinput!EW19),
   IF(
    Benchmarkinput!EW19="x",
    1,
    Benchmarkinput!EW19)))</f>
        <v/>
      </c>
      <c r="EW19" t="str">
        <f>IF(
 ISBLANK(Benchmarkinput!EX19),
 "",
 IF(
  ISNUMBER(
   VALUE(Benchmarkinput!EX19)),
   VALUE(Benchmarkinput!EX19),
   IF(
    Benchmarkinput!EX19="x",
    1,
    Benchmarkinput!EX19)))</f>
        <v/>
      </c>
      <c r="EX19" t="str">
        <f>IF(
 ISBLANK(Benchmarkinput!EY19),
 "",
 IF(
  ISNUMBER(
   VALUE(Benchmarkinput!EY19)),
   VALUE(Benchmarkinput!EY19),
   IF(
    Benchmarkinput!EY19="x",
    1,
    Benchmarkinput!EY19)))</f>
        <v/>
      </c>
      <c r="EY19" t="str">
        <f>IF(
 ISBLANK(Benchmarkinput!EZ19),
 "",
 IF(
  ISNUMBER(
   VALUE(Benchmarkinput!EZ19)),
   VALUE(Benchmarkinput!EZ19),
   IF(
    Benchmarkinput!EZ19="x",
    1,
    Benchmarkinput!EZ19)))</f>
        <v/>
      </c>
      <c r="EZ19" t="str">
        <f>IF(
 ISBLANK(Benchmarkinput!FA19),
 "",
 IF(
  ISNUMBER(
   VALUE(Benchmarkinput!FA19)),
   VALUE(Benchmarkinput!FA19),
   IF(
    Benchmarkinput!FA19="x",
    1,
    Benchmarkinput!FA19)))</f>
        <v/>
      </c>
      <c r="FA19" t="str">
        <f>IF(
 ISBLANK(Benchmarkinput!FB19),
 "",
 IF(
  ISNUMBER(
   VALUE(Benchmarkinput!FB19)),
   VALUE(Benchmarkinput!FB19),
   IF(
    Benchmarkinput!FB19="x",
    1,
    Benchmarkinput!FB19)))</f>
        <v/>
      </c>
      <c r="FB19" t="str">
        <f>IF(
 ISBLANK(Benchmarkinput!FC19),
 "",
 IF(
  ISNUMBER(
   VALUE(Benchmarkinput!FC19)),
   VALUE(Benchmarkinput!FC19),
   IF(
    Benchmarkinput!FC19="x",
    1,
    Benchmarkinput!FC19)))</f>
        <v/>
      </c>
      <c r="FC19" t="str">
        <f>IF(
 ISBLANK(Benchmarkinput!FD19),
 "",
 IF(
  ISNUMBER(
   VALUE(Benchmarkinput!FD19)),
   VALUE(Benchmarkinput!FD19),
   IF(
    Benchmarkinput!FD19="x",
    1,
    Benchmarkinput!FD19)))</f>
        <v/>
      </c>
      <c r="FD19" t="str">
        <f>IF(
 ISBLANK(Benchmarkinput!FE19),
 "",
 IF(
  ISNUMBER(
   VALUE(Benchmarkinput!FE19)),
   VALUE(Benchmarkinput!FE19),
   IF(
    Benchmarkinput!FE19="x",
    1,
    Benchmarkinput!FE19)))</f>
        <v/>
      </c>
      <c r="FE19" t="str">
        <f>IF(
 ISBLANK(Benchmarkinput!FF19),
 "",
 IF(
  ISNUMBER(
   VALUE(Benchmarkinput!FF19)),
   VALUE(Benchmarkinput!FF19),
   IF(
    Benchmarkinput!FF19="x",
    1,
    Benchmarkinput!FF19)))</f>
        <v/>
      </c>
      <c r="FF19" t="str">
        <f>IF(
 ISBLANK(Benchmarkinput!FG19),
 "",
 IF(
  ISNUMBER(
   VALUE(Benchmarkinput!FG19)),
   VALUE(Benchmarkinput!FG19),
   IF(
    Benchmarkinput!FG19="x",
    1,
    Benchmarkinput!FG19)))</f>
        <v/>
      </c>
      <c r="FG19" t="str">
        <f>IF(
 ISBLANK(Benchmarkinput!FH19),
 "",
 IF(
  ISNUMBER(
   VALUE(Benchmarkinput!FH19)),
   VALUE(Benchmarkinput!FH19),
   IF(
    Benchmarkinput!FH19="x",
    1,
    Benchmarkinput!FH19)))</f>
        <v/>
      </c>
      <c r="FH19" t="str">
        <f>IF(
 ISBLANK(Benchmarkinput!FI19),
 "",
 IF(
  ISNUMBER(
   VALUE(Benchmarkinput!FI19)),
   VALUE(Benchmarkinput!FI19),
   IF(
    Benchmarkinput!FI19="x",
    1,
    Benchmarkinput!FI19)))</f>
        <v/>
      </c>
      <c r="FI19" t="str">
        <f>IF(
 ISBLANK(Benchmarkinput!FJ19),
 "",
 IF(
  ISNUMBER(
   VALUE(Benchmarkinput!FJ19)),
   VALUE(Benchmarkinput!FJ19),
   IF(
    Benchmarkinput!FJ19="x",
    1,
    Benchmarkinput!FJ19)))</f>
        <v/>
      </c>
      <c r="FJ19" t="str">
        <f>IF(
 ISBLANK(Benchmarkinput!FK19),
 "",
 IF(
  ISNUMBER(
   VALUE(Benchmarkinput!FK19)),
   VALUE(Benchmarkinput!FK19),
   IF(
    Benchmarkinput!FK19="x",
    1,
    Benchmarkinput!FK19)))</f>
        <v/>
      </c>
      <c r="FK19" t="str">
        <f>IF(
 ISBLANK(Benchmarkinput!FL19),
 "",
 IF(
  ISNUMBER(
   VALUE(Benchmarkinput!FL19)),
   VALUE(Benchmarkinput!FL19),
   IF(
    Benchmarkinput!FL19="x",
    1,
    Benchmarkinput!FL19)))</f>
        <v/>
      </c>
      <c r="FL19" t="str">
        <f>IF(
 ISBLANK(Benchmarkinput!FM19),
 "",
 IF(
  ISNUMBER(
   VALUE(Benchmarkinput!FM19)),
   VALUE(Benchmarkinput!FM19),
   IF(
    Benchmarkinput!FM19="x",
    1,
    Benchmarkinput!FM19)))</f>
        <v/>
      </c>
      <c r="FM19" t="str">
        <f>IF(
 ISBLANK(Benchmarkinput!FN19),
 "",
 IF(
  ISNUMBER(
   VALUE(Benchmarkinput!FN19)),
   VALUE(Benchmarkinput!FN19),
   IF(
    Benchmarkinput!FN19="x",
    1,
    Benchmarkinput!FN19)))</f>
        <v/>
      </c>
      <c r="FN19" t="str">
        <f>IF(
 ISBLANK(Benchmarkinput!FO19),
 "",
 IF(
  ISNUMBER(
   VALUE(Benchmarkinput!FO19)),
   VALUE(Benchmarkinput!FO19),
   IF(
    Benchmarkinput!FO19="x",
    1,
    Benchmarkinput!FO19)))</f>
        <v/>
      </c>
      <c r="FO19" t="str">
        <f>IF(
 ISBLANK(Benchmarkinput!FP19),
 "",
 IF(
  ISNUMBER(
   VALUE(Benchmarkinput!FP19)),
   VALUE(Benchmarkinput!FP19),
   IF(
    Benchmarkinput!FP19="x",
    1,
    Benchmarkinput!FP19)))</f>
        <v/>
      </c>
      <c r="FP19" t="str">
        <f>IF(
 ISBLANK(Benchmarkinput!FQ19),
 "",
 IF(
  ISNUMBER(
   VALUE(Benchmarkinput!FQ19)),
   VALUE(Benchmarkinput!FQ19),
   IF(
    Benchmarkinput!FQ19="x",
    1,
    Benchmarkinput!FQ19)))</f>
        <v/>
      </c>
      <c r="FQ19" t="str">
        <f>IF(
 ISBLANK(Benchmarkinput!FR19),
 "",
 IF(
  ISNUMBER(
   VALUE(Benchmarkinput!FR19)),
   VALUE(Benchmarkinput!FR19),
   IF(
    Benchmarkinput!FR19="x",
    1,
    Benchmarkinput!FR19)))</f>
        <v/>
      </c>
      <c r="FR19" t="str">
        <f>IF(
 ISBLANK(Benchmarkinput!FS19),
 "",
 IF(
  ISNUMBER(
   VALUE(Benchmarkinput!FS19)),
   VALUE(Benchmarkinput!FS19),
   IF(
    Benchmarkinput!FS19="x",
    1,
    Benchmarkinput!FS19)))</f>
        <v/>
      </c>
      <c r="FS19" t="str">
        <f>IF(
 ISBLANK(Benchmarkinput!FT19),
 "",
 IF(
  ISNUMBER(
   VALUE(Benchmarkinput!FT19)),
   VALUE(Benchmarkinput!FT19),
   IF(
    Benchmarkinput!FT19="x",
    1,
    Benchmarkinput!FT19)))</f>
        <v/>
      </c>
      <c r="FT19" t="str">
        <f>IF(
 ISBLANK(Benchmarkinput!FU19),
 "",
 IF(
  ISNUMBER(
   VALUE(Benchmarkinput!FU19)),
   VALUE(Benchmarkinput!FU19),
   IF(
    Benchmarkinput!FU19="x",
    1,
    Benchmarkinput!FU19)))</f>
        <v/>
      </c>
      <c r="FU19" t="str">
        <f>IF(
 ISBLANK(Benchmarkinput!FV19),
 "",
 IF(
  ISNUMBER(
   VALUE(Benchmarkinput!FV19)),
   VALUE(Benchmarkinput!FV19),
   IF(
    Benchmarkinput!FV19="x",
    1,
    Benchmarkinput!FV19)))</f>
        <v/>
      </c>
      <c r="FV19" t="str">
        <f>IF(
 ISBLANK(Benchmarkinput!FW19),
 "",
 IF(
  ISNUMBER(
   VALUE(Benchmarkinput!FW19)),
   VALUE(Benchmarkinput!FW19),
   IF(
    Benchmarkinput!FW19="x",
    1,
    Benchmarkinput!FW19)))</f>
        <v/>
      </c>
      <c r="FW19" t="str">
        <f>IF(
 ISBLANK(Benchmarkinput!FX19),
 "",
 IF(
  ISNUMBER(
   VALUE(Benchmarkinput!FX19)),
   VALUE(Benchmarkinput!FX19),
   IF(
    Benchmarkinput!FX19="x",
    1,
    Benchmarkinput!FX19)))</f>
        <v/>
      </c>
      <c r="FX19" t="str">
        <f>IF(
 ISBLANK(Benchmarkinput!FY19),
 "",
 IF(
  ISNUMBER(
   VALUE(Benchmarkinput!FY19)),
   VALUE(Benchmarkinput!FY19),
   IF(
    Benchmarkinput!FY19="x",
    1,
    Benchmarkinput!FY19)))</f>
        <v/>
      </c>
      <c r="FY19" t="str">
        <f>IF(
 ISBLANK(Benchmarkinput!FZ19),
 "",
 IF(
  ISNUMBER(
   VALUE(Benchmarkinput!FZ19)),
   VALUE(Benchmarkinput!FZ19),
   IF(
    Benchmarkinput!FZ19="x",
    1,
    Benchmarkinput!FZ19)))</f>
        <v/>
      </c>
      <c r="FZ19" t="str">
        <f>IF(
 ISBLANK(Benchmarkinput!GA19),
 "",
 IF(
  ISNUMBER(
   VALUE(Benchmarkinput!GA19)),
   VALUE(Benchmarkinput!GA19),
   IF(
    Benchmarkinput!GA19="x",
    1,
    Benchmarkinput!GA19)))</f>
        <v/>
      </c>
      <c r="GA19" t="str">
        <f>IF(
 ISBLANK(Benchmarkinput!GB19),
 "",
 IF(
  ISNUMBER(
   VALUE(Benchmarkinput!GB19)),
   VALUE(Benchmarkinput!GB19),
   IF(
    Benchmarkinput!GB19="x",
    1,
    Benchmarkinput!GB19)))</f>
        <v/>
      </c>
      <c r="GB19" t="str">
        <f>IF(
 ISBLANK(Benchmarkinput!GC19),
 "",
 IF(
  ISNUMBER(
   VALUE(Benchmarkinput!GC19)),
   VALUE(Benchmarkinput!GC19),
   IF(
    Benchmarkinput!GC19="x",
    1,
    Benchmarkinput!GC19)))</f>
        <v/>
      </c>
      <c r="GC19" t="str">
        <f>IF(
 ISBLANK(Benchmarkinput!GD19),
 "",
 IF(
  ISNUMBER(
   VALUE(Benchmarkinput!GD19)),
   VALUE(Benchmarkinput!GD19),
   IF(
    Benchmarkinput!GD19="x",
    1,
    Benchmarkinput!GD19)))</f>
        <v/>
      </c>
      <c r="GD19" t="str">
        <f>IF(
 ISBLANK(Benchmarkinput!GE19),
 "",
 IF(
  ISNUMBER(
   VALUE(Benchmarkinput!GE19)),
   VALUE(Benchmarkinput!GE19),
   IF(
    Benchmarkinput!GE19="x",
    1,
    Benchmarkinput!GE19)))</f>
        <v/>
      </c>
      <c r="GE19" t="str">
        <f>IF(
 ISBLANK(Benchmarkinput!GF19),
 "",
 IF(
  ISNUMBER(
   VALUE(Benchmarkinput!GF19)),
   VALUE(Benchmarkinput!GF19),
   IF(
    Benchmarkinput!GF19="x",
    1,
    Benchmarkinput!GF19)))</f>
        <v/>
      </c>
      <c r="GF19" t="str">
        <f>IF(
 ISBLANK(Benchmarkinput!GG19),
 "",
 IF(
  ISNUMBER(
   VALUE(Benchmarkinput!GG19)),
   VALUE(Benchmarkinput!GG19),
   IF(
    Benchmarkinput!GG19="x",
    1,
    Benchmarkinput!GG19)))</f>
        <v/>
      </c>
      <c r="GG19" t="str">
        <f>IF(
 ISBLANK(Benchmarkinput!GH19),
 "",
 IF(
  ISNUMBER(
   VALUE(Benchmarkinput!GH19)),
   VALUE(Benchmarkinput!GH19),
   IF(
    Benchmarkinput!GH19="x",
    1,
    Benchmarkinput!GH19)))</f>
        <v/>
      </c>
      <c r="GH19" t="str">
        <f>IF(
 ISBLANK(Benchmarkinput!GI19),
 "",
 IF(
  ISNUMBER(
   VALUE(Benchmarkinput!GI19)),
   VALUE(Benchmarkinput!GI19),
   IF(
    Benchmarkinput!GI19="x",
    1,
    Benchmarkinput!GI19)))</f>
        <v/>
      </c>
      <c r="GI19" t="str">
        <f>IF(
 ISBLANK(Benchmarkinput!GJ19),
 "",
 IF(
  ISNUMBER(
   VALUE(Benchmarkinput!GJ19)),
   VALUE(Benchmarkinput!GJ19),
   IF(
    Benchmarkinput!GJ19="x",
    1,
    Benchmarkinput!GJ19)))</f>
        <v/>
      </c>
      <c r="GJ19" t="str">
        <f>IF(
 ISBLANK(Benchmarkinput!GK19),
 "",
 IF(
  ISNUMBER(
   VALUE(Benchmarkinput!GK19)),
   VALUE(Benchmarkinput!GK19),
   IF(
    Benchmarkinput!GK19="x",
    1,
    Benchmarkinput!GK19)))</f>
        <v/>
      </c>
      <c r="GK19" t="str">
        <f>IF(
 ISBLANK(Benchmarkinput!GL19),
 "",
 IF(
  ISNUMBER(
   VALUE(Benchmarkinput!GL19)),
   VALUE(Benchmarkinput!GL19),
   IF(
    Benchmarkinput!GL19="x",
    1,
    Benchmarkinput!GL19)))</f>
        <v/>
      </c>
      <c r="GL19" t="str">
        <f>IF(
 ISBLANK(Benchmarkinput!GM19),
 "",
 IF(
  ISNUMBER(
   VALUE(Benchmarkinput!GM19)),
   VALUE(Benchmarkinput!GM19),
   IF(
    Benchmarkinput!GM19="x",
    1,
    Benchmarkinput!GM19)))</f>
        <v/>
      </c>
      <c r="GM19" t="str">
        <f>IF(
 ISBLANK(Benchmarkinput!GN19),
 "",
 IF(
  ISNUMBER(
   VALUE(Benchmarkinput!GN19)),
   VALUE(Benchmarkinput!GN19),
   IF(
    Benchmarkinput!GN19="x",
    1,
    Benchmarkinput!GN19)))</f>
        <v/>
      </c>
      <c r="GN19" t="str">
        <f>IF(
 ISBLANK(Benchmarkinput!GO19),
 "",
 IF(
  ISNUMBER(
   VALUE(Benchmarkinput!GO19)),
   VALUE(Benchmarkinput!GO19),
   IF(
    Benchmarkinput!GO19="x",
    1,
    Benchmarkinput!GO19)))</f>
        <v/>
      </c>
      <c r="GO19" t="str">
        <f>IF(
 ISBLANK(Benchmarkinput!GP19),
 "",
 IF(
  ISNUMBER(
   VALUE(Benchmarkinput!GP19)),
   VALUE(Benchmarkinput!GP19),
   IF(
    Benchmarkinput!GP19="x",
    1,
    Benchmarkinput!GP19)))</f>
        <v/>
      </c>
      <c r="GP19" t="str">
        <f>IF(
 ISBLANK(Benchmarkinput!GQ19),
 "",
 IF(
  ISNUMBER(
   VALUE(Benchmarkinput!GQ19)),
   VALUE(Benchmarkinput!GQ19),
   IF(
    Benchmarkinput!GQ19="x",
    1,
    Benchmarkinput!GQ19)))</f>
        <v/>
      </c>
      <c r="GQ19" t="str">
        <f>IF(
 ISBLANK(Benchmarkinput!GR19),
 "",
 IF(
  ISNUMBER(
   VALUE(Benchmarkinput!GR19)),
   VALUE(Benchmarkinput!GR19),
   IF(
    Benchmarkinput!GR19="x",
    1,
    Benchmarkinput!GR19)))</f>
        <v/>
      </c>
      <c r="GR19" t="str">
        <f>IF(
 ISBLANK(Benchmarkinput!GS19),
 "",
 IF(
  ISNUMBER(
   VALUE(Benchmarkinput!GS19)),
   VALUE(Benchmarkinput!GS19),
   IF(
    Benchmarkinput!GS19="x",
    1,
    Benchmarkinput!GS19)))</f>
        <v/>
      </c>
      <c r="GS19" t="str">
        <f>IF(
 ISBLANK(Benchmarkinput!GT19),
 "",
 IF(
  ISNUMBER(
   VALUE(Benchmarkinput!GT19)),
   VALUE(Benchmarkinput!GT19),
   IF(
    Benchmarkinput!GT19="x",
    1,
    Benchmarkinput!GT19)))</f>
        <v/>
      </c>
      <c r="GT19" t="str">
        <f>IF(
 ISBLANK(Benchmarkinput!GU19),
 "",
 IF(
  ISNUMBER(
   VALUE(Benchmarkinput!GU19)),
   VALUE(Benchmarkinput!GU19),
   IF(
    Benchmarkinput!GU19="x",
    1,
    Benchmarkinput!GU19)))</f>
        <v/>
      </c>
      <c r="GU19" t="str">
        <f>IF(
 ISBLANK(Benchmarkinput!GV19),
 "",
 IF(
  ISNUMBER(
   VALUE(Benchmarkinput!GV19)),
   VALUE(Benchmarkinput!GV19),
   IF(
    Benchmarkinput!GV19="x",
    1,
    Benchmarkinput!GV19)))</f>
        <v/>
      </c>
      <c r="GV19" t="str">
        <f>IF(
 ISBLANK(Benchmarkinput!GW19),
 "",
 IF(
  ISNUMBER(
   VALUE(Benchmarkinput!GW19)),
   VALUE(Benchmarkinput!GW19),
   IF(
    Benchmarkinput!GW19="x",
    1,
    Benchmarkinput!GW19)))</f>
        <v/>
      </c>
      <c r="GW19" t="str">
        <f>IF(
 ISBLANK(Benchmarkinput!GX19),
 "",
 IF(
  ISNUMBER(
   VALUE(Benchmarkinput!GX19)),
   VALUE(Benchmarkinput!GX19),
   IF(
    Benchmarkinput!GX19="x",
    1,
    Benchmarkinput!GX19)))</f>
        <v/>
      </c>
      <c r="GX19" t="str">
        <f>IF(
 ISBLANK(Benchmarkinput!GY19),
 "",
 IF(
  ISNUMBER(
   VALUE(Benchmarkinput!GY19)),
   VALUE(Benchmarkinput!GY19),
   IF(
    Benchmarkinput!GY19="x",
    1,
    Benchmarkinput!GY19)))</f>
        <v/>
      </c>
      <c r="GY19" t="str">
        <f>IF(
 ISBLANK(Benchmarkinput!GZ19),
 "",
 IF(
  ISNUMBER(
   VALUE(Benchmarkinput!GZ19)),
   VALUE(Benchmarkinput!GZ19),
   IF(
    Benchmarkinput!GZ19="x",
    1,
    Benchmarkinput!GZ19)))</f>
        <v/>
      </c>
      <c r="GZ19" t="str">
        <f>IF(
 ISBLANK(Benchmarkinput!HA19),
 "",
 IF(
  ISNUMBER(
   VALUE(Benchmarkinput!HA19)),
   VALUE(Benchmarkinput!HA19),
   IF(
    Benchmarkinput!HA19="x",
    1,
    Benchmarkinput!HA19)))</f>
        <v/>
      </c>
      <c r="HA19" t="str">
        <f>IF(
 ISBLANK(Benchmarkinput!HB19),
 "",
 IF(
  ISNUMBER(
   VALUE(Benchmarkinput!HB19)),
   VALUE(Benchmarkinput!HB19),
   IF(
    Benchmarkinput!HB19="x",
    1,
    Benchmarkinput!HB19)))</f>
        <v/>
      </c>
      <c r="HB19" t="str">
        <f>IF(
 ISBLANK(Benchmarkinput!HC19),
 "",
 IF(
  ISNUMBER(
   VALUE(Benchmarkinput!HC19)),
   VALUE(Benchmarkinput!HC19),
   IF(
    Benchmarkinput!HC19="x",
    1,
    Benchmarkinput!HC19)))</f>
        <v/>
      </c>
      <c r="HC19" t="str">
        <f>IF(
 ISBLANK(Benchmarkinput!HD19),
 "",
 IF(
  ISNUMBER(
   VALUE(Benchmarkinput!HD19)),
   VALUE(Benchmarkinput!HD19),
   IF(
    Benchmarkinput!HD19="x",
    1,
    Benchmarkinput!HD19)))</f>
        <v/>
      </c>
      <c r="HD19" t="str">
        <f>IF(
 ISBLANK(Benchmarkinput!HE19),
 "",
 IF(
  ISNUMBER(
   VALUE(Benchmarkinput!HE19)),
   VALUE(Benchmarkinput!HE19),
   IF(
    Benchmarkinput!HE19="x",
    1,
    Benchmarkinput!HE19)))</f>
        <v/>
      </c>
      <c r="HE19" t="str">
        <f>IF(
 ISBLANK(Benchmarkinput!HF19),
 "",
 IF(
  ISNUMBER(
   VALUE(Benchmarkinput!HF19)),
   VALUE(Benchmarkinput!HF19),
   IF(
    Benchmarkinput!HF19="x",
    1,
    Benchmarkinput!HF19)))</f>
        <v/>
      </c>
      <c r="HF19" t="str">
        <f>IF(
 ISBLANK(Benchmarkinput!HG19),
 "",
 IF(
  ISNUMBER(
   VALUE(Benchmarkinput!HG19)),
   VALUE(Benchmarkinput!HG19),
   IF(
    Benchmarkinput!HG19="x",
    1,
    Benchmarkinput!HG19)))</f>
        <v/>
      </c>
      <c r="HG19" t="str">
        <f>IF(
 ISBLANK(Benchmarkinput!HH19),
 "",
 IF(
  ISNUMBER(
   VALUE(Benchmarkinput!HH19)),
   VALUE(Benchmarkinput!HH19),
   IF(
    Benchmarkinput!HH19="x",
    1,
    Benchmarkinput!HH19)))</f>
        <v/>
      </c>
      <c r="HH19" t="str">
        <f>IF(
 ISBLANK(Benchmarkinput!HI19),
 "",
 IF(
  ISNUMBER(
   VALUE(Benchmarkinput!HI19)),
   VALUE(Benchmarkinput!HI19),
   IF(
    Benchmarkinput!HI19="x",
    1,
    Benchmarkinput!HI19)))</f>
        <v/>
      </c>
      <c r="HI19" t="str">
        <f>IF(
 ISBLANK(Benchmarkinput!HJ19),
 "",
 IF(
  ISNUMBER(
   VALUE(Benchmarkinput!HJ19)),
   VALUE(Benchmarkinput!HJ19),
   IF(
    Benchmarkinput!HJ19="x",
    1,
    Benchmarkinput!HJ19)))</f>
        <v/>
      </c>
      <c r="HJ19" t="str">
        <f>IF(
 ISBLANK(Benchmarkinput!HK19),
 "",
 IF(
  ISNUMBER(
   VALUE(Benchmarkinput!HK19)),
   VALUE(Benchmarkinput!HK19),
   IF(
    Benchmarkinput!HK19="x",
    1,
    Benchmarkinput!HK19)))</f>
        <v/>
      </c>
      <c r="HK19" t="str">
        <f>IF(
 ISBLANK(Benchmarkinput!HL19),
 "",
 IF(
  ISNUMBER(
   VALUE(Benchmarkinput!HL19)),
   VALUE(Benchmarkinput!HL19),
   IF(
    Benchmarkinput!HL19="x",
    1,
    Benchmarkinput!HL19)))</f>
        <v/>
      </c>
      <c r="HL19" t="str">
        <f>IF(
 ISBLANK(Benchmarkinput!HM19),
 "",
 IF(
  ISNUMBER(
   VALUE(Benchmarkinput!HM19)),
   VALUE(Benchmarkinput!HM19),
   IF(
    Benchmarkinput!HM19="x",
    1,
    Benchmarkinput!HM19)))</f>
        <v/>
      </c>
      <c r="HM19" t="str">
        <f>IF(
 ISBLANK(Benchmarkinput!HN19),
 "",
 IF(
  ISNUMBER(
   VALUE(Benchmarkinput!HN19)),
   VALUE(Benchmarkinput!HN19),
   IF(
    Benchmarkinput!HN19="x",
    1,
    Benchmarkinput!HN19)))</f>
        <v/>
      </c>
      <c r="HN19" t="str">
        <f>IF(
 ISBLANK(Benchmarkinput!HO19),
 "",
 IF(
  ISNUMBER(
   VALUE(Benchmarkinput!HO19)),
   VALUE(Benchmarkinput!HO19),
   IF(
    Benchmarkinput!HO19="x",
    1,
    Benchmarkinput!HO19)))</f>
        <v/>
      </c>
      <c r="HO19" t="str">
        <f>IF(
 ISBLANK(Benchmarkinput!HP19),
 "",
 IF(
  ISNUMBER(
   VALUE(Benchmarkinput!HP19)),
   VALUE(Benchmarkinput!HP19),
   IF(
    Benchmarkinput!HP19="x",
    1,
    Benchmarkinput!HP19)))</f>
        <v/>
      </c>
      <c r="HP19" t="str">
        <f>IF(
 ISBLANK(Benchmarkinput!HQ19),
 "",
 IF(
  ISNUMBER(
   VALUE(Benchmarkinput!HQ19)),
   VALUE(Benchmarkinput!HQ19),
   IF(
    Benchmarkinput!HQ19="x",
    1,
    Benchmarkinput!HQ19)))</f>
        <v/>
      </c>
      <c r="HQ19" t="str">
        <f>IF(
 ISBLANK(Benchmarkinput!HR19),
 "",
 IF(
  ISNUMBER(
   VALUE(Benchmarkinput!HR19)),
   VALUE(Benchmarkinput!HR19),
   IF(
    Benchmarkinput!HR19="x",
    1,
    Benchmarkinput!HR19)))</f>
        <v/>
      </c>
      <c r="HR19" t="str">
        <f>IF(
 ISBLANK(Benchmarkinput!HS19),
 "",
 IF(
  ISNUMBER(
   VALUE(Benchmarkinput!HS19)),
   VALUE(Benchmarkinput!HS19),
   IF(
    Benchmarkinput!HS19="x",
    1,
    Benchmarkinput!HS19)))</f>
        <v/>
      </c>
      <c r="HS19" t="str">
        <f>IF(
 ISBLANK(Benchmarkinput!HT19),
 "",
 IF(
  ISNUMBER(
   VALUE(Benchmarkinput!HT19)),
   VALUE(Benchmarkinput!HT19),
   IF(
    Benchmarkinput!HT19="x",
    1,
    Benchmarkinput!HT19)))</f>
        <v/>
      </c>
      <c r="HT19" t="str">
        <f>IF(
 ISBLANK(Benchmarkinput!HU19),
 "",
 IF(
  ISNUMBER(
   VALUE(Benchmarkinput!HU19)),
   VALUE(Benchmarkinput!HU19),
   IF(
    Benchmarkinput!HU19="x",
    1,
    Benchmarkinput!HU19)))</f>
        <v/>
      </c>
      <c r="HU19" t="str">
        <f>IF(
 ISBLANK(Benchmarkinput!HV19),
 "",
 IF(
  ISNUMBER(
   VALUE(Benchmarkinput!HV19)),
   VALUE(Benchmarkinput!HV19),
   IF(
    Benchmarkinput!HV19="x",
    1,
    Benchmarkinput!HV19)))</f>
        <v/>
      </c>
      <c r="HV19" t="str">
        <f>IF(
 ISBLANK(Benchmarkinput!HW19),
 "",
 IF(
  ISNUMBER(
   VALUE(Benchmarkinput!HW19)),
   VALUE(Benchmarkinput!HW19),
   IF(
    Benchmarkinput!HW19="x",
    1,
    Benchmarkinput!HW19)))</f>
        <v/>
      </c>
      <c r="HW19" t="str">
        <f>IF(
 ISBLANK(Benchmarkinput!HX19),
 "",
 IF(
  ISNUMBER(
   VALUE(Benchmarkinput!HX19)),
   VALUE(Benchmarkinput!HX19),
   IF(
    Benchmarkinput!HX19="x",
    1,
    Benchmarkinput!HX19)))</f>
        <v/>
      </c>
      <c r="HX19" t="str">
        <f>IF(
 ISBLANK(Benchmarkinput!HY19),
 "",
 IF(
  ISNUMBER(
   VALUE(Benchmarkinput!HY19)),
   VALUE(Benchmarkinput!HY19),
   IF(
    Benchmarkinput!HY19="x",
    1,
    Benchmarkinput!HY19)))</f>
        <v/>
      </c>
      <c r="HY19" t="str">
        <f>IF(
 ISBLANK(Benchmarkinput!HZ19),
 "",
 IF(
  ISNUMBER(
   VALUE(Benchmarkinput!HZ19)),
   VALUE(Benchmarkinput!HZ19),
   IF(
    Benchmarkinput!HZ19="x",
    1,
    Benchmarkinput!HZ19)))</f>
        <v/>
      </c>
      <c r="HZ19" t="str">
        <f>IF(
 ISBLANK(Benchmarkinput!IA19),
 "",
 IF(
  ISNUMBER(
   VALUE(Benchmarkinput!IA19)),
   VALUE(Benchmarkinput!IA19),
   IF(
    Benchmarkinput!IA19="x",
    1,
    Benchmarkinput!IA19)))</f>
        <v/>
      </c>
      <c r="IA19" t="str">
        <f>IF(
 ISBLANK(Benchmarkinput!IB19),
 "",
 IF(
  ISNUMBER(
   VALUE(Benchmarkinput!IB19)),
   VALUE(Benchmarkinput!IB19),
   IF(
    Benchmarkinput!IB19="x",
    1,
    Benchmarkinput!IB19)))</f>
        <v/>
      </c>
      <c r="IB19" t="str">
        <f>IF(
 ISBLANK(Benchmarkinput!IC19),
 "",
 IF(
  ISNUMBER(
   VALUE(Benchmarkinput!IC19)),
   VALUE(Benchmarkinput!IC19),
   IF(
    Benchmarkinput!IC19="x",
    1,
    Benchmarkinput!IC19)))</f>
        <v/>
      </c>
      <c r="IC19" t="str">
        <f>IF(
 ISBLANK(Benchmarkinput!ID19),
 "",
 IF(
  ISNUMBER(
   VALUE(Benchmarkinput!ID19)),
   VALUE(Benchmarkinput!ID19),
   IF(
    Benchmarkinput!ID19="x",
    1,
    Benchmarkinput!ID19)))</f>
        <v/>
      </c>
      <c r="ID19" t="str">
        <f>IF(
 ISBLANK(Benchmarkinput!IE19),
 "",
 IF(
  ISNUMBER(
   VALUE(Benchmarkinput!IE19)),
   VALUE(Benchmarkinput!IE19),
   IF(
    Benchmarkinput!IE19="x",
    1,
    Benchmarkinput!IE19)))</f>
        <v/>
      </c>
      <c r="IE19" t="str">
        <f>IF(
 ISBLANK(Benchmarkinput!IF19),
 "",
 IF(
  ISNUMBER(
   VALUE(Benchmarkinput!IF19)),
   VALUE(Benchmarkinput!IF19),
   IF(
    Benchmarkinput!IF19="x",
    1,
    Benchmarkinput!IF19)))</f>
        <v/>
      </c>
      <c r="IF19" t="str">
        <f>IF(
 ISBLANK(Benchmarkinput!IG19),
 "",
 IF(
  ISNUMBER(
   VALUE(Benchmarkinput!IG19)),
   VALUE(Benchmarkinput!IG19),
   IF(
    Benchmarkinput!IG19="x",
    1,
    Benchmarkinput!IG19)))</f>
        <v/>
      </c>
      <c r="IG19" t="str">
        <f>IF(
 ISBLANK(Benchmarkinput!IH19),
 "",
 IF(
  ISNUMBER(
   VALUE(Benchmarkinput!IH19)),
   VALUE(Benchmarkinput!IH19),
   IF(
    Benchmarkinput!IH19="x",
    1,
    Benchmarkinput!IH19)))</f>
        <v/>
      </c>
      <c r="IH19" t="str">
        <f>IF(
 ISBLANK(Benchmarkinput!II19),
 "",
 IF(
  ISNUMBER(
   VALUE(Benchmarkinput!II19)),
   VALUE(Benchmarkinput!II19),
   IF(
    Benchmarkinput!II19="x",
    1,
    Benchmarkinput!II19)))</f>
        <v/>
      </c>
      <c r="II19" t="str">
        <f>IF(
 ISBLANK(Benchmarkinput!IJ19),
 "",
 IF(
  ISNUMBER(
   VALUE(Benchmarkinput!IJ19)),
   VALUE(Benchmarkinput!IJ19),
   IF(
    Benchmarkinput!IJ19="x",
    1,
    Benchmarkinput!IJ19)))</f>
        <v/>
      </c>
      <c r="IJ19" t="str">
        <f>IF(
 ISBLANK(Benchmarkinput!IK19),
 "",
 IF(
  ISNUMBER(
   VALUE(Benchmarkinput!IK19)),
   VALUE(Benchmarkinput!IK19),
   IF(
    Benchmarkinput!IK19="x",
    1,
    Benchmarkinput!IK19)))</f>
        <v/>
      </c>
      <c r="IK19" t="str">
        <f>IF(
 ISBLANK(Benchmarkinput!IL19),
 "",
 IF(
  ISNUMBER(
   VALUE(Benchmarkinput!IL19)),
   VALUE(Benchmarkinput!IL19),
   IF(
    Benchmarkinput!IL19="x",
    1,
    Benchmarkinput!IL19)))</f>
        <v/>
      </c>
      <c r="IL19" t="str">
        <f>IF(
 ISBLANK(Benchmarkinput!IM19),
 "",
 IF(
  ISNUMBER(
   VALUE(Benchmarkinput!IM19)),
   VALUE(Benchmarkinput!IM19),
   IF(
    Benchmarkinput!IM19="x",
    1,
    Benchmarkinput!IM19)))</f>
        <v/>
      </c>
      <c r="IM19" t="str">
        <f>IF(
 ISBLANK(Benchmarkinput!IN19),
 "",
 IF(
  ISNUMBER(
   VALUE(Benchmarkinput!IN19)),
   VALUE(Benchmarkinput!IN19),
   IF(
    Benchmarkinput!IN19="x",
    1,
    Benchmarkinput!IN19)))</f>
        <v/>
      </c>
      <c r="IN19" t="str">
        <f>IF(
 ISBLANK(Benchmarkinput!IO19),
 "",
 IF(
  ISNUMBER(
   VALUE(Benchmarkinput!IO19)),
   VALUE(Benchmarkinput!IO19),
   IF(
    Benchmarkinput!IO19="x",
    1,
    Benchmarkinput!IO19)))</f>
        <v/>
      </c>
      <c r="IO19" t="str">
        <f>IF(
 ISBLANK(Benchmarkinput!IP19),
 "",
 IF(
  ISNUMBER(
   VALUE(Benchmarkinput!IP19)),
   VALUE(Benchmarkinput!IP19),
   IF(
    Benchmarkinput!IP19="x",
    1,
    Benchmarkinput!IP19)))</f>
        <v/>
      </c>
      <c r="IP19" t="str">
        <f>IF(
 ISBLANK(Benchmarkinput!IQ19),
 "",
 IF(
  ISNUMBER(
   VALUE(Benchmarkinput!IQ19)),
   VALUE(Benchmarkinput!IQ19),
   IF(
    Benchmarkinput!IQ19="x",
    1,
    Benchmarkinput!IQ19)))</f>
        <v/>
      </c>
      <c r="IQ19" t="str">
        <f>IF(
 ISBLANK(Benchmarkinput!IR19),
 "",
 IF(
  ISNUMBER(
   VALUE(Benchmarkinput!IR19)),
   VALUE(Benchmarkinput!IR19),
   IF(
    Benchmarkinput!IR19="x",
    1,
    Benchmarkinput!IR19)))</f>
        <v/>
      </c>
      <c r="IR19" t="str">
        <f>IF(
 ISBLANK(Benchmarkinput!IS19),
 "",
 IF(
  ISNUMBER(
   VALUE(Benchmarkinput!IS19)),
   VALUE(Benchmarkinput!IS19),
   IF(
    Benchmarkinput!IS19="x",
    1,
    Benchmarkinput!IS19)))</f>
        <v/>
      </c>
      <c r="IS19" t="str">
        <f>IF(
 ISBLANK(Benchmarkinput!IT19),
 "",
 IF(
  ISNUMBER(
   VALUE(Benchmarkinput!IT19)),
   VALUE(Benchmarkinput!IT19),
   IF(
    Benchmarkinput!IT19="x",
    1,
    Benchmarkinput!IT19)))</f>
        <v/>
      </c>
      <c r="IT19" t="str">
        <f>IF(
 ISBLANK(Benchmarkinput!IU19),
 "",
 IF(
  ISNUMBER(
   VALUE(Benchmarkinput!IU19)),
   VALUE(Benchmarkinput!IU19),
   IF(
    Benchmarkinput!IU19="x",
    1,
    Benchmarkinput!IU19)))</f>
        <v/>
      </c>
      <c r="IU19" t="str">
        <f>IF(
 ISBLANK(Benchmarkinput!IV19),
 "",
 IF(
  ISNUMBER(
   VALUE(Benchmarkinput!IV19)),
   VALUE(Benchmarkinput!IV19),
   IF(
    Benchmarkinput!IV19="x",
    1,
    Benchmarkinput!IV19)))</f>
        <v/>
      </c>
      <c r="IV19" t="str">
        <f>IF(
 ISBLANK(Benchmarkinput!IW19),
 "",
 IF(
  ISNUMBER(
   VALUE(Benchmarkinput!IW19)),
   VALUE(Benchmarkinput!IW19),
   IF(
    Benchmarkinput!IW19="x",
    1,
    Benchmarkinput!IW19)))</f>
        <v/>
      </c>
      <c r="IW19" t="str">
        <f>IF(
 ISBLANK(Benchmarkinput!IX19),
 "",
 IF(
  ISNUMBER(
   VALUE(Benchmarkinput!IX19)),
   VALUE(Benchmarkinput!IX19),
   IF(
    Benchmarkinput!IX19="x",
    1,
    Benchmarkinput!IX19)))</f>
        <v/>
      </c>
      <c r="IX19" t="str">
        <f>IF(
 ISBLANK(Benchmarkinput!IY19),
 "",
 IF(
  ISNUMBER(
   VALUE(Benchmarkinput!IY19)),
   VALUE(Benchmarkinput!IY19),
   IF(
    Benchmarkinput!IY19="x",
    1,
    Benchmarkinput!IY19)))</f>
        <v/>
      </c>
      <c r="IY19" t="str">
        <f>IF(
 ISBLANK(Benchmarkinput!IZ19),
 "",
 IF(
  ISNUMBER(
   VALUE(Benchmarkinput!IZ19)),
   VALUE(Benchmarkinput!IZ19),
   IF(
    Benchmarkinput!IZ19="x",
    1,
    Benchmarkinput!IZ19)))</f>
        <v/>
      </c>
      <c r="IZ19" t="str">
        <f>IF(
 ISBLANK(Benchmarkinput!JA19),
 "",
 IF(
  ISNUMBER(
   VALUE(Benchmarkinput!JA19)),
   VALUE(Benchmarkinput!JA19),
   IF(
    Benchmarkinput!JA19="x",
    1,
    Benchmarkinput!JA19)))</f>
        <v/>
      </c>
      <c r="JA19" t="str">
        <f>IF(
 ISBLANK(Benchmarkinput!JB19),
 "",
 IF(
  ISNUMBER(
   VALUE(Benchmarkinput!JB19)),
   VALUE(Benchmarkinput!JB19),
   IF(
    Benchmarkinput!JB19="x",
    1,
    Benchmarkinput!JB19)))</f>
        <v/>
      </c>
      <c r="JB19" t="str">
        <f>IF(
 ISBLANK(Benchmarkinput!JC19),
 "",
 IF(
  ISNUMBER(
   VALUE(Benchmarkinput!JC19)),
   VALUE(Benchmarkinput!JC19),
   IF(
    Benchmarkinput!JC19="x",
    1,
    Benchmarkinput!JC19)))</f>
        <v/>
      </c>
      <c r="JC19" t="str">
        <f>IF(
 ISBLANK(Benchmarkinput!JD19),
 "",
 IF(
  ISNUMBER(
   VALUE(Benchmarkinput!JD19)),
   VALUE(Benchmarkinput!JD19),
   IF(
    Benchmarkinput!JD19="x",
    1,
    Benchmarkinput!JD19)))</f>
        <v/>
      </c>
      <c r="JD19" t="str">
        <f>IF(
 ISBLANK(Benchmarkinput!JE19),
 "",
 IF(
  ISNUMBER(
   VALUE(Benchmarkinput!JE19)),
   VALUE(Benchmarkinput!JE19),
   IF(
    Benchmarkinput!JE19="x",
    1,
    Benchmarkinput!JE19)))</f>
        <v/>
      </c>
      <c r="JE19" t="str">
        <f>IF(
 ISBLANK(Benchmarkinput!JF19),
 "",
 IF(
  ISNUMBER(
   VALUE(Benchmarkinput!JF19)),
   VALUE(Benchmarkinput!JF19),
   IF(
    Benchmarkinput!JF19="x",
    1,
    Benchmarkinput!JF19)))</f>
        <v/>
      </c>
      <c r="JF19" t="str">
        <f>IF(
 ISBLANK(Benchmarkinput!JG19),
 "",
 IF(
  ISNUMBER(
   VALUE(Benchmarkinput!JG19)),
   VALUE(Benchmarkinput!JG19),
   IF(
    Benchmarkinput!JG19="x",
    1,
    Benchmarkinput!JG19)))</f>
        <v/>
      </c>
      <c r="JG19" t="str">
        <f>IF(
 ISBLANK(Benchmarkinput!JH19),
 "",
 IF(
  ISNUMBER(
   VALUE(Benchmarkinput!JH19)),
   VALUE(Benchmarkinput!JH19),
   IF(
    Benchmarkinput!JH19="x",
    1,
    Benchmarkinput!JH19)))</f>
        <v/>
      </c>
      <c r="JH19" t="str">
        <f>IF(
 ISBLANK(Benchmarkinput!JI19),
 "",
 IF(
  ISNUMBER(
   VALUE(Benchmarkinput!JI19)),
   VALUE(Benchmarkinput!JI19),
   IF(
    Benchmarkinput!JI19="x",
    1,
    Benchmarkinput!JI19)))</f>
        <v/>
      </c>
      <c r="JI19" t="str">
        <f>IF(
 ISBLANK(Benchmarkinput!JJ19),
 "",
 IF(
  ISNUMBER(
   VALUE(Benchmarkinput!JJ19)),
   VALUE(Benchmarkinput!JJ19),
   IF(
    Benchmarkinput!JJ19="x",
    1,
    Benchmarkinput!JJ19)))</f>
        <v/>
      </c>
      <c r="JJ19" t="str">
        <f>IF(
 ISBLANK(Benchmarkinput!JK19),
 "",
 IF(
  ISNUMBER(
   VALUE(Benchmarkinput!JK19)),
   VALUE(Benchmarkinput!JK19),
   IF(
    Benchmarkinput!JK19="x",
    1,
    Benchmarkinput!JK19)))</f>
        <v/>
      </c>
      <c r="JK19" t="str">
        <f>IF(
 ISBLANK(Benchmarkinput!JL19),
 "",
 IF(
  ISNUMBER(
   VALUE(Benchmarkinput!JL19)),
   VALUE(Benchmarkinput!JL19),
   IF(
    Benchmarkinput!JL19="x",
    1,
    Benchmarkinput!JL19)))</f>
        <v/>
      </c>
      <c r="JL19" t="str">
        <f>IF(
 ISBLANK(Benchmarkinput!JM19),
 "",
 IF(
  ISNUMBER(
   VALUE(Benchmarkinput!JM19)),
   VALUE(Benchmarkinput!JM19),
   IF(
    Benchmarkinput!JM19="x",
    1,
    Benchmarkinput!JM19)))</f>
        <v/>
      </c>
      <c r="JM19" t="str">
        <f>IF(
 ISBLANK(Benchmarkinput!JN19),
 "",
 IF(
  ISNUMBER(
   VALUE(Benchmarkinput!JN19)),
   VALUE(Benchmarkinput!JN19),
   IF(
    Benchmarkinput!JN19="x",
    1,
    Benchmarkinput!JN19)))</f>
        <v/>
      </c>
      <c r="JN19" t="str">
        <f>IF(
 ISBLANK(Benchmarkinput!JO19),
 "",
 IF(
  ISNUMBER(
   VALUE(Benchmarkinput!JO19)),
   VALUE(Benchmarkinput!JO19),
   IF(
    Benchmarkinput!JO19="x",
    1,
    Benchmarkinput!JO19)))</f>
        <v/>
      </c>
      <c r="JO19" t="str">
        <f>IF(
 ISBLANK(Benchmarkinput!JP19),
 "",
 IF(
  ISNUMBER(
   VALUE(Benchmarkinput!JP19)),
   VALUE(Benchmarkinput!JP19),
   IF(
    Benchmarkinput!JP19="x",
    1,
    Benchmarkinput!JP19)))</f>
        <v/>
      </c>
      <c r="JP19" t="str">
        <f>IF(
 ISBLANK(Benchmarkinput!JQ19),
 "",
 IF(
  ISNUMBER(
   VALUE(Benchmarkinput!JQ19)),
   VALUE(Benchmarkinput!JQ19),
   IF(
    Benchmarkinput!JQ19="x",
    1,
    Benchmarkinput!JQ19)))</f>
        <v/>
      </c>
      <c r="JQ19" t="str">
        <f>IF(
 ISBLANK(Benchmarkinput!JR19),
 "",
 IF(
  ISNUMBER(
   VALUE(Benchmarkinput!JR19)),
   VALUE(Benchmarkinput!JR19),
   IF(
    Benchmarkinput!JR19="x",
    1,
    Benchmarkinput!JR19)))</f>
        <v/>
      </c>
      <c r="JR19" t="str">
        <f>IF(
 ISBLANK(Benchmarkinput!JS19),
 "",
 IF(
  ISNUMBER(
   VALUE(Benchmarkinput!JS19)),
   VALUE(Benchmarkinput!JS19),
   IF(
    Benchmarkinput!JS19="x",
    1,
    Benchmarkinput!JS19)))</f>
        <v/>
      </c>
      <c r="JS19" t="str">
        <f>IF(
 ISBLANK(Benchmarkinput!JT19),
 "",
 IF(
  ISNUMBER(
   VALUE(Benchmarkinput!JT19)),
   VALUE(Benchmarkinput!JT19),
   IF(
    Benchmarkinput!JT19="x",
    1,
    Benchmarkinput!JT19)))</f>
        <v/>
      </c>
      <c r="JT19" t="str">
        <f>IF(
 ISBLANK(Benchmarkinput!JU19),
 "",
 IF(
  ISNUMBER(
   VALUE(Benchmarkinput!JU19)),
   VALUE(Benchmarkinput!JU19),
   IF(
    Benchmarkinput!JU19="x",
    1,
    Benchmarkinput!JU19)))</f>
        <v/>
      </c>
      <c r="JU19" t="str">
        <f>IF(
 ISBLANK(Benchmarkinput!JV19),
 "",
 IF(
  ISNUMBER(
   VALUE(Benchmarkinput!JV19)),
   VALUE(Benchmarkinput!JV19),
   IF(
    Benchmarkinput!JV19="x",
    1,
    Benchmarkinput!JV19)))</f>
        <v/>
      </c>
      <c r="JV19" t="str">
        <f>IF(
 ISBLANK(Benchmarkinput!JW19),
 "",
 IF(
  ISNUMBER(
   VALUE(Benchmarkinput!JW19)),
   VALUE(Benchmarkinput!JW19),
   IF(
    Benchmarkinput!JW19="x",
    1,
    Benchmarkinput!JW19)))</f>
        <v/>
      </c>
      <c r="JW19" t="str">
        <f>IF(
 ISBLANK(Benchmarkinput!JX19),
 "",
 IF(
  ISNUMBER(
   VALUE(Benchmarkinput!JX19)),
   VALUE(Benchmarkinput!JX19),
   IF(
    Benchmarkinput!JX19="x",
    1,
    Benchmarkinput!JX19)))</f>
        <v/>
      </c>
      <c r="JX19" t="str">
        <f>IF(
 ISBLANK(Benchmarkinput!JY19),
 "",
 IF(
  ISNUMBER(
   VALUE(Benchmarkinput!JY19)),
   VALUE(Benchmarkinput!JY19),
   IF(
    Benchmarkinput!JY19="x",
    1,
    Benchmarkinput!JY19)))</f>
        <v/>
      </c>
      <c r="JY19" t="str">
        <f>IF(
 ISBLANK(Benchmarkinput!JZ19),
 "",
 IF(
  ISNUMBER(
   VALUE(Benchmarkinput!JZ19)),
   VALUE(Benchmarkinput!JZ19),
   IF(
    Benchmarkinput!JZ19="x",
    1,
    Benchmarkinput!JZ19)))</f>
        <v/>
      </c>
      <c r="JZ19" t="str">
        <f>IF(
 ISBLANK(Benchmarkinput!KA19),
 "",
 IF(
  ISNUMBER(
   VALUE(Benchmarkinput!KA19)),
   VALUE(Benchmarkinput!KA19),
   IF(
    Benchmarkinput!KA19="x",
    1,
    Benchmarkinput!KA19)))</f>
        <v/>
      </c>
      <c r="KA19" t="str">
        <f>IF(
 ISBLANK(Benchmarkinput!KB19),
 "",
 IF(
  ISNUMBER(
   VALUE(Benchmarkinput!KB19)),
   VALUE(Benchmarkinput!KB19),
   IF(
    Benchmarkinput!KB19="x",
    1,
    Benchmarkinput!KB19)))</f>
        <v/>
      </c>
      <c r="KB19" t="str">
        <f>IF(
 ISBLANK(Benchmarkinput!KC19),
 "",
 IF(
  ISNUMBER(
   VALUE(Benchmarkinput!KC19)),
   VALUE(Benchmarkinput!KC19),
   IF(
    Benchmarkinput!KC19="x",
    1,
    Benchmarkinput!KC19)))</f>
        <v/>
      </c>
      <c r="KC19" t="str">
        <f>IF(
 ISBLANK(Benchmarkinput!KD19),
 "",
 IF(
  ISNUMBER(
   VALUE(Benchmarkinput!KD19)),
   VALUE(Benchmarkinput!KD19),
   IF(
    Benchmarkinput!KD19="x",
    1,
    Benchmarkinput!KD19)))</f>
        <v/>
      </c>
      <c r="KD19" t="str">
        <f>IF(
 ISBLANK(Benchmarkinput!KE19),
 "",
 IF(
  ISNUMBER(
   VALUE(Benchmarkinput!KE19)),
   VALUE(Benchmarkinput!KE19),
   IF(
    Benchmarkinput!KE19="x",
    1,
    Benchmarkinput!KE19)))</f>
        <v/>
      </c>
      <c r="KE19" t="str">
        <f>IF(
 ISBLANK(Benchmarkinput!KF19),
 "",
 IF(
  ISNUMBER(
   VALUE(Benchmarkinput!KF19)),
   VALUE(Benchmarkinput!KF19),
   IF(
    Benchmarkinput!KF19="x",
    1,
    Benchmarkinput!KF19)))</f>
        <v/>
      </c>
      <c r="KF19" t="str">
        <f>IF(
 ISBLANK(Benchmarkinput!KG19),
 "",
 IF(
  ISNUMBER(
   VALUE(Benchmarkinput!KG19)),
   VALUE(Benchmarkinput!KG19),
   IF(
    Benchmarkinput!KG19="x",
    1,
    Benchmarkinput!KG19)))</f>
        <v/>
      </c>
      <c r="KG19" t="str">
        <f>IF(
 ISBLANK(Benchmarkinput!KH19),
 "",
 IF(
  ISNUMBER(
   VALUE(Benchmarkinput!KH19)),
   VALUE(Benchmarkinput!KH19),
   IF(
    Benchmarkinput!KH19="x",
    1,
    Benchmarkinput!KH19)))</f>
        <v/>
      </c>
      <c r="KH19" t="str">
        <f>IF(
 ISBLANK(Benchmarkinput!KI19),
 "",
 IF(
  ISNUMBER(
   VALUE(Benchmarkinput!KI19)),
   VALUE(Benchmarkinput!KI19),
   IF(
    Benchmarkinput!KI19="x",
    1,
    Benchmarkinput!KI19)))</f>
        <v/>
      </c>
      <c r="KI19" t="str">
        <f>IF(
 ISBLANK(Benchmarkinput!KJ19),
 "",
 IF(
  ISNUMBER(
   VALUE(Benchmarkinput!KJ19)),
   VALUE(Benchmarkinput!KJ19),
   IF(
    Benchmarkinput!KJ19="x",
    1,
    Benchmarkinput!KJ19)))</f>
        <v/>
      </c>
      <c r="KJ19" t="str">
        <f>IF(
 ISBLANK(Benchmarkinput!KK19),
 "",
 IF(
  ISNUMBER(
   VALUE(Benchmarkinput!KK19)),
   VALUE(Benchmarkinput!KK19),
   IF(
    Benchmarkinput!KK19="x",
    1,
    Benchmarkinput!KK19)))</f>
        <v/>
      </c>
      <c r="KK19" t="str">
        <f>IF(
 ISBLANK(Benchmarkinput!KL19),
 "",
 IF(
  ISNUMBER(
   VALUE(Benchmarkinput!KL19)),
   VALUE(Benchmarkinput!KL19),
   IF(
    Benchmarkinput!KL19="x",
    1,
    Benchmarkinput!KL19)))</f>
        <v/>
      </c>
      <c r="KL19" t="str">
        <f>IF(
 ISBLANK(Benchmarkinput!KM19),
 "",
 IF(
  ISNUMBER(
   VALUE(Benchmarkinput!KM19)),
   VALUE(Benchmarkinput!KM19),
   IF(
    Benchmarkinput!KM19="x",
    1,
    Benchmarkinput!KM19)))</f>
        <v/>
      </c>
      <c r="KM19" t="str">
        <f>IF(
 ISBLANK(Benchmarkinput!KN19),
 "",
 IF(
  ISNUMBER(
   VALUE(Benchmarkinput!KN19)),
   VALUE(Benchmarkinput!KN19),
   IF(
    Benchmarkinput!KN19="x",
    1,
    Benchmarkinput!KN19)))</f>
        <v/>
      </c>
      <c r="KN19" t="str">
        <f>IF(
 ISBLANK(Benchmarkinput!KO19),
 "",
 IF(
  ISNUMBER(
   VALUE(Benchmarkinput!KO19)),
   VALUE(Benchmarkinput!KO19),
   IF(
    Benchmarkinput!KO19="x",
    1,
    Benchmarkinput!KO19)))</f>
        <v/>
      </c>
      <c r="KO19" t="str">
        <f>IF(
 ISBLANK(Benchmarkinput!KP19),
 "",
 IF(
  ISNUMBER(
   VALUE(Benchmarkinput!KP19)),
   VALUE(Benchmarkinput!KP19),
   IF(
    Benchmarkinput!KP19="x",
    1,
    Benchmarkinput!KP19)))</f>
        <v/>
      </c>
      <c r="KP19" t="str">
        <f>IF(
 ISBLANK(Benchmarkinput!KQ19),
 "",
 IF(
  ISNUMBER(
   VALUE(Benchmarkinput!KQ19)),
   VALUE(Benchmarkinput!KQ19),
   IF(
    Benchmarkinput!KQ19="x",
    1,
    Benchmarkinput!KQ19)))</f>
        <v/>
      </c>
      <c r="KQ19" t="str">
        <f>IF(
 ISBLANK(Benchmarkinput!KR19),
 "",
 IF(
  ISNUMBER(
   VALUE(Benchmarkinput!KR19)),
   VALUE(Benchmarkinput!KR19),
   IF(
    Benchmarkinput!KR19="x",
    1,
    Benchmarkinput!KR19)))</f>
        <v/>
      </c>
      <c r="KR19" t="str">
        <f>IF(
 ISBLANK(Benchmarkinput!KS19),
 "",
 IF(
  ISNUMBER(
   VALUE(Benchmarkinput!KS19)),
   VALUE(Benchmarkinput!KS19),
   IF(
    Benchmarkinput!KS19="x",
    1,
    Benchmarkinput!KS19)))</f>
        <v/>
      </c>
      <c r="KS19" t="str">
        <f>IF(
 ISBLANK(Benchmarkinput!KT19),
 "",
 IF(
  ISNUMBER(
   VALUE(Benchmarkinput!KT19)),
   VALUE(Benchmarkinput!KT19),
   IF(
    Benchmarkinput!KT19="x",
    1,
    Benchmarkinput!KT19)))</f>
        <v/>
      </c>
      <c r="KT19" t="str">
        <f>IF(
 ISBLANK(Benchmarkinput!KU19),
 "",
 IF(
  ISNUMBER(
   VALUE(Benchmarkinput!KU19)),
   VALUE(Benchmarkinput!KU19),
   IF(
    Benchmarkinput!KU19="x",
    1,
    Benchmarkinput!KU19)))</f>
        <v/>
      </c>
      <c r="KU19" t="str">
        <f>IF(
 ISBLANK(Benchmarkinput!KV19),
 "",
 IF(
  ISNUMBER(
   VALUE(Benchmarkinput!KV19)),
   VALUE(Benchmarkinput!KV19),
   IF(
    Benchmarkinput!KV19="x",
    1,
    Benchmarkinput!KV19)))</f>
        <v/>
      </c>
      <c r="KV19" t="str">
        <f>IF(
 ISBLANK(Benchmarkinput!KW19),
 "",
 IF(
  ISNUMBER(
   VALUE(Benchmarkinput!KW19)),
   VALUE(Benchmarkinput!KW19),
   IF(
    Benchmarkinput!KW19="x",
    1,
    Benchmarkinput!KW19)))</f>
        <v/>
      </c>
      <c r="KW19" t="str">
        <f>IF(
 ISBLANK(Benchmarkinput!KX19),
 "",
 IF(
  ISNUMBER(
   VALUE(Benchmarkinput!KX19)),
   VALUE(Benchmarkinput!KX19),
   IF(
    Benchmarkinput!KX19="x",
    1,
    Benchmarkinput!KX19)))</f>
        <v/>
      </c>
      <c r="KX19" t="str">
        <f>IF(
 ISBLANK(Benchmarkinput!KY19),
 "",
 IF(
  ISNUMBER(
   VALUE(Benchmarkinput!KY19)),
   VALUE(Benchmarkinput!KY19),
   IF(
    Benchmarkinput!KY19="x",
    1,
    Benchmarkinput!KY19)))</f>
        <v/>
      </c>
      <c r="KY19" t="str">
        <f>IF(
 ISBLANK(Benchmarkinput!KZ19),
 "",
 IF(
  ISNUMBER(
   VALUE(Benchmarkinput!KZ19)),
   VALUE(Benchmarkinput!KZ19),
   IF(
    Benchmarkinput!KZ19="x",
    1,
    Benchmarkinput!KZ19)))</f>
        <v/>
      </c>
      <c r="KZ19" t="str">
        <f>IF(
 ISBLANK(Benchmarkinput!LA19),
 "",
 IF(
  ISNUMBER(
   VALUE(Benchmarkinput!LA19)),
   VALUE(Benchmarkinput!LA19),
   IF(
    Benchmarkinput!LA19="x",
    1,
    Benchmarkinput!LA19)))</f>
        <v/>
      </c>
      <c r="LA19" t="str">
        <f>IF(
 ISBLANK(Benchmarkinput!LB19),
 "",
 IF(
  ISNUMBER(
   VALUE(Benchmarkinput!LB19)),
   VALUE(Benchmarkinput!LB19),
   IF(
    Benchmarkinput!LB19="x",
    1,
    Benchmarkinput!LB19)))</f>
        <v/>
      </c>
      <c r="LB19" t="str">
        <f>IF(
 ISBLANK(Benchmarkinput!LC19),
 "",
 IF(
  ISNUMBER(
   VALUE(Benchmarkinput!LC19)),
   VALUE(Benchmarkinput!LC19),
   IF(
    Benchmarkinput!LC19="x",
    1,
    Benchmarkinput!LC19)))</f>
        <v/>
      </c>
      <c r="LC19" t="str">
        <f>IF(
 ISBLANK(Benchmarkinput!LD19),
 "",
 IF(
  ISNUMBER(
   VALUE(Benchmarkinput!LD19)),
   VALUE(Benchmarkinput!LD19),
   IF(
    Benchmarkinput!LD19="x",
    1,
    Benchmarkinput!LD19)))</f>
        <v/>
      </c>
      <c r="LD19" t="str">
        <f>IF(
 ISBLANK(Benchmarkinput!LE19),
 "",
 IF(
  ISNUMBER(
   VALUE(Benchmarkinput!LE19)),
   VALUE(Benchmarkinput!LE19),
   IF(
    Benchmarkinput!LE19="x",
    1,
    Benchmarkinput!LE19)))</f>
        <v/>
      </c>
      <c r="LE19" t="str">
        <f>IF(
 ISBLANK(Benchmarkinput!LF19),
 "",
 IF(
  ISNUMBER(
   VALUE(Benchmarkinput!LF19)),
   VALUE(Benchmarkinput!LF19),
   IF(
    Benchmarkinput!LF19="x",
    1,
    Benchmarkinput!LF19)))</f>
        <v/>
      </c>
      <c r="LF19" t="str">
        <f>IF(
 ISBLANK(Benchmarkinput!LG19),
 "",
 IF(
  ISNUMBER(
   VALUE(Benchmarkinput!LG19)),
   VALUE(Benchmarkinput!LG19),
   IF(
    Benchmarkinput!LG19="x",
    1,
    Benchmarkinput!LG19)))</f>
        <v/>
      </c>
      <c r="LG19" t="str">
        <f>IF(
 ISBLANK(Benchmarkinput!LH19),
 "",
 IF(
  ISNUMBER(
   VALUE(Benchmarkinput!LH19)),
   VALUE(Benchmarkinput!LH19),
   IF(
    Benchmarkinput!LH19="x",
    1,
    Benchmarkinput!LH19)))</f>
        <v/>
      </c>
      <c r="LH19" t="str">
        <f>IF(
 ISBLANK(Benchmarkinput!LI19),
 "",
 IF(
  ISNUMBER(
   VALUE(Benchmarkinput!LI19)),
   VALUE(Benchmarkinput!LI19),
   IF(
    Benchmarkinput!LI19="x",
    1,
    Benchmarkinput!LI19)))</f>
        <v/>
      </c>
      <c r="LI19" t="str">
        <f>IF(
 ISBLANK(Benchmarkinput!LJ19),
 "",
 IF(
  ISNUMBER(
   VALUE(Benchmarkinput!LJ19)),
   VALUE(Benchmarkinput!LJ19),
   IF(
    Benchmarkinput!LJ19="x",
    1,
    Benchmarkinput!LJ19)))</f>
        <v/>
      </c>
      <c r="LJ19" t="str">
        <f>IF(
 ISBLANK(Benchmarkinput!LK19),
 "",
 IF(
  ISNUMBER(
   VALUE(Benchmarkinput!LK19)),
   VALUE(Benchmarkinput!LK19),
   IF(
    Benchmarkinput!LK19="x",
    1,
    Benchmarkinput!LK19)))</f>
        <v/>
      </c>
      <c r="LK19" t="str">
        <f>IF(
 ISBLANK(Benchmarkinput!LL19),
 "",
 IF(
  ISNUMBER(
   VALUE(Benchmarkinput!LL19)),
   VALUE(Benchmarkinput!LL19),
   IF(
    Benchmarkinput!LL19="x",
    1,
    Benchmarkinput!LL19)))</f>
        <v/>
      </c>
      <c r="LL19" t="str">
        <f>IF(
 ISBLANK(Benchmarkinput!LM19),
 "",
 IF(
  ISNUMBER(
   VALUE(Benchmarkinput!LM19)),
   VALUE(Benchmarkinput!LM19),
   IF(
    Benchmarkinput!LM19="x",
    1,
    Benchmarkinput!LM19)))</f>
        <v/>
      </c>
      <c r="LM19" t="str">
        <f>IF(
 ISBLANK(Benchmarkinput!LN19),
 "",
 IF(
  ISNUMBER(
   VALUE(Benchmarkinput!LN19)),
   VALUE(Benchmarkinput!LN19),
   IF(
    Benchmarkinput!LN19="x",
    1,
    Benchmarkinput!LN19)))</f>
        <v/>
      </c>
      <c r="LN19" t="str">
        <f>IF(
 ISBLANK(Benchmarkinput!LO19),
 "",
 IF(
  ISNUMBER(
   VALUE(Benchmarkinput!LO19)),
   VALUE(Benchmarkinput!LO19),
   IF(
    Benchmarkinput!LO19="x",
    1,
    Benchmarkinput!LO19)))</f>
        <v/>
      </c>
      <c r="LO19" t="str">
        <f>IF(
 ISBLANK(Benchmarkinput!LP19),
 "",
 IF(
  ISNUMBER(
   VALUE(Benchmarkinput!LP19)),
   VALUE(Benchmarkinput!LP19),
   IF(
    Benchmarkinput!LP19="x",
    1,
    Benchmarkinput!LP19)))</f>
        <v/>
      </c>
      <c r="LP19" t="str">
        <f>IF(
 ISBLANK(Benchmarkinput!LQ19),
 "",
 IF(
  ISNUMBER(
   VALUE(Benchmarkinput!LQ19)),
   VALUE(Benchmarkinput!LQ19),
   IF(
    Benchmarkinput!LQ19="x",
    1,
    Benchmarkinput!LQ19)))</f>
        <v/>
      </c>
      <c r="LQ19" t="str">
        <f>IF(
 ISBLANK(Benchmarkinput!LR19),
 "",
 IF(
  ISNUMBER(
   VALUE(Benchmarkinput!LR19)),
   VALUE(Benchmarkinput!LR19),
   IF(
    Benchmarkinput!LR19="x",
    1,
    Benchmarkinput!LR19)))</f>
        <v/>
      </c>
      <c r="LR19" t="str">
        <f>IF(
 ISBLANK(Benchmarkinput!LS19),
 "",
 IF(
  ISNUMBER(
   VALUE(Benchmarkinput!LS19)),
   VALUE(Benchmarkinput!LS19),
   IF(
    Benchmarkinput!LS19="x",
    1,
    Benchmarkinput!LS19)))</f>
        <v/>
      </c>
      <c r="LS19" t="str">
        <f>IF(
 ISBLANK(Benchmarkinput!LT19),
 "",
 IF(
  ISNUMBER(
   VALUE(Benchmarkinput!LT19)),
   VALUE(Benchmarkinput!LT19),
   IF(
    Benchmarkinput!LT19="x",
    1,
    Benchmarkinput!LT19)))</f>
        <v/>
      </c>
      <c r="LT19" t="str">
        <f>IF(
 ISBLANK(Benchmarkinput!LU19),
 "",
 IF(
  ISNUMBER(
   VALUE(Benchmarkinput!LU19)),
   VALUE(Benchmarkinput!LU19),
   IF(
    Benchmarkinput!LU19="x",
    1,
    Benchmarkinput!LU19)))</f>
        <v/>
      </c>
      <c r="LU19" t="str">
        <f>IF(
 ISBLANK(Benchmarkinput!LV19),
 "",
 IF(
  ISNUMBER(
   VALUE(Benchmarkinput!LV19)),
   VALUE(Benchmarkinput!LV19),
   IF(
    Benchmarkinput!LV19="x",
    1,
    Benchmarkinput!LV19)))</f>
        <v/>
      </c>
      <c r="LV19" t="str">
        <f>IF(
 ISBLANK(Benchmarkinput!LW19),
 "",
 IF(
  ISNUMBER(
   VALUE(Benchmarkinput!LW19)),
   VALUE(Benchmarkinput!LW19),
   IF(
    Benchmarkinput!LW19="x",
    1,
    Benchmarkinput!LW19)))</f>
        <v/>
      </c>
      <c r="LW19" t="str">
        <f>IF(
 ISBLANK(Benchmarkinput!LX19),
 "",
 IF(
  ISNUMBER(
   VALUE(Benchmarkinput!LX19)),
   VALUE(Benchmarkinput!LX19),
   IF(
    Benchmarkinput!LX19="x",
    1,
    Benchmarkinput!LX19)))</f>
        <v/>
      </c>
      <c r="LX19" t="str">
        <f>IF(
 ISBLANK(Benchmarkinput!LY19),
 "",
 IF(
  ISNUMBER(
   VALUE(Benchmarkinput!LY19)),
   VALUE(Benchmarkinput!LY19),
   IF(
    Benchmarkinput!LY19="x",
    1,
    Benchmarkinput!LY19)))</f>
        <v/>
      </c>
      <c r="LY19" t="str">
        <f>IF(
 ISBLANK(Benchmarkinput!LZ19),
 "",
 IF(
  ISNUMBER(
   VALUE(Benchmarkinput!LZ19)),
   VALUE(Benchmarkinput!LZ19),
   IF(
    Benchmarkinput!LZ19="x",
    1,
    Benchmarkinput!LZ19)))</f>
        <v/>
      </c>
      <c r="LZ19" t="str">
        <f>IF(
 ISBLANK(Benchmarkinput!MA19),
 "",
 IF(
  ISNUMBER(
   VALUE(Benchmarkinput!MA19)),
   VALUE(Benchmarkinput!MA19),
   IF(
    Benchmarkinput!MA19="x",
    1,
    Benchmarkinput!MA19)))</f>
        <v/>
      </c>
      <c r="MA19" t="str">
        <f>IF(
 ISBLANK(Benchmarkinput!MB19),
 "",
 IF(
  ISNUMBER(
   VALUE(Benchmarkinput!MB19)),
   VALUE(Benchmarkinput!MB19),
   IF(
    Benchmarkinput!MB19="x",
    1,
    Benchmarkinput!MB19)))</f>
        <v/>
      </c>
      <c r="MB19" t="str">
        <f>IF(
 ISBLANK(Benchmarkinput!MC19),
 "",
 IF(
  ISNUMBER(
   VALUE(Benchmarkinput!MC19)),
   VALUE(Benchmarkinput!MC19),
   IF(
    Benchmarkinput!MC19="x",
    1,
    Benchmarkinput!MC19)))</f>
        <v/>
      </c>
      <c r="MC19" t="str">
        <f>IF(
 ISBLANK(Benchmarkinput!MD19),
 "",
 IF(
  ISNUMBER(
   VALUE(Benchmarkinput!MD19)),
   VALUE(Benchmarkinput!MD19),
   IF(
    Benchmarkinput!MD19="x",
    1,
    Benchmarkinput!MD19)))</f>
        <v/>
      </c>
      <c r="MD19" t="str">
        <f>IF(
 ISBLANK(Benchmarkinput!ME19),
 "",
 IF(
  ISNUMBER(
   VALUE(Benchmarkinput!ME19)),
   VALUE(Benchmarkinput!ME19),
   IF(
    Benchmarkinput!ME19="x",
    1,
    Benchmarkinput!ME19)))</f>
        <v/>
      </c>
      <c r="ME19" t="str">
        <f>IF(
 ISBLANK(Benchmarkinput!MF19),
 "",
 IF(
  ISNUMBER(
   VALUE(Benchmarkinput!MF19)),
   VALUE(Benchmarkinput!MF19),
   IF(
    Benchmarkinput!MF19="x",
    1,
    Benchmarkinput!MF19)))</f>
        <v/>
      </c>
      <c r="MF19" t="str">
        <f>IF(
 ISBLANK(Benchmarkinput!MG19),
 "",
 IF(
  ISNUMBER(
   VALUE(Benchmarkinput!MG19)),
   VALUE(Benchmarkinput!MG19),
   IF(
    Benchmarkinput!MG19="x",
    1,
    Benchmarkinput!MG19)))</f>
        <v/>
      </c>
      <c r="MG19" t="str">
        <f>IF(
 ISBLANK(Benchmarkinput!MH19),
 "",
 IF(
  ISNUMBER(
   VALUE(Benchmarkinput!MH19)),
   VALUE(Benchmarkinput!MH19),
   IF(
    Benchmarkinput!MH19="x",
    1,
    Benchmarkinput!MH19)))</f>
        <v/>
      </c>
      <c r="MH19" t="str">
        <f>IF(
 ISBLANK(Benchmarkinput!MI19),
 "",
 IF(
  ISNUMBER(
   VALUE(Benchmarkinput!MI19)),
   VALUE(Benchmarkinput!MI19),
   IF(
    Benchmarkinput!MI19="x",
    1,
    Benchmarkinput!MI19)))</f>
        <v/>
      </c>
      <c r="MI19" t="str">
        <f>IF(
 ISBLANK(Benchmarkinput!MJ19),
 "",
 IF(
  ISNUMBER(
   VALUE(Benchmarkinput!MJ19)),
   VALUE(Benchmarkinput!MJ19),
   IF(
    Benchmarkinput!MJ19="x",
    1,
    Benchmarkinput!MJ19)))</f>
        <v/>
      </c>
      <c r="MJ19" t="str">
        <f>IF(
 ISBLANK(Benchmarkinput!MK19),
 "",
 IF(
  ISNUMBER(
   VALUE(Benchmarkinput!MK19)),
   VALUE(Benchmarkinput!MK19),
   IF(
    Benchmarkinput!MK19="x",
    1,
    Benchmarkinput!MK19)))</f>
        <v/>
      </c>
      <c r="MK19" t="str">
        <f>IF(
 ISBLANK(Benchmarkinput!ML19),
 "",
 IF(
  ISNUMBER(
   VALUE(Benchmarkinput!ML19)),
   VALUE(Benchmarkinput!ML19),
   IF(
    Benchmarkinput!ML19="x",
    1,
    Benchmarkinput!ML19)))</f>
        <v/>
      </c>
      <c r="ML19" t="str">
        <f>IF(
 ISBLANK(Benchmarkinput!MM19),
 "",
 IF(
  ISNUMBER(
   VALUE(Benchmarkinput!MM19)),
   VALUE(Benchmarkinput!MM19),
   IF(
    Benchmarkinput!MM19="x",
    1,
    Benchmarkinput!MM19)))</f>
        <v/>
      </c>
      <c r="MM19" t="str">
        <f>IF(
 ISBLANK(Benchmarkinput!MN19),
 "",
 IF(
  ISNUMBER(
   VALUE(Benchmarkinput!MN19)),
   VALUE(Benchmarkinput!MN19),
   IF(
    Benchmarkinput!MN19="x",
    1,
    Benchmarkinput!MN19)))</f>
        <v/>
      </c>
      <c r="MN19" t="str">
        <f>IF(
 ISBLANK(Benchmarkinput!MO19),
 "",
 IF(
  ISNUMBER(
   VALUE(Benchmarkinput!MO19)),
   VALUE(Benchmarkinput!MO19),
   IF(
    Benchmarkinput!MO19="x",
    1,
    Benchmarkinput!MO19)))</f>
        <v/>
      </c>
      <c r="MO19" t="str">
        <f>IF(
 ISBLANK(Benchmarkinput!MP19),
 "",
 IF(
  ISNUMBER(
   VALUE(Benchmarkinput!MP19)),
   VALUE(Benchmarkinput!MP19),
   IF(
    Benchmarkinput!MP19="x",
    1,
    Benchmarkinput!MP19)))</f>
        <v/>
      </c>
      <c r="MP19" t="str">
        <f>IF(
 ISBLANK(Benchmarkinput!MQ19),
 "",
 IF(
  ISNUMBER(
   VALUE(Benchmarkinput!MQ19)),
   VALUE(Benchmarkinput!MQ19),
   IF(
    Benchmarkinput!MQ19="x",
    1,
    Benchmarkinput!MQ19)))</f>
        <v/>
      </c>
      <c r="MQ19" t="str">
        <f>IF(
 ISBLANK(Benchmarkinput!MR19),
 "",
 IF(
  ISNUMBER(
   VALUE(Benchmarkinput!MR19)),
   VALUE(Benchmarkinput!MR19),
   IF(
    Benchmarkinput!MR19="x",
    1,
    Benchmarkinput!MR19)))</f>
        <v/>
      </c>
      <c r="MR19" t="str">
        <f>IF(
 ISBLANK(Benchmarkinput!MS19),
 "",
 IF(
  ISNUMBER(
   VALUE(Benchmarkinput!MS19)),
   VALUE(Benchmarkinput!MS19),
   IF(
    Benchmarkinput!MS19="x",
    1,
    Benchmarkinput!MS19)))</f>
        <v/>
      </c>
      <c r="MS19" t="str">
        <f>IF(
 ISBLANK(Benchmarkinput!MT19),
 "",
 IF(
  ISNUMBER(
   VALUE(Benchmarkinput!MT19)),
   VALUE(Benchmarkinput!MT19),
   IF(
    Benchmarkinput!MT19="x",
    1,
    Benchmarkinput!MT19)))</f>
        <v/>
      </c>
      <c r="MT19" t="str">
        <f>IF(
 ISBLANK(Benchmarkinput!MU19),
 "",
 IF(
  ISNUMBER(
   VALUE(Benchmarkinput!MU19)),
   VALUE(Benchmarkinput!MU19),
   IF(
    Benchmarkinput!MU19="x",
    1,
    Benchmarkinput!MU19)))</f>
        <v/>
      </c>
      <c r="MU19" t="str">
        <f>IF(
 ISBLANK(Benchmarkinput!MV19),
 "",
 IF(
  ISNUMBER(
   VALUE(Benchmarkinput!MV19)),
   VALUE(Benchmarkinput!MV19),
   IF(
    Benchmarkinput!MV19="x",
    1,
    Benchmarkinput!MV19)))</f>
        <v/>
      </c>
      <c r="MV19" t="str">
        <f>IF(
 ISBLANK(Benchmarkinput!MW19),
 "",
 IF(
  ISNUMBER(
   VALUE(Benchmarkinput!MW19)),
   VALUE(Benchmarkinput!MW19),
   IF(
    Benchmarkinput!MW19="x",
    1,
    Benchmarkinput!MW19)))</f>
        <v/>
      </c>
      <c r="MW19" t="str">
        <f>IF(
 ISBLANK(Benchmarkinput!MX19),
 "",
 IF(
  ISNUMBER(
   VALUE(Benchmarkinput!MX19)),
   VALUE(Benchmarkinput!MX19),
   IF(
    Benchmarkinput!MX19="x",
    1,
    Benchmarkinput!MX19)))</f>
        <v/>
      </c>
      <c r="MX19" t="str">
        <f>IF(
 ISBLANK(Benchmarkinput!MY19),
 "",
 IF(
  ISNUMBER(
   VALUE(Benchmarkinput!MY19)),
   VALUE(Benchmarkinput!MY19),
   IF(
    Benchmarkinput!MY19="x",
    1,
    Benchmarkinput!MY19)))</f>
        <v/>
      </c>
      <c r="MY19" t="str">
        <f>IF(
 ISBLANK(Benchmarkinput!MZ19),
 "",
 IF(
  ISNUMBER(
   VALUE(Benchmarkinput!MZ19)),
   VALUE(Benchmarkinput!MZ19),
   IF(
    Benchmarkinput!MZ19="x",
    1,
    Benchmarkinput!MZ19)))</f>
        <v/>
      </c>
      <c r="MZ19" t="str">
        <f>IF(
 ISBLANK(Benchmarkinput!NA19),
 "",
 IF(
  ISNUMBER(
   VALUE(Benchmarkinput!NA19)),
   VALUE(Benchmarkinput!NA19),
   IF(
    Benchmarkinput!NA19="x",
    1,
    Benchmarkinput!NA19)))</f>
        <v/>
      </c>
      <c r="NA19" t="str">
        <f>IF(
 ISBLANK(Benchmarkinput!NB19),
 "",
 IF(
  ISNUMBER(
   VALUE(Benchmarkinput!NB19)),
   VALUE(Benchmarkinput!NB19),
   IF(
    Benchmarkinput!NB19="x",
    1,
    Benchmarkinput!NB19)))</f>
        <v/>
      </c>
      <c r="NB19" t="str">
        <f>IF(
 ISBLANK(Benchmarkinput!NC19),
 "",
 IF(
  ISNUMBER(
   VALUE(Benchmarkinput!NC19)),
   VALUE(Benchmarkinput!NC19),
   IF(
    Benchmarkinput!NC19="x",
    1,
    Benchmarkinput!NC19)))</f>
        <v/>
      </c>
      <c r="NC19" t="str">
        <f>IF(
 ISBLANK(Benchmarkinput!ND19),
 "",
 IF(
  ISNUMBER(
   VALUE(Benchmarkinput!ND19)),
   VALUE(Benchmarkinput!ND19),
   IF(
    Benchmarkinput!ND19="x",
    1,
    Benchmarkinput!ND19)))</f>
        <v/>
      </c>
      <c r="ND19" t="str">
        <f>IF(
 ISBLANK(Benchmarkinput!NE19),
 "",
 IF(
  ISNUMBER(
   VALUE(Benchmarkinput!NE19)),
   VALUE(Benchmarkinput!NE19),
   IF(
    Benchmarkinput!NE19="x",
    1,
    Benchmarkinput!NE19)))</f>
        <v/>
      </c>
      <c r="NE19" t="str">
        <f>IF(
 ISBLANK(Benchmarkinput!NF19),
 "",
 IF(
  ISNUMBER(
   VALUE(Benchmarkinput!NF19)),
   VALUE(Benchmarkinput!NF19),
   IF(
    Benchmarkinput!NF19="x",
    1,
    Benchmarkinput!NF19)))</f>
        <v/>
      </c>
      <c r="NF19" t="str">
        <f>IF(
 ISBLANK(Benchmarkinput!NG19),
 "",
 IF(
  ISNUMBER(
   VALUE(Benchmarkinput!NG19)),
   VALUE(Benchmarkinput!NG19),
   IF(
    Benchmarkinput!NG19="x",
    1,
    Benchmarkinput!NG19)))</f>
        <v/>
      </c>
      <c r="NG19" t="str">
        <f>IF(
 ISBLANK(Benchmarkinput!NH19),
 "",
 IF(
  ISNUMBER(
   VALUE(Benchmarkinput!NH19)),
   VALUE(Benchmarkinput!NH19),
   IF(
    Benchmarkinput!NH19="x",
    1,
    Benchmarkinput!NH19)))</f>
        <v/>
      </c>
      <c r="NH19" t="str">
        <f>IF(
 ISBLANK(Benchmarkinput!NI19),
 "",
 IF(
  ISNUMBER(
   VALUE(Benchmarkinput!NI19)),
   VALUE(Benchmarkinput!NI19),
   IF(
    Benchmarkinput!NI19="x",
    1,
    Benchmarkinput!NI19)))</f>
        <v/>
      </c>
      <c r="NI19" t="str">
        <f>IF(
 ISBLANK(Benchmarkinput!NJ19),
 "",
 IF(
  ISNUMBER(
   VALUE(Benchmarkinput!NJ19)),
   VALUE(Benchmarkinput!NJ19),
   IF(
    Benchmarkinput!NJ19="x",
    1,
    Benchmarkinput!NJ19)))</f>
        <v/>
      </c>
      <c r="NJ19" t="str">
        <f>IF(
 ISBLANK(Benchmarkinput!NK19),
 "",
 IF(
  ISNUMBER(
   VALUE(Benchmarkinput!NK19)),
   VALUE(Benchmarkinput!NK19),
   IF(
    Benchmarkinput!NK19="x",
    1,
    Benchmarkinput!NK19)))</f>
        <v/>
      </c>
      <c r="NK19" t="str">
        <f>IF(
 ISBLANK(Benchmarkinput!NL19),
 "",
 IF(
  ISNUMBER(
   VALUE(Benchmarkinput!NL19)),
   VALUE(Benchmarkinput!NL19),
   IF(
    Benchmarkinput!NL19="x",
    1,
    Benchmarkinput!NL19)))</f>
        <v/>
      </c>
      <c r="NL19" t="str">
        <f>IF(
 ISBLANK(Benchmarkinput!NM19),
 "",
 IF(
  ISNUMBER(
   VALUE(Benchmarkinput!NM19)),
   VALUE(Benchmarkinput!NM19),
   IF(
    Benchmarkinput!NM19="x",
    1,
    Benchmarkinput!NM19)))</f>
        <v/>
      </c>
      <c r="NM19" t="str">
        <f>IF(
 ISBLANK(Benchmarkinput!NN19),
 "",
 IF(
  ISNUMBER(
   VALUE(Benchmarkinput!NN19)),
   VALUE(Benchmarkinput!NN19),
   IF(
    Benchmarkinput!NN19="x",
    1,
    Benchmarkinput!NN19)))</f>
        <v/>
      </c>
      <c r="NN19" t="str">
        <f>IF(
 ISBLANK(Benchmarkinput!NO19),
 "",
 IF(
  ISNUMBER(
   VALUE(Benchmarkinput!NO19)),
   VALUE(Benchmarkinput!NO19),
   IF(
    Benchmarkinput!NO19="x",
    1,
    Benchmarkinput!NO19)))</f>
        <v/>
      </c>
      <c r="NO19" t="str">
        <f>IF(
 ISBLANK(Benchmarkinput!NP19),
 "",
 IF(
  ISNUMBER(
   VALUE(Benchmarkinput!NP19)),
   VALUE(Benchmarkinput!NP19),
   IF(
    Benchmarkinput!NP19="x",
    1,
    Benchmarkinput!NP19)))</f>
        <v/>
      </c>
      <c r="NP19" t="str">
        <f>IF(
 ISBLANK(Benchmarkinput!NQ19),
 "",
 IF(
  ISNUMBER(
   VALUE(Benchmarkinput!NQ19)),
   VALUE(Benchmarkinput!NQ19),
   IF(
    Benchmarkinput!NQ19="x",
    1,
    Benchmarkinput!NQ19)))</f>
        <v/>
      </c>
      <c r="NQ19" t="str">
        <f>IF(
 ISBLANK(Benchmarkinput!NR19),
 "",
 IF(
  ISNUMBER(
   VALUE(Benchmarkinput!NR19)),
   VALUE(Benchmarkinput!NR19),
   IF(
    Benchmarkinput!NR19="x",
    1,
    Benchmarkinput!NR19)))</f>
        <v/>
      </c>
      <c r="NR19" t="str">
        <f>IF(
 ISBLANK(Benchmarkinput!NS19),
 "",
 IF(
  ISNUMBER(
   VALUE(Benchmarkinput!NS19)),
   VALUE(Benchmarkinput!NS19),
   IF(
    Benchmarkinput!NS19="x",
    1,
    Benchmarkinput!NS19)))</f>
        <v/>
      </c>
      <c r="NS19" t="str">
        <f>IF(
 ISBLANK(Benchmarkinput!NT19),
 "",
 IF(
  ISNUMBER(
   VALUE(Benchmarkinput!NT19)),
   VALUE(Benchmarkinput!NT19),
   IF(
    Benchmarkinput!NT19="x",
    1,
    Benchmarkinput!NT19)))</f>
        <v/>
      </c>
      <c r="NT19" t="str">
        <f>IF(
 ISBLANK(Benchmarkinput!NU19),
 "",
 IF(
  ISNUMBER(
   VALUE(Benchmarkinput!NU19)),
   VALUE(Benchmarkinput!NU19),
   IF(
    Benchmarkinput!NU19="x",
    1,
    Benchmarkinput!NU19)))</f>
        <v/>
      </c>
      <c r="NU19" t="str">
        <f>IF(
 ISBLANK(Benchmarkinput!NV19),
 "",
 IF(
  ISNUMBER(
   VALUE(Benchmarkinput!NV19)),
   VALUE(Benchmarkinput!NV19),
   IF(
    Benchmarkinput!NV19="x",
    1,
    Benchmarkinput!NV19)))</f>
        <v/>
      </c>
      <c r="NV19" t="str">
        <f>IF(
 ISBLANK(Benchmarkinput!NW19),
 "",
 IF(
  ISNUMBER(
   VALUE(Benchmarkinput!NW19)),
   VALUE(Benchmarkinput!NW19),
   IF(
    Benchmarkinput!NW19="x",
    1,
    Benchmarkinput!NW19)))</f>
        <v/>
      </c>
      <c r="NW19" t="str">
        <f>IF(
 ISBLANK(Benchmarkinput!NX19),
 "",
 IF(
  ISNUMBER(
   VALUE(Benchmarkinput!NX19)),
   VALUE(Benchmarkinput!NX19),
   IF(
    Benchmarkinput!NX19="x",
    1,
    Benchmarkinput!NX19)))</f>
        <v/>
      </c>
      <c r="NX19" t="str">
        <f>IF(
 ISBLANK(Benchmarkinput!NY19),
 "",
 IF(
  ISNUMBER(
   VALUE(Benchmarkinput!NY19)),
   VALUE(Benchmarkinput!NY19),
   IF(
    Benchmarkinput!NY19="x",
    1,
    Benchmarkinput!NY19)))</f>
        <v/>
      </c>
      <c r="NY19" t="str">
        <f>IF(
 ISBLANK(Benchmarkinput!NZ19),
 "",
 IF(
  ISNUMBER(
   VALUE(Benchmarkinput!NZ19)),
   VALUE(Benchmarkinput!NZ19),
   IF(
    Benchmarkinput!NZ19="x",
    1,
    Benchmarkinput!NZ19)))</f>
        <v/>
      </c>
      <c r="NZ19" t="str">
        <f>IF(
 ISBLANK(Benchmarkinput!OA19),
 "",
 IF(
  ISNUMBER(
   VALUE(Benchmarkinput!OA19)),
   VALUE(Benchmarkinput!OA19),
   IF(
    Benchmarkinput!OA19="x",
    1,
    Benchmarkinput!OA19)))</f>
        <v/>
      </c>
      <c r="OA19" t="str">
        <f>IF(
 ISBLANK(Benchmarkinput!OB19),
 "",
 IF(
  ISNUMBER(
   VALUE(Benchmarkinput!OB19)),
   VALUE(Benchmarkinput!OB19),
   IF(
    Benchmarkinput!OB19="x",
    1,
    Benchmarkinput!OB19)))</f>
        <v/>
      </c>
      <c r="OB19" t="str">
        <f>IF(
 ISBLANK(Benchmarkinput!OC19),
 "",
 IF(
  ISNUMBER(
   VALUE(Benchmarkinput!OC19)),
   VALUE(Benchmarkinput!OC19),
   IF(
    Benchmarkinput!OC19="x",
    1,
    Benchmarkinput!OC19)))</f>
        <v/>
      </c>
      <c r="OC19" t="str">
        <f>IF(
 ISBLANK(Benchmarkinput!OD19),
 "",
 IF(
  ISNUMBER(
   VALUE(Benchmarkinput!OD19)),
   VALUE(Benchmarkinput!OD19),
   IF(
    Benchmarkinput!OD19="x",
    1,
    Benchmarkinput!OD19)))</f>
        <v/>
      </c>
      <c r="OD19" t="str">
        <f>IF(
 ISBLANK(Benchmarkinput!OE19),
 "",
 IF(
  ISNUMBER(
   VALUE(Benchmarkinput!OE19)),
   VALUE(Benchmarkinput!OE19),
   IF(
    Benchmarkinput!OE19="x",
    1,
    Benchmarkinput!OE19)))</f>
        <v/>
      </c>
      <c r="OE19" t="str">
        <f>IF(
 ISBLANK(Benchmarkinput!OF19),
 "",
 IF(
  ISNUMBER(
   VALUE(Benchmarkinput!OF19)),
   VALUE(Benchmarkinput!OF19),
   IF(
    Benchmarkinput!OF19="x",
    1,
    Benchmarkinput!OF19)))</f>
        <v/>
      </c>
      <c r="OF19" t="str">
        <f>IF(
 ISBLANK(Benchmarkinput!OG19),
 "",
 IF(
  ISNUMBER(
   VALUE(Benchmarkinput!OG19)),
   VALUE(Benchmarkinput!OG19),
   IF(
    Benchmarkinput!OG19="x",
    1,
    Benchmarkinput!OG19)))</f>
        <v/>
      </c>
      <c r="OG19" t="str">
        <f>IF(
 ISBLANK(Benchmarkinput!OH19),
 "",
 IF(
  ISNUMBER(
   VALUE(Benchmarkinput!OH19)),
   VALUE(Benchmarkinput!OH19),
   IF(
    Benchmarkinput!OH19="x",
    1,
    Benchmarkinput!OH19)))</f>
        <v/>
      </c>
      <c r="OH19" t="str">
        <f>IF(
 ISBLANK(Benchmarkinput!OI19),
 "",
 IF(
  ISNUMBER(
   VALUE(Benchmarkinput!OI19)),
   VALUE(Benchmarkinput!OI19),
   IF(
    Benchmarkinput!OI19="x",
    1,
    Benchmarkinput!OI19)))</f>
        <v/>
      </c>
      <c r="OI19" t="str">
        <f>IF(
 ISBLANK(Benchmarkinput!OJ19),
 "",
 IF(
  ISNUMBER(
   VALUE(Benchmarkinput!OJ19)),
   VALUE(Benchmarkinput!OJ19),
   IF(
    Benchmarkinput!OJ19="x",
    1,
    Benchmarkinput!OJ19)))</f>
        <v/>
      </c>
      <c r="OJ19" t="str">
        <f>IF(
 ISBLANK(Benchmarkinput!OK19),
 "",
 IF(
  ISNUMBER(
   VALUE(Benchmarkinput!OK19)),
   VALUE(Benchmarkinput!OK19),
   IF(
    Benchmarkinput!OK19="x",
    1,
    Benchmarkinput!OK19)))</f>
        <v/>
      </c>
      <c r="OK19" t="str">
        <f>IF(
 ISBLANK(Benchmarkinput!OL19),
 "",
 IF(
  ISNUMBER(
   VALUE(Benchmarkinput!OL19)),
   VALUE(Benchmarkinput!OL19),
   IF(
    Benchmarkinput!OL19="x",
    1,
    Benchmarkinput!OL19)))</f>
        <v/>
      </c>
      <c r="OL19" t="str">
        <f>IF(
 ISBLANK(Benchmarkinput!OM19),
 "",
 IF(
  ISNUMBER(
   VALUE(Benchmarkinput!OM19)),
   VALUE(Benchmarkinput!OM19),
   IF(
    Benchmarkinput!OM19="x",
    1,
    Benchmarkinput!OM19)))</f>
        <v/>
      </c>
      <c r="OM19" t="str">
        <f>IF(
 ISBLANK(Benchmarkinput!ON19),
 "",
 IF(
  ISNUMBER(
   VALUE(Benchmarkinput!ON19)),
   VALUE(Benchmarkinput!ON19),
   IF(
    Benchmarkinput!ON19="x",
    1,
    Benchmarkinput!ON19)))</f>
        <v/>
      </c>
      <c r="ON19" t="str">
        <f>IF(
 ISBLANK(Benchmarkinput!OO19),
 "",
 IF(
  ISNUMBER(
   VALUE(Benchmarkinput!OO19)),
   VALUE(Benchmarkinput!OO19),
   IF(
    Benchmarkinput!OO19="x",
    1,
    Benchmarkinput!OO19)))</f>
        <v/>
      </c>
      <c r="OO19" t="str">
        <f>IF(
 ISBLANK(Benchmarkinput!OP19),
 "",
 IF(
  ISNUMBER(
   VALUE(Benchmarkinput!OP19)),
   VALUE(Benchmarkinput!OP19),
   IF(
    Benchmarkinput!OP19="x",
    1,
    Benchmarkinput!OP19)))</f>
        <v/>
      </c>
      <c r="OP19" t="str">
        <f>IF(
 ISBLANK(Benchmarkinput!OQ19),
 "",
 IF(
  ISNUMBER(
   VALUE(Benchmarkinput!OQ19)),
   VALUE(Benchmarkinput!OQ19),
   IF(
    Benchmarkinput!OQ19="x",
    1,
    Benchmarkinput!OQ19)))</f>
        <v/>
      </c>
      <c r="OQ19" t="str">
        <f>IF(
 ISBLANK(Benchmarkinput!OR19),
 "",
 IF(
  ISNUMBER(
   VALUE(Benchmarkinput!OR19)),
   VALUE(Benchmarkinput!OR19),
   IF(
    Benchmarkinput!OR19="x",
    1,
    Benchmarkinput!OR19)))</f>
        <v/>
      </c>
      <c r="OR19" t="str">
        <f>IF(
 ISBLANK(Benchmarkinput!OS19),
 "",
 IF(
  ISNUMBER(
   VALUE(Benchmarkinput!OS19)),
   VALUE(Benchmarkinput!OS19),
   IF(
    Benchmarkinput!OS19="x",
    1,
    Benchmarkinput!OS19)))</f>
        <v/>
      </c>
      <c r="OS19" t="str">
        <f>IF(
 ISBLANK(Benchmarkinput!OT19),
 "",
 IF(
  ISNUMBER(
   VALUE(Benchmarkinput!OT19)),
   VALUE(Benchmarkinput!OT19),
   IF(
    Benchmarkinput!OT19="x",
    1,
    Benchmarkinput!OT19)))</f>
        <v/>
      </c>
      <c r="OT19" t="str">
        <f>IF(
 ISBLANK(Benchmarkinput!OU19),
 "",
 IF(
  ISNUMBER(
   VALUE(Benchmarkinput!OU19)),
   VALUE(Benchmarkinput!OU19),
   IF(
    Benchmarkinput!OU19="x",
    1,
    Benchmarkinput!OU19)))</f>
        <v/>
      </c>
      <c r="OU19" t="str">
        <f>IF(
 ISBLANK(Benchmarkinput!OV19),
 "",
 IF(
  ISNUMBER(
   VALUE(Benchmarkinput!OV19)),
   VALUE(Benchmarkinput!OV19),
   IF(
    Benchmarkinput!OV19="x",
    1,
    Benchmarkinput!OV19)))</f>
        <v/>
      </c>
      <c r="OV19" t="str">
        <f>IF(
 ISBLANK(Benchmarkinput!OW19),
 "",
 IF(
  ISNUMBER(
   VALUE(Benchmarkinput!OW19)),
   VALUE(Benchmarkinput!OW19),
   IF(
    Benchmarkinput!OW19="x",
    1,
    Benchmarkinput!OW19)))</f>
        <v/>
      </c>
      <c r="OW19" t="str">
        <f>IF(
 ISBLANK(Benchmarkinput!OX19),
 "",
 IF(
  ISNUMBER(
   VALUE(Benchmarkinput!OX19)),
   VALUE(Benchmarkinput!OX19),
   IF(
    Benchmarkinput!OX19="x",
    1,
    Benchmarkinput!OX19)))</f>
        <v/>
      </c>
      <c r="OX19" t="str">
        <f>IF(
 ISBLANK(Benchmarkinput!OY19),
 "",
 IF(
  ISNUMBER(
   VALUE(Benchmarkinput!OY19)),
   VALUE(Benchmarkinput!OY19),
   IF(
    Benchmarkinput!OY19="x",
    1,
    Benchmarkinput!OY19)))</f>
        <v/>
      </c>
      <c r="OY19" t="str">
        <f>IF(
 ISBLANK(Benchmarkinput!OZ19),
 "",
 IF(
  ISNUMBER(
   VALUE(Benchmarkinput!OZ19)),
   VALUE(Benchmarkinput!OZ19),
   IF(
    Benchmarkinput!OZ19="x",
    1,
    Benchmarkinput!OZ19)))</f>
        <v/>
      </c>
      <c r="OZ19" t="str">
        <f>IF(
 ISBLANK(Benchmarkinput!PA19),
 "",
 IF(
  ISNUMBER(
   VALUE(Benchmarkinput!PA19)),
   VALUE(Benchmarkinput!PA19),
   IF(
    Benchmarkinput!PA19="x",
    1,
    Benchmarkinput!PA19)))</f>
        <v/>
      </c>
      <c r="PA19" t="str">
        <f>IF(
 ISBLANK(Benchmarkinput!PB19),
 "",
 IF(
  ISNUMBER(
   VALUE(Benchmarkinput!PB19)),
   VALUE(Benchmarkinput!PB19),
   IF(
    Benchmarkinput!PB19="x",
    1,
    Benchmarkinput!PB19)))</f>
        <v/>
      </c>
      <c r="PB19" t="str">
        <f>IF(
 ISBLANK(Benchmarkinput!PC19),
 "",
 IF(
  ISNUMBER(
   VALUE(Benchmarkinput!PC19)),
   VALUE(Benchmarkinput!PC19),
   IF(
    Benchmarkinput!PC19="x",
    1,
    Benchmarkinput!PC19)))</f>
        <v/>
      </c>
      <c r="PC19" t="str">
        <f>IF(
 ISBLANK(Benchmarkinput!PD19),
 "",
 IF(
  ISNUMBER(
   VALUE(Benchmarkinput!PD19)),
   VALUE(Benchmarkinput!PD19),
   IF(
    Benchmarkinput!PD19="x",
    1,
    Benchmarkinput!PD19)))</f>
        <v/>
      </c>
      <c r="PD19" t="str">
        <f>IF(
 ISBLANK(Benchmarkinput!PE19),
 "",
 IF(
  ISNUMBER(
   VALUE(Benchmarkinput!PE19)),
   VALUE(Benchmarkinput!PE19),
   IF(
    Benchmarkinput!PE19="x",
    1,
    Benchmarkinput!PE19)))</f>
        <v/>
      </c>
      <c r="PE19" t="str">
        <f>IF(
 ISBLANK(Benchmarkinput!PF19),
 "",
 IF(
  ISNUMBER(
   VALUE(Benchmarkinput!PF19)),
   VALUE(Benchmarkinput!PF19),
   IF(
    Benchmarkinput!PF19="x",
    1,
    Benchmarkinput!PF19)))</f>
        <v/>
      </c>
      <c r="PF19" t="str">
        <f>IF(
 ISBLANK(Benchmarkinput!PG19),
 "",
 IF(
  ISNUMBER(
   VALUE(Benchmarkinput!PG19)),
   VALUE(Benchmarkinput!PG19),
   IF(
    Benchmarkinput!PG19="x",
    1,
    Benchmarkinput!PG19)))</f>
        <v/>
      </c>
      <c r="PG19" t="str">
        <f>IF(
 ISBLANK(Benchmarkinput!PH19),
 "",
 IF(
  ISNUMBER(
   VALUE(Benchmarkinput!PH19)),
   VALUE(Benchmarkinput!PH19),
   IF(
    Benchmarkinput!PH19="x",
    1,
    Benchmarkinput!PH19)))</f>
        <v/>
      </c>
      <c r="PH19" t="str">
        <f>IF(
 ISBLANK(Benchmarkinput!PI19),
 "",
 IF(
  ISNUMBER(
   VALUE(Benchmarkinput!PI19)),
   VALUE(Benchmarkinput!PI19),
   IF(
    Benchmarkinput!PI19="x",
    1,
    Benchmarkinput!PI19)))</f>
        <v/>
      </c>
      <c r="PI19" t="str">
        <f>IF(
 ISBLANK(Benchmarkinput!PJ19),
 "",
 IF(
  ISNUMBER(
   VALUE(Benchmarkinput!PJ19)),
   VALUE(Benchmarkinput!PJ19),
   IF(
    Benchmarkinput!PJ19="x",
    1,
    Benchmarkinput!PJ19)))</f>
        <v/>
      </c>
      <c r="PJ19" t="str">
        <f>IF(
 ISBLANK(Benchmarkinput!PK19),
 "",
 IF(
  ISNUMBER(
   VALUE(Benchmarkinput!PK19)),
   VALUE(Benchmarkinput!PK19),
   IF(
    Benchmarkinput!PK19="x",
    1,
    Benchmarkinput!PK19)))</f>
        <v/>
      </c>
      <c r="PK19" t="str">
        <f>IF(
 ISBLANK(Benchmarkinput!PL19),
 "",
 IF(
  ISNUMBER(
   VALUE(Benchmarkinput!PL19)),
   VALUE(Benchmarkinput!PL19),
   IF(
    Benchmarkinput!PL19="x",
    1,
    Benchmarkinput!PL19)))</f>
        <v/>
      </c>
      <c r="PL19" t="str">
        <f>IF(
 ISBLANK(Benchmarkinput!PM19),
 "",
 IF(
  ISNUMBER(
   VALUE(Benchmarkinput!PM19)),
   VALUE(Benchmarkinput!PM19),
   IF(
    Benchmarkinput!PM19="x",
    1,
    Benchmarkinput!PM19)))</f>
        <v/>
      </c>
      <c r="PM19" t="str">
        <f>IF(
 ISBLANK(Benchmarkinput!PN19),
 "",
 IF(
  ISNUMBER(
   VALUE(Benchmarkinput!PN19)),
   VALUE(Benchmarkinput!PN19),
   IF(
    Benchmarkinput!PN19="x",
    1,
    Benchmarkinput!PN19)))</f>
        <v/>
      </c>
      <c r="PN19" t="str">
        <f>IF(
 ISBLANK(Benchmarkinput!PO19),
 "",
 IF(
  ISNUMBER(
   VALUE(Benchmarkinput!PO19)),
   VALUE(Benchmarkinput!PO19),
   IF(
    Benchmarkinput!PO19="x",
    1,
    Benchmarkinput!PO19)))</f>
        <v/>
      </c>
      <c r="PO19" t="str">
        <f>IF(
 ISBLANK(Benchmarkinput!PP19),
 "",
 IF(
  ISNUMBER(
   VALUE(Benchmarkinput!PP19)),
   VALUE(Benchmarkinput!PP19),
   IF(
    Benchmarkinput!PP19="x",
    1,
    Benchmarkinput!PP19)))</f>
        <v/>
      </c>
      <c r="PP19" t="str">
        <f>IF(
 ISBLANK(Benchmarkinput!PQ19),
 "",
 IF(
  ISNUMBER(
   VALUE(Benchmarkinput!PQ19)),
   VALUE(Benchmarkinput!PQ19),
   IF(
    Benchmarkinput!PQ19="x",
    1,
    Benchmarkinput!PQ19)))</f>
        <v/>
      </c>
      <c r="PQ19" t="str">
        <f>IF(
 ISBLANK(Benchmarkinput!PR19),
 "",
 IF(
  ISNUMBER(
   VALUE(Benchmarkinput!PR19)),
   VALUE(Benchmarkinput!PR19),
   IF(
    Benchmarkinput!PR19="x",
    1,
    Benchmarkinput!PR19)))</f>
        <v/>
      </c>
      <c r="PR19" t="str">
        <f>IF(
 ISBLANK(Benchmarkinput!PS19),
 "",
 IF(
  ISNUMBER(
   VALUE(Benchmarkinput!PS19)),
   VALUE(Benchmarkinput!PS19),
   IF(
    Benchmarkinput!PS19="x",
    1,
    Benchmarkinput!PS19)))</f>
        <v/>
      </c>
      <c r="PS19" t="str">
        <f>IF(
 ISBLANK(Benchmarkinput!PT19),
 "",
 IF(
  ISNUMBER(
   VALUE(Benchmarkinput!PT19)),
   VALUE(Benchmarkinput!PT19),
   IF(
    Benchmarkinput!PT19="x",
    1,
    Benchmarkinput!PT19)))</f>
        <v/>
      </c>
      <c r="PT19" t="str">
        <f>IF(
 ISBLANK(Benchmarkinput!PU19),
 "",
 IF(
  ISNUMBER(
   VALUE(Benchmarkinput!PU19)),
   VALUE(Benchmarkinput!PU19),
   IF(
    Benchmarkinput!PU19="x",
    1,
    Benchmarkinput!PU19)))</f>
        <v/>
      </c>
      <c r="PU19" t="str">
        <f>IF(
 ISBLANK(Benchmarkinput!PV19),
 "",
 IF(
  ISNUMBER(
   VALUE(Benchmarkinput!PV19)),
   VALUE(Benchmarkinput!PV19),
   IF(
    Benchmarkinput!PV19="x",
    1,
    Benchmarkinput!PV19)))</f>
        <v/>
      </c>
      <c r="PV19" t="str">
        <f>IF(
 ISBLANK(Benchmarkinput!PW19),
 "",
 IF(
  ISNUMBER(
   VALUE(Benchmarkinput!PW19)),
   VALUE(Benchmarkinput!PW19),
   IF(
    Benchmarkinput!PW19="x",
    1,
    Benchmarkinput!PW19)))</f>
        <v/>
      </c>
      <c r="PW19" t="str">
        <f>IF(
 ISBLANK(Benchmarkinput!PX19),
 "",
 IF(
  ISNUMBER(
   VALUE(Benchmarkinput!PX19)),
   VALUE(Benchmarkinput!PX19),
   IF(
    Benchmarkinput!PX19="x",
    1,
    Benchmarkinput!PX19)))</f>
        <v/>
      </c>
      <c r="PX19" t="str">
        <f>IF(
 ISBLANK(Benchmarkinput!PY19),
 "",
 IF(
  ISNUMBER(
   VALUE(Benchmarkinput!PY19)),
   VALUE(Benchmarkinput!PY19),
   IF(
    Benchmarkinput!PY19="x",
    1,
    Benchmarkinput!PY19)))</f>
        <v/>
      </c>
      <c r="PY19" t="str">
        <f>IF(
 ISBLANK(Benchmarkinput!PZ19),
 "",
 IF(
  ISNUMBER(
   VALUE(Benchmarkinput!PZ19)),
   VALUE(Benchmarkinput!PZ19),
   IF(
    Benchmarkinput!PZ19="x",
    1,
    Benchmarkinput!PZ19)))</f>
        <v/>
      </c>
      <c r="PZ19" t="str">
        <f>IF(
 ISBLANK(Benchmarkinput!QA19),
 "",
 IF(
  ISNUMBER(
   VALUE(Benchmarkinput!QA19)),
   VALUE(Benchmarkinput!QA19),
   IF(
    Benchmarkinput!QA19="x",
    1,
    Benchmarkinput!QA19)))</f>
        <v/>
      </c>
      <c r="QA19" t="str">
        <f>IF(
 ISBLANK(Benchmarkinput!QB19),
 "",
 IF(
  ISNUMBER(
   VALUE(Benchmarkinput!QB19)),
   VALUE(Benchmarkinput!QB19),
   IF(
    Benchmarkinput!QB19="x",
    1,
    Benchmarkinput!QB19)))</f>
        <v/>
      </c>
      <c r="QB19" t="str">
        <f>IF(
 ISBLANK(Benchmarkinput!QC19),
 "",
 IF(
  ISNUMBER(
   VALUE(Benchmarkinput!QC19)),
   VALUE(Benchmarkinput!QC19),
   IF(
    Benchmarkinput!QC19="x",
    1,
    Benchmarkinput!QC19)))</f>
        <v/>
      </c>
      <c r="QC19" t="str">
        <f>IF(
 ISBLANK(Benchmarkinput!QD19),
 "",
 IF(
  ISNUMBER(
   VALUE(Benchmarkinput!QD19)),
   VALUE(Benchmarkinput!QD19),
   IF(
    Benchmarkinput!QD19="x",
    1,
    Benchmarkinput!QD19)))</f>
        <v/>
      </c>
      <c r="QD19" t="str">
        <f>IF(
 ISBLANK(Benchmarkinput!QE19),
 "",
 IF(
  ISNUMBER(
   VALUE(Benchmarkinput!QE19)),
   VALUE(Benchmarkinput!QE19),
   IF(
    Benchmarkinput!QE19="x",
    1,
    Benchmarkinput!QE19)))</f>
        <v/>
      </c>
      <c r="QE19" t="str">
        <f>IF(
 ISBLANK(Benchmarkinput!QF19),
 "",
 IF(
  ISNUMBER(
   VALUE(Benchmarkinput!QF19)),
   VALUE(Benchmarkinput!QF19),
   IF(
    Benchmarkinput!QF19="x",
    1,
    Benchmarkinput!QF19)))</f>
        <v/>
      </c>
      <c r="QF19" t="str">
        <f>IF(
 ISBLANK(Benchmarkinput!QG19),
 "",
 IF(
  ISNUMBER(
   VALUE(Benchmarkinput!QG19)),
   VALUE(Benchmarkinput!QG19),
   IF(
    Benchmarkinput!QG19="x",
    1,
    Benchmarkinput!QG19)))</f>
        <v/>
      </c>
      <c r="QG19" t="str">
        <f>IF(
 ISBLANK(Benchmarkinput!QH19),
 "",
 IF(
  ISNUMBER(
   VALUE(Benchmarkinput!QH19)),
   VALUE(Benchmarkinput!QH19),
   IF(
    Benchmarkinput!QH19="x",
    1,
    Benchmarkinput!QH19)))</f>
        <v/>
      </c>
      <c r="QH19" t="str">
        <f>IF(
 ISBLANK(Benchmarkinput!QI19),
 "",
 IF(
  ISNUMBER(
   VALUE(Benchmarkinput!QI19)),
   VALUE(Benchmarkinput!QI19),
   IF(
    Benchmarkinput!QI19="x",
    1,
    Benchmarkinput!QI19)))</f>
        <v/>
      </c>
      <c r="QI19" t="str">
        <f>IF(
 ISBLANK(Benchmarkinput!QJ19),
 "",
 IF(
  ISNUMBER(
   VALUE(Benchmarkinput!QJ19)),
   VALUE(Benchmarkinput!QJ19),
   IF(
    Benchmarkinput!QJ19="x",
    1,
    Benchmarkinput!QJ19)))</f>
        <v/>
      </c>
      <c r="QJ19" t="str">
        <f>IF(
 ISBLANK(Benchmarkinput!QK19),
 "",
 IF(
  ISNUMBER(
   VALUE(Benchmarkinput!QK19)),
   VALUE(Benchmarkinput!QK19),
   IF(
    Benchmarkinput!QK19="x",
    1,
    Benchmarkinput!QK19)))</f>
        <v/>
      </c>
      <c r="QK19" t="str">
        <f>IF(
 ISBLANK(Benchmarkinput!QL19),
 "",
 IF(
  ISNUMBER(
   VALUE(Benchmarkinput!QL19)),
   VALUE(Benchmarkinput!QL19),
   IF(
    Benchmarkinput!QL19="x",
    1,
    Benchmarkinput!QL19)))</f>
        <v/>
      </c>
      <c r="QL19" t="str">
        <f>IF(
 ISBLANK(Benchmarkinput!QM19),
 "",
 IF(
  ISNUMBER(
   VALUE(Benchmarkinput!QM19)),
   VALUE(Benchmarkinput!QM19),
   IF(
    Benchmarkinput!QM19="x",
    1,
    Benchmarkinput!QM19)))</f>
        <v/>
      </c>
      <c r="QM19" t="str">
        <f>IF(
 ISBLANK(Benchmarkinput!QN19),
 "",
 IF(
  ISNUMBER(
   VALUE(Benchmarkinput!QN19)),
   VALUE(Benchmarkinput!QN19),
   IF(
    Benchmarkinput!QN19="x",
    1,
    Benchmarkinput!QN19)))</f>
        <v/>
      </c>
      <c r="QN19" t="str">
        <f>IF(
 ISBLANK(Benchmarkinput!QO19),
 "",
 IF(
  ISNUMBER(
   VALUE(Benchmarkinput!QO19)),
   VALUE(Benchmarkinput!QO19),
   IF(
    Benchmarkinput!QO19="x",
    1,
    Benchmarkinput!QO19)))</f>
        <v/>
      </c>
      <c r="QO19" t="str">
        <f>IF(
 ISBLANK(Benchmarkinput!QP19),
 "",
 IF(
  ISNUMBER(
   VALUE(Benchmarkinput!QP19)),
   VALUE(Benchmarkinput!QP19),
   IF(
    Benchmarkinput!QP19="x",
    1,
    Benchmarkinput!QP19)))</f>
        <v/>
      </c>
      <c r="QP19" t="str">
        <f>IF(
 ISBLANK(Benchmarkinput!QQ19),
 "",
 IF(
  ISNUMBER(
   VALUE(Benchmarkinput!QQ19)),
   VALUE(Benchmarkinput!QQ19),
   IF(
    Benchmarkinput!QQ19="x",
    1,
    Benchmarkinput!QQ19)))</f>
        <v/>
      </c>
      <c r="QQ19" t="str">
        <f>IF(
 ISBLANK(Benchmarkinput!QR19),
 "",
 IF(
  ISNUMBER(
   VALUE(Benchmarkinput!QR19)),
   VALUE(Benchmarkinput!QR19),
   IF(
    Benchmarkinput!QR19="x",
    1,
    Benchmarkinput!QR19)))</f>
        <v/>
      </c>
      <c r="QR19" t="str">
        <f>IF(
 ISBLANK(Benchmarkinput!QS19),
 "",
 IF(
  ISNUMBER(
   VALUE(Benchmarkinput!QS19)),
   VALUE(Benchmarkinput!QS19),
   IF(
    Benchmarkinput!QS19="x",
    1,
    Benchmarkinput!QS19)))</f>
        <v/>
      </c>
      <c r="QS19" t="str">
        <f>IF(
 ISBLANK(Benchmarkinput!QT19),
 "",
 IF(
  ISNUMBER(
   VALUE(Benchmarkinput!QT19)),
   VALUE(Benchmarkinput!QT19),
   IF(
    Benchmarkinput!QT19="x",
    1,
    Benchmarkinput!QT19)))</f>
        <v/>
      </c>
      <c r="QT19" t="str">
        <f>IF(
 ISBLANK(Benchmarkinput!QU19),
 "",
 IF(
  ISNUMBER(
   VALUE(Benchmarkinput!QU19)),
   VALUE(Benchmarkinput!QU19),
   IF(
    Benchmarkinput!QU19="x",
    1,
    Benchmarkinput!QU19)))</f>
        <v/>
      </c>
      <c r="QU19" t="str">
        <f>IF(
 ISBLANK(Benchmarkinput!QV19),
 "",
 IF(
  ISNUMBER(
   VALUE(Benchmarkinput!QV19)),
   VALUE(Benchmarkinput!QV19),
   IF(
    Benchmarkinput!QV19="x",
    1,
    Benchmarkinput!QV19)))</f>
        <v/>
      </c>
      <c r="QV19" t="str">
        <f>IF(
 ISBLANK(Benchmarkinput!QW19),
 "",
 IF(
  ISNUMBER(
   VALUE(Benchmarkinput!QW19)),
   VALUE(Benchmarkinput!QW19),
   IF(
    Benchmarkinput!QW19="x",
    1,
    Benchmarkinput!QW19)))</f>
        <v/>
      </c>
      <c r="QW19" t="str">
        <f>IF(
 ISBLANK(Benchmarkinput!QX19),
 "",
 IF(
  ISNUMBER(
   VALUE(Benchmarkinput!QX19)),
   VALUE(Benchmarkinput!QX19),
   IF(
    Benchmarkinput!QX19="x",
    1,
    Benchmarkinput!QX19)))</f>
        <v/>
      </c>
      <c r="QX19" t="str">
        <f>IF(
 ISBLANK(Benchmarkinput!QY19),
 "",
 IF(
  ISNUMBER(
   VALUE(Benchmarkinput!QY19)),
   VALUE(Benchmarkinput!QY19),
   IF(
    Benchmarkinput!QY19="x",
    1,
    Benchmarkinput!QY19)))</f>
        <v/>
      </c>
      <c r="QY19" t="str">
        <f>IF(
 ISBLANK(Benchmarkinput!QZ19),
 "",
 IF(
  ISNUMBER(
   VALUE(Benchmarkinput!QZ19)),
   VALUE(Benchmarkinput!QZ19),
   IF(
    Benchmarkinput!QZ19="x",
    1,
    Benchmarkinput!QZ19)))</f>
        <v/>
      </c>
      <c r="QZ19" t="str">
        <f>IF(
 ISBLANK(Benchmarkinput!RA19),
 "",
 IF(
  ISNUMBER(
   VALUE(Benchmarkinput!RA19)),
   VALUE(Benchmarkinput!RA19),
   IF(
    Benchmarkinput!RA19="x",
    1,
    Benchmarkinput!RA19)))</f>
        <v/>
      </c>
      <c r="RA19" t="str">
        <f>IF(
 ISBLANK(Benchmarkinput!RB19),
 "",
 IF(
  ISNUMBER(
   VALUE(Benchmarkinput!RB19)),
   VALUE(Benchmarkinput!RB19),
   IF(
    Benchmarkinput!RB19="x",
    1,
    Benchmarkinput!RB19)))</f>
        <v/>
      </c>
      <c r="RB19" t="str">
        <f>IF(
 ISBLANK(Benchmarkinput!RC19),
 "",
 IF(
  ISNUMBER(
   VALUE(Benchmarkinput!RC19)),
   VALUE(Benchmarkinput!RC19),
   IF(
    Benchmarkinput!RC19="x",
    1,
    Benchmarkinput!RC19)))</f>
        <v/>
      </c>
      <c r="RC19" t="str">
        <f>IF(
 ISBLANK(Benchmarkinput!RD19),
 "",
 IF(
  ISNUMBER(
   VALUE(Benchmarkinput!RD19)),
   VALUE(Benchmarkinput!RD19),
   IF(
    Benchmarkinput!RD19="x",
    1,
    Benchmarkinput!RD19)))</f>
        <v/>
      </c>
      <c r="RD19" t="str">
        <f>IF(
 ISBLANK(Benchmarkinput!RE19),
 "",
 IF(
  ISNUMBER(
   VALUE(Benchmarkinput!RE19)),
   VALUE(Benchmarkinput!RE19),
   IF(
    Benchmarkinput!RE19="x",
    1,
    Benchmarkinput!RE19)))</f>
        <v/>
      </c>
      <c r="RE19" t="str">
        <f>IF(
 ISBLANK(Benchmarkinput!RF19),
 "",
 IF(
  ISNUMBER(
   VALUE(Benchmarkinput!RF19)),
   VALUE(Benchmarkinput!RF19),
   IF(
    Benchmarkinput!RF19="x",
    1,
    Benchmarkinput!RF19)))</f>
        <v/>
      </c>
      <c r="RF19" t="str">
        <f>IF(
 ISBLANK(Benchmarkinput!RG19),
 "",
 IF(
  ISNUMBER(
   VALUE(Benchmarkinput!RG19)),
   VALUE(Benchmarkinput!RG19),
   IF(
    Benchmarkinput!RG19="x",
    1,
    Benchmarkinput!RG19)))</f>
        <v/>
      </c>
      <c r="RG19" t="str">
        <f>IF(
 ISBLANK(Benchmarkinput!RH19),
 "",
 IF(
  ISNUMBER(
   VALUE(Benchmarkinput!RH19)),
   VALUE(Benchmarkinput!RH19),
   IF(
    Benchmarkinput!RH19="x",
    1,
    Benchmarkinput!RH19)))</f>
        <v/>
      </c>
      <c r="RH19" t="str">
        <f>IF(
 ISBLANK(Benchmarkinput!RI19),
 "",
 IF(
  ISNUMBER(
   VALUE(Benchmarkinput!RI19)),
   VALUE(Benchmarkinput!RI19),
   IF(
    Benchmarkinput!RI19="x",
    1,
    Benchmarkinput!RI19)))</f>
        <v/>
      </c>
      <c r="RI19" t="str">
        <f>IF(
 ISBLANK(Benchmarkinput!RJ19),
 "",
 IF(
  ISNUMBER(
   VALUE(Benchmarkinput!RJ19)),
   VALUE(Benchmarkinput!RJ19),
   IF(
    Benchmarkinput!RJ19="x",
    1,
    Benchmarkinput!RJ19)))</f>
        <v/>
      </c>
      <c r="RJ19" t="str">
        <f>IF(
 ISBLANK(Benchmarkinput!RK19),
 "",
 IF(
  ISNUMBER(
   VALUE(Benchmarkinput!RK19)),
   VALUE(Benchmarkinput!RK19),
   IF(
    Benchmarkinput!RK19="x",
    1,
    Benchmarkinput!RK19)))</f>
        <v/>
      </c>
      <c r="RK19" t="str">
        <f>IF(
 ISBLANK(Benchmarkinput!RL19),
 "",
 IF(
  ISNUMBER(
   VALUE(Benchmarkinput!RL19)),
   VALUE(Benchmarkinput!RL19),
   IF(
    Benchmarkinput!RL19="x",
    1,
    Benchmarkinput!RL19)))</f>
        <v/>
      </c>
      <c r="RL19" t="str">
        <f>IF(
 ISBLANK(Benchmarkinput!RM19),
 "",
 IF(
  ISNUMBER(
   VALUE(Benchmarkinput!RM19)),
   VALUE(Benchmarkinput!RM19),
   IF(
    Benchmarkinput!RM19="x",
    1,
    Benchmarkinput!RM19)))</f>
        <v/>
      </c>
      <c r="RM19" t="str">
        <f>IF(
 ISBLANK(Benchmarkinput!RN19),
 "",
 IF(
  ISNUMBER(
   VALUE(Benchmarkinput!RN19)),
   VALUE(Benchmarkinput!RN19),
   IF(
    Benchmarkinput!RN19="x",
    1,
    Benchmarkinput!RN19)))</f>
        <v/>
      </c>
      <c r="RN19" t="str">
        <f>IF(
 ISBLANK(Benchmarkinput!RO19),
 "",
 IF(
  ISNUMBER(
   VALUE(Benchmarkinput!RO19)),
   VALUE(Benchmarkinput!RO19),
   IF(
    Benchmarkinput!RO19="x",
    1,
    Benchmarkinput!RO19)))</f>
        <v/>
      </c>
      <c r="RO19" t="str">
        <f>IF(
 ISBLANK(Benchmarkinput!RP19),
 "",
 IF(
  ISNUMBER(
   VALUE(Benchmarkinput!RP19)),
   VALUE(Benchmarkinput!RP19),
   IF(
    Benchmarkinput!RP19="x",
    1,
    Benchmarkinput!RP19)))</f>
        <v/>
      </c>
      <c r="RP19" t="str">
        <f>IF(
 ISBLANK(Benchmarkinput!RQ19),
 "",
 IF(
  ISNUMBER(
   VALUE(Benchmarkinput!RQ19)),
   VALUE(Benchmarkinput!RQ19),
   IF(
    Benchmarkinput!RQ19="x",
    1,
    Benchmarkinput!RQ19)))</f>
        <v/>
      </c>
      <c r="RQ19" t="str">
        <f>IF(
 ISBLANK(Benchmarkinput!RR19),
 "",
 IF(
  ISNUMBER(
   VALUE(Benchmarkinput!RR19)),
   VALUE(Benchmarkinput!RR19),
   IF(
    Benchmarkinput!RR19="x",
    1,
    Benchmarkinput!RR19)))</f>
        <v/>
      </c>
      <c r="RR19" t="str">
        <f>IF(
 ISBLANK(Benchmarkinput!RS19),
 "",
 IF(
  ISNUMBER(
   VALUE(Benchmarkinput!RS19)),
   VALUE(Benchmarkinput!RS19),
   IF(
    Benchmarkinput!RS19="x",
    1,
    Benchmarkinput!RS19)))</f>
        <v/>
      </c>
      <c r="RS19" t="str">
        <f>IF(
 ISBLANK(Benchmarkinput!RT19),
 "",
 IF(
  ISNUMBER(
   VALUE(Benchmarkinput!RT19)),
   VALUE(Benchmarkinput!RT19),
   IF(
    Benchmarkinput!RT19="x",
    1,
    Benchmarkinput!RT19)))</f>
        <v/>
      </c>
      <c r="RT19" t="str">
        <f>IF(
 ISBLANK(Benchmarkinput!RU19),
 "",
 IF(
  ISNUMBER(
   VALUE(Benchmarkinput!RU19)),
   VALUE(Benchmarkinput!RU19),
   IF(
    Benchmarkinput!RU19="x",
    1,
    Benchmarkinput!RU19)))</f>
        <v/>
      </c>
      <c r="RU19" t="str">
        <f>IF(
 ISBLANK(Benchmarkinput!RV19),
 "",
 IF(
  ISNUMBER(
   VALUE(Benchmarkinput!RV19)),
   VALUE(Benchmarkinput!RV19),
   IF(
    Benchmarkinput!RV19="x",
    1,
    Benchmarkinput!RV19)))</f>
        <v/>
      </c>
      <c r="RV19" t="str">
        <f>IF(
 ISBLANK(Benchmarkinput!RW19),
 "",
 IF(
  ISNUMBER(
   VALUE(Benchmarkinput!RW19)),
   VALUE(Benchmarkinput!RW19),
   IF(
    Benchmarkinput!RW19="x",
    1,
    Benchmarkinput!RW19)))</f>
        <v/>
      </c>
      <c r="RW19" t="str">
        <f>IF(
 ISBLANK(Benchmarkinput!RX19),
 "",
 IF(
  ISNUMBER(
   VALUE(Benchmarkinput!RX19)),
   VALUE(Benchmarkinput!RX19),
   IF(
    Benchmarkinput!RX19="x",
    1,
    Benchmarkinput!RX19)))</f>
        <v/>
      </c>
      <c r="RX19" t="str">
        <f>IF(
 ISBLANK(Benchmarkinput!RY19),
 "",
 IF(
  ISNUMBER(
   VALUE(Benchmarkinput!RY19)),
   VALUE(Benchmarkinput!RY19),
   IF(
    Benchmarkinput!RY19="x",
    1,
    Benchmarkinput!RY19)))</f>
        <v/>
      </c>
      <c r="RY19" t="str">
        <f>IF(
 ISBLANK(Benchmarkinput!RZ19),
 "",
 IF(
  ISNUMBER(
   VALUE(Benchmarkinput!RZ19)),
   VALUE(Benchmarkinput!RZ19),
   IF(
    Benchmarkinput!RZ19="x",
    1,
    Benchmarkinput!RZ19)))</f>
        <v/>
      </c>
      <c r="RZ19" t="str">
        <f>IF(
 ISBLANK(Benchmarkinput!SA19),
 "",
 IF(
  ISNUMBER(
   VALUE(Benchmarkinput!SA19)),
   VALUE(Benchmarkinput!SA19),
   IF(
    Benchmarkinput!SA19="x",
    1,
    Benchmarkinput!SA19)))</f>
        <v/>
      </c>
      <c r="SA19" t="str">
        <f>IF(
 ISBLANK(Benchmarkinput!SB19),
 "",
 IF(
  ISNUMBER(
   VALUE(Benchmarkinput!SB19)),
   VALUE(Benchmarkinput!SB19),
   IF(
    Benchmarkinput!SB19="x",
    1,
    Benchmarkinput!SB19)))</f>
        <v/>
      </c>
      <c r="SB19" t="str">
        <f>IF(
 ISBLANK(Benchmarkinput!SC19),
 "",
 IF(
  ISNUMBER(
   VALUE(Benchmarkinput!SC19)),
   VALUE(Benchmarkinput!SC19),
   IF(
    Benchmarkinput!SC19="x",
    1,
    Benchmarkinput!SC19)))</f>
        <v/>
      </c>
      <c r="SC19" t="str">
        <f>IF(
 ISBLANK(Benchmarkinput!SD19),
 "",
 IF(
  ISNUMBER(
   VALUE(Benchmarkinput!SD19)),
   VALUE(Benchmarkinput!SD19),
   IF(
    Benchmarkinput!SD19="x",
    1,
    Benchmarkinput!SD19)))</f>
        <v/>
      </c>
      <c r="SD19" t="str">
        <f>IF(
 ISBLANK(Benchmarkinput!SE19),
 "",
 IF(
  ISNUMBER(
   VALUE(Benchmarkinput!SE19)),
   VALUE(Benchmarkinput!SE19),
   IF(
    Benchmarkinput!SE19="x",
    1,
    Benchmarkinput!SE19)))</f>
        <v/>
      </c>
      <c r="SE19" t="str">
        <f>IF(
 ISBLANK(Benchmarkinput!SF19),
 "",
 IF(
  ISNUMBER(
   VALUE(Benchmarkinput!SF19)),
   VALUE(Benchmarkinput!SF19),
   IF(
    Benchmarkinput!SF19="x",
    1,
    Benchmarkinput!SF19)))</f>
        <v/>
      </c>
      <c r="SF19" t="str">
        <f>IF(
 ISBLANK(Benchmarkinput!SG19),
 "",
 IF(
  ISNUMBER(
   VALUE(Benchmarkinput!SG19)),
   VALUE(Benchmarkinput!SG19),
   IF(
    Benchmarkinput!SG19="x",
    1,
    Benchmarkinput!SG19)))</f>
        <v/>
      </c>
      <c r="SG19" t="str">
        <f>IF(
 ISBLANK(Benchmarkinput!SH19),
 "",
 IF(
  ISNUMBER(
   VALUE(Benchmarkinput!SH19)),
   VALUE(Benchmarkinput!SH19),
   IF(
    Benchmarkinput!SH19="x",
    1,
    Benchmarkinput!SH19)))</f>
        <v/>
      </c>
      <c r="SH19" t="str">
        <f>IF(
 ISBLANK(Benchmarkinput!SI19),
 "",
 IF(
  ISNUMBER(
   VALUE(Benchmarkinput!SI19)),
   VALUE(Benchmarkinput!SI19),
   IF(
    Benchmarkinput!SI19="x",
    1,
    Benchmarkinput!SI19)))</f>
        <v/>
      </c>
      <c r="SI19" t="str">
        <f>IF(
 ISBLANK(Benchmarkinput!SJ19),
 "",
 IF(
  ISNUMBER(
   VALUE(Benchmarkinput!SJ19)),
   VALUE(Benchmarkinput!SJ19),
   IF(
    Benchmarkinput!SJ19="x",
    1,
    Benchmarkinput!SJ19)))</f>
        <v/>
      </c>
      <c r="SJ19" t="str">
        <f>IF(
 ISBLANK(Benchmarkinput!SK19),
 "",
 IF(
  ISNUMBER(
   VALUE(Benchmarkinput!SK19)),
   VALUE(Benchmarkinput!SK19),
   IF(
    Benchmarkinput!SK19="x",
    1,
    Benchmarkinput!SK19)))</f>
        <v/>
      </c>
      <c r="SK19" t="str">
        <f>IF(
 ISBLANK(Benchmarkinput!SL19),
 "",
 IF(
  ISNUMBER(
   VALUE(Benchmarkinput!SL19)),
   VALUE(Benchmarkinput!SL19),
   IF(
    Benchmarkinput!SL19="x",
    1,
    Benchmarkinput!SL19)))</f>
        <v/>
      </c>
      <c r="SL19" t="str">
        <f>IF(
 ISBLANK(Benchmarkinput!SM19),
 "",
 IF(
  ISNUMBER(
   VALUE(Benchmarkinput!SM19)),
   VALUE(Benchmarkinput!SM19),
   IF(
    Benchmarkinput!SM19="x",
    1,
    Benchmarkinput!SM19)))</f>
        <v/>
      </c>
      <c r="SM19" t="str">
        <f>IF(
 ISBLANK(Benchmarkinput!SN19),
 "",
 IF(
  ISNUMBER(
   VALUE(Benchmarkinput!SN19)),
   VALUE(Benchmarkinput!SN19),
   IF(
    Benchmarkinput!SN19="x",
    1,
    Benchmarkinput!SN19)))</f>
        <v/>
      </c>
      <c r="SN19" t="str">
        <f>IF(
 ISBLANK(Benchmarkinput!SO19),
 "",
 IF(
  ISNUMBER(
   VALUE(Benchmarkinput!SO19)),
   VALUE(Benchmarkinput!SO19),
   IF(
    Benchmarkinput!SO19="x",
    1,
    Benchmarkinput!SO19)))</f>
        <v/>
      </c>
      <c r="SO19" t="str">
        <f>IF(
 ISBLANK(Benchmarkinput!SP19),
 "",
 IF(
  ISNUMBER(
   VALUE(Benchmarkinput!SP19)),
   VALUE(Benchmarkinput!SP19),
   IF(
    Benchmarkinput!SP19="x",
    1,
    Benchmarkinput!SP19)))</f>
        <v/>
      </c>
      <c r="SP19" t="str">
        <f>IF(
 ISBLANK(Benchmarkinput!SQ19),
 "",
 IF(
  ISNUMBER(
   VALUE(Benchmarkinput!SQ19)),
   VALUE(Benchmarkinput!SQ19),
   IF(
    Benchmarkinput!SQ19="x",
    1,
    Benchmarkinput!SQ19)))</f>
        <v/>
      </c>
      <c r="SQ19" t="str">
        <f>IF(
 ISBLANK(Benchmarkinput!SR19),
 "",
 IF(
  ISNUMBER(
   VALUE(Benchmarkinput!SR19)),
   VALUE(Benchmarkinput!SR19),
   IF(
    Benchmarkinput!SR19="x",
    1,
    Benchmarkinput!SR19)))</f>
        <v/>
      </c>
      <c r="SR19" t="str">
        <f>IF(
 ISBLANK(Benchmarkinput!SS19),
 "",
 IF(
  ISNUMBER(
   VALUE(Benchmarkinput!SS19)),
   VALUE(Benchmarkinput!SS19),
   IF(
    Benchmarkinput!SS19="x",
    1,
    Benchmarkinput!SS19)))</f>
        <v/>
      </c>
      <c r="SS19" t="str">
        <f>IF(
 ISBLANK(Benchmarkinput!ST19),
 "",
 IF(
  ISNUMBER(
   VALUE(Benchmarkinput!ST19)),
   VALUE(Benchmarkinput!ST19),
   IF(
    Benchmarkinput!ST19="x",
    1,
    Benchmarkinput!ST19)))</f>
        <v/>
      </c>
      <c r="ST19" t="str">
        <f>IF(
 ISBLANK(Benchmarkinput!SU19),
 "",
 IF(
  ISNUMBER(
   VALUE(Benchmarkinput!SU19)),
   VALUE(Benchmarkinput!SU19),
   IF(
    Benchmarkinput!SU19="x",
    1,
    Benchmarkinput!SU19)))</f>
        <v/>
      </c>
      <c r="SU19" t="str">
        <f>IF(
 ISBLANK(Benchmarkinput!SV19),
 "",
 IF(
  ISNUMBER(
   VALUE(Benchmarkinput!SV19)),
   VALUE(Benchmarkinput!SV19),
   IF(
    Benchmarkinput!SV19="x",
    1,
    Benchmarkinput!SV19)))</f>
        <v/>
      </c>
      <c r="SV19" t="str">
        <f>IF(
 ISBLANK(Benchmarkinput!SW19),
 "",
 IF(
  ISNUMBER(
   VALUE(Benchmarkinput!SW19)),
   VALUE(Benchmarkinput!SW19),
   IF(
    Benchmarkinput!SW19="x",
    1,
    Benchmarkinput!SW19)))</f>
        <v/>
      </c>
      <c r="SW19" t="str">
        <f>IF(
 ISBLANK(Benchmarkinput!SX19),
 "",
 IF(
  ISNUMBER(
   VALUE(Benchmarkinput!SX19)),
   VALUE(Benchmarkinput!SX19),
   IF(
    Benchmarkinput!SX19="x",
    1,
    Benchmarkinput!SX19)))</f>
        <v/>
      </c>
      <c r="SX19" t="str">
        <f>IF(
 ISBLANK(Benchmarkinput!SY19),
 "",
 IF(
  ISNUMBER(
   VALUE(Benchmarkinput!SY19)),
   VALUE(Benchmarkinput!SY19),
   IF(
    Benchmarkinput!SY19="x",
    1,
    Benchmarkinput!SY19)))</f>
        <v/>
      </c>
      <c r="SY19" t="str">
        <f>IF(
 ISBLANK(Benchmarkinput!SZ19),
 "",
 IF(
  ISNUMBER(
   VALUE(Benchmarkinput!SZ19)),
   VALUE(Benchmarkinput!SZ19),
   IF(
    Benchmarkinput!SZ19="x",
    1,
    Benchmarkinput!SZ19)))</f>
        <v/>
      </c>
      <c r="SZ19" t="str">
        <f>IF(
 ISBLANK(Benchmarkinput!TA19),
 "",
 IF(
  ISNUMBER(
   VALUE(Benchmarkinput!TA19)),
   VALUE(Benchmarkinput!TA19),
   IF(
    Benchmarkinput!TA19="x",
    1,
    Benchmarkinput!TA19)))</f>
        <v/>
      </c>
      <c r="TA19" t="str">
        <f>IF(
 ISBLANK(Benchmarkinput!TB19),
 "",
 IF(
  ISNUMBER(
   VALUE(Benchmarkinput!TB19)),
   VALUE(Benchmarkinput!TB19),
   IF(
    Benchmarkinput!TB19="x",
    1,
    Benchmarkinput!TB19)))</f>
        <v/>
      </c>
      <c r="TB19" t="str">
        <f>IF(
 ISBLANK(Benchmarkinput!TC19),
 "",
 IF(
  ISNUMBER(
   VALUE(Benchmarkinput!TC19)),
   VALUE(Benchmarkinput!TC19),
   IF(
    Benchmarkinput!TC19="x",
    1,
    Benchmarkinput!TC19)))</f>
        <v/>
      </c>
      <c r="TC19" t="str">
        <f>IF(
 ISBLANK(Benchmarkinput!TD19),
 "",
 IF(
  ISNUMBER(
   VALUE(Benchmarkinput!TD19)),
   VALUE(Benchmarkinput!TD19),
   IF(
    Benchmarkinput!TD19="x",
    1,
    Benchmarkinput!TD19)))</f>
        <v/>
      </c>
      <c r="TD19" t="str">
        <f>IF(
 ISBLANK(Benchmarkinput!TE19),
 "",
 IF(
  ISNUMBER(
   VALUE(Benchmarkinput!TE19)),
   VALUE(Benchmarkinput!TE19),
   IF(
    Benchmarkinput!TE19="x",
    1,
    Benchmarkinput!TE19)))</f>
        <v/>
      </c>
      <c r="TE19" t="str">
        <f>IF(
 ISBLANK(Benchmarkinput!TF19),
 "",
 IF(
  ISNUMBER(
   VALUE(Benchmarkinput!TF19)),
   VALUE(Benchmarkinput!TF19),
   IF(
    Benchmarkinput!TF19="x",
    1,
    Benchmarkinput!TF19)))</f>
        <v/>
      </c>
      <c r="TF19" t="str">
        <f>IF(
 ISBLANK(Benchmarkinput!TG19),
 "",
 IF(
  ISNUMBER(
   VALUE(Benchmarkinput!TG19)),
   VALUE(Benchmarkinput!TG19),
   IF(
    Benchmarkinput!TG19="x",
    1,
    Benchmarkinput!TG19)))</f>
        <v/>
      </c>
      <c r="TG19" t="str">
        <f>IF(
 ISBLANK(Benchmarkinput!TH19),
 "",
 IF(
  ISNUMBER(
   VALUE(Benchmarkinput!TH19)),
   VALUE(Benchmarkinput!TH19),
   IF(
    Benchmarkinput!TH19="x",
    1,
    Benchmarkinput!TH19)))</f>
        <v/>
      </c>
      <c r="TH19" t="str">
        <f>IF(
 ISBLANK(Benchmarkinput!TI19),
 "",
 IF(
  ISNUMBER(
   VALUE(Benchmarkinput!TI19)),
   VALUE(Benchmarkinput!TI19),
   IF(
    Benchmarkinput!TI19="x",
    1,
    Benchmarkinput!TI19)))</f>
        <v/>
      </c>
      <c r="TI19" t="str">
        <f>IF(
 ISBLANK(Benchmarkinput!TJ19),
 "",
 IF(
  ISNUMBER(
   VALUE(Benchmarkinput!TJ19)),
   VALUE(Benchmarkinput!TJ19),
   IF(
    Benchmarkinput!TJ19="x",
    1,
    Benchmarkinput!TJ19)))</f>
        <v/>
      </c>
      <c r="TJ19" t="str">
        <f>IF(
 ISBLANK(Benchmarkinput!TK19),
 "",
 IF(
  ISNUMBER(
   VALUE(Benchmarkinput!TK19)),
   VALUE(Benchmarkinput!TK19),
   IF(
    Benchmarkinput!TK19="x",
    1,
    Benchmarkinput!TK19)))</f>
        <v/>
      </c>
      <c r="TK19" t="str">
        <f>IF(
 ISBLANK(Benchmarkinput!TL19),
 "",
 IF(
  ISNUMBER(
   VALUE(Benchmarkinput!TL19)),
   VALUE(Benchmarkinput!TL19),
   IF(
    Benchmarkinput!TL19="x",
    1,
    Benchmarkinput!TL19)))</f>
        <v/>
      </c>
      <c r="TL19" t="str">
        <f>IF(
 ISBLANK(Benchmarkinput!TM19),
 "",
 IF(
  ISNUMBER(
   VALUE(Benchmarkinput!TM19)),
   VALUE(Benchmarkinput!TM19),
   IF(
    Benchmarkinput!TM19="x",
    1,
    Benchmarkinput!TM19)))</f>
        <v/>
      </c>
      <c r="TM19" t="str">
        <f>IF(
 ISBLANK(Benchmarkinput!TN19),
 "",
 IF(
  ISNUMBER(
   VALUE(Benchmarkinput!TN19)),
   VALUE(Benchmarkinput!TN19),
   IF(
    Benchmarkinput!TN19="x",
    1,
    Benchmarkinput!TN19)))</f>
        <v/>
      </c>
      <c r="TN19" t="str">
        <f>IF(
 ISBLANK(Benchmarkinput!TO19),
 "",
 IF(
  ISNUMBER(
   VALUE(Benchmarkinput!TO19)),
   VALUE(Benchmarkinput!TO19),
   IF(
    Benchmarkinput!TO19="x",
    1,
    Benchmarkinput!TO19)))</f>
        <v/>
      </c>
      <c r="TO19" t="str">
        <f>IF(
 ISBLANK(Benchmarkinput!TP19),
 "",
 IF(
  ISNUMBER(
   VALUE(Benchmarkinput!TP19)),
   VALUE(Benchmarkinput!TP19),
   IF(
    Benchmarkinput!TP19="x",
    1,
    Benchmarkinput!TP19)))</f>
        <v/>
      </c>
      <c r="TP19" t="str">
        <f>IF(
 ISBLANK(Benchmarkinput!TQ19),
 "",
 IF(
  ISNUMBER(
   VALUE(Benchmarkinput!TQ19)),
   VALUE(Benchmarkinput!TQ19),
   IF(
    Benchmarkinput!TQ19="x",
    1,
    Benchmarkinput!TQ19)))</f>
        <v/>
      </c>
      <c r="TQ19" t="str">
        <f>IF(
 ISBLANK(Benchmarkinput!TR19),
 "",
 IF(
  ISNUMBER(
   VALUE(Benchmarkinput!TR19)),
   VALUE(Benchmarkinput!TR19),
   IF(
    Benchmarkinput!TR19="x",
    1,
    Benchmarkinput!TR19)))</f>
        <v/>
      </c>
      <c r="TR19" t="str">
        <f>IF(
 ISBLANK(Benchmarkinput!TS19),
 "",
 IF(
  ISNUMBER(
   VALUE(Benchmarkinput!TS19)),
   VALUE(Benchmarkinput!TS19),
   IF(
    Benchmarkinput!TS19="x",
    1,
    Benchmarkinput!TS19)))</f>
        <v/>
      </c>
      <c r="TS19" t="str">
        <f>IF(
 ISBLANK(Benchmarkinput!TT19),
 "",
 IF(
  ISNUMBER(
   VALUE(Benchmarkinput!TT19)),
   VALUE(Benchmarkinput!TT19),
   IF(
    Benchmarkinput!TT19="x",
    1,
    Benchmarkinput!TT19)))</f>
        <v/>
      </c>
      <c r="TT19" t="str">
        <f>IF(
 ISBLANK(Benchmarkinput!TU19),
 "",
 IF(
  ISNUMBER(
   VALUE(Benchmarkinput!TU19)),
   VALUE(Benchmarkinput!TU19),
   IF(
    Benchmarkinput!TU19="x",
    1,
    Benchmarkinput!TU19)))</f>
        <v/>
      </c>
      <c r="TU19" t="str">
        <f>IF(
 ISBLANK(Benchmarkinput!TV19),
 "",
 IF(
  ISNUMBER(
   VALUE(Benchmarkinput!TV19)),
   VALUE(Benchmarkinput!TV19),
   IF(
    Benchmarkinput!TV19="x",
    1,
    Benchmarkinput!TV19)))</f>
        <v/>
      </c>
      <c r="TV19" t="str">
        <f>IF(
 ISBLANK(Benchmarkinput!TW19),
 "",
 IF(
  ISNUMBER(
   VALUE(Benchmarkinput!TW19)),
   VALUE(Benchmarkinput!TW19),
   IF(
    Benchmarkinput!TW19="x",
    1,
    Benchmarkinput!TW19)))</f>
        <v/>
      </c>
      <c r="TW19" t="str">
        <f>IF(
 ISBLANK(Benchmarkinput!TX19),
 "",
 IF(
  ISNUMBER(
   VALUE(Benchmarkinput!TX19)),
   VALUE(Benchmarkinput!TX19),
   IF(
    Benchmarkinput!TX19="x",
    1,
    Benchmarkinput!TX19)))</f>
        <v/>
      </c>
      <c r="TX19" t="str">
        <f>IF(
 ISBLANK(Benchmarkinput!TY19),
 "",
 IF(
  ISNUMBER(
   VALUE(Benchmarkinput!TY19)),
   VALUE(Benchmarkinput!TY19),
   IF(
    Benchmarkinput!TY19="x",
    1,
    Benchmarkinput!TY19)))</f>
        <v/>
      </c>
      <c r="TY19" t="str">
        <f>IF(
 ISBLANK(Benchmarkinput!TZ19),
 "",
 IF(
  ISNUMBER(
   VALUE(Benchmarkinput!TZ19)),
   VALUE(Benchmarkinput!TZ19),
   IF(
    Benchmarkinput!TZ19="x",
    1,
    Benchmarkinput!TZ19)))</f>
        <v/>
      </c>
      <c r="TZ19" t="str">
        <f>IF(
 ISBLANK(Benchmarkinput!UA19),
 "",
 IF(
  ISNUMBER(
   VALUE(Benchmarkinput!UA19)),
   VALUE(Benchmarkinput!UA19),
   IF(
    Benchmarkinput!UA19="x",
    1,
    Benchmarkinput!UA19)))</f>
        <v/>
      </c>
      <c r="UA19" t="str">
        <f>IF(
 ISBLANK(Benchmarkinput!UB19),
 "",
 IF(
  ISNUMBER(
   VALUE(Benchmarkinput!UB19)),
   VALUE(Benchmarkinput!UB19),
   IF(
    Benchmarkinput!UB19="x",
    1,
    Benchmarkinput!UB19)))</f>
        <v/>
      </c>
      <c r="UB19" t="str">
        <f>IF(
 ISBLANK(Benchmarkinput!UC19),
 "",
 IF(
  ISNUMBER(
   VALUE(Benchmarkinput!UC19)),
   VALUE(Benchmarkinput!UC19),
   IF(
    Benchmarkinput!UC19="x",
    1,
    Benchmarkinput!UC19)))</f>
        <v/>
      </c>
      <c r="UC19" t="str">
        <f>IF(
 ISBLANK(Benchmarkinput!UD19),
 "",
 IF(
  ISNUMBER(
   VALUE(Benchmarkinput!UD19)),
   VALUE(Benchmarkinput!UD19),
   IF(
    Benchmarkinput!UD19="x",
    1,
    Benchmarkinput!UD19)))</f>
        <v/>
      </c>
    </row>
    <row r="20" spans="1:549" x14ac:dyDescent="0.35">
      <c r="A20" t="str">
        <f>IF(
 ISBLANK(Benchmarkinput!B20),
 "",
 IF(
  ISNUMBER(
   VALUE(Benchmarkinput!B20)),
   VALUE(Benchmarkinput!B20),
   IF(
    Benchmarkinput!B20="x",
    1,
    Benchmarkinput!B20)))</f>
        <v/>
      </c>
      <c r="B20" t="str">
        <f>IF(
 ISBLANK(Benchmarkinput!C20),
 "",
 IF(
  ISNUMBER(
   VALUE(Benchmarkinput!C20)),
   VALUE(Benchmarkinput!C20),
   IF(
    Benchmarkinput!C20="x",
    1,
    Benchmarkinput!C20)))</f>
        <v/>
      </c>
      <c r="C20" t="str">
        <f>IF(
 ISBLANK(Benchmarkinput!D20),
 "",
 IF(
  ISNUMBER(
   VALUE(Benchmarkinput!D20)),
   VALUE(Benchmarkinput!D20),
   IF(
    Benchmarkinput!D20="x",
    1,
    Benchmarkinput!D20)))</f>
        <v/>
      </c>
      <c r="D20" t="str">
        <f>IF(
 ISBLANK(Benchmarkinput!E20),
 "",
 IF(
  ISNUMBER(
   VALUE(Benchmarkinput!E20)),
   VALUE(Benchmarkinput!E20),
   IF(
    Benchmarkinput!E20="x",
    1,
    Benchmarkinput!E20)))</f>
        <v/>
      </c>
      <c r="E20" t="str">
        <f>IF(
 ISBLANK(Benchmarkinput!F20),
 "",
 IF(
  ISNUMBER(
   VALUE(Benchmarkinput!F20)),
   VALUE(Benchmarkinput!F20),
   IF(
    Benchmarkinput!F20="x",
    1,
    Benchmarkinput!F20)))</f>
        <v/>
      </c>
      <c r="F20" t="str">
        <f>IF(
 ISBLANK(Benchmarkinput!G20),
 "",
 IF(
  ISNUMBER(
   VALUE(Benchmarkinput!G20)),
   VALUE(Benchmarkinput!G20),
   IF(
    Benchmarkinput!G20="x",
    1,
    Benchmarkinput!G20)))</f>
        <v/>
      </c>
      <c r="G20" t="str">
        <f>IF(
 ISBLANK(Benchmarkinput!H20),
 "",
 IF(
  ISNUMBER(
   VALUE(Benchmarkinput!H20)),
   VALUE(Benchmarkinput!H20),
   IF(
    Benchmarkinput!H20="x",
    1,
    Benchmarkinput!H20)))</f>
        <v/>
      </c>
      <c r="H20" t="str">
        <f>IF(
 ISBLANK(Benchmarkinput!I20),
 "",
 IF(
  ISNUMBER(
   VALUE(Benchmarkinput!I20)),
   VALUE(Benchmarkinput!I20),
   IF(
    Benchmarkinput!I20="x",
    1,
    Benchmarkinput!I20)))</f>
        <v/>
      </c>
      <c r="I20" t="str">
        <f>IF(
 ISBLANK(Benchmarkinput!J20),
 "",
 IF(
  ISNUMBER(
   VALUE(Benchmarkinput!J20)),
   VALUE(Benchmarkinput!J20),
   IF(
    Benchmarkinput!J20="x",
    1,
    Benchmarkinput!J20)))</f>
        <v/>
      </c>
      <c r="J20" t="str">
        <f>IF(
 ISBLANK(Benchmarkinput!K20),
 "",
 IF(
  ISNUMBER(
   VALUE(Benchmarkinput!K20)),
   VALUE(Benchmarkinput!K20),
   IF(
    Benchmarkinput!K20="x",
    1,
    Benchmarkinput!K20)))</f>
        <v/>
      </c>
      <c r="K20" t="str">
        <f>IF(
 ISBLANK(Benchmarkinput!L20),
 "",
 IF(
  ISNUMBER(
   VALUE(Benchmarkinput!L20)),
   VALUE(Benchmarkinput!L20),
   IF(
    Benchmarkinput!L20="x",
    1,
    Benchmarkinput!L20)))</f>
        <v/>
      </c>
      <c r="L20" t="str">
        <f>IF(
 ISBLANK(Benchmarkinput!M20),
 "",
 IF(
  ISNUMBER(
   VALUE(Benchmarkinput!M20)),
   VALUE(Benchmarkinput!M20),
   IF(
    Benchmarkinput!M20="x",
    1,
    Benchmarkinput!M20)))</f>
        <v/>
      </c>
      <c r="M20" t="str">
        <f>IF(
 ISBLANK(Benchmarkinput!N20),
 "",
 IF(
  ISNUMBER(
   VALUE(Benchmarkinput!N20)),
   VALUE(Benchmarkinput!N20),
   IF(
    Benchmarkinput!N20="x",
    1,
    Benchmarkinput!N20)))</f>
        <v/>
      </c>
      <c r="N20" t="str">
        <f>IF(
 ISBLANK(Benchmarkinput!O20),
 "",
 IF(
  ISNUMBER(
   VALUE(Benchmarkinput!O20)),
   VALUE(Benchmarkinput!O20),
   IF(
    Benchmarkinput!O20="x",
    1,
    Benchmarkinput!O20)))</f>
        <v/>
      </c>
      <c r="O20" t="str">
        <f>IF(
 ISBLANK(Benchmarkinput!P20),
 "",
 IF(
  ISNUMBER(
   VALUE(Benchmarkinput!P20)),
   VALUE(Benchmarkinput!P20),
   IF(
    Benchmarkinput!P20="x",
    1,
    Benchmarkinput!P20)))</f>
        <v/>
      </c>
      <c r="P20" t="str">
        <f>IF(
 ISBLANK(Benchmarkinput!Q20),
 "",
 IF(
  ISNUMBER(
   VALUE(Benchmarkinput!Q20)),
   VALUE(Benchmarkinput!Q20),
   IF(
    Benchmarkinput!Q20="x",
    1,
    Benchmarkinput!Q20)))</f>
        <v/>
      </c>
      <c r="Q20" t="str">
        <f>IF(
 ISBLANK(Benchmarkinput!R20),
 "",
 IF(
  ISNUMBER(
   VALUE(Benchmarkinput!R20)),
   VALUE(Benchmarkinput!R20),
   IF(
    Benchmarkinput!R20="x",
    1,
    Benchmarkinput!R20)))</f>
        <v/>
      </c>
      <c r="R20" t="str">
        <f>IF(
 ISBLANK(Benchmarkinput!S20),
 "",
 IF(
  ISNUMBER(
   VALUE(Benchmarkinput!S20)),
   VALUE(Benchmarkinput!S20),
   IF(
    Benchmarkinput!S20="x",
    1,
    Benchmarkinput!S20)))</f>
        <v/>
      </c>
      <c r="S20" t="str">
        <f>IF(
 ISBLANK(Benchmarkinput!T20),
 "",
 IF(
  ISNUMBER(
   VALUE(Benchmarkinput!T20)),
   VALUE(Benchmarkinput!T20),
   IF(
    Benchmarkinput!T20="x",
    1,
    Benchmarkinput!T20)))</f>
        <v/>
      </c>
      <c r="T20" t="str">
        <f>IF(
 ISBLANK(Benchmarkinput!U20),
 "",
 IF(
  ISNUMBER(
   VALUE(Benchmarkinput!U20)),
   VALUE(Benchmarkinput!U20),
   IF(
    Benchmarkinput!U20="x",
    1,
    Benchmarkinput!U20)))</f>
        <v/>
      </c>
      <c r="U20" t="str">
        <f>IF(
 ISBLANK(Benchmarkinput!V20),
 "",
 IF(
  ISNUMBER(
   VALUE(Benchmarkinput!V20)),
   VALUE(Benchmarkinput!V20),
   IF(
    Benchmarkinput!V20="x",
    1,
    Benchmarkinput!V20)))</f>
        <v/>
      </c>
      <c r="V20" t="str">
        <f>IF(
 ISBLANK(Benchmarkinput!W20),
 "",
 IF(
  ISNUMBER(
   VALUE(Benchmarkinput!W20)),
   VALUE(Benchmarkinput!W20),
   IF(
    Benchmarkinput!W20="x",
    1,
    Benchmarkinput!W20)))</f>
        <v/>
      </c>
      <c r="W20" t="str">
        <f>IF(
 ISBLANK(Benchmarkinput!X20),
 "",
 IF(
  ISNUMBER(
   VALUE(Benchmarkinput!X20)),
   VALUE(Benchmarkinput!X20),
   IF(
    Benchmarkinput!X20="x",
    1,
    Benchmarkinput!X20)))</f>
        <v/>
      </c>
      <c r="X20" t="str">
        <f>IF(
 ISBLANK(Benchmarkinput!Y20),
 "",
 IF(
  ISNUMBER(
   VALUE(Benchmarkinput!Y20)),
   VALUE(Benchmarkinput!Y20),
   IF(
    Benchmarkinput!Y20="x",
    1,
    Benchmarkinput!Y20)))</f>
        <v/>
      </c>
      <c r="Y20" t="str">
        <f>IF(
 ISBLANK(Benchmarkinput!Z20),
 "",
 IF(
  ISNUMBER(
   VALUE(Benchmarkinput!Z20)),
   VALUE(Benchmarkinput!Z20),
   IF(
    Benchmarkinput!Z20="x",
    1,
    Benchmarkinput!Z20)))</f>
        <v/>
      </c>
      <c r="Z20" t="str">
        <f>IF(
 ISBLANK(Benchmarkinput!AA20),
 "",
 IF(
  ISNUMBER(
   VALUE(Benchmarkinput!AA20)),
   VALUE(Benchmarkinput!AA20),
   IF(
    Benchmarkinput!AA20="x",
    1,
    Benchmarkinput!AA20)))</f>
        <v/>
      </c>
      <c r="AA20" t="str">
        <f>IF(
 ISBLANK(Benchmarkinput!AB20),
 "",
 IF(
  ISNUMBER(
   VALUE(Benchmarkinput!AB20)),
   VALUE(Benchmarkinput!AB20),
   IF(
    Benchmarkinput!AB20="x",
    1,
    Benchmarkinput!AB20)))</f>
        <v/>
      </c>
      <c r="AB20" t="str">
        <f>IF(
 ISBLANK(Benchmarkinput!AC20),
 "",
 IF(
  ISNUMBER(
   VALUE(Benchmarkinput!AC20)),
   VALUE(Benchmarkinput!AC20),
   IF(
    Benchmarkinput!AC20="x",
    1,
    Benchmarkinput!AC20)))</f>
        <v/>
      </c>
      <c r="AC20" t="str">
        <f>IF(
 ISBLANK(Benchmarkinput!AD20),
 "",
 IF(
  ISNUMBER(
   VALUE(Benchmarkinput!AD20)),
   VALUE(Benchmarkinput!AD20),
   IF(
    Benchmarkinput!AD20="x",
    1,
    Benchmarkinput!AD20)))</f>
        <v/>
      </c>
      <c r="AD20" t="str">
        <f>IF(
 ISBLANK(Benchmarkinput!AE20),
 "",
 IF(
  ISNUMBER(
   VALUE(Benchmarkinput!AE20)),
   VALUE(Benchmarkinput!AE20),
   IF(
    Benchmarkinput!AE20="x",
    1,
    Benchmarkinput!AE20)))</f>
        <v/>
      </c>
      <c r="AE20" t="str">
        <f>IF(
 ISBLANK(Benchmarkinput!AF20),
 "",
 IF(
  ISNUMBER(
   VALUE(Benchmarkinput!AF20)),
   VALUE(Benchmarkinput!AF20),
   IF(
    Benchmarkinput!AF20="x",
    1,
    Benchmarkinput!AF20)))</f>
        <v/>
      </c>
      <c r="AF20" t="str">
        <f>IF(
 ISBLANK(Benchmarkinput!AG20),
 "",
 IF(
  ISNUMBER(
   VALUE(Benchmarkinput!AG20)),
   VALUE(Benchmarkinput!AG20),
   IF(
    Benchmarkinput!AG20="x",
    1,
    Benchmarkinput!AG20)))</f>
        <v/>
      </c>
      <c r="AG20" t="str">
        <f>IF(
 ISBLANK(Benchmarkinput!AH20),
 "",
 IF(
  ISNUMBER(
   VALUE(Benchmarkinput!AH20)),
   VALUE(Benchmarkinput!AH20),
   IF(
    Benchmarkinput!AH20="x",
    1,
    Benchmarkinput!AH20)))</f>
        <v/>
      </c>
      <c r="AH20" t="str">
        <f>IF(
 ISBLANK(Benchmarkinput!AI20),
 "",
 IF(
  ISNUMBER(
   VALUE(Benchmarkinput!AI20)),
   VALUE(Benchmarkinput!AI20),
   IF(
    Benchmarkinput!AI20="x",
    1,
    Benchmarkinput!AI20)))</f>
        <v/>
      </c>
      <c r="AI20" t="str">
        <f>IF(
 ISBLANK(Benchmarkinput!AJ20),
 "",
 IF(
  ISNUMBER(
   VALUE(Benchmarkinput!AJ20)),
   VALUE(Benchmarkinput!AJ20),
   IF(
    Benchmarkinput!AJ20="x",
    1,
    Benchmarkinput!AJ20)))</f>
        <v/>
      </c>
      <c r="AJ20" t="str">
        <f>IF(
 ISBLANK(Benchmarkinput!AK20),
 "",
 IF(
  ISNUMBER(
   VALUE(Benchmarkinput!AK20)),
   VALUE(Benchmarkinput!AK20),
   IF(
    Benchmarkinput!AK20="x",
    1,
    Benchmarkinput!AK20)))</f>
        <v/>
      </c>
      <c r="AK20" t="str">
        <f>IF(
 ISBLANK(Benchmarkinput!AL20),
 "",
 IF(
  ISNUMBER(
   VALUE(Benchmarkinput!AL20)),
   VALUE(Benchmarkinput!AL20),
   IF(
    Benchmarkinput!AL20="x",
    1,
    Benchmarkinput!AL20)))</f>
        <v/>
      </c>
      <c r="AL20" t="str">
        <f>IF(
 ISBLANK(Benchmarkinput!AM20),
 "",
 IF(
  ISNUMBER(
   VALUE(Benchmarkinput!AM20)),
   VALUE(Benchmarkinput!AM20),
   IF(
    Benchmarkinput!AM20="x",
    1,
    Benchmarkinput!AM20)))</f>
        <v/>
      </c>
      <c r="AM20" t="str">
        <f>IF(
 ISBLANK(Benchmarkinput!AN20),
 "",
 IF(
  ISNUMBER(
   VALUE(Benchmarkinput!AN20)),
   VALUE(Benchmarkinput!AN20),
   IF(
    Benchmarkinput!AN20="x",
    1,
    Benchmarkinput!AN20)))</f>
        <v/>
      </c>
      <c r="AN20" t="str">
        <f>IF(
 ISBLANK(Benchmarkinput!AO20),
 "",
 IF(
  ISNUMBER(
   VALUE(Benchmarkinput!AO20)),
   VALUE(Benchmarkinput!AO20),
   IF(
    Benchmarkinput!AO20="x",
    1,
    Benchmarkinput!AO20)))</f>
        <v/>
      </c>
      <c r="AO20" t="str">
        <f>IF(
 ISBLANK(Benchmarkinput!AP20),
 "",
 IF(
  ISNUMBER(
   VALUE(Benchmarkinput!AP20)),
   VALUE(Benchmarkinput!AP20),
   IF(
    Benchmarkinput!AP20="x",
    1,
    Benchmarkinput!AP20)))</f>
        <v/>
      </c>
      <c r="AP20" t="str">
        <f>IF(
 ISBLANK(Benchmarkinput!AQ20),
 "",
 IF(
  ISNUMBER(
   VALUE(Benchmarkinput!AQ20)),
   VALUE(Benchmarkinput!AQ20),
   IF(
    Benchmarkinput!AQ20="x",
    1,
    Benchmarkinput!AQ20)))</f>
        <v/>
      </c>
      <c r="AQ20" t="str">
        <f>IF(
 ISBLANK(Benchmarkinput!AR20),
 "",
 IF(
  ISNUMBER(
   VALUE(Benchmarkinput!AR20)),
   VALUE(Benchmarkinput!AR20),
   IF(
    Benchmarkinput!AR20="x",
    1,
    Benchmarkinput!AR20)))</f>
        <v/>
      </c>
      <c r="AR20" t="str">
        <f>IF(
 ISBLANK(Benchmarkinput!AS20),
 "",
 IF(
  ISNUMBER(
   VALUE(Benchmarkinput!AS20)),
   VALUE(Benchmarkinput!AS20),
   IF(
    Benchmarkinput!AS20="x",
    1,
    Benchmarkinput!AS20)))</f>
        <v/>
      </c>
      <c r="AS20" t="str">
        <f>IF(
 ISBLANK(Benchmarkinput!AT20),
 "",
 IF(
  ISNUMBER(
   VALUE(Benchmarkinput!AT20)),
   VALUE(Benchmarkinput!AT20),
   IF(
    Benchmarkinput!AT20="x",
    1,
    Benchmarkinput!AT20)))</f>
        <v/>
      </c>
      <c r="AT20" t="str">
        <f>IF(
 ISBLANK(Benchmarkinput!AU20),
 "",
 IF(
  ISNUMBER(
   VALUE(Benchmarkinput!AU20)),
   VALUE(Benchmarkinput!AU20),
   IF(
    Benchmarkinput!AU20="x",
    1,
    Benchmarkinput!AU20)))</f>
        <v/>
      </c>
      <c r="AU20" t="str">
        <f>IF(
 ISBLANK(Benchmarkinput!AV20),
 "",
 IF(
  ISNUMBER(
   VALUE(Benchmarkinput!AV20)),
   VALUE(Benchmarkinput!AV20),
   IF(
    Benchmarkinput!AV20="x",
    1,
    Benchmarkinput!AV20)))</f>
        <v/>
      </c>
      <c r="AV20" t="str">
        <f>IF(
 ISBLANK(Benchmarkinput!AW20),
 "",
 IF(
  ISNUMBER(
   VALUE(Benchmarkinput!AW20)),
   VALUE(Benchmarkinput!AW20),
   IF(
    Benchmarkinput!AW20="x",
    1,
    Benchmarkinput!AW20)))</f>
        <v/>
      </c>
      <c r="AW20" t="str">
        <f>IF(
 ISBLANK(Benchmarkinput!AX20),
 "",
 IF(
  ISNUMBER(
   VALUE(Benchmarkinput!AX20)),
   VALUE(Benchmarkinput!AX20),
   IF(
    Benchmarkinput!AX20="x",
    1,
    Benchmarkinput!AX20)))</f>
        <v/>
      </c>
      <c r="AX20" t="str">
        <f>IF(
 ISBLANK(Benchmarkinput!AY20),
 "",
 IF(
  ISNUMBER(
   VALUE(Benchmarkinput!AY20)),
   VALUE(Benchmarkinput!AY20),
   IF(
    Benchmarkinput!AY20="x",
    1,
    Benchmarkinput!AY20)))</f>
        <v/>
      </c>
      <c r="AY20" t="str">
        <f>IF(
 ISBLANK(Benchmarkinput!AZ20),
 "",
 IF(
  ISNUMBER(
   VALUE(Benchmarkinput!AZ20)),
   VALUE(Benchmarkinput!AZ20),
   IF(
    Benchmarkinput!AZ20="x",
    1,
    Benchmarkinput!AZ20)))</f>
        <v/>
      </c>
      <c r="AZ20" t="str">
        <f>IF(
 ISBLANK(Benchmarkinput!BA20),
 "",
 IF(
  ISNUMBER(
   VALUE(Benchmarkinput!BA20)),
   VALUE(Benchmarkinput!BA20),
   IF(
    Benchmarkinput!BA20="x",
    1,
    Benchmarkinput!BA20)))</f>
        <v/>
      </c>
      <c r="BA20" t="str">
        <f>IF(
 ISBLANK(Benchmarkinput!BB20),
 "",
 IF(
  ISNUMBER(
   VALUE(Benchmarkinput!BB20)),
   VALUE(Benchmarkinput!BB20),
   IF(
    Benchmarkinput!BB20="x",
    1,
    Benchmarkinput!BB20)))</f>
        <v/>
      </c>
      <c r="BB20" t="str">
        <f>IF(
 ISBLANK(Benchmarkinput!BC20),
 "",
 IF(
  ISNUMBER(
   VALUE(Benchmarkinput!BC20)),
   VALUE(Benchmarkinput!BC20),
   IF(
    Benchmarkinput!BC20="x",
    1,
    Benchmarkinput!BC20)))</f>
        <v/>
      </c>
      <c r="BC20" t="str">
        <f>IF(
 ISBLANK(Benchmarkinput!BD20),
 "",
 IF(
  ISNUMBER(
   VALUE(Benchmarkinput!BD20)),
   VALUE(Benchmarkinput!BD20),
   IF(
    Benchmarkinput!BD20="x",
    1,
    Benchmarkinput!BD20)))</f>
        <v/>
      </c>
      <c r="BD20" t="str">
        <f>IF(
 ISBLANK(Benchmarkinput!BE20),
 "",
 IF(
  ISNUMBER(
   VALUE(Benchmarkinput!BE20)),
   VALUE(Benchmarkinput!BE20),
   IF(
    Benchmarkinput!BE20="x",
    1,
    Benchmarkinput!BE20)))</f>
        <v/>
      </c>
      <c r="BE20" t="str">
        <f>IF(
 ISBLANK(Benchmarkinput!BF20),
 "",
 IF(
  ISNUMBER(
   VALUE(Benchmarkinput!BF20)),
   VALUE(Benchmarkinput!BF20),
   IF(
    Benchmarkinput!BF20="x",
    1,
    Benchmarkinput!BF20)))</f>
        <v/>
      </c>
      <c r="BF20" t="str">
        <f>IF(
 ISBLANK(Benchmarkinput!BG20),
 "",
 IF(
  ISNUMBER(
   VALUE(Benchmarkinput!BG20)),
   VALUE(Benchmarkinput!BG20),
   IF(
    Benchmarkinput!BG20="x",
    1,
    Benchmarkinput!BG20)))</f>
        <v/>
      </c>
      <c r="BG20" t="str">
        <f>IF(
 ISBLANK(Benchmarkinput!BH20),
 "",
 IF(
  ISNUMBER(
   VALUE(Benchmarkinput!BH20)),
   VALUE(Benchmarkinput!BH20),
   IF(
    Benchmarkinput!BH20="x",
    1,
    Benchmarkinput!BH20)))</f>
        <v/>
      </c>
      <c r="BH20" t="str">
        <f>IF(
 ISBLANK(Benchmarkinput!BI20),
 "",
 IF(
  ISNUMBER(
   VALUE(Benchmarkinput!BI20)),
   VALUE(Benchmarkinput!BI20),
   IF(
    Benchmarkinput!BI20="x",
    1,
    Benchmarkinput!BI20)))</f>
        <v/>
      </c>
      <c r="BI20" t="str">
        <f>IF(
 ISBLANK(Benchmarkinput!BJ20),
 "",
 IF(
  ISNUMBER(
   VALUE(Benchmarkinput!BJ20)),
   VALUE(Benchmarkinput!BJ20),
   IF(
    Benchmarkinput!BJ20="x",
    1,
    Benchmarkinput!BJ20)))</f>
        <v/>
      </c>
      <c r="BJ20" t="str">
        <f>IF(
 ISBLANK(Benchmarkinput!BK20),
 "",
 IF(
  ISNUMBER(
   VALUE(Benchmarkinput!BK20)),
   VALUE(Benchmarkinput!BK20),
   IF(
    Benchmarkinput!BK20="x",
    1,
    Benchmarkinput!BK20)))</f>
        <v/>
      </c>
      <c r="BK20" t="str">
        <f>IF(
 ISBLANK(Benchmarkinput!BL20),
 "",
 IF(
  ISNUMBER(
   VALUE(Benchmarkinput!BL20)),
   VALUE(Benchmarkinput!BL20),
   IF(
    Benchmarkinput!BL20="x",
    1,
    Benchmarkinput!BL20)))</f>
        <v/>
      </c>
      <c r="BL20" t="str">
        <f>IF(
 ISBLANK(Benchmarkinput!BM20),
 "",
 IF(
  ISNUMBER(
   VALUE(Benchmarkinput!BM20)),
   VALUE(Benchmarkinput!BM20),
   IF(
    Benchmarkinput!BM20="x",
    1,
    Benchmarkinput!BM20)))</f>
        <v/>
      </c>
      <c r="BM20" t="str">
        <f>IF(
 ISBLANK(Benchmarkinput!BN20),
 "",
 IF(
  ISNUMBER(
   VALUE(Benchmarkinput!BN20)),
   VALUE(Benchmarkinput!BN20),
   IF(
    Benchmarkinput!BN20="x",
    1,
    Benchmarkinput!BN20)))</f>
        <v/>
      </c>
      <c r="BN20" t="str">
        <f>IF(
 ISBLANK(Benchmarkinput!BO20),
 "",
 IF(
  ISNUMBER(
   VALUE(Benchmarkinput!BO20)),
   VALUE(Benchmarkinput!BO20),
   IF(
    Benchmarkinput!BO20="x",
    1,
    Benchmarkinput!BO20)))</f>
        <v/>
      </c>
      <c r="BO20" t="str">
        <f>IF(
 ISBLANK(Benchmarkinput!BP20),
 "",
 IF(
  ISNUMBER(
   VALUE(Benchmarkinput!BP20)),
   VALUE(Benchmarkinput!BP20),
   IF(
    Benchmarkinput!BP20="x",
    1,
    Benchmarkinput!BP20)))</f>
        <v/>
      </c>
      <c r="BP20" t="str">
        <f>IF(
 ISBLANK(Benchmarkinput!BQ20),
 "",
 IF(
  ISNUMBER(
   VALUE(Benchmarkinput!BQ20)),
   VALUE(Benchmarkinput!BQ20),
   IF(
    Benchmarkinput!BQ20="x",
    1,
    Benchmarkinput!BQ20)))</f>
        <v/>
      </c>
      <c r="BQ20" t="str">
        <f>IF(
 ISBLANK(Benchmarkinput!BR20),
 "",
 IF(
  ISNUMBER(
   VALUE(Benchmarkinput!BR20)),
   VALUE(Benchmarkinput!BR20),
   IF(
    Benchmarkinput!BR20="x",
    1,
    Benchmarkinput!BR20)))</f>
        <v/>
      </c>
      <c r="BR20" t="str">
        <f>IF(
 ISBLANK(Benchmarkinput!BS20),
 "",
 IF(
  ISNUMBER(
   VALUE(Benchmarkinput!BS20)),
   VALUE(Benchmarkinput!BS20),
   IF(
    Benchmarkinput!BS20="x",
    1,
    Benchmarkinput!BS20)))</f>
        <v/>
      </c>
      <c r="BS20" t="str">
        <f>IF(
 ISBLANK(Benchmarkinput!BT20),
 "",
 IF(
  ISNUMBER(
   VALUE(Benchmarkinput!BT20)),
   VALUE(Benchmarkinput!BT20),
   IF(
    Benchmarkinput!BT20="x",
    1,
    Benchmarkinput!BT20)))</f>
        <v/>
      </c>
      <c r="BT20" t="str">
        <f>IF(
 ISBLANK(Benchmarkinput!BU20),
 "",
 IF(
  ISNUMBER(
   VALUE(Benchmarkinput!BU20)),
   VALUE(Benchmarkinput!BU20),
   IF(
    Benchmarkinput!BU20="x",
    1,
    Benchmarkinput!BU20)))</f>
        <v/>
      </c>
      <c r="BU20" t="str">
        <f>IF(
 ISBLANK(Benchmarkinput!BV20),
 "",
 IF(
  ISNUMBER(
   VALUE(Benchmarkinput!BV20)),
   VALUE(Benchmarkinput!BV20),
   IF(
    Benchmarkinput!BV20="x",
    1,
    Benchmarkinput!BV20)))</f>
        <v/>
      </c>
      <c r="BV20" t="str">
        <f>IF(
 ISBLANK(Benchmarkinput!BW20),
 "",
 IF(
  ISNUMBER(
   VALUE(Benchmarkinput!BW20)),
   VALUE(Benchmarkinput!BW20),
   IF(
    Benchmarkinput!BW20="x",
    1,
    Benchmarkinput!BW20)))</f>
        <v/>
      </c>
      <c r="BW20" t="str">
        <f>IF(
 ISBLANK(Benchmarkinput!BX20),
 "",
 IF(
  ISNUMBER(
   VALUE(Benchmarkinput!BX20)),
   VALUE(Benchmarkinput!BX20),
   IF(
    Benchmarkinput!BX20="x",
    1,
    Benchmarkinput!BX20)))</f>
        <v/>
      </c>
      <c r="BX20" t="str">
        <f>IF(
 ISBLANK(Benchmarkinput!BY20),
 "",
 IF(
  ISNUMBER(
   VALUE(Benchmarkinput!BY20)),
   VALUE(Benchmarkinput!BY20),
   IF(
    Benchmarkinput!BY20="x",
    1,
    Benchmarkinput!BY20)))</f>
        <v/>
      </c>
      <c r="BY20" t="str">
        <f>IF(
 ISBLANK(Benchmarkinput!BZ20),
 "",
 IF(
  ISNUMBER(
   VALUE(Benchmarkinput!BZ20)),
   VALUE(Benchmarkinput!BZ20),
   IF(
    Benchmarkinput!BZ20="x",
    1,
    Benchmarkinput!BZ20)))</f>
        <v/>
      </c>
      <c r="BZ20" t="str">
        <f>IF(
 ISBLANK(Benchmarkinput!CA20),
 "",
 IF(
  ISNUMBER(
   VALUE(Benchmarkinput!CA20)),
   VALUE(Benchmarkinput!CA20),
   IF(
    Benchmarkinput!CA20="x",
    1,
    Benchmarkinput!CA20)))</f>
        <v/>
      </c>
      <c r="CA20" t="str">
        <f>IF(
 ISBLANK(Benchmarkinput!CB20),
 "",
 IF(
  ISNUMBER(
   VALUE(Benchmarkinput!CB20)),
   VALUE(Benchmarkinput!CB20),
   IF(
    Benchmarkinput!CB20="x",
    1,
    Benchmarkinput!CB20)))</f>
        <v/>
      </c>
      <c r="CB20" t="str">
        <f>IF(
 ISBLANK(Benchmarkinput!CC20),
 "",
 IF(
  ISNUMBER(
   VALUE(Benchmarkinput!CC20)),
   VALUE(Benchmarkinput!CC20),
   IF(
    Benchmarkinput!CC20="x",
    1,
    Benchmarkinput!CC20)))</f>
        <v/>
      </c>
      <c r="CC20" t="str">
        <f>IF(
 ISBLANK(Benchmarkinput!CD20),
 "",
 IF(
  ISNUMBER(
   VALUE(Benchmarkinput!CD20)),
   VALUE(Benchmarkinput!CD20),
   IF(
    Benchmarkinput!CD20="x",
    1,
    Benchmarkinput!CD20)))</f>
        <v/>
      </c>
      <c r="CD20" t="str">
        <f>IF(
 ISBLANK(Benchmarkinput!CE20),
 "",
 IF(
  ISNUMBER(
   VALUE(Benchmarkinput!CE20)),
   VALUE(Benchmarkinput!CE20),
   IF(
    Benchmarkinput!CE20="x",
    1,
    Benchmarkinput!CE20)))</f>
        <v/>
      </c>
      <c r="CE20" t="str">
        <f>IF(
 ISBLANK(Benchmarkinput!CF20),
 "",
 IF(
  ISNUMBER(
   VALUE(Benchmarkinput!CF20)),
   VALUE(Benchmarkinput!CF20),
   IF(
    Benchmarkinput!CF20="x",
    1,
    Benchmarkinput!CF20)))</f>
        <v/>
      </c>
      <c r="CF20" t="str">
        <f>IF(
 ISBLANK(Benchmarkinput!CG20),
 "",
 IF(
  ISNUMBER(
   VALUE(Benchmarkinput!CG20)),
   VALUE(Benchmarkinput!CG20),
   IF(
    Benchmarkinput!CG20="x",
    1,
    Benchmarkinput!CG20)))</f>
        <v/>
      </c>
      <c r="CG20" t="str">
        <f>IF(
 ISBLANK(Benchmarkinput!CH20),
 "",
 IF(
  ISNUMBER(
   VALUE(Benchmarkinput!CH20)),
   VALUE(Benchmarkinput!CH20),
   IF(
    Benchmarkinput!CH20="x",
    1,
    Benchmarkinput!CH20)))</f>
        <v/>
      </c>
      <c r="CH20" t="str">
        <f>IF(
 ISBLANK(Benchmarkinput!CI20),
 "",
 IF(
  ISNUMBER(
   VALUE(Benchmarkinput!CI20)),
   VALUE(Benchmarkinput!CI20),
   IF(
    Benchmarkinput!CI20="x",
    1,
    Benchmarkinput!CI20)))</f>
        <v/>
      </c>
      <c r="CI20" t="str">
        <f>IF(
 ISBLANK(Benchmarkinput!CJ20),
 "",
 IF(
  ISNUMBER(
   VALUE(Benchmarkinput!CJ20)),
   VALUE(Benchmarkinput!CJ20),
   IF(
    Benchmarkinput!CJ20="x",
    1,
    Benchmarkinput!CJ20)))</f>
        <v/>
      </c>
      <c r="CJ20" t="str">
        <f>IF(
 ISBLANK(Benchmarkinput!CK20),
 "",
 IF(
  ISNUMBER(
   VALUE(Benchmarkinput!CK20)),
   VALUE(Benchmarkinput!CK20),
   IF(
    Benchmarkinput!CK20="x",
    1,
    Benchmarkinput!CK20)))</f>
        <v/>
      </c>
      <c r="CK20" t="str">
        <f>IF(
 ISBLANK(Benchmarkinput!CL20),
 "",
 IF(
  ISNUMBER(
   VALUE(Benchmarkinput!CL20)),
   VALUE(Benchmarkinput!CL20),
   IF(
    Benchmarkinput!CL20="x",
    1,
    Benchmarkinput!CL20)))</f>
        <v/>
      </c>
      <c r="CL20" t="str">
        <f>IF(
 ISBLANK(Benchmarkinput!CM20),
 "",
 IF(
  ISNUMBER(
   VALUE(Benchmarkinput!CM20)),
   VALUE(Benchmarkinput!CM20),
   IF(
    Benchmarkinput!CM20="x",
    1,
    Benchmarkinput!CM20)))</f>
        <v/>
      </c>
      <c r="CM20" t="str">
        <f>IF(
 ISBLANK(Benchmarkinput!CN20),
 "",
 IF(
  ISNUMBER(
   VALUE(Benchmarkinput!CN20)),
   VALUE(Benchmarkinput!CN20),
   IF(
    Benchmarkinput!CN20="x",
    1,
    Benchmarkinput!CN20)))</f>
        <v/>
      </c>
      <c r="CN20" t="str">
        <f>IF(
 ISBLANK(Benchmarkinput!CO20),
 "",
 IF(
  ISNUMBER(
   VALUE(Benchmarkinput!CO20)),
   VALUE(Benchmarkinput!CO20),
   IF(
    Benchmarkinput!CO20="x",
    1,
    Benchmarkinput!CO20)))</f>
        <v/>
      </c>
      <c r="CO20" t="str">
        <f>IF(
 ISBLANK(Benchmarkinput!CP20),
 "",
 IF(
  ISNUMBER(
   VALUE(Benchmarkinput!CP20)),
   VALUE(Benchmarkinput!CP20),
   IF(
    Benchmarkinput!CP20="x",
    1,
    Benchmarkinput!CP20)))</f>
        <v/>
      </c>
      <c r="CP20" t="str">
        <f>IF(
 ISBLANK(Benchmarkinput!CQ20),
 "",
 IF(
  ISNUMBER(
   VALUE(Benchmarkinput!CQ20)),
   VALUE(Benchmarkinput!CQ20),
   IF(
    Benchmarkinput!CQ20="x",
    1,
    Benchmarkinput!CQ20)))</f>
        <v/>
      </c>
      <c r="CQ20" t="str">
        <f>IF(
 ISBLANK(Benchmarkinput!CR20),
 "",
 IF(
  ISNUMBER(
   VALUE(Benchmarkinput!CR20)),
   VALUE(Benchmarkinput!CR20),
   IF(
    Benchmarkinput!CR20="x",
    1,
    Benchmarkinput!CR20)))</f>
        <v/>
      </c>
      <c r="CR20" t="str">
        <f>IF(
 ISBLANK(Benchmarkinput!CS20),
 "",
 IF(
  ISNUMBER(
   VALUE(Benchmarkinput!CS20)),
   VALUE(Benchmarkinput!CS20),
   IF(
    Benchmarkinput!CS20="x",
    1,
    Benchmarkinput!CS20)))</f>
        <v/>
      </c>
      <c r="CS20" t="str">
        <f>IF(
 ISBLANK(Benchmarkinput!CT20),
 "",
 IF(
  ISNUMBER(
   VALUE(Benchmarkinput!CT20)),
   VALUE(Benchmarkinput!CT20),
   IF(
    Benchmarkinput!CT20="x",
    1,
    Benchmarkinput!CT20)))</f>
        <v/>
      </c>
      <c r="CT20" t="str">
        <f>IF(
 ISBLANK(Benchmarkinput!CU20),
 "",
 IF(
  ISNUMBER(
   VALUE(Benchmarkinput!CU20)),
   VALUE(Benchmarkinput!CU20),
   IF(
    Benchmarkinput!CU20="x",
    1,
    Benchmarkinput!CU20)))</f>
        <v/>
      </c>
      <c r="CU20" t="str">
        <f>IF(
 ISBLANK(Benchmarkinput!CV20),
 "",
 IF(
  ISNUMBER(
   VALUE(Benchmarkinput!CV20)),
   VALUE(Benchmarkinput!CV20),
   IF(
    Benchmarkinput!CV20="x",
    1,
    Benchmarkinput!CV20)))</f>
        <v/>
      </c>
      <c r="CV20" t="str">
        <f>IF(
 ISBLANK(Benchmarkinput!CW20),
 "",
 IF(
  ISNUMBER(
   VALUE(Benchmarkinput!CW20)),
   VALUE(Benchmarkinput!CW20),
   IF(
    Benchmarkinput!CW20="x",
    1,
    Benchmarkinput!CW20)))</f>
        <v/>
      </c>
      <c r="CW20" t="str">
        <f>IF(
 ISBLANK(Benchmarkinput!CX20),
 "",
 IF(
  ISNUMBER(
   VALUE(Benchmarkinput!CX20)),
   VALUE(Benchmarkinput!CX20),
   IF(
    Benchmarkinput!CX20="x",
    1,
    Benchmarkinput!CX20)))</f>
        <v/>
      </c>
      <c r="CX20" t="str">
        <f>IF(
 ISBLANK(Benchmarkinput!CY20),
 "",
 IF(
  ISNUMBER(
   VALUE(Benchmarkinput!CY20)),
   VALUE(Benchmarkinput!CY20),
   IF(
    Benchmarkinput!CY20="x",
    1,
    Benchmarkinput!CY20)))</f>
        <v/>
      </c>
      <c r="CY20" t="str">
        <f>IF(
 ISBLANK(Benchmarkinput!CZ20),
 "",
 IF(
  ISNUMBER(
   VALUE(Benchmarkinput!CZ20)),
   VALUE(Benchmarkinput!CZ20),
   IF(
    Benchmarkinput!CZ20="x",
    1,
    Benchmarkinput!CZ20)))</f>
        <v/>
      </c>
      <c r="CZ20" t="str">
        <f>IF(
 ISBLANK(Benchmarkinput!DA20),
 "",
 IF(
  ISNUMBER(
   VALUE(Benchmarkinput!DA20)),
   VALUE(Benchmarkinput!DA20),
   IF(
    Benchmarkinput!DA20="x",
    1,
    Benchmarkinput!DA20)))</f>
        <v/>
      </c>
      <c r="DA20" t="str">
        <f>IF(
 ISBLANK(Benchmarkinput!DB20),
 "",
 IF(
  ISNUMBER(
   VALUE(Benchmarkinput!DB20)),
   VALUE(Benchmarkinput!DB20),
   IF(
    Benchmarkinput!DB20="x",
    1,
    Benchmarkinput!DB20)))</f>
        <v/>
      </c>
      <c r="DB20" t="str">
        <f>IF(
 ISBLANK(Benchmarkinput!DC20),
 "",
 IF(
  ISNUMBER(
   VALUE(Benchmarkinput!DC20)),
   VALUE(Benchmarkinput!DC20),
   IF(
    Benchmarkinput!DC20="x",
    1,
    Benchmarkinput!DC20)))</f>
        <v/>
      </c>
      <c r="DC20" t="str">
        <f>IF(
 ISBLANK(Benchmarkinput!DD20),
 "",
 IF(
  ISNUMBER(
   VALUE(Benchmarkinput!DD20)),
   VALUE(Benchmarkinput!DD20),
   IF(
    Benchmarkinput!DD20="x",
    1,
    Benchmarkinput!DD20)))</f>
        <v/>
      </c>
      <c r="DD20" t="str">
        <f>IF(
 ISBLANK(Benchmarkinput!DE20),
 "",
 IF(
  ISNUMBER(
   VALUE(Benchmarkinput!DE20)),
   VALUE(Benchmarkinput!DE20),
   IF(
    Benchmarkinput!DE20="x",
    1,
    Benchmarkinput!DE20)))</f>
        <v/>
      </c>
      <c r="DE20" t="str">
        <f>IF(
 ISBLANK(Benchmarkinput!DF20),
 "",
 IF(
  ISNUMBER(
   VALUE(Benchmarkinput!DF20)),
   VALUE(Benchmarkinput!DF20),
   IF(
    Benchmarkinput!DF20="x",
    1,
    Benchmarkinput!DF20)))</f>
        <v/>
      </c>
      <c r="DF20" t="str">
        <f>IF(
 ISBLANK(Benchmarkinput!DG20),
 "",
 IF(
  ISNUMBER(
   VALUE(Benchmarkinput!DG20)),
   VALUE(Benchmarkinput!DG20),
   IF(
    Benchmarkinput!DG20="x",
    1,
    Benchmarkinput!DG20)))</f>
        <v/>
      </c>
      <c r="DG20" t="str">
        <f>IF(
 ISBLANK(Benchmarkinput!DH20),
 "",
 IF(
  ISNUMBER(
   VALUE(Benchmarkinput!DH20)),
   VALUE(Benchmarkinput!DH20),
   IF(
    Benchmarkinput!DH20="x",
    1,
    Benchmarkinput!DH20)))</f>
        <v/>
      </c>
      <c r="DH20" t="str">
        <f>IF(
 ISBLANK(Benchmarkinput!DI20),
 "",
 IF(
  ISNUMBER(
   VALUE(Benchmarkinput!DI20)),
   VALUE(Benchmarkinput!DI20),
   IF(
    Benchmarkinput!DI20="x",
    1,
    Benchmarkinput!DI20)))</f>
        <v/>
      </c>
      <c r="DI20" t="str">
        <f>IF(
 ISBLANK(Benchmarkinput!DJ20),
 "",
 IF(
  ISNUMBER(
   VALUE(Benchmarkinput!DJ20)),
   VALUE(Benchmarkinput!DJ20),
   IF(
    Benchmarkinput!DJ20="x",
    1,
    Benchmarkinput!DJ20)))</f>
        <v/>
      </c>
      <c r="DJ20" t="str">
        <f>IF(
 ISBLANK(Benchmarkinput!DK20),
 "",
 IF(
  ISNUMBER(
   VALUE(Benchmarkinput!DK20)),
   VALUE(Benchmarkinput!DK20),
   IF(
    Benchmarkinput!DK20="x",
    1,
    Benchmarkinput!DK20)))</f>
        <v/>
      </c>
      <c r="DK20" t="str">
        <f>IF(
 ISBLANK(Benchmarkinput!DL20),
 "",
 IF(
  ISNUMBER(
   VALUE(Benchmarkinput!DL20)),
   VALUE(Benchmarkinput!DL20),
   IF(
    Benchmarkinput!DL20="x",
    1,
    Benchmarkinput!DL20)))</f>
        <v/>
      </c>
      <c r="DL20" t="str">
        <f>IF(
 ISBLANK(Benchmarkinput!DM20),
 "",
 IF(
  ISNUMBER(
   VALUE(Benchmarkinput!DM20)),
   VALUE(Benchmarkinput!DM20),
   IF(
    Benchmarkinput!DM20="x",
    1,
    Benchmarkinput!DM20)))</f>
        <v/>
      </c>
      <c r="DM20" t="str">
        <f>IF(
 ISBLANK(Benchmarkinput!DN20),
 "",
 IF(
  ISNUMBER(
   VALUE(Benchmarkinput!DN20)),
   VALUE(Benchmarkinput!DN20),
   IF(
    Benchmarkinput!DN20="x",
    1,
    Benchmarkinput!DN20)))</f>
        <v/>
      </c>
      <c r="DN20" t="str">
        <f>IF(
 ISBLANK(Benchmarkinput!DO20),
 "",
 IF(
  ISNUMBER(
   VALUE(Benchmarkinput!DO20)),
   VALUE(Benchmarkinput!DO20),
   IF(
    Benchmarkinput!DO20="x",
    1,
    Benchmarkinput!DO20)))</f>
        <v/>
      </c>
      <c r="DO20" t="str">
        <f>IF(
 ISBLANK(Benchmarkinput!DP20),
 "",
 IF(
  ISNUMBER(
   VALUE(Benchmarkinput!DP20)),
   VALUE(Benchmarkinput!DP20),
   IF(
    Benchmarkinput!DP20="x",
    1,
    Benchmarkinput!DP20)))</f>
        <v/>
      </c>
      <c r="DP20" t="str">
        <f>IF(
 ISBLANK(Benchmarkinput!DQ20),
 "",
 IF(
  ISNUMBER(
   VALUE(Benchmarkinput!DQ20)),
   VALUE(Benchmarkinput!DQ20),
   IF(
    Benchmarkinput!DQ20="x",
    1,
    Benchmarkinput!DQ20)))</f>
        <v/>
      </c>
      <c r="DQ20" t="str">
        <f>IF(
 ISBLANK(Benchmarkinput!DR20),
 "",
 IF(
  ISNUMBER(
   VALUE(Benchmarkinput!DR20)),
   VALUE(Benchmarkinput!DR20),
   IF(
    Benchmarkinput!DR20="x",
    1,
    Benchmarkinput!DR20)))</f>
        <v/>
      </c>
      <c r="DR20" t="str">
        <f>IF(
 ISBLANK(Benchmarkinput!DS20),
 "",
 IF(
  ISNUMBER(
   VALUE(Benchmarkinput!DS20)),
   VALUE(Benchmarkinput!DS20),
   IF(
    Benchmarkinput!DS20="x",
    1,
    Benchmarkinput!DS20)))</f>
        <v/>
      </c>
      <c r="DS20" t="str">
        <f>IF(
 ISBLANK(Benchmarkinput!DT20),
 "",
 IF(
  ISNUMBER(
   VALUE(Benchmarkinput!DT20)),
   VALUE(Benchmarkinput!DT20),
   IF(
    Benchmarkinput!DT20="x",
    1,
    Benchmarkinput!DT20)))</f>
        <v/>
      </c>
      <c r="DT20" t="str">
        <f>IF(
 ISBLANK(Benchmarkinput!DU20),
 "",
 IF(
  ISNUMBER(
   VALUE(Benchmarkinput!DU20)),
   VALUE(Benchmarkinput!DU20),
   IF(
    Benchmarkinput!DU20="x",
    1,
    Benchmarkinput!DU20)))</f>
        <v/>
      </c>
      <c r="DU20" t="str">
        <f>IF(
 ISBLANK(Benchmarkinput!DV20),
 "",
 IF(
  ISNUMBER(
   VALUE(Benchmarkinput!DV20)),
   VALUE(Benchmarkinput!DV20),
   IF(
    Benchmarkinput!DV20="x",
    1,
    Benchmarkinput!DV20)))</f>
        <v/>
      </c>
      <c r="DV20" t="str">
        <f>IF(
 ISBLANK(Benchmarkinput!DW20),
 "",
 IF(
  ISNUMBER(
   VALUE(Benchmarkinput!DW20)),
   VALUE(Benchmarkinput!DW20),
   IF(
    Benchmarkinput!DW20="x",
    1,
    Benchmarkinput!DW20)))</f>
        <v/>
      </c>
      <c r="DW20" t="str">
        <f>IF(
 ISBLANK(Benchmarkinput!DX20),
 "",
 IF(
  ISNUMBER(
   VALUE(Benchmarkinput!DX20)),
   VALUE(Benchmarkinput!DX20),
   IF(
    Benchmarkinput!DX20="x",
    1,
    Benchmarkinput!DX20)))</f>
        <v/>
      </c>
      <c r="DX20" t="str">
        <f>IF(
 ISBLANK(Benchmarkinput!DY20),
 "",
 IF(
  ISNUMBER(
   VALUE(Benchmarkinput!DY20)),
   VALUE(Benchmarkinput!DY20),
   IF(
    Benchmarkinput!DY20="x",
    1,
    Benchmarkinput!DY20)))</f>
        <v/>
      </c>
      <c r="DY20" t="str">
        <f>IF(
 ISBLANK(Benchmarkinput!DZ20),
 "",
 IF(
  ISNUMBER(
   VALUE(Benchmarkinput!DZ20)),
   VALUE(Benchmarkinput!DZ20),
   IF(
    Benchmarkinput!DZ20="x",
    1,
    Benchmarkinput!DZ20)))</f>
        <v/>
      </c>
      <c r="DZ20" t="str">
        <f>IF(
 ISBLANK(Benchmarkinput!EA20),
 "",
 IF(
  ISNUMBER(
   VALUE(Benchmarkinput!EA20)),
   VALUE(Benchmarkinput!EA20),
   IF(
    Benchmarkinput!EA20="x",
    1,
    Benchmarkinput!EA20)))</f>
        <v/>
      </c>
      <c r="EA20" t="str">
        <f>IF(
 ISBLANK(Benchmarkinput!EB20),
 "",
 IF(
  ISNUMBER(
   VALUE(Benchmarkinput!EB20)),
   VALUE(Benchmarkinput!EB20),
   IF(
    Benchmarkinput!EB20="x",
    1,
    Benchmarkinput!EB20)))</f>
        <v/>
      </c>
      <c r="EB20" t="str">
        <f>IF(
 ISBLANK(Benchmarkinput!EC20),
 "",
 IF(
  ISNUMBER(
   VALUE(Benchmarkinput!EC20)),
   VALUE(Benchmarkinput!EC20),
   IF(
    Benchmarkinput!EC20="x",
    1,
    Benchmarkinput!EC20)))</f>
        <v/>
      </c>
      <c r="EC20" t="str">
        <f>IF(
 ISBLANK(Benchmarkinput!ED20),
 "",
 IF(
  ISNUMBER(
   VALUE(Benchmarkinput!ED20)),
   VALUE(Benchmarkinput!ED20),
   IF(
    Benchmarkinput!ED20="x",
    1,
    Benchmarkinput!ED20)))</f>
        <v/>
      </c>
      <c r="ED20" t="str">
        <f>IF(
 ISBLANK(Benchmarkinput!EE20),
 "",
 IF(
  ISNUMBER(
   VALUE(Benchmarkinput!EE20)),
   VALUE(Benchmarkinput!EE20),
   IF(
    Benchmarkinput!EE20="x",
    1,
    Benchmarkinput!EE20)))</f>
        <v/>
      </c>
      <c r="EE20" t="str">
        <f>IF(
 ISBLANK(Benchmarkinput!EF20),
 "",
 IF(
  ISNUMBER(
   VALUE(Benchmarkinput!EF20)),
   VALUE(Benchmarkinput!EF20),
   IF(
    Benchmarkinput!EF20="x",
    1,
    Benchmarkinput!EF20)))</f>
        <v/>
      </c>
      <c r="EF20" t="str">
        <f>IF(
 ISBLANK(Benchmarkinput!EG20),
 "",
 IF(
  ISNUMBER(
   VALUE(Benchmarkinput!EG20)),
   VALUE(Benchmarkinput!EG20),
   IF(
    Benchmarkinput!EG20="x",
    1,
    Benchmarkinput!EG20)))</f>
        <v/>
      </c>
      <c r="EG20" t="str">
        <f>IF(
 ISBLANK(Benchmarkinput!EH20),
 "",
 IF(
  ISNUMBER(
   VALUE(Benchmarkinput!EH20)),
   VALUE(Benchmarkinput!EH20),
   IF(
    Benchmarkinput!EH20="x",
    1,
    Benchmarkinput!EH20)))</f>
        <v/>
      </c>
      <c r="EH20" t="str">
        <f>IF(
 ISBLANK(Benchmarkinput!EI20),
 "",
 IF(
  ISNUMBER(
   VALUE(Benchmarkinput!EI20)),
   VALUE(Benchmarkinput!EI20),
   IF(
    Benchmarkinput!EI20="x",
    1,
    Benchmarkinput!EI20)))</f>
        <v/>
      </c>
      <c r="EI20" t="str">
        <f>IF(
 ISBLANK(Benchmarkinput!EJ20),
 "",
 IF(
  ISNUMBER(
   VALUE(Benchmarkinput!EJ20)),
   VALUE(Benchmarkinput!EJ20),
   IF(
    Benchmarkinput!EJ20="x",
    1,
    Benchmarkinput!EJ20)))</f>
        <v/>
      </c>
      <c r="EJ20" t="str">
        <f>IF(
 ISBLANK(Benchmarkinput!EK20),
 "",
 IF(
  ISNUMBER(
   VALUE(Benchmarkinput!EK20)),
   VALUE(Benchmarkinput!EK20),
   IF(
    Benchmarkinput!EK20="x",
    1,
    Benchmarkinput!EK20)))</f>
        <v/>
      </c>
      <c r="EK20" t="str">
        <f>IF(
 ISBLANK(Benchmarkinput!EL20),
 "",
 IF(
  ISNUMBER(
   VALUE(Benchmarkinput!EL20)),
   VALUE(Benchmarkinput!EL20),
   IF(
    Benchmarkinput!EL20="x",
    1,
    Benchmarkinput!EL20)))</f>
        <v/>
      </c>
      <c r="EL20" t="str">
        <f>IF(
 ISBLANK(Benchmarkinput!EM20),
 "",
 IF(
  ISNUMBER(
   VALUE(Benchmarkinput!EM20)),
   VALUE(Benchmarkinput!EM20),
   IF(
    Benchmarkinput!EM20="x",
    1,
    Benchmarkinput!EM20)))</f>
        <v/>
      </c>
      <c r="EM20" t="str">
        <f>IF(
 ISBLANK(Benchmarkinput!EN20),
 "",
 IF(
  ISNUMBER(
   VALUE(Benchmarkinput!EN20)),
   VALUE(Benchmarkinput!EN20),
   IF(
    Benchmarkinput!EN20="x",
    1,
    Benchmarkinput!EN20)))</f>
        <v/>
      </c>
      <c r="EN20" t="str">
        <f>IF(
 ISBLANK(Benchmarkinput!EO20),
 "",
 IF(
  ISNUMBER(
   VALUE(Benchmarkinput!EO20)),
   VALUE(Benchmarkinput!EO20),
   IF(
    Benchmarkinput!EO20="x",
    1,
    Benchmarkinput!EO20)))</f>
        <v/>
      </c>
      <c r="EO20" t="str">
        <f>IF(
 ISBLANK(Benchmarkinput!EP20),
 "",
 IF(
  ISNUMBER(
   VALUE(Benchmarkinput!EP20)),
   VALUE(Benchmarkinput!EP20),
   IF(
    Benchmarkinput!EP20="x",
    1,
    Benchmarkinput!EP20)))</f>
        <v/>
      </c>
      <c r="EP20" t="str">
        <f>IF(
 ISBLANK(Benchmarkinput!EQ20),
 "",
 IF(
  ISNUMBER(
   VALUE(Benchmarkinput!EQ20)),
   VALUE(Benchmarkinput!EQ20),
   IF(
    Benchmarkinput!EQ20="x",
    1,
    Benchmarkinput!EQ20)))</f>
        <v/>
      </c>
      <c r="EQ20" t="str">
        <f>IF(
 ISBLANK(Benchmarkinput!ER20),
 "",
 IF(
  ISNUMBER(
   VALUE(Benchmarkinput!ER20)),
   VALUE(Benchmarkinput!ER20),
   IF(
    Benchmarkinput!ER20="x",
    1,
    Benchmarkinput!ER20)))</f>
        <v/>
      </c>
      <c r="ER20" t="str">
        <f>IF(
 ISBLANK(Benchmarkinput!ES20),
 "",
 IF(
  ISNUMBER(
   VALUE(Benchmarkinput!ES20)),
   VALUE(Benchmarkinput!ES20),
   IF(
    Benchmarkinput!ES20="x",
    1,
    Benchmarkinput!ES20)))</f>
        <v/>
      </c>
      <c r="ES20" t="str">
        <f>IF(
 ISBLANK(Benchmarkinput!ET20),
 "",
 IF(
  ISNUMBER(
   VALUE(Benchmarkinput!ET20)),
   VALUE(Benchmarkinput!ET20),
   IF(
    Benchmarkinput!ET20="x",
    1,
    Benchmarkinput!ET20)))</f>
        <v/>
      </c>
      <c r="ET20" t="str">
        <f>IF(
 ISBLANK(Benchmarkinput!EU20),
 "",
 IF(
  ISNUMBER(
   VALUE(Benchmarkinput!EU20)),
   VALUE(Benchmarkinput!EU20),
   IF(
    Benchmarkinput!EU20="x",
    1,
    Benchmarkinput!EU20)))</f>
        <v/>
      </c>
      <c r="EU20" t="str">
        <f>IF(
 ISBLANK(Benchmarkinput!EV20),
 "",
 IF(
  ISNUMBER(
   VALUE(Benchmarkinput!EV20)),
   VALUE(Benchmarkinput!EV20),
   IF(
    Benchmarkinput!EV20="x",
    1,
    Benchmarkinput!EV20)))</f>
        <v/>
      </c>
      <c r="EV20" t="str">
        <f>IF(
 ISBLANK(Benchmarkinput!EW20),
 "",
 IF(
  ISNUMBER(
   VALUE(Benchmarkinput!EW20)),
   VALUE(Benchmarkinput!EW20),
   IF(
    Benchmarkinput!EW20="x",
    1,
    Benchmarkinput!EW20)))</f>
        <v/>
      </c>
      <c r="EW20" t="str">
        <f>IF(
 ISBLANK(Benchmarkinput!EX20),
 "",
 IF(
  ISNUMBER(
   VALUE(Benchmarkinput!EX20)),
   VALUE(Benchmarkinput!EX20),
   IF(
    Benchmarkinput!EX20="x",
    1,
    Benchmarkinput!EX20)))</f>
        <v/>
      </c>
      <c r="EX20" t="str">
        <f>IF(
 ISBLANK(Benchmarkinput!EY20),
 "",
 IF(
  ISNUMBER(
   VALUE(Benchmarkinput!EY20)),
   VALUE(Benchmarkinput!EY20),
   IF(
    Benchmarkinput!EY20="x",
    1,
    Benchmarkinput!EY20)))</f>
        <v/>
      </c>
      <c r="EY20" t="str">
        <f>IF(
 ISBLANK(Benchmarkinput!EZ20),
 "",
 IF(
  ISNUMBER(
   VALUE(Benchmarkinput!EZ20)),
   VALUE(Benchmarkinput!EZ20),
   IF(
    Benchmarkinput!EZ20="x",
    1,
    Benchmarkinput!EZ20)))</f>
        <v/>
      </c>
      <c r="EZ20" t="str">
        <f>IF(
 ISBLANK(Benchmarkinput!FA20),
 "",
 IF(
  ISNUMBER(
   VALUE(Benchmarkinput!FA20)),
   VALUE(Benchmarkinput!FA20),
   IF(
    Benchmarkinput!FA20="x",
    1,
    Benchmarkinput!FA20)))</f>
        <v/>
      </c>
      <c r="FA20" t="str">
        <f>IF(
 ISBLANK(Benchmarkinput!FB20),
 "",
 IF(
  ISNUMBER(
   VALUE(Benchmarkinput!FB20)),
   VALUE(Benchmarkinput!FB20),
   IF(
    Benchmarkinput!FB20="x",
    1,
    Benchmarkinput!FB20)))</f>
        <v/>
      </c>
      <c r="FB20" t="str">
        <f>IF(
 ISBLANK(Benchmarkinput!FC20),
 "",
 IF(
  ISNUMBER(
   VALUE(Benchmarkinput!FC20)),
   VALUE(Benchmarkinput!FC20),
   IF(
    Benchmarkinput!FC20="x",
    1,
    Benchmarkinput!FC20)))</f>
        <v/>
      </c>
      <c r="FC20" t="str">
        <f>IF(
 ISBLANK(Benchmarkinput!FD20),
 "",
 IF(
  ISNUMBER(
   VALUE(Benchmarkinput!FD20)),
   VALUE(Benchmarkinput!FD20),
   IF(
    Benchmarkinput!FD20="x",
    1,
    Benchmarkinput!FD20)))</f>
        <v/>
      </c>
      <c r="FD20" t="str">
        <f>IF(
 ISBLANK(Benchmarkinput!FE20),
 "",
 IF(
  ISNUMBER(
   VALUE(Benchmarkinput!FE20)),
   VALUE(Benchmarkinput!FE20),
   IF(
    Benchmarkinput!FE20="x",
    1,
    Benchmarkinput!FE20)))</f>
        <v/>
      </c>
      <c r="FE20" t="str">
        <f>IF(
 ISBLANK(Benchmarkinput!FF20),
 "",
 IF(
  ISNUMBER(
   VALUE(Benchmarkinput!FF20)),
   VALUE(Benchmarkinput!FF20),
   IF(
    Benchmarkinput!FF20="x",
    1,
    Benchmarkinput!FF20)))</f>
        <v/>
      </c>
      <c r="FF20" t="str">
        <f>IF(
 ISBLANK(Benchmarkinput!FG20),
 "",
 IF(
  ISNUMBER(
   VALUE(Benchmarkinput!FG20)),
   VALUE(Benchmarkinput!FG20),
   IF(
    Benchmarkinput!FG20="x",
    1,
    Benchmarkinput!FG20)))</f>
        <v/>
      </c>
      <c r="FG20" t="str">
        <f>IF(
 ISBLANK(Benchmarkinput!FH20),
 "",
 IF(
  ISNUMBER(
   VALUE(Benchmarkinput!FH20)),
   VALUE(Benchmarkinput!FH20),
   IF(
    Benchmarkinput!FH20="x",
    1,
    Benchmarkinput!FH20)))</f>
        <v/>
      </c>
      <c r="FH20" t="str">
        <f>IF(
 ISBLANK(Benchmarkinput!FI20),
 "",
 IF(
  ISNUMBER(
   VALUE(Benchmarkinput!FI20)),
   VALUE(Benchmarkinput!FI20),
   IF(
    Benchmarkinput!FI20="x",
    1,
    Benchmarkinput!FI20)))</f>
        <v/>
      </c>
      <c r="FI20" t="str">
        <f>IF(
 ISBLANK(Benchmarkinput!FJ20),
 "",
 IF(
  ISNUMBER(
   VALUE(Benchmarkinput!FJ20)),
   VALUE(Benchmarkinput!FJ20),
   IF(
    Benchmarkinput!FJ20="x",
    1,
    Benchmarkinput!FJ20)))</f>
        <v/>
      </c>
      <c r="FJ20" t="str">
        <f>IF(
 ISBLANK(Benchmarkinput!FK20),
 "",
 IF(
  ISNUMBER(
   VALUE(Benchmarkinput!FK20)),
   VALUE(Benchmarkinput!FK20),
   IF(
    Benchmarkinput!FK20="x",
    1,
    Benchmarkinput!FK20)))</f>
        <v/>
      </c>
      <c r="FK20" t="str">
        <f>IF(
 ISBLANK(Benchmarkinput!FL20),
 "",
 IF(
  ISNUMBER(
   VALUE(Benchmarkinput!FL20)),
   VALUE(Benchmarkinput!FL20),
   IF(
    Benchmarkinput!FL20="x",
    1,
    Benchmarkinput!FL20)))</f>
        <v/>
      </c>
      <c r="FL20" t="str">
        <f>IF(
 ISBLANK(Benchmarkinput!FM20),
 "",
 IF(
  ISNUMBER(
   VALUE(Benchmarkinput!FM20)),
   VALUE(Benchmarkinput!FM20),
   IF(
    Benchmarkinput!FM20="x",
    1,
    Benchmarkinput!FM20)))</f>
        <v/>
      </c>
      <c r="FM20" t="str">
        <f>IF(
 ISBLANK(Benchmarkinput!FN20),
 "",
 IF(
  ISNUMBER(
   VALUE(Benchmarkinput!FN20)),
   VALUE(Benchmarkinput!FN20),
   IF(
    Benchmarkinput!FN20="x",
    1,
    Benchmarkinput!FN20)))</f>
        <v/>
      </c>
      <c r="FN20" t="str">
        <f>IF(
 ISBLANK(Benchmarkinput!FO20),
 "",
 IF(
  ISNUMBER(
   VALUE(Benchmarkinput!FO20)),
   VALUE(Benchmarkinput!FO20),
   IF(
    Benchmarkinput!FO20="x",
    1,
    Benchmarkinput!FO20)))</f>
        <v/>
      </c>
      <c r="FO20" t="str">
        <f>IF(
 ISBLANK(Benchmarkinput!FP20),
 "",
 IF(
  ISNUMBER(
   VALUE(Benchmarkinput!FP20)),
   VALUE(Benchmarkinput!FP20),
   IF(
    Benchmarkinput!FP20="x",
    1,
    Benchmarkinput!FP20)))</f>
        <v/>
      </c>
      <c r="FP20" t="str">
        <f>IF(
 ISBLANK(Benchmarkinput!FQ20),
 "",
 IF(
  ISNUMBER(
   VALUE(Benchmarkinput!FQ20)),
   VALUE(Benchmarkinput!FQ20),
   IF(
    Benchmarkinput!FQ20="x",
    1,
    Benchmarkinput!FQ20)))</f>
        <v/>
      </c>
      <c r="FQ20" t="str">
        <f>IF(
 ISBLANK(Benchmarkinput!FR20),
 "",
 IF(
  ISNUMBER(
   VALUE(Benchmarkinput!FR20)),
   VALUE(Benchmarkinput!FR20),
   IF(
    Benchmarkinput!FR20="x",
    1,
    Benchmarkinput!FR20)))</f>
        <v/>
      </c>
      <c r="FR20" t="str">
        <f>IF(
 ISBLANK(Benchmarkinput!FS20),
 "",
 IF(
  ISNUMBER(
   VALUE(Benchmarkinput!FS20)),
   VALUE(Benchmarkinput!FS20),
   IF(
    Benchmarkinput!FS20="x",
    1,
    Benchmarkinput!FS20)))</f>
        <v/>
      </c>
      <c r="FS20" t="str">
        <f>IF(
 ISBLANK(Benchmarkinput!FT20),
 "",
 IF(
  ISNUMBER(
   VALUE(Benchmarkinput!FT20)),
   VALUE(Benchmarkinput!FT20),
   IF(
    Benchmarkinput!FT20="x",
    1,
    Benchmarkinput!FT20)))</f>
        <v/>
      </c>
      <c r="FT20" t="str">
        <f>IF(
 ISBLANK(Benchmarkinput!FU20),
 "",
 IF(
  ISNUMBER(
   VALUE(Benchmarkinput!FU20)),
   VALUE(Benchmarkinput!FU20),
   IF(
    Benchmarkinput!FU20="x",
    1,
    Benchmarkinput!FU20)))</f>
        <v/>
      </c>
      <c r="FU20" t="str">
        <f>IF(
 ISBLANK(Benchmarkinput!FV20),
 "",
 IF(
  ISNUMBER(
   VALUE(Benchmarkinput!FV20)),
   VALUE(Benchmarkinput!FV20),
   IF(
    Benchmarkinput!FV20="x",
    1,
    Benchmarkinput!FV20)))</f>
        <v/>
      </c>
      <c r="FV20" t="str">
        <f>IF(
 ISBLANK(Benchmarkinput!FW20),
 "",
 IF(
  ISNUMBER(
   VALUE(Benchmarkinput!FW20)),
   VALUE(Benchmarkinput!FW20),
   IF(
    Benchmarkinput!FW20="x",
    1,
    Benchmarkinput!FW20)))</f>
        <v/>
      </c>
      <c r="FW20" t="str">
        <f>IF(
 ISBLANK(Benchmarkinput!FX20),
 "",
 IF(
  ISNUMBER(
   VALUE(Benchmarkinput!FX20)),
   VALUE(Benchmarkinput!FX20),
   IF(
    Benchmarkinput!FX20="x",
    1,
    Benchmarkinput!FX20)))</f>
        <v/>
      </c>
      <c r="FX20" t="str">
        <f>IF(
 ISBLANK(Benchmarkinput!FY20),
 "",
 IF(
  ISNUMBER(
   VALUE(Benchmarkinput!FY20)),
   VALUE(Benchmarkinput!FY20),
   IF(
    Benchmarkinput!FY20="x",
    1,
    Benchmarkinput!FY20)))</f>
        <v/>
      </c>
      <c r="FY20" t="str">
        <f>IF(
 ISBLANK(Benchmarkinput!FZ20),
 "",
 IF(
  ISNUMBER(
   VALUE(Benchmarkinput!FZ20)),
   VALUE(Benchmarkinput!FZ20),
   IF(
    Benchmarkinput!FZ20="x",
    1,
    Benchmarkinput!FZ20)))</f>
        <v/>
      </c>
      <c r="FZ20" t="str">
        <f>IF(
 ISBLANK(Benchmarkinput!GA20),
 "",
 IF(
  ISNUMBER(
   VALUE(Benchmarkinput!GA20)),
   VALUE(Benchmarkinput!GA20),
   IF(
    Benchmarkinput!GA20="x",
    1,
    Benchmarkinput!GA20)))</f>
        <v/>
      </c>
      <c r="GA20" t="str">
        <f>IF(
 ISBLANK(Benchmarkinput!GB20),
 "",
 IF(
  ISNUMBER(
   VALUE(Benchmarkinput!GB20)),
   VALUE(Benchmarkinput!GB20),
   IF(
    Benchmarkinput!GB20="x",
    1,
    Benchmarkinput!GB20)))</f>
        <v/>
      </c>
      <c r="GB20" t="str">
        <f>IF(
 ISBLANK(Benchmarkinput!GC20),
 "",
 IF(
  ISNUMBER(
   VALUE(Benchmarkinput!GC20)),
   VALUE(Benchmarkinput!GC20),
   IF(
    Benchmarkinput!GC20="x",
    1,
    Benchmarkinput!GC20)))</f>
        <v/>
      </c>
      <c r="GC20" t="str">
        <f>IF(
 ISBLANK(Benchmarkinput!GD20),
 "",
 IF(
  ISNUMBER(
   VALUE(Benchmarkinput!GD20)),
   VALUE(Benchmarkinput!GD20),
   IF(
    Benchmarkinput!GD20="x",
    1,
    Benchmarkinput!GD20)))</f>
        <v/>
      </c>
      <c r="GD20" t="str">
        <f>IF(
 ISBLANK(Benchmarkinput!GE20),
 "",
 IF(
  ISNUMBER(
   VALUE(Benchmarkinput!GE20)),
   VALUE(Benchmarkinput!GE20),
   IF(
    Benchmarkinput!GE20="x",
    1,
    Benchmarkinput!GE20)))</f>
        <v/>
      </c>
      <c r="GE20" t="str">
        <f>IF(
 ISBLANK(Benchmarkinput!GF20),
 "",
 IF(
  ISNUMBER(
   VALUE(Benchmarkinput!GF20)),
   VALUE(Benchmarkinput!GF20),
   IF(
    Benchmarkinput!GF20="x",
    1,
    Benchmarkinput!GF20)))</f>
        <v/>
      </c>
      <c r="GF20" t="str">
        <f>IF(
 ISBLANK(Benchmarkinput!GG20),
 "",
 IF(
  ISNUMBER(
   VALUE(Benchmarkinput!GG20)),
   VALUE(Benchmarkinput!GG20),
   IF(
    Benchmarkinput!GG20="x",
    1,
    Benchmarkinput!GG20)))</f>
        <v/>
      </c>
      <c r="GG20" t="str">
        <f>IF(
 ISBLANK(Benchmarkinput!GH20),
 "",
 IF(
  ISNUMBER(
   VALUE(Benchmarkinput!GH20)),
   VALUE(Benchmarkinput!GH20),
   IF(
    Benchmarkinput!GH20="x",
    1,
    Benchmarkinput!GH20)))</f>
        <v/>
      </c>
      <c r="GH20" t="str">
        <f>IF(
 ISBLANK(Benchmarkinput!GI20),
 "",
 IF(
  ISNUMBER(
   VALUE(Benchmarkinput!GI20)),
   VALUE(Benchmarkinput!GI20),
   IF(
    Benchmarkinput!GI20="x",
    1,
    Benchmarkinput!GI20)))</f>
        <v/>
      </c>
      <c r="GI20" t="str">
        <f>IF(
 ISBLANK(Benchmarkinput!GJ20),
 "",
 IF(
  ISNUMBER(
   VALUE(Benchmarkinput!GJ20)),
   VALUE(Benchmarkinput!GJ20),
   IF(
    Benchmarkinput!GJ20="x",
    1,
    Benchmarkinput!GJ20)))</f>
        <v/>
      </c>
      <c r="GJ20" t="str">
        <f>IF(
 ISBLANK(Benchmarkinput!GK20),
 "",
 IF(
  ISNUMBER(
   VALUE(Benchmarkinput!GK20)),
   VALUE(Benchmarkinput!GK20),
   IF(
    Benchmarkinput!GK20="x",
    1,
    Benchmarkinput!GK20)))</f>
        <v/>
      </c>
      <c r="GK20" t="str">
        <f>IF(
 ISBLANK(Benchmarkinput!GL20),
 "",
 IF(
  ISNUMBER(
   VALUE(Benchmarkinput!GL20)),
   VALUE(Benchmarkinput!GL20),
   IF(
    Benchmarkinput!GL20="x",
    1,
    Benchmarkinput!GL20)))</f>
        <v/>
      </c>
      <c r="GL20" t="str">
        <f>IF(
 ISBLANK(Benchmarkinput!GM20),
 "",
 IF(
  ISNUMBER(
   VALUE(Benchmarkinput!GM20)),
   VALUE(Benchmarkinput!GM20),
   IF(
    Benchmarkinput!GM20="x",
    1,
    Benchmarkinput!GM20)))</f>
        <v/>
      </c>
      <c r="GM20" t="str">
        <f>IF(
 ISBLANK(Benchmarkinput!GN20),
 "",
 IF(
  ISNUMBER(
   VALUE(Benchmarkinput!GN20)),
   VALUE(Benchmarkinput!GN20),
   IF(
    Benchmarkinput!GN20="x",
    1,
    Benchmarkinput!GN20)))</f>
        <v/>
      </c>
      <c r="GN20" t="str">
        <f>IF(
 ISBLANK(Benchmarkinput!GO20),
 "",
 IF(
  ISNUMBER(
   VALUE(Benchmarkinput!GO20)),
   VALUE(Benchmarkinput!GO20),
   IF(
    Benchmarkinput!GO20="x",
    1,
    Benchmarkinput!GO20)))</f>
        <v/>
      </c>
      <c r="GO20" t="str">
        <f>IF(
 ISBLANK(Benchmarkinput!GP20),
 "",
 IF(
  ISNUMBER(
   VALUE(Benchmarkinput!GP20)),
   VALUE(Benchmarkinput!GP20),
   IF(
    Benchmarkinput!GP20="x",
    1,
    Benchmarkinput!GP20)))</f>
        <v/>
      </c>
      <c r="GP20" t="str">
        <f>IF(
 ISBLANK(Benchmarkinput!GQ20),
 "",
 IF(
  ISNUMBER(
   VALUE(Benchmarkinput!GQ20)),
   VALUE(Benchmarkinput!GQ20),
   IF(
    Benchmarkinput!GQ20="x",
    1,
    Benchmarkinput!GQ20)))</f>
        <v/>
      </c>
      <c r="GQ20" t="str">
        <f>IF(
 ISBLANK(Benchmarkinput!GR20),
 "",
 IF(
  ISNUMBER(
   VALUE(Benchmarkinput!GR20)),
   VALUE(Benchmarkinput!GR20),
   IF(
    Benchmarkinput!GR20="x",
    1,
    Benchmarkinput!GR20)))</f>
        <v/>
      </c>
      <c r="GR20" t="str">
        <f>IF(
 ISBLANK(Benchmarkinput!GS20),
 "",
 IF(
  ISNUMBER(
   VALUE(Benchmarkinput!GS20)),
   VALUE(Benchmarkinput!GS20),
   IF(
    Benchmarkinput!GS20="x",
    1,
    Benchmarkinput!GS20)))</f>
        <v/>
      </c>
      <c r="GS20" t="str">
        <f>IF(
 ISBLANK(Benchmarkinput!GT20),
 "",
 IF(
  ISNUMBER(
   VALUE(Benchmarkinput!GT20)),
   VALUE(Benchmarkinput!GT20),
   IF(
    Benchmarkinput!GT20="x",
    1,
    Benchmarkinput!GT20)))</f>
        <v/>
      </c>
      <c r="GT20" t="str">
        <f>IF(
 ISBLANK(Benchmarkinput!GU20),
 "",
 IF(
  ISNUMBER(
   VALUE(Benchmarkinput!GU20)),
   VALUE(Benchmarkinput!GU20),
   IF(
    Benchmarkinput!GU20="x",
    1,
    Benchmarkinput!GU20)))</f>
        <v/>
      </c>
      <c r="GU20" t="str">
        <f>IF(
 ISBLANK(Benchmarkinput!GV20),
 "",
 IF(
  ISNUMBER(
   VALUE(Benchmarkinput!GV20)),
   VALUE(Benchmarkinput!GV20),
   IF(
    Benchmarkinput!GV20="x",
    1,
    Benchmarkinput!GV20)))</f>
        <v/>
      </c>
      <c r="GV20" t="str">
        <f>IF(
 ISBLANK(Benchmarkinput!GW20),
 "",
 IF(
  ISNUMBER(
   VALUE(Benchmarkinput!GW20)),
   VALUE(Benchmarkinput!GW20),
   IF(
    Benchmarkinput!GW20="x",
    1,
    Benchmarkinput!GW20)))</f>
        <v/>
      </c>
      <c r="GW20" t="str">
        <f>IF(
 ISBLANK(Benchmarkinput!GX20),
 "",
 IF(
  ISNUMBER(
   VALUE(Benchmarkinput!GX20)),
   VALUE(Benchmarkinput!GX20),
   IF(
    Benchmarkinput!GX20="x",
    1,
    Benchmarkinput!GX20)))</f>
        <v/>
      </c>
      <c r="GX20" t="str">
        <f>IF(
 ISBLANK(Benchmarkinput!GY20),
 "",
 IF(
  ISNUMBER(
   VALUE(Benchmarkinput!GY20)),
   VALUE(Benchmarkinput!GY20),
   IF(
    Benchmarkinput!GY20="x",
    1,
    Benchmarkinput!GY20)))</f>
        <v/>
      </c>
      <c r="GY20" t="str">
        <f>IF(
 ISBLANK(Benchmarkinput!GZ20),
 "",
 IF(
  ISNUMBER(
   VALUE(Benchmarkinput!GZ20)),
   VALUE(Benchmarkinput!GZ20),
   IF(
    Benchmarkinput!GZ20="x",
    1,
    Benchmarkinput!GZ20)))</f>
        <v/>
      </c>
      <c r="GZ20" t="str">
        <f>IF(
 ISBLANK(Benchmarkinput!HA20),
 "",
 IF(
  ISNUMBER(
   VALUE(Benchmarkinput!HA20)),
   VALUE(Benchmarkinput!HA20),
   IF(
    Benchmarkinput!HA20="x",
    1,
    Benchmarkinput!HA20)))</f>
        <v/>
      </c>
      <c r="HA20" t="str">
        <f>IF(
 ISBLANK(Benchmarkinput!HB20),
 "",
 IF(
  ISNUMBER(
   VALUE(Benchmarkinput!HB20)),
   VALUE(Benchmarkinput!HB20),
   IF(
    Benchmarkinput!HB20="x",
    1,
    Benchmarkinput!HB20)))</f>
        <v/>
      </c>
      <c r="HB20" t="str">
        <f>IF(
 ISBLANK(Benchmarkinput!HC20),
 "",
 IF(
  ISNUMBER(
   VALUE(Benchmarkinput!HC20)),
   VALUE(Benchmarkinput!HC20),
   IF(
    Benchmarkinput!HC20="x",
    1,
    Benchmarkinput!HC20)))</f>
        <v/>
      </c>
      <c r="HC20" t="str">
        <f>IF(
 ISBLANK(Benchmarkinput!HD20),
 "",
 IF(
  ISNUMBER(
   VALUE(Benchmarkinput!HD20)),
   VALUE(Benchmarkinput!HD20),
   IF(
    Benchmarkinput!HD20="x",
    1,
    Benchmarkinput!HD20)))</f>
        <v/>
      </c>
      <c r="HD20" t="str">
        <f>IF(
 ISBLANK(Benchmarkinput!HE20),
 "",
 IF(
  ISNUMBER(
   VALUE(Benchmarkinput!HE20)),
   VALUE(Benchmarkinput!HE20),
   IF(
    Benchmarkinput!HE20="x",
    1,
    Benchmarkinput!HE20)))</f>
        <v/>
      </c>
      <c r="HE20" t="str">
        <f>IF(
 ISBLANK(Benchmarkinput!HF20),
 "",
 IF(
  ISNUMBER(
   VALUE(Benchmarkinput!HF20)),
   VALUE(Benchmarkinput!HF20),
   IF(
    Benchmarkinput!HF20="x",
    1,
    Benchmarkinput!HF20)))</f>
        <v/>
      </c>
      <c r="HF20" t="str">
        <f>IF(
 ISBLANK(Benchmarkinput!HG20),
 "",
 IF(
  ISNUMBER(
   VALUE(Benchmarkinput!HG20)),
   VALUE(Benchmarkinput!HG20),
   IF(
    Benchmarkinput!HG20="x",
    1,
    Benchmarkinput!HG20)))</f>
        <v/>
      </c>
      <c r="HG20" t="str">
        <f>IF(
 ISBLANK(Benchmarkinput!HH20),
 "",
 IF(
  ISNUMBER(
   VALUE(Benchmarkinput!HH20)),
   VALUE(Benchmarkinput!HH20),
   IF(
    Benchmarkinput!HH20="x",
    1,
    Benchmarkinput!HH20)))</f>
        <v/>
      </c>
      <c r="HH20" t="str">
        <f>IF(
 ISBLANK(Benchmarkinput!HI20),
 "",
 IF(
  ISNUMBER(
   VALUE(Benchmarkinput!HI20)),
   VALUE(Benchmarkinput!HI20),
   IF(
    Benchmarkinput!HI20="x",
    1,
    Benchmarkinput!HI20)))</f>
        <v/>
      </c>
      <c r="HI20" t="str">
        <f>IF(
 ISBLANK(Benchmarkinput!HJ20),
 "",
 IF(
  ISNUMBER(
   VALUE(Benchmarkinput!HJ20)),
   VALUE(Benchmarkinput!HJ20),
   IF(
    Benchmarkinput!HJ20="x",
    1,
    Benchmarkinput!HJ20)))</f>
        <v/>
      </c>
      <c r="HJ20" t="str">
        <f>IF(
 ISBLANK(Benchmarkinput!HK20),
 "",
 IF(
  ISNUMBER(
   VALUE(Benchmarkinput!HK20)),
   VALUE(Benchmarkinput!HK20),
   IF(
    Benchmarkinput!HK20="x",
    1,
    Benchmarkinput!HK20)))</f>
        <v/>
      </c>
      <c r="HK20" t="str">
        <f>IF(
 ISBLANK(Benchmarkinput!HL20),
 "",
 IF(
  ISNUMBER(
   VALUE(Benchmarkinput!HL20)),
   VALUE(Benchmarkinput!HL20),
   IF(
    Benchmarkinput!HL20="x",
    1,
    Benchmarkinput!HL20)))</f>
        <v/>
      </c>
      <c r="HL20" t="str">
        <f>IF(
 ISBLANK(Benchmarkinput!HM20),
 "",
 IF(
  ISNUMBER(
   VALUE(Benchmarkinput!HM20)),
   VALUE(Benchmarkinput!HM20),
   IF(
    Benchmarkinput!HM20="x",
    1,
    Benchmarkinput!HM20)))</f>
        <v/>
      </c>
      <c r="HM20" t="str">
        <f>IF(
 ISBLANK(Benchmarkinput!HN20),
 "",
 IF(
  ISNUMBER(
   VALUE(Benchmarkinput!HN20)),
   VALUE(Benchmarkinput!HN20),
   IF(
    Benchmarkinput!HN20="x",
    1,
    Benchmarkinput!HN20)))</f>
        <v/>
      </c>
      <c r="HN20" t="str">
        <f>IF(
 ISBLANK(Benchmarkinput!HO20),
 "",
 IF(
  ISNUMBER(
   VALUE(Benchmarkinput!HO20)),
   VALUE(Benchmarkinput!HO20),
   IF(
    Benchmarkinput!HO20="x",
    1,
    Benchmarkinput!HO20)))</f>
        <v/>
      </c>
      <c r="HO20" t="str">
        <f>IF(
 ISBLANK(Benchmarkinput!HP20),
 "",
 IF(
  ISNUMBER(
   VALUE(Benchmarkinput!HP20)),
   VALUE(Benchmarkinput!HP20),
   IF(
    Benchmarkinput!HP20="x",
    1,
    Benchmarkinput!HP20)))</f>
        <v/>
      </c>
      <c r="HP20" t="str">
        <f>IF(
 ISBLANK(Benchmarkinput!HQ20),
 "",
 IF(
  ISNUMBER(
   VALUE(Benchmarkinput!HQ20)),
   VALUE(Benchmarkinput!HQ20),
   IF(
    Benchmarkinput!HQ20="x",
    1,
    Benchmarkinput!HQ20)))</f>
        <v/>
      </c>
      <c r="HQ20" t="str">
        <f>IF(
 ISBLANK(Benchmarkinput!HR20),
 "",
 IF(
  ISNUMBER(
   VALUE(Benchmarkinput!HR20)),
   VALUE(Benchmarkinput!HR20),
   IF(
    Benchmarkinput!HR20="x",
    1,
    Benchmarkinput!HR20)))</f>
        <v/>
      </c>
      <c r="HR20" t="str">
        <f>IF(
 ISBLANK(Benchmarkinput!HS20),
 "",
 IF(
  ISNUMBER(
   VALUE(Benchmarkinput!HS20)),
   VALUE(Benchmarkinput!HS20),
   IF(
    Benchmarkinput!HS20="x",
    1,
    Benchmarkinput!HS20)))</f>
        <v/>
      </c>
      <c r="HS20" t="str">
        <f>IF(
 ISBLANK(Benchmarkinput!HT20),
 "",
 IF(
  ISNUMBER(
   VALUE(Benchmarkinput!HT20)),
   VALUE(Benchmarkinput!HT20),
   IF(
    Benchmarkinput!HT20="x",
    1,
    Benchmarkinput!HT20)))</f>
        <v/>
      </c>
      <c r="HT20" t="str">
        <f>IF(
 ISBLANK(Benchmarkinput!HU20),
 "",
 IF(
  ISNUMBER(
   VALUE(Benchmarkinput!HU20)),
   VALUE(Benchmarkinput!HU20),
   IF(
    Benchmarkinput!HU20="x",
    1,
    Benchmarkinput!HU20)))</f>
        <v/>
      </c>
      <c r="HU20" t="str">
        <f>IF(
 ISBLANK(Benchmarkinput!HV20),
 "",
 IF(
  ISNUMBER(
   VALUE(Benchmarkinput!HV20)),
   VALUE(Benchmarkinput!HV20),
   IF(
    Benchmarkinput!HV20="x",
    1,
    Benchmarkinput!HV20)))</f>
        <v/>
      </c>
      <c r="HV20" t="str">
        <f>IF(
 ISBLANK(Benchmarkinput!HW20),
 "",
 IF(
  ISNUMBER(
   VALUE(Benchmarkinput!HW20)),
   VALUE(Benchmarkinput!HW20),
   IF(
    Benchmarkinput!HW20="x",
    1,
    Benchmarkinput!HW20)))</f>
        <v/>
      </c>
      <c r="HW20" t="str">
        <f>IF(
 ISBLANK(Benchmarkinput!HX20),
 "",
 IF(
  ISNUMBER(
   VALUE(Benchmarkinput!HX20)),
   VALUE(Benchmarkinput!HX20),
   IF(
    Benchmarkinput!HX20="x",
    1,
    Benchmarkinput!HX20)))</f>
        <v/>
      </c>
      <c r="HX20" t="str">
        <f>IF(
 ISBLANK(Benchmarkinput!HY20),
 "",
 IF(
  ISNUMBER(
   VALUE(Benchmarkinput!HY20)),
   VALUE(Benchmarkinput!HY20),
   IF(
    Benchmarkinput!HY20="x",
    1,
    Benchmarkinput!HY20)))</f>
        <v/>
      </c>
      <c r="HY20" t="str">
        <f>IF(
 ISBLANK(Benchmarkinput!HZ20),
 "",
 IF(
  ISNUMBER(
   VALUE(Benchmarkinput!HZ20)),
   VALUE(Benchmarkinput!HZ20),
   IF(
    Benchmarkinput!HZ20="x",
    1,
    Benchmarkinput!HZ20)))</f>
        <v/>
      </c>
      <c r="HZ20" t="str">
        <f>IF(
 ISBLANK(Benchmarkinput!IA20),
 "",
 IF(
  ISNUMBER(
   VALUE(Benchmarkinput!IA20)),
   VALUE(Benchmarkinput!IA20),
   IF(
    Benchmarkinput!IA20="x",
    1,
    Benchmarkinput!IA20)))</f>
        <v/>
      </c>
      <c r="IA20" t="str">
        <f>IF(
 ISBLANK(Benchmarkinput!IB20),
 "",
 IF(
  ISNUMBER(
   VALUE(Benchmarkinput!IB20)),
   VALUE(Benchmarkinput!IB20),
   IF(
    Benchmarkinput!IB20="x",
    1,
    Benchmarkinput!IB20)))</f>
        <v/>
      </c>
      <c r="IB20" t="str">
        <f>IF(
 ISBLANK(Benchmarkinput!IC20),
 "",
 IF(
  ISNUMBER(
   VALUE(Benchmarkinput!IC20)),
   VALUE(Benchmarkinput!IC20),
   IF(
    Benchmarkinput!IC20="x",
    1,
    Benchmarkinput!IC20)))</f>
        <v/>
      </c>
      <c r="IC20" t="str">
        <f>IF(
 ISBLANK(Benchmarkinput!ID20),
 "",
 IF(
  ISNUMBER(
   VALUE(Benchmarkinput!ID20)),
   VALUE(Benchmarkinput!ID20),
   IF(
    Benchmarkinput!ID20="x",
    1,
    Benchmarkinput!ID20)))</f>
        <v/>
      </c>
      <c r="ID20" t="str">
        <f>IF(
 ISBLANK(Benchmarkinput!IE20),
 "",
 IF(
  ISNUMBER(
   VALUE(Benchmarkinput!IE20)),
   VALUE(Benchmarkinput!IE20),
   IF(
    Benchmarkinput!IE20="x",
    1,
    Benchmarkinput!IE20)))</f>
        <v/>
      </c>
      <c r="IE20" t="str">
        <f>IF(
 ISBLANK(Benchmarkinput!IF20),
 "",
 IF(
  ISNUMBER(
   VALUE(Benchmarkinput!IF20)),
   VALUE(Benchmarkinput!IF20),
   IF(
    Benchmarkinput!IF20="x",
    1,
    Benchmarkinput!IF20)))</f>
        <v/>
      </c>
      <c r="IF20" t="str">
        <f>IF(
 ISBLANK(Benchmarkinput!IG20),
 "",
 IF(
  ISNUMBER(
   VALUE(Benchmarkinput!IG20)),
   VALUE(Benchmarkinput!IG20),
   IF(
    Benchmarkinput!IG20="x",
    1,
    Benchmarkinput!IG20)))</f>
        <v/>
      </c>
      <c r="IG20" t="str">
        <f>IF(
 ISBLANK(Benchmarkinput!IH20),
 "",
 IF(
  ISNUMBER(
   VALUE(Benchmarkinput!IH20)),
   VALUE(Benchmarkinput!IH20),
   IF(
    Benchmarkinput!IH20="x",
    1,
    Benchmarkinput!IH20)))</f>
        <v/>
      </c>
      <c r="IH20" t="str">
        <f>IF(
 ISBLANK(Benchmarkinput!II20),
 "",
 IF(
  ISNUMBER(
   VALUE(Benchmarkinput!II20)),
   VALUE(Benchmarkinput!II20),
   IF(
    Benchmarkinput!II20="x",
    1,
    Benchmarkinput!II20)))</f>
        <v/>
      </c>
      <c r="II20" t="str">
        <f>IF(
 ISBLANK(Benchmarkinput!IJ20),
 "",
 IF(
  ISNUMBER(
   VALUE(Benchmarkinput!IJ20)),
   VALUE(Benchmarkinput!IJ20),
   IF(
    Benchmarkinput!IJ20="x",
    1,
    Benchmarkinput!IJ20)))</f>
        <v/>
      </c>
      <c r="IJ20" t="str">
        <f>IF(
 ISBLANK(Benchmarkinput!IK20),
 "",
 IF(
  ISNUMBER(
   VALUE(Benchmarkinput!IK20)),
   VALUE(Benchmarkinput!IK20),
   IF(
    Benchmarkinput!IK20="x",
    1,
    Benchmarkinput!IK20)))</f>
        <v/>
      </c>
      <c r="IK20" t="str">
        <f>IF(
 ISBLANK(Benchmarkinput!IL20),
 "",
 IF(
  ISNUMBER(
   VALUE(Benchmarkinput!IL20)),
   VALUE(Benchmarkinput!IL20),
   IF(
    Benchmarkinput!IL20="x",
    1,
    Benchmarkinput!IL20)))</f>
        <v/>
      </c>
      <c r="IL20" t="str">
        <f>IF(
 ISBLANK(Benchmarkinput!IM20),
 "",
 IF(
  ISNUMBER(
   VALUE(Benchmarkinput!IM20)),
   VALUE(Benchmarkinput!IM20),
   IF(
    Benchmarkinput!IM20="x",
    1,
    Benchmarkinput!IM20)))</f>
        <v/>
      </c>
      <c r="IM20" t="str">
        <f>IF(
 ISBLANK(Benchmarkinput!IN20),
 "",
 IF(
  ISNUMBER(
   VALUE(Benchmarkinput!IN20)),
   VALUE(Benchmarkinput!IN20),
   IF(
    Benchmarkinput!IN20="x",
    1,
    Benchmarkinput!IN20)))</f>
        <v/>
      </c>
      <c r="IN20" t="str">
        <f>IF(
 ISBLANK(Benchmarkinput!IO20),
 "",
 IF(
  ISNUMBER(
   VALUE(Benchmarkinput!IO20)),
   VALUE(Benchmarkinput!IO20),
   IF(
    Benchmarkinput!IO20="x",
    1,
    Benchmarkinput!IO20)))</f>
        <v/>
      </c>
      <c r="IO20" t="str">
        <f>IF(
 ISBLANK(Benchmarkinput!IP20),
 "",
 IF(
  ISNUMBER(
   VALUE(Benchmarkinput!IP20)),
   VALUE(Benchmarkinput!IP20),
   IF(
    Benchmarkinput!IP20="x",
    1,
    Benchmarkinput!IP20)))</f>
        <v/>
      </c>
      <c r="IP20" t="str">
        <f>IF(
 ISBLANK(Benchmarkinput!IQ20),
 "",
 IF(
  ISNUMBER(
   VALUE(Benchmarkinput!IQ20)),
   VALUE(Benchmarkinput!IQ20),
   IF(
    Benchmarkinput!IQ20="x",
    1,
    Benchmarkinput!IQ20)))</f>
        <v/>
      </c>
      <c r="IQ20" t="str">
        <f>IF(
 ISBLANK(Benchmarkinput!IR20),
 "",
 IF(
  ISNUMBER(
   VALUE(Benchmarkinput!IR20)),
   VALUE(Benchmarkinput!IR20),
   IF(
    Benchmarkinput!IR20="x",
    1,
    Benchmarkinput!IR20)))</f>
        <v/>
      </c>
      <c r="IR20" t="str">
        <f>IF(
 ISBLANK(Benchmarkinput!IS20),
 "",
 IF(
  ISNUMBER(
   VALUE(Benchmarkinput!IS20)),
   VALUE(Benchmarkinput!IS20),
   IF(
    Benchmarkinput!IS20="x",
    1,
    Benchmarkinput!IS20)))</f>
        <v/>
      </c>
      <c r="IS20" t="str">
        <f>IF(
 ISBLANK(Benchmarkinput!IT20),
 "",
 IF(
  ISNUMBER(
   VALUE(Benchmarkinput!IT20)),
   VALUE(Benchmarkinput!IT20),
   IF(
    Benchmarkinput!IT20="x",
    1,
    Benchmarkinput!IT20)))</f>
        <v/>
      </c>
      <c r="IT20" t="str">
        <f>IF(
 ISBLANK(Benchmarkinput!IU20),
 "",
 IF(
  ISNUMBER(
   VALUE(Benchmarkinput!IU20)),
   VALUE(Benchmarkinput!IU20),
   IF(
    Benchmarkinput!IU20="x",
    1,
    Benchmarkinput!IU20)))</f>
        <v/>
      </c>
      <c r="IU20" t="str">
        <f>IF(
 ISBLANK(Benchmarkinput!IV20),
 "",
 IF(
  ISNUMBER(
   VALUE(Benchmarkinput!IV20)),
   VALUE(Benchmarkinput!IV20),
   IF(
    Benchmarkinput!IV20="x",
    1,
    Benchmarkinput!IV20)))</f>
        <v/>
      </c>
      <c r="IV20" t="str">
        <f>IF(
 ISBLANK(Benchmarkinput!IW20),
 "",
 IF(
  ISNUMBER(
   VALUE(Benchmarkinput!IW20)),
   VALUE(Benchmarkinput!IW20),
   IF(
    Benchmarkinput!IW20="x",
    1,
    Benchmarkinput!IW20)))</f>
        <v/>
      </c>
      <c r="IW20" t="str">
        <f>IF(
 ISBLANK(Benchmarkinput!IX20),
 "",
 IF(
  ISNUMBER(
   VALUE(Benchmarkinput!IX20)),
   VALUE(Benchmarkinput!IX20),
   IF(
    Benchmarkinput!IX20="x",
    1,
    Benchmarkinput!IX20)))</f>
        <v/>
      </c>
      <c r="IX20" t="str">
        <f>IF(
 ISBLANK(Benchmarkinput!IY20),
 "",
 IF(
  ISNUMBER(
   VALUE(Benchmarkinput!IY20)),
   VALUE(Benchmarkinput!IY20),
   IF(
    Benchmarkinput!IY20="x",
    1,
    Benchmarkinput!IY20)))</f>
        <v/>
      </c>
      <c r="IY20" t="str">
        <f>IF(
 ISBLANK(Benchmarkinput!IZ20),
 "",
 IF(
  ISNUMBER(
   VALUE(Benchmarkinput!IZ20)),
   VALUE(Benchmarkinput!IZ20),
   IF(
    Benchmarkinput!IZ20="x",
    1,
    Benchmarkinput!IZ20)))</f>
        <v/>
      </c>
      <c r="IZ20" t="str">
        <f>IF(
 ISBLANK(Benchmarkinput!JA20),
 "",
 IF(
  ISNUMBER(
   VALUE(Benchmarkinput!JA20)),
   VALUE(Benchmarkinput!JA20),
   IF(
    Benchmarkinput!JA20="x",
    1,
    Benchmarkinput!JA20)))</f>
        <v/>
      </c>
      <c r="JA20" t="str">
        <f>IF(
 ISBLANK(Benchmarkinput!JB20),
 "",
 IF(
  ISNUMBER(
   VALUE(Benchmarkinput!JB20)),
   VALUE(Benchmarkinput!JB20),
   IF(
    Benchmarkinput!JB20="x",
    1,
    Benchmarkinput!JB20)))</f>
        <v/>
      </c>
      <c r="JB20" t="str">
        <f>IF(
 ISBLANK(Benchmarkinput!JC20),
 "",
 IF(
  ISNUMBER(
   VALUE(Benchmarkinput!JC20)),
   VALUE(Benchmarkinput!JC20),
   IF(
    Benchmarkinput!JC20="x",
    1,
    Benchmarkinput!JC20)))</f>
        <v/>
      </c>
      <c r="JC20" t="str">
        <f>IF(
 ISBLANK(Benchmarkinput!JD20),
 "",
 IF(
  ISNUMBER(
   VALUE(Benchmarkinput!JD20)),
   VALUE(Benchmarkinput!JD20),
   IF(
    Benchmarkinput!JD20="x",
    1,
    Benchmarkinput!JD20)))</f>
        <v/>
      </c>
      <c r="JD20" t="str">
        <f>IF(
 ISBLANK(Benchmarkinput!JE20),
 "",
 IF(
  ISNUMBER(
   VALUE(Benchmarkinput!JE20)),
   VALUE(Benchmarkinput!JE20),
   IF(
    Benchmarkinput!JE20="x",
    1,
    Benchmarkinput!JE20)))</f>
        <v/>
      </c>
      <c r="JE20" t="str">
        <f>IF(
 ISBLANK(Benchmarkinput!JF20),
 "",
 IF(
  ISNUMBER(
   VALUE(Benchmarkinput!JF20)),
   VALUE(Benchmarkinput!JF20),
   IF(
    Benchmarkinput!JF20="x",
    1,
    Benchmarkinput!JF20)))</f>
        <v/>
      </c>
      <c r="JF20" t="str">
        <f>IF(
 ISBLANK(Benchmarkinput!JG20),
 "",
 IF(
  ISNUMBER(
   VALUE(Benchmarkinput!JG20)),
   VALUE(Benchmarkinput!JG20),
   IF(
    Benchmarkinput!JG20="x",
    1,
    Benchmarkinput!JG20)))</f>
        <v/>
      </c>
      <c r="JG20" t="str">
        <f>IF(
 ISBLANK(Benchmarkinput!JH20),
 "",
 IF(
  ISNUMBER(
   VALUE(Benchmarkinput!JH20)),
   VALUE(Benchmarkinput!JH20),
   IF(
    Benchmarkinput!JH20="x",
    1,
    Benchmarkinput!JH20)))</f>
        <v/>
      </c>
      <c r="JH20" t="str">
        <f>IF(
 ISBLANK(Benchmarkinput!JI20),
 "",
 IF(
  ISNUMBER(
   VALUE(Benchmarkinput!JI20)),
   VALUE(Benchmarkinput!JI20),
   IF(
    Benchmarkinput!JI20="x",
    1,
    Benchmarkinput!JI20)))</f>
        <v/>
      </c>
      <c r="JI20" t="str">
        <f>IF(
 ISBLANK(Benchmarkinput!JJ20),
 "",
 IF(
  ISNUMBER(
   VALUE(Benchmarkinput!JJ20)),
   VALUE(Benchmarkinput!JJ20),
   IF(
    Benchmarkinput!JJ20="x",
    1,
    Benchmarkinput!JJ20)))</f>
        <v/>
      </c>
      <c r="JJ20" t="str">
        <f>IF(
 ISBLANK(Benchmarkinput!JK20),
 "",
 IF(
  ISNUMBER(
   VALUE(Benchmarkinput!JK20)),
   VALUE(Benchmarkinput!JK20),
   IF(
    Benchmarkinput!JK20="x",
    1,
    Benchmarkinput!JK20)))</f>
        <v/>
      </c>
      <c r="JK20" t="str">
        <f>IF(
 ISBLANK(Benchmarkinput!JL20),
 "",
 IF(
  ISNUMBER(
   VALUE(Benchmarkinput!JL20)),
   VALUE(Benchmarkinput!JL20),
   IF(
    Benchmarkinput!JL20="x",
    1,
    Benchmarkinput!JL20)))</f>
        <v/>
      </c>
      <c r="JL20" t="str">
        <f>IF(
 ISBLANK(Benchmarkinput!JM20),
 "",
 IF(
  ISNUMBER(
   VALUE(Benchmarkinput!JM20)),
   VALUE(Benchmarkinput!JM20),
   IF(
    Benchmarkinput!JM20="x",
    1,
    Benchmarkinput!JM20)))</f>
        <v/>
      </c>
      <c r="JM20" t="str">
        <f>IF(
 ISBLANK(Benchmarkinput!JN20),
 "",
 IF(
  ISNUMBER(
   VALUE(Benchmarkinput!JN20)),
   VALUE(Benchmarkinput!JN20),
   IF(
    Benchmarkinput!JN20="x",
    1,
    Benchmarkinput!JN20)))</f>
        <v/>
      </c>
      <c r="JN20" t="str">
        <f>IF(
 ISBLANK(Benchmarkinput!JO20),
 "",
 IF(
  ISNUMBER(
   VALUE(Benchmarkinput!JO20)),
   VALUE(Benchmarkinput!JO20),
   IF(
    Benchmarkinput!JO20="x",
    1,
    Benchmarkinput!JO20)))</f>
        <v/>
      </c>
      <c r="JO20" t="str">
        <f>IF(
 ISBLANK(Benchmarkinput!JP20),
 "",
 IF(
  ISNUMBER(
   VALUE(Benchmarkinput!JP20)),
   VALUE(Benchmarkinput!JP20),
   IF(
    Benchmarkinput!JP20="x",
    1,
    Benchmarkinput!JP20)))</f>
        <v/>
      </c>
      <c r="JP20" t="str">
        <f>IF(
 ISBLANK(Benchmarkinput!JQ20),
 "",
 IF(
  ISNUMBER(
   VALUE(Benchmarkinput!JQ20)),
   VALUE(Benchmarkinput!JQ20),
   IF(
    Benchmarkinput!JQ20="x",
    1,
    Benchmarkinput!JQ20)))</f>
        <v/>
      </c>
      <c r="JQ20" t="str">
        <f>IF(
 ISBLANK(Benchmarkinput!JR20),
 "",
 IF(
  ISNUMBER(
   VALUE(Benchmarkinput!JR20)),
   VALUE(Benchmarkinput!JR20),
   IF(
    Benchmarkinput!JR20="x",
    1,
    Benchmarkinput!JR20)))</f>
        <v/>
      </c>
      <c r="JR20" t="str">
        <f>IF(
 ISBLANK(Benchmarkinput!JS20),
 "",
 IF(
  ISNUMBER(
   VALUE(Benchmarkinput!JS20)),
   VALUE(Benchmarkinput!JS20),
   IF(
    Benchmarkinput!JS20="x",
    1,
    Benchmarkinput!JS20)))</f>
        <v/>
      </c>
      <c r="JS20" t="str">
        <f>IF(
 ISBLANK(Benchmarkinput!JT20),
 "",
 IF(
  ISNUMBER(
   VALUE(Benchmarkinput!JT20)),
   VALUE(Benchmarkinput!JT20),
   IF(
    Benchmarkinput!JT20="x",
    1,
    Benchmarkinput!JT20)))</f>
        <v/>
      </c>
      <c r="JT20" t="str">
        <f>IF(
 ISBLANK(Benchmarkinput!JU20),
 "",
 IF(
  ISNUMBER(
   VALUE(Benchmarkinput!JU20)),
   VALUE(Benchmarkinput!JU20),
   IF(
    Benchmarkinput!JU20="x",
    1,
    Benchmarkinput!JU20)))</f>
        <v/>
      </c>
      <c r="JU20" t="str">
        <f>IF(
 ISBLANK(Benchmarkinput!JV20),
 "",
 IF(
  ISNUMBER(
   VALUE(Benchmarkinput!JV20)),
   VALUE(Benchmarkinput!JV20),
   IF(
    Benchmarkinput!JV20="x",
    1,
    Benchmarkinput!JV20)))</f>
        <v/>
      </c>
      <c r="JV20" t="str">
        <f>IF(
 ISBLANK(Benchmarkinput!JW20),
 "",
 IF(
  ISNUMBER(
   VALUE(Benchmarkinput!JW20)),
   VALUE(Benchmarkinput!JW20),
   IF(
    Benchmarkinput!JW20="x",
    1,
    Benchmarkinput!JW20)))</f>
        <v/>
      </c>
      <c r="JW20" t="str">
        <f>IF(
 ISBLANK(Benchmarkinput!JX20),
 "",
 IF(
  ISNUMBER(
   VALUE(Benchmarkinput!JX20)),
   VALUE(Benchmarkinput!JX20),
   IF(
    Benchmarkinput!JX20="x",
    1,
    Benchmarkinput!JX20)))</f>
        <v/>
      </c>
      <c r="JX20" t="str">
        <f>IF(
 ISBLANK(Benchmarkinput!JY20),
 "",
 IF(
  ISNUMBER(
   VALUE(Benchmarkinput!JY20)),
   VALUE(Benchmarkinput!JY20),
   IF(
    Benchmarkinput!JY20="x",
    1,
    Benchmarkinput!JY20)))</f>
        <v/>
      </c>
      <c r="JY20" t="str">
        <f>IF(
 ISBLANK(Benchmarkinput!JZ20),
 "",
 IF(
  ISNUMBER(
   VALUE(Benchmarkinput!JZ20)),
   VALUE(Benchmarkinput!JZ20),
   IF(
    Benchmarkinput!JZ20="x",
    1,
    Benchmarkinput!JZ20)))</f>
        <v/>
      </c>
      <c r="JZ20" t="str">
        <f>IF(
 ISBLANK(Benchmarkinput!KA20),
 "",
 IF(
  ISNUMBER(
   VALUE(Benchmarkinput!KA20)),
   VALUE(Benchmarkinput!KA20),
   IF(
    Benchmarkinput!KA20="x",
    1,
    Benchmarkinput!KA20)))</f>
        <v/>
      </c>
      <c r="KA20" t="str">
        <f>IF(
 ISBLANK(Benchmarkinput!KB20),
 "",
 IF(
  ISNUMBER(
   VALUE(Benchmarkinput!KB20)),
   VALUE(Benchmarkinput!KB20),
   IF(
    Benchmarkinput!KB20="x",
    1,
    Benchmarkinput!KB20)))</f>
        <v/>
      </c>
      <c r="KB20" t="str">
        <f>IF(
 ISBLANK(Benchmarkinput!KC20),
 "",
 IF(
  ISNUMBER(
   VALUE(Benchmarkinput!KC20)),
   VALUE(Benchmarkinput!KC20),
   IF(
    Benchmarkinput!KC20="x",
    1,
    Benchmarkinput!KC20)))</f>
        <v/>
      </c>
      <c r="KC20" t="str">
        <f>IF(
 ISBLANK(Benchmarkinput!KD20),
 "",
 IF(
  ISNUMBER(
   VALUE(Benchmarkinput!KD20)),
   VALUE(Benchmarkinput!KD20),
   IF(
    Benchmarkinput!KD20="x",
    1,
    Benchmarkinput!KD20)))</f>
        <v/>
      </c>
      <c r="KD20" t="str">
        <f>IF(
 ISBLANK(Benchmarkinput!KE20),
 "",
 IF(
  ISNUMBER(
   VALUE(Benchmarkinput!KE20)),
   VALUE(Benchmarkinput!KE20),
   IF(
    Benchmarkinput!KE20="x",
    1,
    Benchmarkinput!KE20)))</f>
        <v/>
      </c>
      <c r="KE20" t="str">
        <f>IF(
 ISBLANK(Benchmarkinput!KF20),
 "",
 IF(
  ISNUMBER(
   VALUE(Benchmarkinput!KF20)),
   VALUE(Benchmarkinput!KF20),
   IF(
    Benchmarkinput!KF20="x",
    1,
    Benchmarkinput!KF20)))</f>
        <v/>
      </c>
      <c r="KF20" t="str">
        <f>IF(
 ISBLANK(Benchmarkinput!KG20),
 "",
 IF(
  ISNUMBER(
   VALUE(Benchmarkinput!KG20)),
   VALUE(Benchmarkinput!KG20),
   IF(
    Benchmarkinput!KG20="x",
    1,
    Benchmarkinput!KG20)))</f>
        <v/>
      </c>
      <c r="KG20" t="str">
        <f>IF(
 ISBLANK(Benchmarkinput!KH20),
 "",
 IF(
  ISNUMBER(
   VALUE(Benchmarkinput!KH20)),
   VALUE(Benchmarkinput!KH20),
   IF(
    Benchmarkinput!KH20="x",
    1,
    Benchmarkinput!KH20)))</f>
        <v/>
      </c>
      <c r="KH20" t="str">
        <f>IF(
 ISBLANK(Benchmarkinput!KI20),
 "",
 IF(
  ISNUMBER(
   VALUE(Benchmarkinput!KI20)),
   VALUE(Benchmarkinput!KI20),
   IF(
    Benchmarkinput!KI20="x",
    1,
    Benchmarkinput!KI20)))</f>
        <v/>
      </c>
      <c r="KI20" t="str">
        <f>IF(
 ISBLANK(Benchmarkinput!KJ20),
 "",
 IF(
  ISNUMBER(
   VALUE(Benchmarkinput!KJ20)),
   VALUE(Benchmarkinput!KJ20),
   IF(
    Benchmarkinput!KJ20="x",
    1,
    Benchmarkinput!KJ20)))</f>
        <v/>
      </c>
      <c r="KJ20" t="str">
        <f>IF(
 ISBLANK(Benchmarkinput!KK20),
 "",
 IF(
  ISNUMBER(
   VALUE(Benchmarkinput!KK20)),
   VALUE(Benchmarkinput!KK20),
   IF(
    Benchmarkinput!KK20="x",
    1,
    Benchmarkinput!KK20)))</f>
        <v/>
      </c>
      <c r="KK20" t="str">
        <f>IF(
 ISBLANK(Benchmarkinput!KL20),
 "",
 IF(
  ISNUMBER(
   VALUE(Benchmarkinput!KL20)),
   VALUE(Benchmarkinput!KL20),
   IF(
    Benchmarkinput!KL20="x",
    1,
    Benchmarkinput!KL20)))</f>
        <v/>
      </c>
      <c r="KL20" t="str">
        <f>IF(
 ISBLANK(Benchmarkinput!KM20),
 "",
 IF(
  ISNUMBER(
   VALUE(Benchmarkinput!KM20)),
   VALUE(Benchmarkinput!KM20),
   IF(
    Benchmarkinput!KM20="x",
    1,
    Benchmarkinput!KM20)))</f>
        <v/>
      </c>
      <c r="KM20" t="str">
        <f>IF(
 ISBLANK(Benchmarkinput!KN20),
 "",
 IF(
  ISNUMBER(
   VALUE(Benchmarkinput!KN20)),
   VALUE(Benchmarkinput!KN20),
   IF(
    Benchmarkinput!KN20="x",
    1,
    Benchmarkinput!KN20)))</f>
        <v/>
      </c>
      <c r="KN20" t="str">
        <f>IF(
 ISBLANK(Benchmarkinput!KO20),
 "",
 IF(
  ISNUMBER(
   VALUE(Benchmarkinput!KO20)),
   VALUE(Benchmarkinput!KO20),
   IF(
    Benchmarkinput!KO20="x",
    1,
    Benchmarkinput!KO20)))</f>
        <v/>
      </c>
      <c r="KO20" t="str">
        <f>IF(
 ISBLANK(Benchmarkinput!KP20),
 "",
 IF(
  ISNUMBER(
   VALUE(Benchmarkinput!KP20)),
   VALUE(Benchmarkinput!KP20),
   IF(
    Benchmarkinput!KP20="x",
    1,
    Benchmarkinput!KP20)))</f>
        <v/>
      </c>
      <c r="KP20" t="str">
        <f>IF(
 ISBLANK(Benchmarkinput!KQ20),
 "",
 IF(
  ISNUMBER(
   VALUE(Benchmarkinput!KQ20)),
   VALUE(Benchmarkinput!KQ20),
   IF(
    Benchmarkinput!KQ20="x",
    1,
    Benchmarkinput!KQ20)))</f>
        <v/>
      </c>
      <c r="KQ20" t="str">
        <f>IF(
 ISBLANK(Benchmarkinput!KR20),
 "",
 IF(
  ISNUMBER(
   VALUE(Benchmarkinput!KR20)),
   VALUE(Benchmarkinput!KR20),
   IF(
    Benchmarkinput!KR20="x",
    1,
    Benchmarkinput!KR20)))</f>
        <v/>
      </c>
      <c r="KR20" t="str">
        <f>IF(
 ISBLANK(Benchmarkinput!KS20),
 "",
 IF(
  ISNUMBER(
   VALUE(Benchmarkinput!KS20)),
   VALUE(Benchmarkinput!KS20),
   IF(
    Benchmarkinput!KS20="x",
    1,
    Benchmarkinput!KS20)))</f>
        <v/>
      </c>
      <c r="KS20" t="str">
        <f>IF(
 ISBLANK(Benchmarkinput!KT20),
 "",
 IF(
  ISNUMBER(
   VALUE(Benchmarkinput!KT20)),
   VALUE(Benchmarkinput!KT20),
   IF(
    Benchmarkinput!KT20="x",
    1,
    Benchmarkinput!KT20)))</f>
        <v/>
      </c>
      <c r="KT20" t="str">
        <f>IF(
 ISBLANK(Benchmarkinput!KU20),
 "",
 IF(
  ISNUMBER(
   VALUE(Benchmarkinput!KU20)),
   VALUE(Benchmarkinput!KU20),
   IF(
    Benchmarkinput!KU20="x",
    1,
    Benchmarkinput!KU20)))</f>
        <v/>
      </c>
      <c r="KU20" t="str">
        <f>IF(
 ISBLANK(Benchmarkinput!KV20),
 "",
 IF(
  ISNUMBER(
   VALUE(Benchmarkinput!KV20)),
   VALUE(Benchmarkinput!KV20),
   IF(
    Benchmarkinput!KV20="x",
    1,
    Benchmarkinput!KV20)))</f>
        <v/>
      </c>
      <c r="KV20" t="str">
        <f>IF(
 ISBLANK(Benchmarkinput!KW20),
 "",
 IF(
  ISNUMBER(
   VALUE(Benchmarkinput!KW20)),
   VALUE(Benchmarkinput!KW20),
   IF(
    Benchmarkinput!KW20="x",
    1,
    Benchmarkinput!KW20)))</f>
        <v/>
      </c>
      <c r="KW20" t="str">
        <f>IF(
 ISBLANK(Benchmarkinput!KX20),
 "",
 IF(
  ISNUMBER(
   VALUE(Benchmarkinput!KX20)),
   VALUE(Benchmarkinput!KX20),
   IF(
    Benchmarkinput!KX20="x",
    1,
    Benchmarkinput!KX20)))</f>
        <v/>
      </c>
      <c r="KX20" t="str">
        <f>IF(
 ISBLANK(Benchmarkinput!KY20),
 "",
 IF(
  ISNUMBER(
   VALUE(Benchmarkinput!KY20)),
   VALUE(Benchmarkinput!KY20),
   IF(
    Benchmarkinput!KY20="x",
    1,
    Benchmarkinput!KY20)))</f>
        <v/>
      </c>
      <c r="KY20" t="str">
        <f>IF(
 ISBLANK(Benchmarkinput!KZ20),
 "",
 IF(
  ISNUMBER(
   VALUE(Benchmarkinput!KZ20)),
   VALUE(Benchmarkinput!KZ20),
   IF(
    Benchmarkinput!KZ20="x",
    1,
    Benchmarkinput!KZ20)))</f>
        <v/>
      </c>
      <c r="KZ20" t="str">
        <f>IF(
 ISBLANK(Benchmarkinput!LA20),
 "",
 IF(
  ISNUMBER(
   VALUE(Benchmarkinput!LA20)),
   VALUE(Benchmarkinput!LA20),
   IF(
    Benchmarkinput!LA20="x",
    1,
    Benchmarkinput!LA20)))</f>
        <v/>
      </c>
      <c r="LA20" t="str">
        <f>IF(
 ISBLANK(Benchmarkinput!LB20),
 "",
 IF(
  ISNUMBER(
   VALUE(Benchmarkinput!LB20)),
   VALUE(Benchmarkinput!LB20),
   IF(
    Benchmarkinput!LB20="x",
    1,
    Benchmarkinput!LB20)))</f>
        <v/>
      </c>
      <c r="LB20" t="str">
        <f>IF(
 ISBLANK(Benchmarkinput!LC20),
 "",
 IF(
  ISNUMBER(
   VALUE(Benchmarkinput!LC20)),
   VALUE(Benchmarkinput!LC20),
   IF(
    Benchmarkinput!LC20="x",
    1,
    Benchmarkinput!LC20)))</f>
        <v/>
      </c>
      <c r="LC20" t="str">
        <f>IF(
 ISBLANK(Benchmarkinput!LD20),
 "",
 IF(
  ISNUMBER(
   VALUE(Benchmarkinput!LD20)),
   VALUE(Benchmarkinput!LD20),
   IF(
    Benchmarkinput!LD20="x",
    1,
    Benchmarkinput!LD20)))</f>
        <v/>
      </c>
      <c r="LD20" t="str">
        <f>IF(
 ISBLANK(Benchmarkinput!LE20),
 "",
 IF(
  ISNUMBER(
   VALUE(Benchmarkinput!LE20)),
   VALUE(Benchmarkinput!LE20),
   IF(
    Benchmarkinput!LE20="x",
    1,
    Benchmarkinput!LE20)))</f>
        <v/>
      </c>
      <c r="LE20" t="str">
        <f>IF(
 ISBLANK(Benchmarkinput!LF20),
 "",
 IF(
  ISNUMBER(
   VALUE(Benchmarkinput!LF20)),
   VALUE(Benchmarkinput!LF20),
   IF(
    Benchmarkinput!LF20="x",
    1,
    Benchmarkinput!LF20)))</f>
        <v/>
      </c>
      <c r="LF20" t="str">
        <f>IF(
 ISBLANK(Benchmarkinput!LG20),
 "",
 IF(
  ISNUMBER(
   VALUE(Benchmarkinput!LG20)),
   VALUE(Benchmarkinput!LG20),
   IF(
    Benchmarkinput!LG20="x",
    1,
    Benchmarkinput!LG20)))</f>
        <v/>
      </c>
      <c r="LG20" t="str">
        <f>IF(
 ISBLANK(Benchmarkinput!LH20),
 "",
 IF(
  ISNUMBER(
   VALUE(Benchmarkinput!LH20)),
   VALUE(Benchmarkinput!LH20),
   IF(
    Benchmarkinput!LH20="x",
    1,
    Benchmarkinput!LH20)))</f>
        <v/>
      </c>
      <c r="LH20" t="str">
        <f>IF(
 ISBLANK(Benchmarkinput!LI20),
 "",
 IF(
  ISNUMBER(
   VALUE(Benchmarkinput!LI20)),
   VALUE(Benchmarkinput!LI20),
   IF(
    Benchmarkinput!LI20="x",
    1,
    Benchmarkinput!LI20)))</f>
        <v/>
      </c>
      <c r="LI20" t="str">
        <f>IF(
 ISBLANK(Benchmarkinput!LJ20),
 "",
 IF(
  ISNUMBER(
   VALUE(Benchmarkinput!LJ20)),
   VALUE(Benchmarkinput!LJ20),
   IF(
    Benchmarkinput!LJ20="x",
    1,
    Benchmarkinput!LJ20)))</f>
        <v/>
      </c>
      <c r="LJ20" t="str">
        <f>IF(
 ISBLANK(Benchmarkinput!LK20),
 "",
 IF(
  ISNUMBER(
   VALUE(Benchmarkinput!LK20)),
   VALUE(Benchmarkinput!LK20),
   IF(
    Benchmarkinput!LK20="x",
    1,
    Benchmarkinput!LK20)))</f>
        <v/>
      </c>
      <c r="LK20" t="str">
        <f>IF(
 ISBLANK(Benchmarkinput!LL20),
 "",
 IF(
  ISNUMBER(
   VALUE(Benchmarkinput!LL20)),
   VALUE(Benchmarkinput!LL20),
   IF(
    Benchmarkinput!LL20="x",
    1,
    Benchmarkinput!LL20)))</f>
        <v/>
      </c>
      <c r="LL20" t="str">
        <f>IF(
 ISBLANK(Benchmarkinput!LM20),
 "",
 IF(
  ISNUMBER(
   VALUE(Benchmarkinput!LM20)),
   VALUE(Benchmarkinput!LM20),
   IF(
    Benchmarkinput!LM20="x",
    1,
    Benchmarkinput!LM20)))</f>
        <v/>
      </c>
      <c r="LM20" t="str">
        <f>IF(
 ISBLANK(Benchmarkinput!LN20),
 "",
 IF(
  ISNUMBER(
   VALUE(Benchmarkinput!LN20)),
   VALUE(Benchmarkinput!LN20),
   IF(
    Benchmarkinput!LN20="x",
    1,
    Benchmarkinput!LN20)))</f>
        <v/>
      </c>
      <c r="LN20" t="str">
        <f>IF(
 ISBLANK(Benchmarkinput!LO20),
 "",
 IF(
  ISNUMBER(
   VALUE(Benchmarkinput!LO20)),
   VALUE(Benchmarkinput!LO20),
   IF(
    Benchmarkinput!LO20="x",
    1,
    Benchmarkinput!LO20)))</f>
        <v/>
      </c>
      <c r="LO20" t="str">
        <f>IF(
 ISBLANK(Benchmarkinput!LP20),
 "",
 IF(
  ISNUMBER(
   VALUE(Benchmarkinput!LP20)),
   VALUE(Benchmarkinput!LP20),
   IF(
    Benchmarkinput!LP20="x",
    1,
    Benchmarkinput!LP20)))</f>
        <v/>
      </c>
      <c r="LP20" t="str">
        <f>IF(
 ISBLANK(Benchmarkinput!LQ20),
 "",
 IF(
  ISNUMBER(
   VALUE(Benchmarkinput!LQ20)),
   VALUE(Benchmarkinput!LQ20),
   IF(
    Benchmarkinput!LQ20="x",
    1,
    Benchmarkinput!LQ20)))</f>
        <v/>
      </c>
      <c r="LQ20" t="str">
        <f>IF(
 ISBLANK(Benchmarkinput!LR20),
 "",
 IF(
  ISNUMBER(
   VALUE(Benchmarkinput!LR20)),
   VALUE(Benchmarkinput!LR20),
   IF(
    Benchmarkinput!LR20="x",
    1,
    Benchmarkinput!LR20)))</f>
        <v/>
      </c>
      <c r="LR20" t="str">
        <f>IF(
 ISBLANK(Benchmarkinput!LS20),
 "",
 IF(
  ISNUMBER(
   VALUE(Benchmarkinput!LS20)),
   VALUE(Benchmarkinput!LS20),
   IF(
    Benchmarkinput!LS20="x",
    1,
    Benchmarkinput!LS20)))</f>
        <v/>
      </c>
      <c r="LS20" t="str">
        <f>IF(
 ISBLANK(Benchmarkinput!LT20),
 "",
 IF(
  ISNUMBER(
   VALUE(Benchmarkinput!LT20)),
   VALUE(Benchmarkinput!LT20),
   IF(
    Benchmarkinput!LT20="x",
    1,
    Benchmarkinput!LT20)))</f>
        <v/>
      </c>
      <c r="LT20" t="str">
        <f>IF(
 ISBLANK(Benchmarkinput!LU20),
 "",
 IF(
  ISNUMBER(
   VALUE(Benchmarkinput!LU20)),
   VALUE(Benchmarkinput!LU20),
   IF(
    Benchmarkinput!LU20="x",
    1,
    Benchmarkinput!LU20)))</f>
        <v/>
      </c>
      <c r="LU20" t="str">
        <f>IF(
 ISBLANK(Benchmarkinput!LV20),
 "",
 IF(
  ISNUMBER(
   VALUE(Benchmarkinput!LV20)),
   VALUE(Benchmarkinput!LV20),
   IF(
    Benchmarkinput!LV20="x",
    1,
    Benchmarkinput!LV20)))</f>
        <v/>
      </c>
      <c r="LV20" t="str">
        <f>IF(
 ISBLANK(Benchmarkinput!LW20),
 "",
 IF(
  ISNUMBER(
   VALUE(Benchmarkinput!LW20)),
   VALUE(Benchmarkinput!LW20),
   IF(
    Benchmarkinput!LW20="x",
    1,
    Benchmarkinput!LW20)))</f>
        <v/>
      </c>
      <c r="LW20" t="str">
        <f>IF(
 ISBLANK(Benchmarkinput!LX20),
 "",
 IF(
  ISNUMBER(
   VALUE(Benchmarkinput!LX20)),
   VALUE(Benchmarkinput!LX20),
   IF(
    Benchmarkinput!LX20="x",
    1,
    Benchmarkinput!LX20)))</f>
        <v/>
      </c>
      <c r="LX20" t="str">
        <f>IF(
 ISBLANK(Benchmarkinput!LY20),
 "",
 IF(
  ISNUMBER(
   VALUE(Benchmarkinput!LY20)),
   VALUE(Benchmarkinput!LY20),
   IF(
    Benchmarkinput!LY20="x",
    1,
    Benchmarkinput!LY20)))</f>
        <v/>
      </c>
      <c r="LY20" t="str">
        <f>IF(
 ISBLANK(Benchmarkinput!LZ20),
 "",
 IF(
  ISNUMBER(
   VALUE(Benchmarkinput!LZ20)),
   VALUE(Benchmarkinput!LZ20),
   IF(
    Benchmarkinput!LZ20="x",
    1,
    Benchmarkinput!LZ20)))</f>
        <v/>
      </c>
      <c r="LZ20" t="str">
        <f>IF(
 ISBLANK(Benchmarkinput!MA20),
 "",
 IF(
  ISNUMBER(
   VALUE(Benchmarkinput!MA20)),
   VALUE(Benchmarkinput!MA20),
   IF(
    Benchmarkinput!MA20="x",
    1,
    Benchmarkinput!MA20)))</f>
        <v/>
      </c>
      <c r="MA20" t="str">
        <f>IF(
 ISBLANK(Benchmarkinput!MB20),
 "",
 IF(
  ISNUMBER(
   VALUE(Benchmarkinput!MB20)),
   VALUE(Benchmarkinput!MB20),
   IF(
    Benchmarkinput!MB20="x",
    1,
    Benchmarkinput!MB20)))</f>
        <v/>
      </c>
      <c r="MB20" t="str">
        <f>IF(
 ISBLANK(Benchmarkinput!MC20),
 "",
 IF(
  ISNUMBER(
   VALUE(Benchmarkinput!MC20)),
   VALUE(Benchmarkinput!MC20),
   IF(
    Benchmarkinput!MC20="x",
    1,
    Benchmarkinput!MC20)))</f>
        <v/>
      </c>
      <c r="MC20" t="str">
        <f>IF(
 ISBLANK(Benchmarkinput!MD20),
 "",
 IF(
  ISNUMBER(
   VALUE(Benchmarkinput!MD20)),
   VALUE(Benchmarkinput!MD20),
   IF(
    Benchmarkinput!MD20="x",
    1,
    Benchmarkinput!MD20)))</f>
        <v/>
      </c>
      <c r="MD20" t="str">
        <f>IF(
 ISBLANK(Benchmarkinput!ME20),
 "",
 IF(
  ISNUMBER(
   VALUE(Benchmarkinput!ME20)),
   VALUE(Benchmarkinput!ME20),
   IF(
    Benchmarkinput!ME20="x",
    1,
    Benchmarkinput!ME20)))</f>
        <v/>
      </c>
      <c r="ME20" t="str">
        <f>IF(
 ISBLANK(Benchmarkinput!MF20),
 "",
 IF(
  ISNUMBER(
   VALUE(Benchmarkinput!MF20)),
   VALUE(Benchmarkinput!MF20),
   IF(
    Benchmarkinput!MF20="x",
    1,
    Benchmarkinput!MF20)))</f>
        <v/>
      </c>
      <c r="MF20" t="str">
        <f>IF(
 ISBLANK(Benchmarkinput!MG20),
 "",
 IF(
  ISNUMBER(
   VALUE(Benchmarkinput!MG20)),
   VALUE(Benchmarkinput!MG20),
   IF(
    Benchmarkinput!MG20="x",
    1,
    Benchmarkinput!MG20)))</f>
        <v/>
      </c>
      <c r="MG20" t="str">
        <f>IF(
 ISBLANK(Benchmarkinput!MH20),
 "",
 IF(
  ISNUMBER(
   VALUE(Benchmarkinput!MH20)),
   VALUE(Benchmarkinput!MH20),
   IF(
    Benchmarkinput!MH20="x",
    1,
    Benchmarkinput!MH20)))</f>
        <v/>
      </c>
      <c r="MH20" t="str">
        <f>IF(
 ISBLANK(Benchmarkinput!MI20),
 "",
 IF(
  ISNUMBER(
   VALUE(Benchmarkinput!MI20)),
   VALUE(Benchmarkinput!MI20),
   IF(
    Benchmarkinput!MI20="x",
    1,
    Benchmarkinput!MI20)))</f>
        <v/>
      </c>
      <c r="MI20" t="str">
        <f>IF(
 ISBLANK(Benchmarkinput!MJ20),
 "",
 IF(
  ISNUMBER(
   VALUE(Benchmarkinput!MJ20)),
   VALUE(Benchmarkinput!MJ20),
   IF(
    Benchmarkinput!MJ20="x",
    1,
    Benchmarkinput!MJ20)))</f>
        <v/>
      </c>
      <c r="MJ20" t="str">
        <f>IF(
 ISBLANK(Benchmarkinput!MK20),
 "",
 IF(
  ISNUMBER(
   VALUE(Benchmarkinput!MK20)),
   VALUE(Benchmarkinput!MK20),
   IF(
    Benchmarkinput!MK20="x",
    1,
    Benchmarkinput!MK20)))</f>
        <v/>
      </c>
      <c r="MK20" t="str">
        <f>IF(
 ISBLANK(Benchmarkinput!ML20),
 "",
 IF(
  ISNUMBER(
   VALUE(Benchmarkinput!ML20)),
   VALUE(Benchmarkinput!ML20),
   IF(
    Benchmarkinput!ML20="x",
    1,
    Benchmarkinput!ML20)))</f>
        <v/>
      </c>
      <c r="ML20" t="str">
        <f>IF(
 ISBLANK(Benchmarkinput!MM20),
 "",
 IF(
  ISNUMBER(
   VALUE(Benchmarkinput!MM20)),
   VALUE(Benchmarkinput!MM20),
   IF(
    Benchmarkinput!MM20="x",
    1,
    Benchmarkinput!MM20)))</f>
        <v/>
      </c>
      <c r="MM20" t="str">
        <f>IF(
 ISBLANK(Benchmarkinput!MN20),
 "",
 IF(
  ISNUMBER(
   VALUE(Benchmarkinput!MN20)),
   VALUE(Benchmarkinput!MN20),
   IF(
    Benchmarkinput!MN20="x",
    1,
    Benchmarkinput!MN20)))</f>
        <v/>
      </c>
      <c r="MN20" t="str">
        <f>IF(
 ISBLANK(Benchmarkinput!MO20),
 "",
 IF(
  ISNUMBER(
   VALUE(Benchmarkinput!MO20)),
   VALUE(Benchmarkinput!MO20),
   IF(
    Benchmarkinput!MO20="x",
    1,
    Benchmarkinput!MO20)))</f>
        <v/>
      </c>
      <c r="MO20" t="str">
        <f>IF(
 ISBLANK(Benchmarkinput!MP20),
 "",
 IF(
  ISNUMBER(
   VALUE(Benchmarkinput!MP20)),
   VALUE(Benchmarkinput!MP20),
   IF(
    Benchmarkinput!MP20="x",
    1,
    Benchmarkinput!MP20)))</f>
        <v/>
      </c>
      <c r="MP20" t="str">
        <f>IF(
 ISBLANK(Benchmarkinput!MQ20),
 "",
 IF(
  ISNUMBER(
   VALUE(Benchmarkinput!MQ20)),
   VALUE(Benchmarkinput!MQ20),
   IF(
    Benchmarkinput!MQ20="x",
    1,
    Benchmarkinput!MQ20)))</f>
        <v/>
      </c>
      <c r="MQ20" t="str">
        <f>IF(
 ISBLANK(Benchmarkinput!MR20),
 "",
 IF(
  ISNUMBER(
   VALUE(Benchmarkinput!MR20)),
   VALUE(Benchmarkinput!MR20),
   IF(
    Benchmarkinput!MR20="x",
    1,
    Benchmarkinput!MR20)))</f>
        <v/>
      </c>
      <c r="MR20" t="str">
        <f>IF(
 ISBLANK(Benchmarkinput!MS20),
 "",
 IF(
  ISNUMBER(
   VALUE(Benchmarkinput!MS20)),
   VALUE(Benchmarkinput!MS20),
   IF(
    Benchmarkinput!MS20="x",
    1,
    Benchmarkinput!MS20)))</f>
        <v/>
      </c>
      <c r="MS20" t="str">
        <f>IF(
 ISBLANK(Benchmarkinput!MT20),
 "",
 IF(
  ISNUMBER(
   VALUE(Benchmarkinput!MT20)),
   VALUE(Benchmarkinput!MT20),
   IF(
    Benchmarkinput!MT20="x",
    1,
    Benchmarkinput!MT20)))</f>
        <v/>
      </c>
      <c r="MT20" t="str">
        <f>IF(
 ISBLANK(Benchmarkinput!MU20),
 "",
 IF(
  ISNUMBER(
   VALUE(Benchmarkinput!MU20)),
   VALUE(Benchmarkinput!MU20),
   IF(
    Benchmarkinput!MU20="x",
    1,
    Benchmarkinput!MU20)))</f>
        <v/>
      </c>
      <c r="MU20" t="str">
        <f>IF(
 ISBLANK(Benchmarkinput!MV20),
 "",
 IF(
  ISNUMBER(
   VALUE(Benchmarkinput!MV20)),
   VALUE(Benchmarkinput!MV20),
   IF(
    Benchmarkinput!MV20="x",
    1,
    Benchmarkinput!MV20)))</f>
        <v/>
      </c>
      <c r="MV20" t="str">
        <f>IF(
 ISBLANK(Benchmarkinput!MW20),
 "",
 IF(
  ISNUMBER(
   VALUE(Benchmarkinput!MW20)),
   VALUE(Benchmarkinput!MW20),
   IF(
    Benchmarkinput!MW20="x",
    1,
    Benchmarkinput!MW20)))</f>
        <v/>
      </c>
      <c r="MW20" t="str">
        <f>IF(
 ISBLANK(Benchmarkinput!MX20),
 "",
 IF(
  ISNUMBER(
   VALUE(Benchmarkinput!MX20)),
   VALUE(Benchmarkinput!MX20),
   IF(
    Benchmarkinput!MX20="x",
    1,
    Benchmarkinput!MX20)))</f>
        <v/>
      </c>
      <c r="MX20" t="str">
        <f>IF(
 ISBLANK(Benchmarkinput!MY20),
 "",
 IF(
  ISNUMBER(
   VALUE(Benchmarkinput!MY20)),
   VALUE(Benchmarkinput!MY20),
   IF(
    Benchmarkinput!MY20="x",
    1,
    Benchmarkinput!MY20)))</f>
        <v/>
      </c>
      <c r="MY20" t="str">
        <f>IF(
 ISBLANK(Benchmarkinput!MZ20),
 "",
 IF(
  ISNUMBER(
   VALUE(Benchmarkinput!MZ20)),
   VALUE(Benchmarkinput!MZ20),
   IF(
    Benchmarkinput!MZ20="x",
    1,
    Benchmarkinput!MZ20)))</f>
        <v/>
      </c>
      <c r="MZ20" t="str">
        <f>IF(
 ISBLANK(Benchmarkinput!NA20),
 "",
 IF(
  ISNUMBER(
   VALUE(Benchmarkinput!NA20)),
   VALUE(Benchmarkinput!NA20),
   IF(
    Benchmarkinput!NA20="x",
    1,
    Benchmarkinput!NA20)))</f>
        <v/>
      </c>
      <c r="NA20" t="str">
        <f>IF(
 ISBLANK(Benchmarkinput!NB20),
 "",
 IF(
  ISNUMBER(
   VALUE(Benchmarkinput!NB20)),
   VALUE(Benchmarkinput!NB20),
   IF(
    Benchmarkinput!NB20="x",
    1,
    Benchmarkinput!NB20)))</f>
        <v/>
      </c>
      <c r="NB20" t="str">
        <f>IF(
 ISBLANK(Benchmarkinput!NC20),
 "",
 IF(
  ISNUMBER(
   VALUE(Benchmarkinput!NC20)),
   VALUE(Benchmarkinput!NC20),
   IF(
    Benchmarkinput!NC20="x",
    1,
    Benchmarkinput!NC20)))</f>
        <v/>
      </c>
      <c r="NC20" t="str">
        <f>IF(
 ISBLANK(Benchmarkinput!ND20),
 "",
 IF(
  ISNUMBER(
   VALUE(Benchmarkinput!ND20)),
   VALUE(Benchmarkinput!ND20),
   IF(
    Benchmarkinput!ND20="x",
    1,
    Benchmarkinput!ND20)))</f>
        <v/>
      </c>
      <c r="ND20" t="str">
        <f>IF(
 ISBLANK(Benchmarkinput!NE20),
 "",
 IF(
  ISNUMBER(
   VALUE(Benchmarkinput!NE20)),
   VALUE(Benchmarkinput!NE20),
   IF(
    Benchmarkinput!NE20="x",
    1,
    Benchmarkinput!NE20)))</f>
        <v/>
      </c>
      <c r="NE20" t="str">
        <f>IF(
 ISBLANK(Benchmarkinput!NF20),
 "",
 IF(
  ISNUMBER(
   VALUE(Benchmarkinput!NF20)),
   VALUE(Benchmarkinput!NF20),
   IF(
    Benchmarkinput!NF20="x",
    1,
    Benchmarkinput!NF20)))</f>
        <v/>
      </c>
      <c r="NF20" t="str">
        <f>IF(
 ISBLANK(Benchmarkinput!NG20),
 "",
 IF(
  ISNUMBER(
   VALUE(Benchmarkinput!NG20)),
   VALUE(Benchmarkinput!NG20),
   IF(
    Benchmarkinput!NG20="x",
    1,
    Benchmarkinput!NG20)))</f>
        <v/>
      </c>
      <c r="NG20" t="str">
        <f>IF(
 ISBLANK(Benchmarkinput!NH20),
 "",
 IF(
  ISNUMBER(
   VALUE(Benchmarkinput!NH20)),
   VALUE(Benchmarkinput!NH20),
   IF(
    Benchmarkinput!NH20="x",
    1,
    Benchmarkinput!NH20)))</f>
        <v/>
      </c>
      <c r="NH20" t="str">
        <f>IF(
 ISBLANK(Benchmarkinput!NI20),
 "",
 IF(
  ISNUMBER(
   VALUE(Benchmarkinput!NI20)),
   VALUE(Benchmarkinput!NI20),
   IF(
    Benchmarkinput!NI20="x",
    1,
    Benchmarkinput!NI20)))</f>
        <v/>
      </c>
      <c r="NI20" t="str">
        <f>IF(
 ISBLANK(Benchmarkinput!NJ20),
 "",
 IF(
  ISNUMBER(
   VALUE(Benchmarkinput!NJ20)),
   VALUE(Benchmarkinput!NJ20),
   IF(
    Benchmarkinput!NJ20="x",
    1,
    Benchmarkinput!NJ20)))</f>
        <v/>
      </c>
      <c r="NJ20" t="str">
        <f>IF(
 ISBLANK(Benchmarkinput!NK20),
 "",
 IF(
  ISNUMBER(
   VALUE(Benchmarkinput!NK20)),
   VALUE(Benchmarkinput!NK20),
   IF(
    Benchmarkinput!NK20="x",
    1,
    Benchmarkinput!NK20)))</f>
        <v/>
      </c>
      <c r="NK20" t="str">
        <f>IF(
 ISBLANK(Benchmarkinput!NL20),
 "",
 IF(
  ISNUMBER(
   VALUE(Benchmarkinput!NL20)),
   VALUE(Benchmarkinput!NL20),
   IF(
    Benchmarkinput!NL20="x",
    1,
    Benchmarkinput!NL20)))</f>
        <v/>
      </c>
      <c r="NL20" t="str">
        <f>IF(
 ISBLANK(Benchmarkinput!NM20),
 "",
 IF(
  ISNUMBER(
   VALUE(Benchmarkinput!NM20)),
   VALUE(Benchmarkinput!NM20),
   IF(
    Benchmarkinput!NM20="x",
    1,
    Benchmarkinput!NM20)))</f>
        <v/>
      </c>
      <c r="NM20" t="str">
        <f>IF(
 ISBLANK(Benchmarkinput!NN20),
 "",
 IF(
  ISNUMBER(
   VALUE(Benchmarkinput!NN20)),
   VALUE(Benchmarkinput!NN20),
   IF(
    Benchmarkinput!NN20="x",
    1,
    Benchmarkinput!NN20)))</f>
        <v/>
      </c>
      <c r="NN20" t="str">
        <f>IF(
 ISBLANK(Benchmarkinput!NO20),
 "",
 IF(
  ISNUMBER(
   VALUE(Benchmarkinput!NO20)),
   VALUE(Benchmarkinput!NO20),
   IF(
    Benchmarkinput!NO20="x",
    1,
    Benchmarkinput!NO20)))</f>
        <v/>
      </c>
      <c r="NO20" t="str">
        <f>IF(
 ISBLANK(Benchmarkinput!NP20),
 "",
 IF(
  ISNUMBER(
   VALUE(Benchmarkinput!NP20)),
   VALUE(Benchmarkinput!NP20),
   IF(
    Benchmarkinput!NP20="x",
    1,
    Benchmarkinput!NP20)))</f>
        <v/>
      </c>
      <c r="NP20" t="str">
        <f>IF(
 ISBLANK(Benchmarkinput!NQ20),
 "",
 IF(
  ISNUMBER(
   VALUE(Benchmarkinput!NQ20)),
   VALUE(Benchmarkinput!NQ20),
   IF(
    Benchmarkinput!NQ20="x",
    1,
    Benchmarkinput!NQ20)))</f>
        <v/>
      </c>
      <c r="NQ20" t="str">
        <f>IF(
 ISBLANK(Benchmarkinput!NR20),
 "",
 IF(
  ISNUMBER(
   VALUE(Benchmarkinput!NR20)),
   VALUE(Benchmarkinput!NR20),
   IF(
    Benchmarkinput!NR20="x",
    1,
    Benchmarkinput!NR20)))</f>
        <v/>
      </c>
      <c r="NR20" t="str">
        <f>IF(
 ISBLANK(Benchmarkinput!NS20),
 "",
 IF(
  ISNUMBER(
   VALUE(Benchmarkinput!NS20)),
   VALUE(Benchmarkinput!NS20),
   IF(
    Benchmarkinput!NS20="x",
    1,
    Benchmarkinput!NS20)))</f>
        <v/>
      </c>
      <c r="NS20" t="str">
        <f>IF(
 ISBLANK(Benchmarkinput!NT20),
 "",
 IF(
  ISNUMBER(
   VALUE(Benchmarkinput!NT20)),
   VALUE(Benchmarkinput!NT20),
   IF(
    Benchmarkinput!NT20="x",
    1,
    Benchmarkinput!NT20)))</f>
        <v/>
      </c>
      <c r="NT20" t="str">
        <f>IF(
 ISBLANK(Benchmarkinput!NU20),
 "",
 IF(
  ISNUMBER(
   VALUE(Benchmarkinput!NU20)),
   VALUE(Benchmarkinput!NU20),
   IF(
    Benchmarkinput!NU20="x",
    1,
    Benchmarkinput!NU20)))</f>
        <v/>
      </c>
      <c r="NU20" t="str">
        <f>IF(
 ISBLANK(Benchmarkinput!NV20),
 "",
 IF(
  ISNUMBER(
   VALUE(Benchmarkinput!NV20)),
   VALUE(Benchmarkinput!NV20),
   IF(
    Benchmarkinput!NV20="x",
    1,
    Benchmarkinput!NV20)))</f>
        <v/>
      </c>
      <c r="NV20" t="str">
        <f>IF(
 ISBLANK(Benchmarkinput!NW20),
 "",
 IF(
  ISNUMBER(
   VALUE(Benchmarkinput!NW20)),
   VALUE(Benchmarkinput!NW20),
   IF(
    Benchmarkinput!NW20="x",
    1,
    Benchmarkinput!NW20)))</f>
        <v/>
      </c>
      <c r="NW20" t="str">
        <f>IF(
 ISBLANK(Benchmarkinput!NX20),
 "",
 IF(
  ISNUMBER(
   VALUE(Benchmarkinput!NX20)),
   VALUE(Benchmarkinput!NX20),
   IF(
    Benchmarkinput!NX20="x",
    1,
    Benchmarkinput!NX20)))</f>
        <v/>
      </c>
      <c r="NX20" t="str">
        <f>IF(
 ISBLANK(Benchmarkinput!NY20),
 "",
 IF(
  ISNUMBER(
   VALUE(Benchmarkinput!NY20)),
   VALUE(Benchmarkinput!NY20),
   IF(
    Benchmarkinput!NY20="x",
    1,
    Benchmarkinput!NY20)))</f>
        <v/>
      </c>
      <c r="NY20" t="str">
        <f>IF(
 ISBLANK(Benchmarkinput!NZ20),
 "",
 IF(
  ISNUMBER(
   VALUE(Benchmarkinput!NZ20)),
   VALUE(Benchmarkinput!NZ20),
   IF(
    Benchmarkinput!NZ20="x",
    1,
    Benchmarkinput!NZ20)))</f>
        <v/>
      </c>
      <c r="NZ20" t="str">
        <f>IF(
 ISBLANK(Benchmarkinput!OA20),
 "",
 IF(
  ISNUMBER(
   VALUE(Benchmarkinput!OA20)),
   VALUE(Benchmarkinput!OA20),
   IF(
    Benchmarkinput!OA20="x",
    1,
    Benchmarkinput!OA20)))</f>
        <v/>
      </c>
      <c r="OA20" t="str">
        <f>IF(
 ISBLANK(Benchmarkinput!OB20),
 "",
 IF(
  ISNUMBER(
   VALUE(Benchmarkinput!OB20)),
   VALUE(Benchmarkinput!OB20),
   IF(
    Benchmarkinput!OB20="x",
    1,
    Benchmarkinput!OB20)))</f>
        <v/>
      </c>
      <c r="OB20" t="str">
        <f>IF(
 ISBLANK(Benchmarkinput!OC20),
 "",
 IF(
  ISNUMBER(
   VALUE(Benchmarkinput!OC20)),
   VALUE(Benchmarkinput!OC20),
   IF(
    Benchmarkinput!OC20="x",
    1,
    Benchmarkinput!OC20)))</f>
        <v/>
      </c>
      <c r="OC20" t="str">
        <f>IF(
 ISBLANK(Benchmarkinput!OD20),
 "",
 IF(
  ISNUMBER(
   VALUE(Benchmarkinput!OD20)),
   VALUE(Benchmarkinput!OD20),
   IF(
    Benchmarkinput!OD20="x",
    1,
    Benchmarkinput!OD20)))</f>
        <v/>
      </c>
      <c r="OD20" t="str">
        <f>IF(
 ISBLANK(Benchmarkinput!OE20),
 "",
 IF(
  ISNUMBER(
   VALUE(Benchmarkinput!OE20)),
   VALUE(Benchmarkinput!OE20),
   IF(
    Benchmarkinput!OE20="x",
    1,
    Benchmarkinput!OE20)))</f>
        <v/>
      </c>
      <c r="OE20" t="str">
        <f>IF(
 ISBLANK(Benchmarkinput!OF20),
 "",
 IF(
  ISNUMBER(
   VALUE(Benchmarkinput!OF20)),
   VALUE(Benchmarkinput!OF20),
   IF(
    Benchmarkinput!OF20="x",
    1,
    Benchmarkinput!OF20)))</f>
        <v/>
      </c>
      <c r="OF20" t="str">
        <f>IF(
 ISBLANK(Benchmarkinput!OG20),
 "",
 IF(
  ISNUMBER(
   VALUE(Benchmarkinput!OG20)),
   VALUE(Benchmarkinput!OG20),
   IF(
    Benchmarkinput!OG20="x",
    1,
    Benchmarkinput!OG20)))</f>
        <v/>
      </c>
      <c r="OG20" t="str">
        <f>IF(
 ISBLANK(Benchmarkinput!OH20),
 "",
 IF(
  ISNUMBER(
   VALUE(Benchmarkinput!OH20)),
   VALUE(Benchmarkinput!OH20),
   IF(
    Benchmarkinput!OH20="x",
    1,
    Benchmarkinput!OH20)))</f>
        <v/>
      </c>
      <c r="OH20" t="str">
        <f>IF(
 ISBLANK(Benchmarkinput!OI20),
 "",
 IF(
  ISNUMBER(
   VALUE(Benchmarkinput!OI20)),
   VALUE(Benchmarkinput!OI20),
   IF(
    Benchmarkinput!OI20="x",
    1,
    Benchmarkinput!OI20)))</f>
        <v/>
      </c>
      <c r="OI20" t="str">
        <f>IF(
 ISBLANK(Benchmarkinput!OJ20),
 "",
 IF(
  ISNUMBER(
   VALUE(Benchmarkinput!OJ20)),
   VALUE(Benchmarkinput!OJ20),
   IF(
    Benchmarkinput!OJ20="x",
    1,
    Benchmarkinput!OJ20)))</f>
        <v/>
      </c>
      <c r="OJ20" t="str">
        <f>IF(
 ISBLANK(Benchmarkinput!OK20),
 "",
 IF(
  ISNUMBER(
   VALUE(Benchmarkinput!OK20)),
   VALUE(Benchmarkinput!OK20),
   IF(
    Benchmarkinput!OK20="x",
    1,
    Benchmarkinput!OK20)))</f>
        <v/>
      </c>
      <c r="OK20" t="str">
        <f>IF(
 ISBLANK(Benchmarkinput!OL20),
 "",
 IF(
  ISNUMBER(
   VALUE(Benchmarkinput!OL20)),
   VALUE(Benchmarkinput!OL20),
   IF(
    Benchmarkinput!OL20="x",
    1,
    Benchmarkinput!OL20)))</f>
        <v/>
      </c>
      <c r="OL20" t="str">
        <f>IF(
 ISBLANK(Benchmarkinput!OM20),
 "",
 IF(
  ISNUMBER(
   VALUE(Benchmarkinput!OM20)),
   VALUE(Benchmarkinput!OM20),
   IF(
    Benchmarkinput!OM20="x",
    1,
    Benchmarkinput!OM20)))</f>
        <v/>
      </c>
      <c r="OM20" t="str">
        <f>IF(
 ISBLANK(Benchmarkinput!ON20),
 "",
 IF(
  ISNUMBER(
   VALUE(Benchmarkinput!ON20)),
   VALUE(Benchmarkinput!ON20),
   IF(
    Benchmarkinput!ON20="x",
    1,
    Benchmarkinput!ON20)))</f>
        <v/>
      </c>
      <c r="ON20" t="str">
        <f>IF(
 ISBLANK(Benchmarkinput!OO20),
 "",
 IF(
  ISNUMBER(
   VALUE(Benchmarkinput!OO20)),
   VALUE(Benchmarkinput!OO20),
   IF(
    Benchmarkinput!OO20="x",
    1,
    Benchmarkinput!OO20)))</f>
        <v/>
      </c>
      <c r="OO20" t="str">
        <f>IF(
 ISBLANK(Benchmarkinput!OP20),
 "",
 IF(
  ISNUMBER(
   VALUE(Benchmarkinput!OP20)),
   VALUE(Benchmarkinput!OP20),
   IF(
    Benchmarkinput!OP20="x",
    1,
    Benchmarkinput!OP20)))</f>
        <v/>
      </c>
      <c r="OP20" t="str">
        <f>IF(
 ISBLANK(Benchmarkinput!OQ20),
 "",
 IF(
  ISNUMBER(
   VALUE(Benchmarkinput!OQ20)),
   VALUE(Benchmarkinput!OQ20),
   IF(
    Benchmarkinput!OQ20="x",
    1,
    Benchmarkinput!OQ20)))</f>
        <v/>
      </c>
      <c r="OQ20" t="str">
        <f>IF(
 ISBLANK(Benchmarkinput!OR20),
 "",
 IF(
  ISNUMBER(
   VALUE(Benchmarkinput!OR20)),
   VALUE(Benchmarkinput!OR20),
   IF(
    Benchmarkinput!OR20="x",
    1,
    Benchmarkinput!OR20)))</f>
        <v/>
      </c>
      <c r="OR20" t="str">
        <f>IF(
 ISBLANK(Benchmarkinput!OS20),
 "",
 IF(
  ISNUMBER(
   VALUE(Benchmarkinput!OS20)),
   VALUE(Benchmarkinput!OS20),
   IF(
    Benchmarkinput!OS20="x",
    1,
    Benchmarkinput!OS20)))</f>
        <v/>
      </c>
      <c r="OS20" t="str">
        <f>IF(
 ISBLANK(Benchmarkinput!OT20),
 "",
 IF(
  ISNUMBER(
   VALUE(Benchmarkinput!OT20)),
   VALUE(Benchmarkinput!OT20),
   IF(
    Benchmarkinput!OT20="x",
    1,
    Benchmarkinput!OT20)))</f>
        <v/>
      </c>
      <c r="OT20" t="str">
        <f>IF(
 ISBLANK(Benchmarkinput!OU20),
 "",
 IF(
  ISNUMBER(
   VALUE(Benchmarkinput!OU20)),
   VALUE(Benchmarkinput!OU20),
   IF(
    Benchmarkinput!OU20="x",
    1,
    Benchmarkinput!OU20)))</f>
        <v/>
      </c>
      <c r="OU20" t="str">
        <f>IF(
 ISBLANK(Benchmarkinput!OV20),
 "",
 IF(
  ISNUMBER(
   VALUE(Benchmarkinput!OV20)),
   VALUE(Benchmarkinput!OV20),
   IF(
    Benchmarkinput!OV20="x",
    1,
    Benchmarkinput!OV20)))</f>
        <v/>
      </c>
      <c r="OV20" t="str">
        <f>IF(
 ISBLANK(Benchmarkinput!OW20),
 "",
 IF(
  ISNUMBER(
   VALUE(Benchmarkinput!OW20)),
   VALUE(Benchmarkinput!OW20),
   IF(
    Benchmarkinput!OW20="x",
    1,
    Benchmarkinput!OW20)))</f>
        <v/>
      </c>
      <c r="OW20" t="str">
        <f>IF(
 ISBLANK(Benchmarkinput!OX20),
 "",
 IF(
  ISNUMBER(
   VALUE(Benchmarkinput!OX20)),
   VALUE(Benchmarkinput!OX20),
   IF(
    Benchmarkinput!OX20="x",
    1,
    Benchmarkinput!OX20)))</f>
        <v/>
      </c>
      <c r="OX20" t="str">
        <f>IF(
 ISBLANK(Benchmarkinput!OY20),
 "",
 IF(
  ISNUMBER(
   VALUE(Benchmarkinput!OY20)),
   VALUE(Benchmarkinput!OY20),
   IF(
    Benchmarkinput!OY20="x",
    1,
    Benchmarkinput!OY20)))</f>
        <v/>
      </c>
      <c r="OY20" t="str">
        <f>IF(
 ISBLANK(Benchmarkinput!OZ20),
 "",
 IF(
  ISNUMBER(
   VALUE(Benchmarkinput!OZ20)),
   VALUE(Benchmarkinput!OZ20),
   IF(
    Benchmarkinput!OZ20="x",
    1,
    Benchmarkinput!OZ20)))</f>
        <v/>
      </c>
      <c r="OZ20" t="str">
        <f>IF(
 ISBLANK(Benchmarkinput!PA20),
 "",
 IF(
  ISNUMBER(
   VALUE(Benchmarkinput!PA20)),
   VALUE(Benchmarkinput!PA20),
   IF(
    Benchmarkinput!PA20="x",
    1,
    Benchmarkinput!PA20)))</f>
        <v/>
      </c>
      <c r="PA20" t="str">
        <f>IF(
 ISBLANK(Benchmarkinput!PB20),
 "",
 IF(
  ISNUMBER(
   VALUE(Benchmarkinput!PB20)),
   VALUE(Benchmarkinput!PB20),
   IF(
    Benchmarkinput!PB20="x",
    1,
    Benchmarkinput!PB20)))</f>
        <v/>
      </c>
      <c r="PB20" t="str">
        <f>IF(
 ISBLANK(Benchmarkinput!PC20),
 "",
 IF(
  ISNUMBER(
   VALUE(Benchmarkinput!PC20)),
   VALUE(Benchmarkinput!PC20),
   IF(
    Benchmarkinput!PC20="x",
    1,
    Benchmarkinput!PC20)))</f>
        <v/>
      </c>
      <c r="PC20" t="str">
        <f>IF(
 ISBLANK(Benchmarkinput!PD20),
 "",
 IF(
  ISNUMBER(
   VALUE(Benchmarkinput!PD20)),
   VALUE(Benchmarkinput!PD20),
   IF(
    Benchmarkinput!PD20="x",
    1,
    Benchmarkinput!PD20)))</f>
        <v/>
      </c>
      <c r="PD20" t="str">
        <f>IF(
 ISBLANK(Benchmarkinput!PE20),
 "",
 IF(
  ISNUMBER(
   VALUE(Benchmarkinput!PE20)),
   VALUE(Benchmarkinput!PE20),
   IF(
    Benchmarkinput!PE20="x",
    1,
    Benchmarkinput!PE20)))</f>
        <v/>
      </c>
      <c r="PE20" t="str">
        <f>IF(
 ISBLANK(Benchmarkinput!PF20),
 "",
 IF(
  ISNUMBER(
   VALUE(Benchmarkinput!PF20)),
   VALUE(Benchmarkinput!PF20),
   IF(
    Benchmarkinput!PF20="x",
    1,
    Benchmarkinput!PF20)))</f>
        <v/>
      </c>
      <c r="PF20" t="str">
        <f>IF(
 ISBLANK(Benchmarkinput!PG20),
 "",
 IF(
  ISNUMBER(
   VALUE(Benchmarkinput!PG20)),
   VALUE(Benchmarkinput!PG20),
   IF(
    Benchmarkinput!PG20="x",
    1,
    Benchmarkinput!PG20)))</f>
        <v/>
      </c>
      <c r="PG20" t="str">
        <f>IF(
 ISBLANK(Benchmarkinput!PH20),
 "",
 IF(
  ISNUMBER(
   VALUE(Benchmarkinput!PH20)),
   VALUE(Benchmarkinput!PH20),
   IF(
    Benchmarkinput!PH20="x",
    1,
    Benchmarkinput!PH20)))</f>
        <v/>
      </c>
      <c r="PH20" t="str">
        <f>IF(
 ISBLANK(Benchmarkinput!PI20),
 "",
 IF(
  ISNUMBER(
   VALUE(Benchmarkinput!PI20)),
   VALUE(Benchmarkinput!PI20),
   IF(
    Benchmarkinput!PI20="x",
    1,
    Benchmarkinput!PI20)))</f>
        <v/>
      </c>
      <c r="PI20" t="str">
        <f>IF(
 ISBLANK(Benchmarkinput!PJ20),
 "",
 IF(
  ISNUMBER(
   VALUE(Benchmarkinput!PJ20)),
   VALUE(Benchmarkinput!PJ20),
   IF(
    Benchmarkinput!PJ20="x",
    1,
    Benchmarkinput!PJ20)))</f>
        <v/>
      </c>
      <c r="PJ20" t="str">
        <f>IF(
 ISBLANK(Benchmarkinput!PK20),
 "",
 IF(
  ISNUMBER(
   VALUE(Benchmarkinput!PK20)),
   VALUE(Benchmarkinput!PK20),
   IF(
    Benchmarkinput!PK20="x",
    1,
    Benchmarkinput!PK20)))</f>
        <v/>
      </c>
      <c r="PK20" t="str">
        <f>IF(
 ISBLANK(Benchmarkinput!PL20),
 "",
 IF(
  ISNUMBER(
   VALUE(Benchmarkinput!PL20)),
   VALUE(Benchmarkinput!PL20),
   IF(
    Benchmarkinput!PL20="x",
    1,
    Benchmarkinput!PL20)))</f>
        <v/>
      </c>
      <c r="PL20" t="str">
        <f>IF(
 ISBLANK(Benchmarkinput!PM20),
 "",
 IF(
  ISNUMBER(
   VALUE(Benchmarkinput!PM20)),
   VALUE(Benchmarkinput!PM20),
   IF(
    Benchmarkinput!PM20="x",
    1,
    Benchmarkinput!PM20)))</f>
        <v/>
      </c>
      <c r="PM20" t="str">
        <f>IF(
 ISBLANK(Benchmarkinput!PN20),
 "",
 IF(
  ISNUMBER(
   VALUE(Benchmarkinput!PN20)),
   VALUE(Benchmarkinput!PN20),
   IF(
    Benchmarkinput!PN20="x",
    1,
    Benchmarkinput!PN20)))</f>
        <v/>
      </c>
      <c r="PN20" t="str">
        <f>IF(
 ISBLANK(Benchmarkinput!PO20),
 "",
 IF(
  ISNUMBER(
   VALUE(Benchmarkinput!PO20)),
   VALUE(Benchmarkinput!PO20),
   IF(
    Benchmarkinput!PO20="x",
    1,
    Benchmarkinput!PO20)))</f>
        <v/>
      </c>
      <c r="PO20" t="str">
        <f>IF(
 ISBLANK(Benchmarkinput!PP20),
 "",
 IF(
  ISNUMBER(
   VALUE(Benchmarkinput!PP20)),
   VALUE(Benchmarkinput!PP20),
   IF(
    Benchmarkinput!PP20="x",
    1,
    Benchmarkinput!PP20)))</f>
        <v/>
      </c>
      <c r="PP20" t="str">
        <f>IF(
 ISBLANK(Benchmarkinput!PQ20),
 "",
 IF(
  ISNUMBER(
   VALUE(Benchmarkinput!PQ20)),
   VALUE(Benchmarkinput!PQ20),
   IF(
    Benchmarkinput!PQ20="x",
    1,
    Benchmarkinput!PQ20)))</f>
        <v/>
      </c>
      <c r="PQ20" t="str">
        <f>IF(
 ISBLANK(Benchmarkinput!PR20),
 "",
 IF(
  ISNUMBER(
   VALUE(Benchmarkinput!PR20)),
   VALUE(Benchmarkinput!PR20),
   IF(
    Benchmarkinput!PR20="x",
    1,
    Benchmarkinput!PR20)))</f>
        <v/>
      </c>
      <c r="PR20" t="str">
        <f>IF(
 ISBLANK(Benchmarkinput!PS20),
 "",
 IF(
  ISNUMBER(
   VALUE(Benchmarkinput!PS20)),
   VALUE(Benchmarkinput!PS20),
   IF(
    Benchmarkinput!PS20="x",
    1,
    Benchmarkinput!PS20)))</f>
        <v/>
      </c>
      <c r="PS20" t="str">
        <f>IF(
 ISBLANK(Benchmarkinput!PT20),
 "",
 IF(
  ISNUMBER(
   VALUE(Benchmarkinput!PT20)),
   VALUE(Benchmarkinput!PT20),
   IF(
    Benchmarkinput!PT20="x",
    1,
    Benchmarkinput!PT20)))</f>
        <v/>
      </c>
      <c r="PT20" t="str">
        <f>IF(
 ISBLANK(Benchmarkinput!PU20),
 "",
 IF(
  ISNUMBER(
   VALUE(Benchmarkinput!PU20)),
   VALUE(Benchmarkinput!PU20),
   IF(
    Benchmarkinput!PU20="x",
    1,
    Benchmarkinput!PU20)))</f>
        <v/>
      </c>
      <c r="PU20" t="str">
        <f>IF(
 ISBLANK(Benchmarkinput!PV20),
 "",
 IF(
  ISNUMBER(
   VALUE(Benchmarkinput!PV20)),
   VALUE(Benchmarkinput!PV20),
   IF(
    Benchmarkinput!PV20="x",
    1,
    Benchmarkinput!PV20)))</f>
        <v/>
      </c>
      <c r="PV20" t="str">
        <f>IF(
 ISBLANK(Benchmarkinput!PW20),
 "",
 IF(
  ISNUMBER(
   VALUE(Benchmarkinput!PW20)),
   VALUE(Benchmarkinput!PW20),
   IF(
    Benchmarkinput!PW20="x",
    1,
    Benchmarkinput!PW20)))</f>
        <v/>
      </c>
      <c r="PW20" t="str">
        <f>IF(
 ISBLANK(Benchmarkinput!PX20),
 "",
 IF(
  ISNUMBER(
   VALUE(Benchmarkinput!PX20)),
   VALUE(Benchmarkinput!PX20),
   IF(
    Benchmarkinput!PX20="x",
    1,
    Benchmarkinput!PX20)))</f>
        <v/>
      </c>
      <c r="PX20" t="str">
        <f>IF(
 ISBLANK(Benchmarkinput!PY20),
 "",
 IF(
  ISNUMBER(
   VALUE(Benchmarkinput!PY20)),
   VALUE(Benchmarkinput!PY20),
   IF(
    Benchmarkinput!PY20="x",
    1,
    Benchmarkinput!PY20)))</f>
        <v/>
      </c>
      <c r="PY20" t="str">
        <f>IF(
 ISBLANK(Benchmarkinput!PZ20),
 "",
 IF(
  ISNUMBER(
   VALUE(Benchmarkinput!PZ20)),
   VALUE(Benchmarkinput!PZ20),
   IF(
    Benchmarkinput!PZ20="x",
    1,
    Benchmarkinput!PZ20)))</f>
        <v/>
      </c>
      <c r="PZ20" t="str">
        <f>IF(
 ISBLANK(Benchmarkinput!QA20),
 "",
 IF(
  ISNUMBER(
   VALUE(Benchmarkinput!QA20)),
   VALUE(Benchmarkinput!QA20),
   IF(
    Benchmarkinput!QA20="x",
    1,
    Benchmarkinput!QA20)))</f>
        <v/>
      </c>
      <c r="QA20" t="str">
        <f>IF(
 ISBLANK(Benchmarkinput!QB20),
 "",
 IF(
  ISNUMBER(
   VALUE(Benchmarkinput!QB20)),
   VALUE(Benchmarkinput!QB20),
   IF(
    Benchmarkinput!QB20="x",
    1,
    Benchmarkinput!QB20)))</f>
        <v/>
      </c>
      <c r="QB20" t="str">
        <f>IF(
 ISBLANK(Benchmarkinput!QC20),
 "",
 IF(
  ISNUMBER(
   VALUE(Benchmarkinput!QC20)),
   VALUE(Benchmarkinput!QC20),
   IF(
    Benchmarkinput!QC20="x",
    1,
    Benchmarkinput!QC20)))</f>
        <v/>
      </c>
      <c r="QC20" t="str">
        <f>IF(
 ISBLANK(Benchmarkinput!QD20),
 "",
 IF(
  ISNUMBER(
   VALUE(Benchmarkinput!QD20)),
   VALUE(Benchmarkinput!QD20),
   IF(
    Benchmarkinput!QD20="x",
    1,
    Benchmarkinput!QD20)))</f>
        <v/>
      </c>
      <c r="QD20" t="str">
        <f>IF(
 ISBLANK(Benchmarkinput!QE20),
 "",
 IF(
  ISNUMBER(
   VALUE(Benchmarkinput!QE20)),
   VALUE(Benchmarkinput!QE20),
   IF(
    Benchmarkinput!QE20="x",
    1,
    Benchmarkinput!QE20)))</f>
        <v/>
      </c>
      <c r="QE20" t="str">
        <f>IF(
 ISBLANK(Benchmarkinput!QF20),
 "",
 IF(
  ISNUMBER(
   VALUE(Benchmarkinput!QF20)),
   VALUE(Benchmarkinput!QF20),
   IF(
    Benchmarkinput!QF20="x",
    1,
    Benchmarkinput!QF20)))</f>
        <v/>
      </c>
      <c r="QF20" t="str">
        <f>IF(
 ISBLANK(Benchmarkinput!QG20),
 "",
 IF(
  ISNUMBER(
   VALUE(Benchmarkinput!QG20)),
   VALUE(Benchmarkinput!QG20),
   IF(
    Benchmarkinput!QG20="x",
    1,
    Benchmarkinput!QG20)))</f>
        <v/>
      </c>
      <c r="QG20" t="str">
        <f>IF(
 ISBLANK(Benchmarkinput!QH20),
 "",
 IF(
  ISNUMBER(
   VALUE(Benchmarkinput!QH20)),
   VALUE(Benchmarkinput!QH20),
   IF(
    Benchmarkinput!QH20="x",
    1,
    Benchmarkinput!QH20)))</f>
        <v/>
      </c>
      <c r="QH20" t="str">
        <f>IF(
 ISBLANK(Benchmarkinput!QI20),
 "",
 IF(
  ISNUMBER(
   VALUE(Benchmarkinput!QI20)),
   VALUE(Benchmarkinput!QI20),
   IF(
    Benchmarkinput!QI20="x",
    1,
    Benchmarkinput!QI20)))</f>
        <v/>
      </c>
      <c r="QI20" t="str">
        <f>IF(
 ISBLANK(Benchmarkinput!QJ20),
 "",
 IF(
  ISNUMBER(
   VALUE(Benchmarkinput!QJ20)),
   VALUE(Benchmarkinput!QJ20),
   IF(
    Benchmarkinput!QJ20="x",
    1,
    Benchmarkinput!QJ20)))</f>
        <v/>
      </c>
      <c r="QJ20" t="str">
        <f>IF(
 ISBLANK(Benchmarkinput!QK20),
 "",
 IF(
  ISNUMBER(
   VALUE(Benchmarkinput!QK20)),
   VALUE(Benchmarkinput!QK20),
   IF(
    Benchmarkinput!QK20="x",
    1,
    Benchmarkinput!QK20)))</f>
        <v/>
      </c>
      <c r="QK20" t="str">
        <f>IF(
 ISBLANK(Benchmarkinput!QL20),
 "",
 IF(
  ISNUMBER(
   VALUE(Benchmarkinput!QL20)),
   VALUE(Benchmarkinput!QL20),
   IF(
    Benchmarkinput!QL20="x",
    1,
    Benchmarkinput!QL20)))</f>
        <v/>
      </c>
      <c r="QL20" t="str">
        <f>IF(
 ISBLANK(Benchmarkinput!QM20),
 "",
 IF(
  ISNUMBER(
   VALUE(Benchmarkinput!QM20)),
   VALUE(Benchmarkinput!QM20),
   IF(
    Benchmarkinput!QM20="x",
    1,
    Benchmarkinput!QM20)))</f>
        <v/>
      </c>
      <c r="QM20" t="str">
        <f>IF(
 ISBLANK(Benchmarkinput!QN20),
 "",
 IF(
  ISNUMBER(
   VALUE(Benchmarkinput!QN20)),
   VALUE(Benchmarkinput!QN20),
   IF(
    Benchmarkinput!QN20="x",
    1,
    Benchmarkinput!QN20)))</f>
        <v/>
      </c>
      <c r="QN20" t="str">
        <f>IF(
 ISBLANK(Benchmarkinput!QO20),
 "",
 IF(
  ISNUMBER(
   VALUE(Benchmarkinput!QO20)),
   VALUE(Benchmarkinput!QO20),
   IF(
    Benchmarkinput!QO20="x",
    1,
    Benchmarkinput!QO20)))</f>
        <v/>
      </c>
      <c r="QO20" t="str">
        <f>IF(
 ISBLANK(Benchmarkinput!QP20),
 "",
 IF(
  ISNUMBER(
   VALUE(Benchmarkinput!QP20)),
   VALUE(Benchmarkinput!QP20),
   IF(
    Benchmarkinput!QP20="x",
    1,
    Benchmarkinput!QP20)))</f>
        <v/>
      </c>
      <c r="QP20" t="str">
        <f>IF(
 ISBLANK(Benchmarkinput!QQ20),
 "",
 IF(
  ISNUMBER(
   VALUE(Benchmarkinput!QQ20)),
   VALUE(Benchmarkinput!QQ20),
   IF(
    Benchmarkinput!QQ20="x",
    1,
    Benchmarkinput!QQ20)))</f>
        <v/>
      </c>
      <c r="QQ20" t="str">
        <f>IF(
 ISBLANK(Benchmarkinput!QR20),
 "",
 IF(
  ISNUMBER(
   VALUE(Benchmarkinput!QR20)),
   VALUE(Benchmarkinput!QR20),
   IF(
    Benchmarkinput!QR20="x",
    1,
    Benchmarkinput!QR20)))</f>
        <v/>
      </c>
      <c r="QR20" t="str">
        <f>IF(
 ISBLANK(Benchmarkinput!QS20),
 "",
 IF(
  ISNUMBER(
   VALUE(Benchmarkinput!QS20)),
   VALUE(Benchmarkinput!QS20),
   IF(
    Benchmarkinput!QS20="x",
    1,
    Benchmarkinput!QS20)))</f>
        <v/>
      </c>
      <c r="QS20" t="str">
        <f>IF(
 ISBLANK(Benchmarkinput!QT20),
 "",
 IF(
  ISNUMBER(
   VALUE(Benchmarkinput!QT20)),
   VALUE(Benchmarkinput!QT20),
   IF(
    Benchmarkinput!QT20="x",
    1,
    Benchmarkinput!QT20)))</f>
        <v/>
      </c>
      <c r="QT20" t="str">
        <f>IF(
 ISBLANK(Benchmarkinput!QU20),
 "",
 IF(
  ISNUMBER(
   VALUE(Benchmarkinput!QU20)),
   VALUE(Benchmarkinput!QU20),
   IF(
    Benchmarkinput!QU20="x",
    1,
    Benchmarkinput!QU20)))</f>
        <v/>
      </c>
      <c r="QU20" t="str">
        <f>IF(
 ISBLANK(Benchmarkinput!QV20),
 "",
 IF(
  ISNUMBER(
   VALUE(Benchmarkinput!QV20)),
   VALUE(Benchmarkinput!QV20),
   IF(
    Benchmarkinput!QV20="x",
    1,
    Benchmarkinput!QV20)))</f>
        <v/>
      </c>
      <c r="QV20" t="str">
        <f>IF(
 ISBLANK(Benchmarkinput!QW20),
 "",
 IF(
  ISNUMBER(
   VALUE(Benchmarkinput!QW20)),
   VALUE(Benchmarkinput!QW20),
   IF(
    Benchmarkinput!QW20="x",
    1,
    Benchmarkinput!QW20)))</f>
        <v/>
      </c>
      <c r="QW20" t="str">
        <f>IF(
 ISBLANK(Benchmarkinput!QX20),
 "",
 IF(
  ISNUMBER(
   VALUE(Benchmarkinput!QX20)),
   VALUE(Benchmarkinput!QX20),
   IF(
    Benchmarkinput!QX20="x",
    1,
    Benchmarkinput!QX20)))</f>
        <v/>
      </c>
      <c r="QX20" t="str">
        <f>IF(
 ISBLANK(Benchmarkinput!QY20),
 "",
 IF(
  ISNUMBER(
   VALUE(Benchmarkinput!QY20)),
   VALUE(Benchmarkinput!QY20),
   IF(
    Benchmarkinput!QY20="x",
    1,
    Benchmarkinput!QY20)))</f>
        <v/>
      </c>
      <c r="QY20" t="str">
        <f>IF(
 ISBLANK(Benchmarkinput!QZ20),
 "",
 IF(
  ISNUMBER(
   VALUE(Benchmarkinput!QZ20)),
   VALUE(Benchmarkinput!QZ20),
   IF(
    Benchmarkinput!QZ20="x",
    1,
    Benchmarkinput!QZ20)))</f>
        <v/>
      </c>
      <c r="QZ20" t="str">
        <f>IF(
 ISBLANK(Benchmarkinput!RA20),
 "",
 IF(
  ISNUMBER(
   VALUE(Benchmarkinput!RA20)),
   VALUE(Benchmarkinput!RA20),
   IF(
    Benchmarkinput!RA20="x",
    1,
    Benchmarkinput!RA20)))</f>
        <v/>
      </c>
      <c r="RA20" t="str">
        <f>IF(
 ISBLANK(Benchmarkinput!RB20),
 "",
 IF(
  ISNUMBER(
   VALUE(Benchmarkinput!RB20)),
   VALUE(Benchmarkinput!RB20),
   IF(
    Benchmarkinput!RB20="x",
    1,
    Benchmarkinput!RB20)))</f>
        <v/>
      </c>
      <c r="RB20" t="str">
        <f>IF(
 ISBLANK(Benchmarkinput!RC20),
 "",
 IF(
  ISNUMBER(
   VALUE(Benchmarkinput!RC20)),
   VALUE(Benchmarkinput!RC20),
   IF(
    Benchmarkinput!RC20="x",
    1,
    Benchmarkinput!RC20)))</f>
        <v/>
      </c>
      <c r="RC20" t="str">
        <f>IF(
 ISBLANK(Benchmarkinput!RD20),
 "",
 IF(
  ISNUMBER(
   VALUE(Benchmarkinput!RD20)),
   VALUE(Benchmarkinput!RD20),
   IF(
    Benchmarkinput!RD20="x",
    1,
    Benchmarkinput!RD20)))</f>
        <v/>
      </c>
      <c r="RD20" t="str">
        <f>IF(
 ISBLANK(Benchmarkinput!RE20),
 "",
 IF(
  ISNUMBER(
   VALUE(Benchmarkinput!RE20)),
   VALUE(Benchmarkinput!RE20),
   IF(
    Benchmarkinput!RE20="x",
    1,
    Benchmarkinput!RE20)))</f>
        <v/>
      </c>
      <c r="RE20" t="str">
        <f>IF(
 ISBLANK(Benchmarkinput!RF20),
 "",
 IF(
  ISNUMBER(
   VALUE(Benchmarkinput!RF20)),
   VALUE(Benchmarkinput!RF20),
   IF(
    Benchmarkinput!RF20="x",
    1,
    Benchmarkinput!RF20)))</f>
        <v/>
      </c>
      <c r="RF20" t="str">
        <f>IF(
 ISBLANK(Benchmarkinput!RG20),
 "",
 IF(
  ISNUMBER(
   VALUE(Benchmarkinput!RG20)),
   VALUE(Benchmarkinput!RG20),
   IF(
    Benchmarkinput!RG20="x",
    1,
    Benchmarkinput!RG20)))</f>
        <v/>
      </c>
      <c r="RG20" t="str">
        <f>IF(
 ISBLANK(Benchmarkinput!RH20),
 "",
 IF(
  ISNUMBER(
   VALUE(Benchmarkinput!RH20)),
   VALUE(Benchmarkinput!RH20),
   IF(
    Benchmarkinput!RH20="x",
    1,
    Benchmarkinput!RH20)))</f>
        <v/>
      </c>
      <c r="RH20" t="str">
        <f>IF(
 ISBLANK(Benchmarkinput!RI20),
 "",
 IF(
  ISNUMBER(
   VALUE(Benchmarkinput!RI20)),
   VALUE(Benchmarkinput!RI20),
   IF(
    Benchmarkinput!RI20="x",
    1,
    Benchmarkinput!RI20)))</f>
        <v/>
      </c>
      <c r="RI20" t="str">
        <f>IF(
 ISBLANK(Benchmarkinput!RJ20),
 "",
 IF(
  ISNUMBER(
   VALUE(Benchmarkinput!RJ20)),
   VALUE(Benchmarkinput!RJ20),
   IF(
    Benchmarkinput!RJ20="x",
    1,
    Benchmarkinput!RJ20)))</f>
        <v/>
      </c>
      <c r="RJ20" t="str">
        <f>IF(
 ISBLANK(Benchmarkinput!RK20),
 "",
 IF(
  ISNUMBER(
   VALUE(Benchmarkinput!RK20)),
   VALUE(Benchmarkinput!RK20),
   IF(
    Benchmarkinput!RK20="x",
    1,
    Benchmarkinput!RK20)))</f>
        <v/>
      </c>
      <c r="RK20" t="str">
        <f>IF(
 ISBLANK(Benchmarkinput!RL20),
 "",
 IF(
  ISNUMBER(
   VALUE(Benchmarkinput!RL20)),
   VALUE(Benchmarkinput!RL20),
   IF(
    Benchmarkinput!RL20="x",
    1,
    Benchmarkinput!RL20)))</f>
        <v/>
      </c>
      <c r="RL20" t="str">
        <f>IF(
 ISBLANK(Benchmarkinput!RM20),
 "",
 IF(
  ISNUMBER(
   VALUE(Benchmarkinput!RM20)),
   VALUE(Benchmarkinput!RM20),
   IF(
    Benchmarkinput!RM20="x",
    1,
    Benchmarkinput!RM20)))</f>
        <v/>
      </c>
      <c r="RM20" t="str">
        <f>IF(
 ISBLANK(Benchmarkinput!RN20),
 "",
 IF(
  ISNUMBER(
   VALUE(Benchmarkinput!RN20)),
   VALUE(Benchmarkinput!RN20),
   IF(
    Benchmarkinput!RN20="x",
    1,
    Benchmarkinput!RN20)))</f>
        <v/>
      </c>
      <c r="RN20" t="str">
        <f>IF(
 ISBLANK(Benchmarkinput!RO20),
 "",
 IF(
  ISNUMBER(
   VALUE(Benchmarkinput!RO20)),
   VALUE(Benchmarkinput!RO20),
   IF(
    Benchmarkinput!RO20="x",
    1,
    Benchmarkinput!RO20)))</f>
        <v/>
      </c>
      <c r="RO20" t="str">
        <f>IF(
 ISBLANK(Benchmarkinput!RP20),
 "",
 IF(
  ISNUMBER(
   VALUE(Benchmarkinput!RP20)),
   VALUE(Benchmarkinput!RP20),
   IF(
    Benchmarkinput!RP20="x",
    1,
    Benchmarkinput!RP20)))</f>
        <v/>
      </c>
      <c r="RP20" t="str">
        <f>IF(
 ISBLANK(Benchmarkinput!RQ20),
 "",
 IF(
  ISNUMBER(
   VALUE(Benchmarkinput!RQ20)),
   VALUE(Benchmarkinput!RQ20),
   IF(
    Benchmarkinput!RQ20="x",
    1,
    Benchmarkinput!RQ20)))</f>
        <v/>
      </c>
      <c r="RQ20" t="str">
        <f>IF(
 ISBLANK(Benchmarkinput!RR20),
 "",
 IF(
  ISNUMBER(
   VALUE(Benchmarkinput!RR20)),
   VALUE(Benchmarkinput!RR20),
   IF(
    Benchmarkinput!RR20="x",
    1,
    Benchmarkinput!RR20)))</f>
        <v/>
      </c>
      <c r="RR20" t="str">
        <f>IF(
 ISBLANK(Benchmarkinput!RS20),
 "",
 IF(
  ISNUMBER(
   VALUE(Benchmarkinput!RS20)),
   VALUE(Benchmarkinput!RS20),
   IF(
    Benchmarkinput!RS20="x",
    1,
    Benchmarkinput!RS20)))</f>
        <v/>
      </c>
      <c r="RS20" t="str">
        <f>IF(
 ISBLANK(Benchmarkinput!RT20),
 "",
 IF(
  ISNUMBER(
   VALUE(Benchmarkinput!RT20)),
   VALUE(Benchmarkinput!RT20),
   IF(
    Benchmarkinput!RT20="x",
    1,
    Benchmarkinput!RT20)))</f>
        <v/>
      </c>
      <c r="RT20" t="str">
        <f>IF(
 ISBLANK(Benchmarkinput!RU20),
 "",
 IF(
  ISNUMBER(
   VALUE(Benchmarkinput!RU20)),
   VALUE(Benchmarkinput!RU20),
   IF(
    Benchmarkinput!RU20="x",
    1,
    Benchmarkinput!RU20)))</f>
        <v/>
      </c>
      <c r="RU20" t="str">
        <f>IF(
 ISBLANK(Benchmarkinput!RV20),
 "",
 IF(
  ISNUMBER(
   VALUE(Benchmarkinput!RV20)),
   VALUE(Benchmarkinput!RV20),
   IF(
    Benchmarkinput!RV20="x",
    1,
    Benchmarkinput!RV20)))</f>
        <v/>
      </c>
      <c r="RV20" t="str">
        <f>IF(
 ISBLANK(Benchmarkinput!RW20),
 "",
 IF(
  ISNUMBER(
   VALUE(Benchmarkinput!RW20)),
   VALUE(Benchmarkinput!RW20),
   IF(
    Benchmarkinput!RW20="x",
    1,
    Benchmarkinput!RW20)))</f>
        <v/>
      </c>
      <c r="RW20" t="str">
        <f>IF(
 ISBLANK(Benchmarkinput!RX20),
 "",
 IF(
  ISNUMBER(
   VALUE(Benchmarkinput!RX20)),
   VALUE(Benchmarkinput!RX20),
   IF(
    Benchmarkinput!RX20="x",
    1,
    Benchmarkinput!RX20)))</f>
        <v/>
      </c>
      <c r="RX20" t="str">
        <f>IF(
 ISBLANK(Benchmarkinput!RY20),
 "",
 IF(
  ISNUMBER(
   VALUE(Benchmarkinput!RY20)),
   VALUE(Benchmarkinput!RY20),
   IF(
    Benchmarkinput!RY20="x",
    1,
    Benchmarkinput!RY20)))</f>
        <v/>
      </c>
      <c r="RY20" t="str">
        <f>IF(
 ISBLANK(Benchmarkinput!RZ20),
 "",
 IF(
  ISNUMBER(
   VALUE(Benchmarkinput!RZ20)),
   VALUE(Benchmarkinput!RZ20),
   IF(
    Benchmarkinput!RZ20="x",
    1,
    Benchmarkinput!RZ20)))</f>
        <v/>
      </c>
      <c r="RZ20" t="str">
        <f>IF(
 ISBLANK(Benchmarkinput!SA20),
 "",
 IF(
  ISNUMBER(
   VALUE(Benchmarkinput!SA20)),
   VALUE(Benchmarkinput!SA20),
   IF(
    Benchmarkinput!SA20="x",
    1,
    Benchmarkinput!SA20)))</f>
        <v/>
      </c>
      <c r="SA20" t="str">
        <f>IF(
 ISBLANK(Benchmarkinput!SB20),
 "",
 IF(
  ISNUMBER(
   VALUE(Benchmarkinput!SB20)),
   VALUE(Benchmarkinput!SB20),
   IF(
    Benchmarkinput!SB20="x",
    1,
    Benchmarkinput!SB20)))</f>
        <v/>
      </c>
      <c r="SB20" t="str">
        <f>IF(
 ISBLANK(Benchmarkinput!SC20),
 "",
 IF(
  ISNUMBER(
   VALUE(Benchmarkinput!SC20)),
   VALUE(Benchmarkinput!SC20),
   IF(
    Benchmarkinput!SC20="x",
    1,
    Benchmarkinput!SC20)))</f>
        <v/>
      </c>
      <c r="SC20" t="str">
        <f>IF(
 ISBLANK(Benchmarkinput!SD20),
 "",
 IF(
  ISNUMBER(
   VALUE(Benchmarkinput!SD20)),
   VALUE(Benchmarkinput!SD20),
   IF(
    Benchmarkinput!SD20="x",
    1,
    Benchmarkinput!SD20)))</f>
        <v/>
      </c>
      <c r="SD20" t="str">
        <f>IF(
 ISBLANK(Benchmarkinput!SE20),
 "",
 IF(
  ISNUMBER(
   VALUE(Benchmarkinput!SE20)),
   VALUE(Benchmarkinput!SE20),
   IF(
    Benchmarkinput!SE20="x",
    1,
    Benchmarkinput!SE20)))</f>
        <v/>
      </c>
      <c r="SE20" t="str">
        <f>IF(
 ISBLANK(Benchmarkinput!SF20),
 "",
 IF(
  ISNUMBER(
   VALUE(Benchmarkinput!SF20)),
   VALUE(Benchmarkinput!SF20),
   IF(
    Benchmarkinput!SF20="x",
    1,
    Benchmarkinput!SF20)))</f>
        <v/>
      </c>
      <c r="SF20" t="str">
        <f>IF(
 ISBLANK(Benchmarkinput!SG20),
 "",
 IF(
  ISNUMBER(
   VALUE(Benchmarkinput!SG20)),
   VALUE(Benchmarkinput!SG20),
   IF(
    Benchmarkinput!SG20="x",
    1,
    Benchmarkinput!SG20)))</f>
        <v/>
      </c>
      <c r="SG20" t="str">
        <f>IF(
 ISBLANK(Benchmarkinput!SH20),
 "",
 IF(
  ISNUMBER(
   VALUE(Benchmarkinput!SH20)),
   VALUE(Benchmarkinput!SH20),
   IF(
    Benchmarkinput!SH20="x",
    1,
    Benchmarkinput!SH20)))</f>
        <v/>
      </c>
      <c r="SH20" t="str">
        <f>IF(
 ISBLANK(Benchmarkinput!SI20),
 "",
 IF(
  ISNUMBER(
   VALUE(Benchmarkinput!SI20)),
   VALUE(Benchmarkinput!SI20),
   IF(
    Benchmarkinput!SI20="x",
    1,
    Benchmarkinput!SI20)))</f>
        <v/>
      </c>
      <c r="SI20" t="str">
        <f>IF(
 ISBLANK(Benchmarkinput!SJ20),
 "",
 IF(
  ISNUMBER(
   VALUE(Benchmarkinput!SJ20)),
   VALUE(Benchmarkinput!SJ20),
   IF(
    Benchmarkinput!SJ20="x",
    1,
    Benchmarkinput!SJ20)))</f>
        <v/>
      </c>
      <c r="SJ20" t="str">
        <f>IF(
 ISBLANK(Benchmarkinput!SK20),
 "",
 IF(
  ISNUMBER(
   VALUE(Benchmarkinput!SK20)),
   VALUE(Benchmarkinput!SK20),
   IF(
    Benchmarkinput!SK20="x",
    1,
    Benchmarkinput!SK20)))</f>
        <v/>
      </c>
      <c r="SK20" t="str">
        <f>IF(
 ISBLANK(Benchmarkinput!SL20),
 "",
 IF(
  ISNUMBER(
   VALUE(Benchmarkinput!SL20)),
   VALUE(Benchmarkinput!SL20),
   IF(
    Benchmarkinput!SL20="x",
    1,
    Benchmarkinput!SL20)))</f>
        <v/>
      </c>
      <c r="SL20" t="str">
        <f>IF(
 ISBLANK(Benchmarkinput!SM20),
 "",
 IF(
  ISNUMBER(
   VALUE(Benchmarkinput!SM20)),
   VALUE(Benchmarkinput!SM20),
   IF(
    Benchmarkinput!SM20="x",
    1,
    Benchmarkinput!SM20)))</f>
        <v/>
      </c>
      <c r="SM20" t="str">
        <f>IF(
 ISBLANK(Benchmarkinput!SN20),
 "",
 IF(
  ISNUMBER(
   VALUE(Benchmarkinput!SN20)),
   VALUE(Benchmarkinput!SN20),
   IF(
    Benchmarkinput!SN20="x",
    1,
    Benchmarkinput!SN20)))</f>
        <v/>
      </c>
      <c r="SN20" t="str">
        <f>IF(
 ISBLANK(Benchmarkinput!SO20),
 "",
 IF(
  ISNUMBER(
   VALUE(Benchmarkinput!SO20)),
   VALUE(Benchmarkinput!SO20),
   IF(
    Benchmarkinput!SO20="x",
    1,
    Benchmarkinput!SO20)))</f>
        <v/>
      </c>
      <c r="SO20" t="str">
        <f>IF(
 ISBLANK(Benchmarkinput!SP20),
 "",
 IF(
  ISNUMBER(
   VALUE(Benchmarkinput!SP20)),
   VALUE(Benchmarkinput!SP20),
   IF(
    Benchmarkinput!SP20="x",
    1,
    Benchmarkinput!SP20)))</f>
        <v/>
      </c>
      <c r="SP20" t="str">
        <f>IF(
 ISBLANK(Benchmarkinput!SQ20),
 "",
 IF(
  ISNUMBER(
   VALUE(Benchmarkinput!SQ20)),
   VALUE(Benchmarkinput!SQ20),
   IF(
    Benchmarkinput!SQ20="x",
    1,
    Benchmarkinput!SQ20)))</f>
        <v/>
      </c>
      <c r="SQ20" t="str">
        <f>IF(
 ISBLANK(Benchmarkinput!SR20),
 "",
 IF(
  ISNUMBER(
   VALUE(Benchmarkinput!SR20)),
   VALUE(Benchmarkinput!SR20),
   IF(
    Benchmarkinput!SR20="x",
    1,
    Benchmarkinput!SR20)))</f>
        <v/>
      </c>
      <c r="SR20" t="str">
        <f>IF(
 ISBLANK(Benchmarkinput!SS20),
 "",
 IF(
  ISNUMBER(
   VALUE(Benchmarkinput!SS20)),
   VALUE(Benchmarkinput!SS20),
   IF(
    Benchmarkinput!SS20="x",
    1,
    Benchmarkinput!SS20)))</f>
        <v/>
      </c>
      <c r="SS20" t="str">
        <f>IF(
 ISBLANK(Benchmarkinput!ST20),
 "",
 IF(
  ISNUMBER(
   VALUE(Benchmarkinput!ST20)),
   VALUE(Benchmarkinput!ST20),
   IF(
    Benchmarkinput!ST20="x",
    1,
    Benchmarkinput!ST20)))</f>
        <v/>
      </c>
      <c r="ST20" t="str">
        <f>IF(
 ISBLANK(Benchmarkinput!SU20),
 "",
 IF(
  ISNUMBER(
   VALUE(Benchmarkinput!SU20)),
   VALUE(Benchmarkinput!SU20),
   IF(
    Benchmarkinput!SU20="x",
    1,
    Benchmarkinput!SU20)))</f>
        <v/>
      </c>
      <c r="SU20" t="str">
        <f>IF(
 ISBLANK(Benchmarkinput!SV20),
 "",
 IF(
  ISNUMBER(
   VALUE(Benchmarkinput!SV20)),
   VALUE(Benchmarkinput!SV20),
   IF(
    Benchmarkinput!SV20="x",
    1,
    Benchmarkinput!SV20)))</f>
        <v/>
      </c>
      <c r="SV20" t="str">
        <f>IF(
 ISBLANK(Benchmarkinput!SW20),
 "",
 IF(
  ISNUMBER(
   VALUE(Benchmarkinput!SW20)),
   VALUE(Benchmarkinput!SW20),
   IF(
    Benchmarkinput!SW20="x",
    1,
    Benchmarkinput!SW20)))</f>
        <v/>
      </c>
      <c r="SW20" t="str">
        <f>IF(
 ISBLANK(Benchmarkinput!SX20),
 "",
 IF(
  ISNUMBER(
   VALUE(Benchmarkinput!SX20)),
   VALUE(Benchmarkinput!SX20),
   IF(
    Benchmarkinput!SX20="x",
    1,
    Benchmarkinput!SX20)))</f>
        <v/>
      </c>
      <c r="SX20" t="str">
        <f>IF(
 ISBLANK(Benchmarkinput!SY20),
 "",
 IF(
  ISNUMBER(
   VALUE(Benchmarkinput!SY20)),
   VALUE(Benchmarkinput!SY20),
   IF(
    Benchmarkinput!SY20="x",
    1,
    Benchmarkinput!SY20)))</f>
        <v/>
      </c>
      <c r="SY20" t="str">
        <f>IF(
 ISBLANK(Benchmarkinput!SZ20),
 "",
 IF(
  ISNUMBER(
   VALUE(Benchmarkinput!SZ20)),
   VALUE(Benchmarkinput!SZ20),
   IF(
    Benchmarkinput!SZ20="x",
    1,
    Benchmarkinput!SZ20)))</f>
        <v/>
      </c>
      <c r="SZ20" t="str">
        <f>IF(
 ISBLANK(Benchmarkinput!TA20),
 "",
 IF(
  ISNUMBER(
   VALUE(Benchmarkinput!TA20)),
   VALUE(Benchmarkinput!TA20),
   IF(
    Benchmarkinput!TA20="x",
    1,
    Benchmarkinput!TA20)))</f>
        <v/>
      </c>
      <c r="TA20" t="str">
        <f>IF(
 ISBLANK(Benchmarkinput!TB20),
 "",
 IF(
  ISNUMBER(
   VALUE(Benchmarkinput!TB20)),
   VALUE(Benchmarkinput!TB20),
   IF(
    Benchmarkinput!TB20="x",
    1,
    Benchmarkinput!TB20)))</f>
        <v/>
      </c>
      <c r="TB20" t="str">
        <f>IF(
 ISBLANK(Benchmarkinput!TC20),
 "",
 IF(
  ISNUMBER(
   VALUE(Benchmarkinput!TC20)),
   VALUE(Benchmarkinput!TC20),
   IF(
    Benchmarkinput!TC20="x",
    1,
    Benchmarkinput!TC20)))</f>
        <v/>
      </c>
      <c r="TC20" t="str">
        <f>IF(
 ISBLANK(Benchmarkinput!TD20),
 "",
 IF(
  ISNUMBER(
   VALUE(Benchmarkinput!TD20)),
   VALUE(Benchmarkinput!TD20),
   IF(
    Benchmarkinput!TD20="x",
    1,
    Benchmarkinput!TD20)))</f>
        <v/>
      </c>
      <c r="TD20" t="str">
        <f>IF(
 ISBLANK(Benchmarkinput!TE20),
 "",
 IF(
  ISNUMBER(
   VALUE(Benchmarkinput!TE20)),
   VALUE(Benchmarkinput!TE20),
   IF(
    Benchmarkinput!TE20="x",
    1,
    Benchmarkinput!TE20)))</f>
        <v/>
      </c>
      <c r="TE20" t="str">
        <f>IF(
 ISBLANK(Benchmarkinput!TF20),
 "",
 IF(
  ISNUMBER(
   VALUE(Benchmarkinput!TF20)),
   VALUE(Benchmarkinput!TF20),
   IF(
    Benchmarkinput!TF20="x",
    1,
    Benchmarkinput!TF20)))</f>
        <v/>
      </c>
      <c r="TF20" t="str">
        <f>IF(
 ISBLANK(Benchmarkinput!TG20),
 "",
 IF(
  ISNUMBER(
   VALUE(Benchmarkinput!TG20)),
   VALUE(Benchmarkinput!TG20),
   IF(
    Benchmarkinput!TG20="x",
    1,
    Benchmarkinput!TG20)))</f>
        <v/>
      </c>
      <c r="TG20" t="str">
        <f>IF(
 ISBLANK(Benchmarkinput!TH20),
 "",
 IF(
  ISNUMBER(
   VALUE(Benchmarkinput!TH20)),
   VALUE(Benchmarkinput!TH20),
   IF(
    Benchmarkinput!TH20="x",
    1,
    Benchmarkinput!TH20)))</f>
        <v/>
      </c>
      <c r="TH20" t="str">
        <f>IF(
 ISBLANK(Benchmarkinput!TI20),
 "",
 IF(
  ISNUMBER(
   VALUE(Benchmarkinput!TI20)),
   VALUE(Benchmarkinput!TI20),
   IF(
    Benchmarkinput!TI20="x",
    1,
    Benchmarkinput!TI20)))</f>
        <v/>
      </c>
      <c r="TI20" t="str">
        <f>IF(
 ISBLANK(Benchmarkinput!TJ20),
 "",
 IF(
  ISNUMBER(
   VALUE(Benchmarkinput!TJ20)),
   VALUE(Benchmarkinput!TJ20),
   IF(
    Benchmarkinput!TJ20="x",
    1,
    Benchmarkinput!TJ20)))</f>
        <v/>
      </c>
      <c r="TJ20" t="str">
        <f>IF(
 ISBLANK(Benchmarkinput!TK20),
 "",
 IF(
  ISNUMBER(
   VALUE(Benchmarkinput!TK20)),
   VALUE(Benchmarkinput!TK20),
   IF(
    Benchmarkinput!TK20="x",
    1,
    Benchmarkinput!TK20)))</f>
        <v/>
      </c>
      <c r="TK20" t="str">
        <f>IF(
 ISBLANK(Benchmarkinput!TL20),
 "",
 IF(
  ISNUMBER(
   VALUE(Benchmarkinput!TL20)),
   VALUE(Benchmarkinput!TL20),
   IF(
    Benchmarkinput!TL20="x",
    1,
    Benchmarkinput!TL20)))</f>
        <v/>
      </c>
      <c r="TL20" t="str">
        <f>IF(
 ISBLANK(Benchmarkinput!TM20),
 "",
 IF(
  ISNUMBER(
   VALUE(Benchmarkinput!TM20)),
   VALUE(Benchmarkinput!TM20),
   IF(
    Benchmarkinput!TM20="x",
    1,
    Benchmarkinput!TM20)))</f>
        <v/>
      </c>
      <c r="TM20" t="str">
        <f>IF(
 ISBLANK(Benchmarkinput!TN20),
 "",
 IF(
  ISNUMBER(
   VALUE(Benchmarkinput!TN20)),
   VALUE(Benchmarkinput!TN20),
   IF(
    Benchmarkinput!TN20="x",
    1,
    Benchmarkinput!TN20)))</f>
        <v/>
      </c>
      <c r="TN20" t="str">
        <f>IF(
 ISBLANK(Benchmarkinput!TO20),
 "",
 IF(
  ISNUMBER(
   VALUE(Benchmarkinput!TO20)),
   VALUE(Benchmarkinput!TO20),
   IF(
    Benchmarkinput!TO20="x",
    1,
    Benchmarkinput!TO20)))</f>
        <v/>
      </c>
      <c r="TO20" t="str">
        <f>IF(
 ISBLANK(Benchmarkinput!TP20),
 "",
 IF(
  ISNUMBER(
   VALUE(Benchmarkinput!TP20)),
   VALUE(Benchmarkinput!TP20),
   IF(
    Benchmarkinput!TP20="x",
    1,
    Benchmarkinput!TP20)))</f>
        <v/>
      </c>
      <c r="TP20" t="str">
        <f>IF(
 ISBLANK(Benchmarkinput!TQ20),
 "",
 IF(
  ISNUMBER(
   VALUE(Benchmarkinput!TQ20)),
   VALUE(Benchmarkinput!TQ20),
   IF(
    Benchmarkinput!TQ20="x",
    1,
    Benchmarkinput!TQ20)))</f>
        <v/>
      </c>
      <c r="TQ20" t="str">
        <f>IF(
 ISBLANK(Benchmarkinput!TR20),
 "",
 IF(
  ISNUMBER(
   VALUE(Benchmarkinput!TR20)),
   VALUE(Benchmarkinput!TR20),
   IF(
    Benchmarkinput!TR20="x",
    1,
    Benchmarkinput!TR20)))</f>
        <v/>
      </c>
      <c r="TR20" t="str">
        <f>IF(
 ISBLANK(Benchmarkinput!TS20),
 "",
 IF(
  ISNUMBER(
   VALUE(Benchmarkinput!TS20)),
   VALUE(Benchmarkinput!TS20),
   IF(
    Benchmarkinput!TS20="x",
    1,
    Benchmarkinput!TS20)))</f>
        <v/>
      </c>
      <c r="TS20" t="str">
        <f>IF(
 ISBLANK(Benchmarkinput!TT20),
 "",
 IF(
  ISNUMBER(
   VALUE(Benchmarkinput!TT20)),
   VALUE(Benchmarkinput!TT20),
   IF(
    Benchmarkinput!TT20="x",
    1,
    Benchmarkinput!TT20)))</f>
        <v/>
      </c>
      <c r="TT20" t="str">
        <f>IF(
 ISBLANK(Benchmarkinput!TU20),
 "",
 IF(
  ISNUMBER(
   VALUE(Benchmarkinput!TU20)),
   VALUE(Benchmarkinput!TU20),
   IF(
    Benchmarkinput!TU20="x",
    1,
    Benchmarkinput!TU20)))</f>
        <v/>
      </c>
      <c r="TU20" t="str">
        <f>IF(
 ISBLANK(Benchmarkinput!TV20),
 "",
 IF(
  ISNUMBER(
   VALUE(Benchmarkinput!TV20)),
   VALUE(Benchmarkinput!TV20),
   IF(
    Benchmarkinput!TV20="x",
    1,
    Benchmarkinput!TV20)))</f>
        <v/>
      </c>
      <c r="TV20" t="str">
        <f>IF(
 ISBLANK(Benchmarkinput!TW20),
 "",
 IF(
  ISNUMBER(
   VALUE(Benchmarkinput!TW20)),
   VALUE(Benchmarkinput!TW20),
   IF(
    Benchmarkinput!TW20="x",
    1,
    Benchmarkinput!TW20)))</f>
        <v/>
      </c>
      <c r="TW20" t="str">
        <f>IF(
 ISBLANK(Benchmarkinput!TX20),
 "",
 IF(
  ISNUMBER(
   VALUE(Benchmarkinput!TX20)),
   VALUE(Benchmarkinput!TX20),
   IF(
    Benchmarkinput!TX20="x",
    1,
    Benchmarkinput!TX20)))</f>
        <v/>
      </c>
      <c r="TX20" t="str">
        <f>IF(
 ISBLANK(Benchmarkinput!TY20),
 "",
 IF(
  ISNUMBER(
   VALUE(Benchmarkinput!TY20)),
   VALUE(Benchmarkinput!TY20),
   IF(
    Benchmarkinput!TY20="x",
    1,
    Benchmarkinput!TY20)))</f>
        <v/>
      </c>
      <c r="TY20" t="str">
        <f>IF(
 ISBLANK(Benchmarkinput!TZ20),
 "",
 IF(
  ISNUMBER(
   VALUE(Benchmarkinput!TZ20)),
   VALUE(Benchmarkinput!TZ20),
   IF(
    Benchmarkinput!TZ20="x",
    1,
    Benchmarkinput!TZ20)))</f>
        <v/>
      </c>
      <c r="TZ20" t="str">
        <f>IF(
 ISBLANK(Benchmarkinput!UA20),
 "",
 IF(
  ISNUMBER(
   VALUE(Benchmarkinput!UA20)),
   VALUE(Benchmarkinput!UA20),
   IF(
    Benchmarkinput!UA20="x",
    1,
    Benchmarkinput!UA20)))</f>
        <v/>
      </c>
      <c r="UA20" t="str">
        <f>IF(
 ISBLANK(Benchmarkinput!UB20),
 "",
 IF(
  ISNUMBER(
   VALUE(Benchmarkinput!UB20)),
   VALUE(Benchmarkinput!UB20),
   IF(
    Benchmarkinput!UB20="x",
    1,
    Benchmarkinput!UB20)))</f>
        <v/>
      </c>
      <c r="UB20" t="str">
        <f>IF(
 ISBLANK(Benchmarkinput!UC20),
 "",
 IF(
  ISNUMBER(
   VALUE(Benchmarkinput!UC20)),
   VALUE(Benchmarkinput!UC20),
   IF(
    Benchmarkinput!UC20="x",
    1,
    Benchmarkinput!UC20)))</f>
        <v/>
      </c>
      <c r="UC20" t="str">
        <f>IF(
 ISBLANK(Benchmarkinput!UD20),
 "",
 IF(
  ISNUMBER(
   VALUE(Benchmarkinput!UD20)),
   VALUE(Benchmarkinput!UD20),
   IF(
    Benchmarkinput!UD20="x",
    1,
    Benchmarkinput!UD20)))</f>
        <v/>
      </c>
    </row>
  </sheetData>
  <sheetProtection algorithmName="SHA-512" hashValue="zPxbBsyyKjEgclIMR90omFABy7RB+LsaAwu5LG6CrB9Cfct4yep9rKH5Ldy51htnGFZeJJ01kqDGIDPxQOIxqQ==" saltValue="kqvdGHO67/6wAIuk02E1bw==" spinCount="100000" sheet="1" objects="1" scenarios="1" selectLockedCells="1" selectUnlockedCell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0"/>
  <dimension ref="A1:UC10"/>
  <sheetViews>
    <sheetView topLeftCell="CF1" workbookViewId="0">
      <selection activeCell="RN23" sqref="RN23"/>
    </sheetView>
  </sheetViews>
  <sheetFormatPr defaultRowHeight="14.5" x14ac:dyDescent="0.35"/>
  <sheetData>
    <row r="1" spans="1:549" ht="20" thickBot="1" x14ac:dyDescent="0.5">
      <c r="A1" s="1" t="s">
        <v>209</v>
      </c>
      <c r="B1" s="1"/>
      <c r="C1" s="1"/>
      <c r="D1" s="1"/>
      <c r="E1" s="1"/>
      <c r="F1" s="1"/>
      <c r="G1" s="1"/>
      <c r="H1" s="1"/>
      <c r="I1" s="1"/>
      <c r="J1" s="1"/>
      <c r="K1" s="1"/>
      <c r="L1" s="2" t="s">
        <v>229</v>
      </c>
      <c r="M1" s="1"/>
      <c r="N1" s="1"/>
      <c r="O1" s="1"/>
      <c r="P1" s="1"/>
      <c r="Q1" s="1"/>
      <c r="R1" s="1"/>
      <c r="S1" s="1"/>
      <c r="T1" s="1"/>
      <c r="U1" s="1"/>
      <c r="V1" s="1"/>
      <c r="W1" s="1"/>
      <c r="X1" s="2" t="s">
        <v>230</v>
      </c>
      <c r="Y1" s="1"/>
      <c r="Z1" s="1"/>
      <c r="AA1" s="1"/>
      <c r="AB1" s="1"/>
      <c r="AC1" s="1"/>
      <c r="AD1" s="1"/>
      <c r="AE1" s="1"/>
      <c r="AF1" s="1"/>
      <c r="AG1" s="1"/>
      <c r="AH1" s="1"/>
      <c r="AI1" s="1"/>
      <c r="AJ1" s="1"/>
      <c r="AK1" s="2" t="s">
        <v>231</v>
      </c>
      <c r="AL1" s="1"/>
      <c r="AM1" s="1"/>
      <c r="AN1" s="1"/>
      <c r="AO1" s="1"/>
      <c r="AP1" s="1"/>
      <c r="AQ1" s="1"/>
      <c r="AR1" s="1"/>
      <c r="AS1" s="1"/>
      <c r="AT1" s="1"/>
      <c r="AU1" s="1"/>
      <c r="AV1" s="2" t="s">
        <v>232</v>
      </c>
      <c r="AW1" s="1"/>
      <c r="AX1" s="1"/>
      <c r="AY1" s="1"/>
      <c r="AZ1" s="1"/>
      <c r="BA1" s="1"/>
      <c r="BB1" s="1"/>
      <c r="BC1" s="1"/>
      <c r="BD1" s="1"/>
      <c r="BE1" s="1"/>
      <c r="BF1" s="1"/>
      <c r="BG1" s="2" t="s">
        <v>233</v>
      </c>
      <c r="BH1" s="1"/>
      <c r="BI1" s="1"/>
      <c r="BJ1" s="1"/>
      <c r="BK1" s="1"/>
      <c r="BL1" s="1"/>
      <c r="BM1" s="1"/>
      <c r="BN1" s="1"/>
      <c r="BO1" s="1"/>
      <c r="BP1" s="1"/>
      <c r="BQ1" s="1"/>
      <c r="BR1" s="2" t="s">
        <v>234</v>
      </c>
      <c r="BS1" s="1"/>
      <c r="BT1" s="1"/>
      <c r="BU1" s="1"/>
      <c r="BV1" s="1"/>
      <c r="BW1" s="1"/>
      <c r="BX1" s="1"/>
      <c r="BY1" s="1"/>
      <c r="BZ1" s="1"/>
      <c r="CA1" s="1"/>
      <c r="CB1" s="1"/>
      <c r="CC1" s="1"/>
      <c r="CD1" s="1"/>
      <c r="CE1" s="2" t="s">
        <v>235</v>
      </c>
      <c r="CF1" s="1"/>
      <c r="CG1" s="1"/>
      <c r="CH1" s="1"/>
      <c r="CI1" s="1"/>
      <c r="CJ1" s="1"/>
      <c r="CK1" s="1"/>
      <c r="CL1" s="1"/>
      <c r="CM1" s="1"/>
      <c r="CN1" s="1"/>
      <c r="CO1" s="1"/>
      <c r="CP1" s="1"/>
      <c r="CQ1" s="1"/>
      <c r="CR1" s="2" t="s">
        <v>236</v>
      </c>
      <c r="CS1" s="1"/>
      <c r="CT1" s="1"/>
      <c r="CU1" s="1"/>
      <c r="CV1" s="1"/>
      <c r="CW1" s="1"/>
      <c r="CX1" s="1"/>
      <c r="CY1" s="1"/>
      <c r="CZ1" s="1"/>
      <c r="DA1" s="1"/>
      <c r="DB1" s="1"/>
      <c r="DC1" s="1"/>
      <c r="DD1" s="1"/>
      <c r="DE1" s="2" t="s">
        <v>237</v>
      </c>
      <c r="DF1" s="1"/>
      <c r="DG1" s="1"/>
      <c r="DH1" s="1"/>
      <c r="DI1" s="1"/>
      <c r="DJ1" s="1"/>
      <c r="DK1" s="1"/>
      <c r="DL1" s="1"/>
      <c r="DM1" s="1"/>
      <c r="DN1" s="1"/>
      <c r="DO1" s="1"/>
      <c r="DP1" s="1"/>
      <c r="DQ1" s="1"/>
      <c r="DR1" s="2" t="s">
        <v>238</v>
      </c>
      <c r="DS1" s="1"/>
      <c r="DT1" s="1"/>
      <c r="DU1" s="1"/>
      <c r="DV1" s="1"/>
      <c r="DW1" s="1"/>
      <c r="DX1" s="1"/>
      <c r="DY1" s="1"/>
      <c r="DZ1" s="1"/>
      <c r="EA1" s="1"/>
      <c r="EB1" s="1"/>
      <c r="EC1" s="1"/>
      <c r="ED1" s="1"/>
      <c r="EE1" s="2" t="s">
        <v>239</v>
      </c>
      <c r="EF1" s="1"/>
      <c r="EG1" s="1"/>
      <c r="EH1" s="1"/>
      <c r="EI1" s="1"/>
      <c r="EJ1" s="1"/>
      <c r="EK1" s="1"/>
      <c r="EL1" s="1"/>
      <c r="EM1" s="1"/>
      <c r="EN1" s="1"/>
      <c r="EO1" s="1"/>
      <c r="EP1" s="1"/>
      <c r="EQ1" s="1"/>
      <c r="ER1" s="2" t="s">
        <v>240</v>
      </c>
      <c r="ES1" s="1"/>
      <c r="ET1" s="1"/>
      <c r="EU1" s="1"/>
      <c r="EV1" s="1"/>
      <c r="EW1" s="1"/>
      <c r="EX1" s="1"/>
      <c r="EY1" s="1"/>
      <c r="EZ1" s="1"/>
      <c r="FA1" s="1"/>
      <c r="FB1" s="1"/>
      <c r="FC1" s="1"/>
      <c r="FD1" s="1"/>
      <c r="FE1" s="2" t="s">
        <v>241</v>
      </c>
      <c r="FF1" s="1"/>
      <c r="FG1" s="1"/>
      <c r="FH1" s="1"/>
      <c r="FI1" s="1"/>
      <c r="FJ1" s="1"/>
      <c r="FK1" s="1"/>
      <c r="FL1" s="1"/>
      <c r="FM1" s="1"/>
      <c r="FN1" s="1"/>
      <c r="FO1" s="1"/>
      <c r="FP1" s="1"/>
      <c r="FQ1" s="1"/>
      <c r="FR1" s="2" t="s">
        <v>242</v>
      </c>
      <c r="FS1" s="1"/>
      <c r="FT1" s="1"/>
      <c r="FU1" s="1"/>
      <c r="FV1" s="1"/>
      <c r="FW1" s="1"/>
      <c r="FX1" s="1"/>
      <c r="FY1" s="1"/>
      <c r="FZ1" s="1"/>
      <c r="GA1" s="1"/>
      <c r="GB1" s="1"/>
      <c r="GC1" s="1"/>
      <c r="GD1" s="2" t="s">
        <v>243</v>
      </c>
      <c r="GE1" s="1"/>
      <c r="GF1" s="1"/>
      <c r="GG1" s="1"/>
      <c r="GH1" s="1"/>
      <c r="GI1" s="1"/>
      <c r="GJ1" s="1"/>
      <c r="GK1" s="1"/>
      <c r="GL1" s="1"/>
      <c r="GM1" s="1"/>
      <c r="GN1" s="1"/>
      <c r="GO1" s="1"/>
      <c r="GP1" s="2" t="s">
        <v>244</v>
      </c>
      <c r="GQ1" s="1"/>
      <c r="GR1" s="1"/>
      <c r="GS1" s="1"/>
      <c r="GT1" s="1"/>
      <c r="GU1" s="1"/>
      <c r="GV1" s="1"/>
      <c r="GW1" s="1"/>
      <c r="GX1" s="1"/>
      <c r="GY1" s="1"/>
      <c r="GZ1" s="1"/>
      <c r="HA1" s="2" t="s">
        <v>245</v>
      </c>
      <c r="HB1" s="1"/>
      <c r="HC1" s="1"/>
      <c r="HD1" s="1"/>
      <c r="HE1" s="1"/>
      <c r="HF1" s="1"/>
      <c r="HG1" s="1"/>
      <c r="HH1" s="1"/>
      <c r="HI1" s="1"/>
      <c r="HJ1" s="1"/>
      <c r="HK1" s="1"/>
      <c r="HL1" s="2" t="s">
        <v>246</v>
      </c>
      <c r="HM1" s="1"/>
      <c r="HN1" s="1"/>
      <c r="HO1" s="1"/>
      <c r="HP1" s="1"/>
      <c r="HQ1" s="1"/>
      <c r="HR1" s="1"/>
      <c r="HS1" s="1"/>
      <c r="HT1" s="1"/>
      <c r="HU1" s="1"/>
      <c r="HV1" s="1"/>
      <c r="HW1" s="2" t="s">
        <v>247</v>
      </c>
      <c r="HX1" s="1"/>
      <c r="HY1" s="1"/>
      <c r="HZ1" s="1"/>
      <c r="IA1" s="1"/>
      <c r="IB1" s="1"/>
      <c r="IC1" s="1"/>
      <c r="ID1" s="1"/>
      <c r="IE1" s="1"/>
      <c r="IF1" s="1"/>
      <c r="IG1" s="1"/>
      <c r="IH1" s="2" t="s">
        <v>248</v>
      </c>
      <c r="II1" s="1"/>
      <c r="IJ1" s="1"/>
      <c r="IK1" s="1"/>
      <c r="IL1" s="1"/>
      <c r="IM1" s="1"/>
      <c r="IN1" s="1"/>
      <c r="IO1" s="1"/>
      <c r="IP1" s="1"/>
      <c r="IQ1" s="1"/>
      <c r="IR1" s="1"/>
      <c r="IS1" s="2" t="s">
        <v>249</v>
      </c>
      <c r="IT1" s="1"/>
      <c r="IU1" s="1"/>
      <c r="IV1" s="1"/>
      <c r="IW1" s="1"/>
      <c r="IX1" s="1"/>
      <c r="IY1" s="1"/>
      <c r="IZ1" s="1"/>
      <c r="JA1" s="1"/>
      <c r="JB1" s="1"/>
      <c r="JC1" s="1"/>
      <c r="JD1" s="2" t="s">
        <v>250</v>
      </c>
      <c r="JE1" s="1"/>
      <c r="JF1" s="1"/>
      <c r="JG1" s="1"/>
      <c r="JH1" s="1"/>
      <c r="JI1" s="1"/>
      <c r="JJ1" s="1"/>
      <c r="JK1" s="1"/>
      <c r="JL1" s="1"/>
      <c r="JM1" s="1"/>
      <c r="JN1" s="1"/>
      <c r="JO1" s="2" t="s">
        <v>251</v>
      </c>
      <c r="JP1" s="1"/>
      <c r="JQ1" s="1"/>
      <c r="JR1" s="1"/>
      <c r="JS1" s="1"/>
      <c r="JT1" s="1"/>
      <c r="JU1" s="1"/>
      <c r="JV1" s="1"/>
      <c r="JW1" s="1"/>
      <c r="JX1" s="1"/>
      <c r="JY1" s="1"/>
      <c r="JZ1" s="2" t="s">
        <v>252</v>
      </c>
      <c r="KA1" s="1"/>
      <c r="KB1" s="1"/>
      <c r="KC1" s="1"/>
      <c r="KD1" s="1"/>
      <c r="KE1" s="1"/>
      <c r="KF1" s="1"/>
      <c r="KG1" s="1"/>
      <c r="KH1" s="1"/>
      <c r="KI1" s="1"/>
      <c r="KJ1" s="1"/>
      <c r="KK1" s="2" t="s">
        <v>253</v>
      </c>
      <c r="KL1" s="1"/>
      <c r="KM1" s="1"/>
      <c r="KN1" s="1"/>
      <c r="KO1" s="1"/>
      <c r="KP1" s="1"/>
      <c r="KQ1" s="1"/>
      <c r="KR1" s="1"/>
      <c r="KS1" s="1"/>
      <c r="KT1" s="1"/>
      <c r="KU1" s="1"/>
      <c r="KV1" s="2" t="s">
        <v>254</v>
      </c>
      <c r="KW1" s="1"/>
      <c r="KX1" s="1"/>
      <c r="KY1" s="1"/>
      <c r="KZ1" s="1"/>
      <c r="LA1" s="1"/>
      <c r="LB1" s="1"/>
      <c r="LC1" s="1"/>
      <c r="LD1" s="1"/>
      <c r="LE1" s="1"/>
      <c r="LF1" s="1"/>
      <c r="LG1" s="2" t="s">
        <v>255</v>
      </c>
      <c r="LH1" s="1"/>
      <c r="LI1" s="1"/>
      <c r="LJ1" s="1"/>
      <c r="LK1" s="1"/>
      <c r="LL1" s="1"/>
      <c r="LM1" s="1"/>
      <c r="LN1" s="1"/>
      <c r="LO1" s="1"/>
      <c r="LP1" s="1"/>
      <c r="LQ1" s="1"/>
      <c r="LR1" s="2" t="s">
        <v>256</v>
      </c>
      <c r="LS1" s="1"/>
      <c r="LT1" s="1"/>
      <c r="LU1" s="1"/>
      <c r="LV1" s="1"/>
      <c r="LW1" s="1"/>
      <c r="LX1" s="1"/>
      <c r="LY1" s="1"/>
      <c r="LZ1" s="1"/>
      <c r="MA1" s="1"/>
      <c r="MB1" s="1"/>
      <c r="MC1" s="2" t="s">
        <v>257</v>
      </c>
      <c r="MD1" s="1"/>
      <c r="ME1" s="1"/>
      <c r="MF1" s="1"/>
      <c r="MG1" s="1"/>
      <c r="MH1" s="1"/>
      <c r="MI1" s="1"/>
      <c r="MJ1" s="1"/>
      <c r="MK1" s="1"/>
      <c r="ML1" s="1"/>
      <c r="MM1" s="1"/>
      <c r="MN1" s="1"/>
      <c r="MO1" s="2" t="s">
        <v>258</v>
      </c>
      <c r="MP1" s="1"/>
      <c r="MQ1" s="1"/>
      <c r="MR1" s="1"/>
      <c r="MS1" s="1"/>
      <c r="MT1" s="1"/>
      <c r="MU1" s="1"/>
      <c r="MV1" s="1"/>
      <c r="MW1" s="1"/>
      <c r="MX1" s="1"/>
      <c r="MY1" s="1"/>
      <c r="MZ1" s="1"/>
      <c r="NA1" s="2" t="s">
        <v>259</v>
      </c>
      <c r="NB1" s="1"/>
      <c r="NC1" s="1"/>
      <c r="ND1" s="1"/>
      <c r="NE1" s="1"/>
      <c r="NF1" s="1"/>
      <c r="NG1" s="1"/>
      <c r="NH1" s="1"/>
      <c r="NI1" s="1"/>
      <c r="NJ1" s="1"/>
      <c r="NK1" s="1"/>
      <c r="NL1" s="1"/>
      <c r="NM1" s="2" t="s">
        <v>260</v>
      </c>
      <c r="NN1" s="1"/>
      <c r="NO1" s="1"/>
      <c r="NP1" s="1"/>
      <c r="NQ1" s="1"/>
      <c r="NR1" s="1"/>
      <c r="NS1" s="1"/>
      <c r="NT1" s="1"/>
      <c r="NU1" s="1"/>
      <c r="NV1" s="1"/>
      <c r="NW1" s="1"/>
      <c r="NX1" s="1"/>
      <c r="NY1" s="2" t="s">
        <v>261</v>
      </c>
      <c r="NZ1" s="1"/>
      <c r="OA1" s="1"/>
      <c r="OB1" s="1"/>
      <c r="OC1" s="1"/>
      <c r="OD1" s="1"/>
      <c r="OE1" s="1"/>
      <c r="OF1" s="1"/>
      <c r="OG1" s="1"/>
      <c r="OH1" s="1"/>
      <c r="OI1" s="1"/>
      <c r="OJ1" s="1"/>
      <c r="OK1" s="2" t="s">
        <v>262</v>
      </c>
      <c r="OL1" s="1"/>
      <c r="OM1" s="1"/>
      <c r="ON1" s="1"/>
      <c r="OO1" s="1"/>
      <c r="OP1" s="1"/>
      <c r="OQ1" s="1"/>
      <c r="OR1" s="1"/>
      <c r="OS1" s="1"/>
      <c r="OT1" s="1"/>
      <c r="OU1" s="1"/>
      <c r="OV1" s="1"/>
      <c r="OW1" s="2" t="s">
        <v>263</v>
      </c>
      <c r="OX1" s="1"/>
      <c r="OY1" s="1"/>
      <c r="OZ1" s="1"/>
      <c r="PA1" s="1"/>
      <c r="PB1" s="1"/>
      <c r="PC1" s="1"/>
      <c r="PD1" s="1"/>
      <c r="PE1" s="1"/>
      <c r="PF1" s="1"/>
      <c r="PG1" s="1"/>
      <c r="PH1" s="1"/>
      <c r="PI1" s="2" t="s">
        <v>264</v>
      </c>
      <c r="PJ1" s="1"/>
      <c r="PK1" s="1"/>
      <c r="PL1" s="1"/>
      <c r="PM1" s="1"/>
      <c r="PN1" s="1"/>
      <c r="PO1" s="1"/>
      <c r="PP1" s="1"/>
      <c r="PQ1" s="1"/>
      <c r="PR1" s="1"/>
      <c r="PS1" s="1"/>
      <c r="PT1" s="1"/>
      <c r="PU1" s="2" t="s">
        <v>265</v>
      </c>
      <c r="PV1" s="1"/>
      <c r="PW1" s="1"/>
      <c r="PX1" s="1"/>
      <c r="PY1" s="1"/>
      <c r="PZ1" s="1"/>
      <c r="QA1" s="1"/>
      <c r="QB1" s="1"/>
      <c r="QC1" s="1"/>
      <c r="QD1" s="1"/>
      <c r="QE1" s="1"/>
      <c r="QF1" s="1"/>
      <c r="QG1" s="2" t="s">
        <v>266</v>
      </c>
      <c r="QH1" s="1"/>
      <c r="QI1" s="1"/>
      <c r="QJ1" s="1"/>
      <c r="QK1" s="1"/>
      <c r="QL1" s="1"/>
      <c r="QM1" s="1"/>
      <c r="QN1" s="1"/>
      <c r="QO1" s="1"/>
      <c r="QP1" s="1"/>
      <c r="QQ1" s="1"/>
      <c r="QR1" s="1"/>
      <c r="QS1" s="2" t="s">
        <v>267</v>
      </c>
      <c r="QT1" s="1"/>
      <c r="QU1" s="1"/>
      <c r="QV1" s="1"/>
      <c r="QW1" s="1"/>
      <c r="QX1" s="1"/>
      <c r="QY1" s="1"/>
      <c r="QZ1" s="1"/>
      <c r="RA1" s="1"/>
      <c r="RB1" s="1"/>
      <c r="RC1" s="1"/>
      <c r="RD1" s="2" t="s">
        <v>268</v>
      </c>
      <c r="RE1" s="1"/>
      <c r="RF1" s="1"/>
      <c r="RG1" s="1"/>
      <c r="RH1" s="1"/>
      <c r="RI1" s="1"/>
      <c r="RJ1" s="1"/>
      <c r="RK1" s="1"/>
      <c r="RL1" s="1"/>
      <c r="RM1" s="1"/>
      <c r="RN1" s="1"/>
      <c r="RO1" s="1"/>
      <c r="RP1" s="2" t="s">
        <v>210</v>
      </c>
      <c r="RQ1" s="2"/>
      <c r="RR1" s="1"/>
      <c r="RS1" s="1"/>
      <c r="RT1" s="1"/>
      <c r="RU1" s="3"/>
      <c r="RV1" s="2" t="s">
        <v>906</v>
      </c>
      <c r="RW1" s="1"/>
      <c r="RX1" s="1"/>
      <c r="RY1" s="1"/>
      <c r="RZ1" s="1"/>
      <c r="SA1" s="2" t="s">
        <v>907</v>
      </c>
      <c r="SB1" s="1"/>
      <c r="SC1" s="1"/>
      <c r="SD1" s="1"/>
      <c r="SE1" s="1"/>
      <c r="SF1" s="1"/>
      <c r="SG1" s="2" t="s">
        <v>908</v>
      </c>
      <c r="SH1" s="1"/>
      <c r="SI1" s="1"/>
      <c r="SJ1" s="1"/>
      <c r="SK1" s="1"/>
      <c r="SL1" s="1"/>
      <c r="SM1" s="2" t="s">
        <v>909</v>
      </c>
      <c r="SN1" s="1"/>
      <c r="SO1" s="1"/>
      <c r="SP1" s="1"/>
      <c r="SQ1" s="1"/>
      <c r="SR1" s="1"/>
      <c r="SS1" s="2" t="s">
        <v>910</v>
      </c>
      <c r="ST1" s="1"/>
      <c r="SU1" s="1"/>
      <c r="SV1" s="1"/>
      <c r="SW1" s="1"/>
      <c r="SX1" s="1"/>
      <c r="SY1" s="2" t="s">
        <v>911</v>
      </c>
      <c r="SZ1" s="1"/>
      <c r="TA1" s="1"/>
      <c r="TB1" s="1"/>
      <c r="TC1" s="1"/>
      <c r="TD1" s="1"/>
      <c r="TE1" s="2" t="s">
        <v>912</v>
      </c>
      <c r="TF1" s="1"/>
      <c r="TG1" s="1"/>
      <c r="TH1" s="1"/>
      <c r="TI1" s="1"/>
      <c r="TJ1" s="1"/>
      <c r="TK1" s="2" t="s">
        <v>913</v>
      </c>
      <c r="TL1" s="1"/>
      <c r="TM1" s="1"/>
      <c r="TN1" s="1"/>
      <c r="TO1" s="1"/>
      <c r="TP1" s="1"/>
      <c r="TQ1" s="2" t="s">
        <v>914</v>
      </c>
      <c r="TR1" s="1"/>
      <c r="TS1" s="1"/>
      <c r="TT1" s="1"/>
      <c r="TU1" s="1"/>
      <c r="TV1" s="1"/>
      <c r="TW1" s="2" t="s">
        <v>915</v>
      </c>
      <c r="TX1" s="1"/>
      <c r="TY1" s="2" t="s">
        <v>916</v>
      </c>
      <c r="TZ1" s="1"/>
      <c r="UA1" s="1"/>
      <c r="UB1" s="2" t="s">
        <v>916</v>
      </c>
      <c r="UC1" s="1"/>
    </row>
    <row r="2" spans="1:549" ht="15.5" thickTop="1" thickBot="1" x14ac:dyDescent="0.4">
      <c r="A2" s="4"/>
      <c r="B2" s="4"/>
      <c r="C2" s="4"/>
      <c r="D2" s="4"/>
      <c r="E2" s="4"/>
      <c r="F2" s="4"/>
      <c r="G2" s="4"/>
      <c r="H2" s="4"/>
      <c r="I2" s="4"/>
      <c r="J2" s="4"/>
      <c r="K2" s="4"/>
      <c r="L2" s="5" t="s">
        <v>2</v>
      </c>
      <c r="M2" s="4"/>
      <c r="N2" s="4"/>
      <c r="O2" s="4"/>
      <c r="P2" s="4"/>
      <c r="Q2" s="4"/>
      <c r="R2" s="4"/>
      <c r="S2" s="4"/>
      <c r="T2" s="4"/>
      <c r="U2" s="4"/>
      <c r="V2" s="4"/>
      <c r="W2" s="4"/>
      <c r="X2" s="5" t="s">
        <v>15</v>
      </c>
      <c r="Y2" s="4"/>
      <c r="Z2" s="4"/>
      <c r="AA2" s="4"/>
      <c r="AB2" s="4"/>
      <c r="AC2" s="4"/>
      <c r="AD2" s="4"/>
      <c r="AE2" s="4"/>
      <c r="AF2" s="4"/>
      <c r="AG2" s="4"/>
      <c r="AH2" s="4"/>
      <c r="AI2" s="4"/>
      <c r="AJ2" s="4"/>
      <c r="AK2" s="5" t="s">
        <v>24</v>
      </c>
      <c r="AL2" s="4"/>
      <c r="AM2" s="4"/>
      <c r="AN2" s="4"/>
      <c r="AO2" s="4"/>
      <c r="AP2" s="4"/>
      <c r="AQ2" s="4"/>
      <c r="AR2" s="4"/>
      <c r="AS2" s="4"/>
      <c r="AT2" s="4"/>
      <c r="AU2" s="4"/>
      <c r="AV2" s="5" t="s">
        <v>30</v>
      </c>
      <c r="AW2" s="4"/>
      <c r="AX2" s="4"/>
      <c r="AY2" s="4"/>
      <c r="AZ2" s="4"/>
      <c r="BA2" s="4"/>
      <c r="BB2" s="4"/>
      <c r="BC2" s="4"/>
      <c r="BD2" s="4"/>
      <c r="BE2" s="4"/>
      <c r="BF2" s="4"/>
      <c r="BG2" s="5" t="s">
        <v>31</v>
      </c>
      <c r="BH2" s="4"/>
      <c r="BI2" s="4"/>
      <c r="BJ2" s="4"/>
      <c r="BK2" s="4"/>
      <c r="BL2" s="4"/>
      <c r="BM2" s="4"/>
      <c r="BN2" s="4"/>
      <c r="BO2" s="4"/>
      <c r="BP2" s="4"/>
      <c r="BQ2" s="4"/>
      <c r="BR2" s="5" t="s">
        <v>37</v>
      </c>
      <c r="BS2" s="4"/>
      <c r="BT2" s="4"/>
      <c r="BU2" s="4"/>
      <c r="BV2" s="4"/>
      <c r="BW2" s="4"/>
      <c r="BX2" s="4"/>
      <c r="BY2" s="4"/>
      <c r="BZ2" s="4"/>
      <c r="CA2" s="4"/>
      <c r="CB2" s="4"/>
      <c r="CC2" s="4"/>
      <c r="CD2" s="4"/>
      <c r="CE2" s="5" t="s">
        <v>45</v>
      </c>
      <c r="CF2" s="4"/>
      <c r="CG2" s="4"/>
      <c r="CH2" s="4"/>
      <c r="CI2" s="4"/>
      <c r="CJ2" s="4"/>
      <c r="CK2" s="4"/>
      <c r="CL2" s="4"/>
      <c r="CM2" s="4"/>
      <c r="CN2" s="4"/>
      <c r="CO2" s="4"/>
      <c r="CP2" s="4"/>
      <c r="CQ2" s="4"/>
      <c r="CR2" s="5" t="s">
        <v>53</v>
      </c>
      <c r="CS2" s="4"/>
      <c r="CT2" s="4"/>
      <c r="CU2" s="4"/>
      <c r="CV2" s="4"/>
      <c r="CW2" s="4"/>
      <c r="CX2" s="4"/>
      <c r="CY2" s="4"/>
      <c r="CZ2" s="4"/>
      <c r="DA2" s="4"/>
      <c r="DB2" s="4"/>
      <c r="DC2" s="4"/>
      <c r="DD2" s="4"/>
      <c r="DE2" s="5" t="s">
        <v>56</v>
      </c>
      <c r="DF2" s="4"/>
      <c r="DG2" s="4"/>
      <c r="DH2" s="4"/>
      <c r="DI2" s="4"/>
      <c r="DJ2" s="4"/>
      <c r="DK2" s="4"/>
      <c r="DL2" s="4"/>
      <c r="DM2" s="4"/>
      <c r="DN2" s="4"/>
      <c r="DO2" s="4"/>
      <c r="DP2" s="4"/>
      <c r="DQ2" s="4"/>
      <c r="DR2" s="5" t="s">
        <v>59</v>
      </c>
      <c r="DS2" s="4"/>
      <c r="DT2" s="4"/>
      <c r="DU2" s="4"/>
      <c r="DV2" s="4"/>
      <c r="DW2" s="4"/>
      <c r="DX2" s="4"/>
      <c r="DY2" s="4"/>
      <c r="DZ2" s="4"/>
      <c r="EA2" s="4"/>
      <c r="EB2" s="4"/>
      <c r="EC2" s="4"/>
      <c r="ED2" s="4"/>
      <c r="EE2" s="5" t="s">
        <v>62</v>
      </c>
      <c r="EF2" s="4"/>
      <c r="EG2" s="4"/>
      <c r="EH2" s="4"/>
      <c r="EI2" s="4"/>
      <c r="EJ2" s="4"/>
      <c r="EK2" s="4"/>
      <c r="EL2" s="4"/>
      <c r="EM2" s="4"/>
      <c r="EN2" s="4"/>
      <c r="EO2" s="4"/>
      <c r="EP2" s="4"/>
      <c r="EQ2" s="4"/>
      <c r="ER2" s="5" t="s">
        <v>65</v>
      </c>
      <c r="ES2" s="4"/>
      <c r="ET2" s="4"/>
      <c r="EU2" s="4"/>
      <c r="EV2" s="4"/>
      <c r="EW2" s="4"/>
      <c r="EX2" s="4"/>
      <c r="EY2" s="4"/>
      <c r="EZ2" s="4"/>
      <c r="FA2" s="4"/>
      <c r="FB2" s="4"/>
      <c r="FC2" s="4"/>
      <c r="FD2" s="4"/>
      <c r="FE2" s="5" t="s">
        <v>68</v>
      </c>
      <c r="FF2" s="4"/>
      <c r="FG2" s="4"/>
      <c r="FH2" s="4"/>
      <c r="FI2" s="4"/>
      <c r="FJ2" s="4"/>
      <c r="FK2" s="4"/>
      <c r="FL2" s="4"/>
      <c r="FM2" s="4"/>
      <c r="FN2" s="4"/>
      <c r="FO2" s="4"/>
      <c r="FP2" s="4"/>
      <c r="FQ2" s="4"/>
      <c r="FR2" s="5" t="s">
        <v>71</v>
      </c>
      <c r="FS2" s="4"/>
      <c r="FT2" s="4"/>
      <c r="FU2" s="4"/>
      <c r="FV2" s="4"/>
      <c r="FW2" s="4"/>
      <c r="FX2" s="4"/>
      <c r="FY2" s="4"/>
      <c r="FZ2" s="4"/>
      <c r="GA2" s="4"/>
      <c r="GB2" s="4"/>
      <c r="GC2" s="4"/>
      <c r="GD2" s="5" t="s">
        <v>78</v>
      </c>
      <c r="GE2" s="4"/>
      <c r="GF2" s="4"/>
      <c r="GG2" s="4"/>
      <c r="GH2" s="4"/>
      <c r="GI2" s="4"/>
      <c r="GJ2" s="4"/>
      <c r="GK2" s="4"/>
      <c r="GL2" s="4"/>
      <c r="GM2" s="4"/>
      <c r="GN2" s="4"/>
      <c r="GO2" s="4"/>
      <c r="GP2" s="5" t="s">
        <v>84</v>
      </c>
      <c r="GQ2" s="4"/>
      <c r="GR2" s="4"/>
      <c r="GS2" s="4"/>
      <c r="GT2" s="4"/>
      <c r="GU2" s="4"/>
      <c r="GV2" s="4"/>
      <c r="GW2" s="4"/>
      <c r="GX2" s="4"/>
      <c r="GY2" s="4"/>
      <c r="GZ2" s="4"/>
      <c r="HA2" s="5" t="s">
        <v>85</v>
      </c>
      <c r="HB2" s="4"/>
      <c r="HC2" s="4"/>
      <c r="HD2" s="4"/>
      <c r="HE2" s="4"/>
      <c r="HF2" s="4"/>
      <c r="HG2" s="4"/>
      <c r="HH2" s="4"/>
      <c r="HI2" s="4"/>
      <c r="HJ2" s="4"/>
      <c r="HK2" s="4"/>
      <c r="HL2" s="5" t="s">
        <v>91</v>
      </c>
      <c r="HM2" s="4"/>
      <c r="HN2" s="4"/>
      <c r="HO2" s="4"/>
      <c r="HP2" s="4"/>
      <c r="HQ2" s="4"/>
      <c r="HR2" s="4"/>
      <c r="HS2" s="4"/>
      <c r="HT2" s="4"/>
      <c r="HU2" s="4"/>
      <c r="HV2" s="4"/>
      <c r="HW2" s="5" t="s">
        <v>93</v>
      </c>
      <c r="HX2" s="4"/>
      <c r="HY2" s="4"/>
      <c r="HZ2" s="4"/>
      <c r="IA2" s="4"/>
      <c r="IB2" s="4"/>
      <c r="IC2" s="4"/>
      <c r="ID2" s="4"/>
      <c r="IE2" s="4"/>
      <c r="IF2" s="4"/>
      <c r="IG2" s="4"/>
      <c r="IH2" s="5" t="s">
        <v>99</v>
      </c>
      <c r="II2" s="4"/>
      <c r="IJ2" s="4"/>
      <c r="IK2" s="4"/>
      <c r="IL2" s="4"/>
      <c r="IM2" s="4"/>
      <c r="IN2" s="4"/>
      <c r="IO2" s="4"/>
      <c r="IP2" s="4"/>
      <c r="IQ2" s="4"/>
      <c r="IR2" s="4"/>
      <c r="IS2" s="5" t="s">
        <v>105</v>
      </c>
      <c r="IT2" s="4"/>
      <c r="IU2" s="4"/>
      <c r="IV2" s="4"/>
      <c r="IW2" s="4"/>
      <c r="IX2" s="4"/>
      <c r="IY2" s="4"/>
      <c r="IZ2" s="4"/>
      <c r="JA2" s="4"/>
      <c r="JB2" s="4"/>
      <c r="JC2" s="4"/>
      <c r="JD2" s="5" t="s">
        <v>106</v>
      </c>
      <c r="JE2" s="4"/>
      <c r="JF2" s="4"/>
      <c r="JG2" s="4"/>
      <c r="JH2" s="4"/>
      <c r="JI2" s="4"/>
      <c r="JJ2" s="4"/>
      <c r="JK2" s="4"/>
      <c r="JL2" s="4"/>
      <c r="JM2" s="4"/>
      <c r="JN2" s="4"/>
      <c r="JO2" s="5" t="s">
        <v>112</v>
      </c>
      <c r="JP2" s="4"/>
      <c r="JQ2" s="4"/>
      <c r="JR2" s="4"/>
      <c r="JS2" s="4"/>
      <c r="JT2" s="4"/>
      <c r="JU2" s="4"/>
      <c r="JV2" s="4"/>
      <c r="JW2" s="4"/>
      <c r="JX2" s="4"/>
      <c r="JY2" s="4"/>
      <c r="JZ2" s="5" t="s">
        <v>113</v>
      </c>
      <c r="KA2" s="4"/>
      <c r="KB2" s="4"/>
      <c r="KC2" s="4"/>
      <c r="KD2" s="4"/>
      <c r="KE2" s="4"/>
      <c r="KF2" s="4"/>
      <c r="KG2" s="4"/>
      <c r="KH2" s="4"/>
      <c r="KI2" s="4"/>
      <c r="KJ2" s="4"/>
      <c r="KK2" s="5" t="s">
        <v>119</v>
      </c>
      <c r="KL2" s="4"/>
      <c r="KM2" s="4"/>
      <c r="KN2" s="4"/>
      <c r="KO2" s="4"/>
      <c r="KP2" s="4"/>
      <c r="KQ2" s="4"/>
      <c r="KR2" s="4"/>
      <c r="KS2" s="4"/>
      <c r="KT2" s="4"/>
      <c r="KU2" s="4"/>
      <c r="KV2" s="5" t="s">
        <v>125</v>
      </c>
      <c r="KW2" s="4"/>
      <c r="KX2" s="4"/>
      <c r="KY2" s="4"/>
      <c r="KZ2" s="4"/>
      <c r="LA2" s="4"/>
      <c r="LB2" s="4"/>
      <c r="LC2" s="4"/>
      <c r="LD2" s="4"/>
      <c r="LE2" s="4"/>
      <c r="LF2" s="4"/>
      <c r="LG2" s="5" t="s">
        <v>126</v>
      </c>
      <c r="LH2" s="4"/>
      <c r="LI2" s="4"/>
      <c r="LJ2" s="4"/>
      <c r="LK2" s="4"/>
      <c r="LL2" s="4"/>
      <c r="LM2" s="4"/>
      <c r="LN2" s="4"/>
      <c r="LO2" s="4"/>
      <c r="LP2" s="4"/>
      <c r="LQ2" s="4"/>
      <c r="LR2" s="5" t="s">
        <v>127</v>
      </c>
      <c r="LS2" s="4"/>
      <c r="LT2" s="4"/>
      <c r="LU2" s="4"/>
      <c r="LV2" s="4"/>
      <c r="LW2" s="4"/>
      <c r="LX2" s="4"/>
      <c r="LY2" s="4"/>
      <c r="LZ2" s="4"/>
      <c r="MA2" s="4"/>
      <c r="MB2" s="4"/>
      <c r="MC2" s="5" t="s">
        <v>134</v>
      </c>
      <c r="MD2" s="4"/>
      <c r="ME2" s="4"/>
      <c r="MF2" s="4"/>
      <c r="MG2" s="4"/>
      <c r="MH2" s="4"/>
      <c r="MI2" s="4"/>
      <c r="MJ2" s="4"/>
      <c r="MK2" s="4"/>
      <c r="ML2" s="4"/>
      <c r="MM2" s="4"/>
      <c r="MN2" s="4"/>
      <c r="MO2" s="5" t="s">
        <v>141</v>
      </c>
      <c r="MP2" s="4"/>
      <c r="MQ2" s="4"/>
      <c r="MR2" s="4"/>
      <c r="MS2" s="4"/>
      <c r="MT2" s="4"/>
      <c r="MU2" s="4"/>
      <c r="MV2" s="4"/>
      <c r="MW2" s="4"/>
      <c r="MX2" s="4"/>
      <c r="MY2" s="4"/>
      <c r="MZ2" s="4"/>
      <c r="NA2" s="5" t="s">
        <v>148</v>
      </c>
      <c r="NB2" s="4"/>
      <c r="NC2" s="4"/>
      <c r="ND2" s="4"/>
      <c r="NE2" s="4"/>
      <c r="NF2" s="4"/>
      <c r="NG2" s="4"/>
      <c r="NH2" s="4"/>
      <c r="NI2" s="4"/>
      <c r="NJ2" s="4"/>
      <c r="NK2" s="4"/>
      <c r="NL2" s="4"/>
      <c r="NM2" s="5" t="s">
        <v>155</v>
      </c>
      <c r="NN2" s="4"/>
      <c r="NO2" s="4"/>
      <c r="NP2" s="4"/>
      <c r="NQ2" s="4"/>
      <c r="NR2" s="4"/>
      <c r="NS2" s="4"/>
      <c r="NT2" s="4"/>
      <c r="NU2" s="4"/>
      <c r="NV2" s="4"/>
      <c r="NW2" s="4"/>
      <c r="NX2" s="4"/>
      <c r="NY2" s="5" t="s">
        <v>161</v>
      </c>
      <c r="NZ2" s="4"/>
      <c r="OA2" s="4"/>
      <c r="OB2" s="4"/>
      <c r="OC2" s="4"/>
      <c r="OD2" s="4"/>
      <c r="OE2" s="4"/>
      <c r="OF2" s="4"/>
      <c r="OG2" s="4"/>
      <c r="OH2" s="4"/>
      <c r="OI2" s="4"/>
      <c r="OJ2" s="4"/>
      <c r="OK2" s="5" t="s">
        <v>166</v>
      </c>
      <c r="OL2" s="4"/>
      <c r="OM2" s="4"/>
      <c r="ON2" s="4"/>
      <c r="OO2" s="4"/>
      <c r="OP2" s="4"/>
      <c r="OQ2" s="4"/>
      <c r="OR2" s="4"/>
      <c r="OS2" s="4"/>
      <c r="OT2" s="4"/>
      <c r="OU2" s="4"/>
      <c r="OV2" s="4"/>
      <c r="OW2" s="5" t="s">
        <v>173</v>
      </c>
      <c r="OX2" s="4"/>
      <c r="OY2" s="4"/>
      <c r="OZ2" s="4"/>
      <c r="PA2" s="4"/>
      <c r="PB2" s="4"/>
      <c r="PC2" s="4"/>
      <c r="PD2" s="4"/>
      <c r="PE2" s="4"/>
      <c r="PF2" s="4"/>
      <c r="PG2" s="4"/>
      <c r="PH2" s="4"/>
      <c r="PI2" s="5" t="s">
        <v>180</v>
      </c>
      <c r="PJ2" s="4"/>
      <c r="PK2" s="4"/>
      <c r="PL2" s="4"/>
      <c r="PM2" s="4"/>
      <c r="PN2" s="4"/>
      <c r="PO2" s="4"/>
      <c r="PP2" s="4"/>
      <c r="PQ2" s="4"/>
      <c r="PR2" s="4"/>
      <c r="PS2" s="4"/>
      <c r="PT2" s="4"/>
      <c r="PU2" s="5" t="s">
        <v>187</v>
      </c>
      <c r="PV2" s="4"/>
      <c r="PW2" s="4"/>
      <c r="PX2" s="4"/>
      <c r="PY2" s="4"/>
      <c r="PZ2" s="4"/>
      <c r="QA2" s="4"/>
      <c r="QB2" s="4"/>
      <c r="QC2" s="4"/>
      <c r="QD2" s="4"/>
      <c r="QE2" s="4"/>
      <c r="QF2" s="4"/>
      <c r="QG2" s="5" t="s">
        <v>193</v>
      </c>
      <c r="QH2" s="4"/>
      <c r="QI2" s="4"/>
      <c r="QJ2" s="4"/>
      <c r="QK2" s="4"/>
      <c r="QL2" s="4"/>
      <c r="QM2" s="4"/>
      <c r="QN2" s="4"/>
      <c r="QO2" s="4"/>
      <c r="QP2" s="4"/>
      <c r="QQ2" s="4"/>
      <c r="QR2" s="4"/>
      <c r="QS2" s="5" t="s">
        <v>200</v>
      </c>
      <c r="QT2" s="4"/>
      <c r="QU2" s="4"/>
      <c r="QV2" s="4"/>
      <c r="QW2" s="4"/>
      <c r="QX2" s="4"/>
      <c r="QY2" s="4"/>
      <c r="QZ2" s="4"/>
      <c r="RA2" s="4"/>
      <c r="RB2" s="4"/>
      <c r="RC2" s="4"/>
      <c r="RD2" s="5" t="s">
        <v>201</v>
      </c>
      <c r="RE2" s="4"/>
      <c r="RF2" s="4"/>
      <c r="RG2" s="4"/>
      <c r="RH2" s="4"/>
      <c r="RI2" s="4"/>
      <c r="RJ2" s="4"/>
      <c r="RK2" s="4"/>
      <c r="RL2" s="4"/>
      <c r="RM2" s="4"/>
      <c r="RN2" s="4"/>
      <c r="RO2" s="4"/>
      <c r="RP2" s="5" t="s">
        <v>211</v>
      </c>
      <c r="RQ2" s="5"/>
      <c r="RR2" s="4"/>
      <c r="RS2" s="4"/>
      <c r="RT2" s="4"/>
      <c r="RU2" s="4"/>
      <c r="RV2" s="5"/>
      <c r="RW2" s="4"/>
      <c r="RX2" s="4"/>
      <c r="RY2" s="4"/>
      <c r="RZ2" s="4"/>
      <c r="SA2" s="5"/>
      <c r="SB2" s="4"/>
      <c r="SC2" s="4"/>
      <c r="SD2" s="4"/>
      <c r="SE2" s="4"/>
      <c r="SF2" s="4"/>
      <c r="SG2" s="5"/>
      <c r="SH2" s="4"/>
      <c r="SI2" s="4"/>
      <c r="SJ2" s="4"/>
      <c r="SK2" s="4"/>
      <c r="SL2" s="4"/>
      <c r="SM2" s="5"/>
      <c r="SN2" s="4"/>
      <c r="SO2" s="4"/>
      <c r="SP2" s="4"/>
      <c r="SQ2" s="4"/>
      <c r="SR2" s="4"/>
      <c r="SS2" s="5"/>
      <c r="ST2" s="4"/>
      <c r="SU2" s="4"/>
      <c r="SV2" s="4"/>
      <c r="SW2" s="4"/>
      <c r="SX2" s="4"/>
      <c r="SY2" s="5"/>
      <c r="SZ2" s="4"/>
      <c r="TA2" s="4"/>
      <c r="TB2" s="4"/>
      <c r="TC2" s="4"/>
      <c r="TD2" s="4"/>
      <c r="TE2" s="5"/>
      <c r="TF2" s="4"/>
      <c r="TG2" s="4"/>
      <c r="TH2" s="4"/>
      <c r="TI2" s="4"/>
      <c r="TJ2" s="4"/>
      <c r="TK2" s="5"/>
      <c r="TL2" s="4"/>
      <c r="TM2" s="4"/>
      <c r="TN2" s="4"/>
      <c r="TO2" s="4"/>
      <c r="TP2" s="4"/>
      <c r="TQ2" s="5"/>
      <c r="TR2" s="4"/>
      <c r="TS2" s="4"/>
      <c r="TT2" s="4"/>
      <c r="TU2" s="4"/>
      <c r="TV2" s="4"/>
      <c r="TW2" s="5"/>
      <c r="TX2" s="4"/>
      <c r="TY2" s="5"/>
      <c r="TZ2" s="4"/>
      <c r="UA2" s="4"/>
      <c r="UB2" s="5"/>
      <c r="UC2" s="4"/>
    </row>
    <row r="3" spans="1:549" ht="15" thickTop="1" x14ac:dyDescent="0.35">
      <c r="A3" s="6" t="s">
        <v>212</v>
      </c>
      <c r="B3" s="6" t="s">
        <v>1026</v>
      </c>
      <c r="C3" s="6" t="s">
        <v>213</v>
      </c>
      <c r="D3" s="6" t="s">
        <v>214</v>
      </c>
      <c r="E3" s="6" t="s">
        <v>215</v>
      </c>
      <c r="F3" s="6" t="s">
        <v>3</v>
      </c>
      <c r="G3" s="6" t="s">
        <v>3</v>
      </c>
      <c r="H3" s="6" t="s">
        <v>216</v>
      </c>
      <c r="I3" s="6" t="s">
        <v>3</v>
      </c>
      <c r="J3" s="6" t="s">
        <v>217</v>
      </c>
      <c r="K3" s="6" t="s">
        <v>3</v>
      </c>
      <c r="L3" s="6" t="s">
        <v>3</v>
      </c>
      <c r="M3" s="6" t="s">
        <v>3</v>
      </c>
      <c r="N3" s="6" t="s">
        <v>4</v>
      </c>
      <c r="O3" s="6" t="s">
        <v>5</v>
      </c>
      <c r="P3" s="6" t="s">
        <v>6</v>
      </c>
      <c r="Q3" s="6" t="s">
        <v>7</v>
      </c>
      <c r="R3" s="6" t="s">
        <v>8</v>
      </c>
      <c r="S3" s="6" t="s">
        <v>9</v>
      </c>
      <c r="T3" s="6" t="s">
        <v>10</v>
      </c>
      <c r="U3" s="6" t="s">
        <v>11</v>
      </c>
      <c r="V3" s="6" t="s">
        <v>12</v>
      </c>
      <c r="W3" s="6" t="s">
        <v>13</v>
      </c>
      <c r="X3" s="7" t="s">
        <v>3</v>
      </c>
      <c r="Y3" s="6" t="s">
        <v>3</v>
      </c>
      <c r="Z3" s="6" t="s">
        <v>16</v>
      </c>
      <c r="AA3" s="6" t="s">
        <v>17</v>
      </c>
      <c r="AB3" s="6" t="s">
        <v>18</v>
      </c>
      <c r="AC3" s="6" t="s">
        <v>19</v>
      </c>
      <c r="AD3" s="6" t="s">
        <v>20</v>
      </c>
      <c r="AE3" s="6" t="s">
        <v>21</v>
      </c>
      <c r="AF3" s="6" t="s">
        <v>22</v>
      </c>
      <c r="AG3" s="6" t="s">
        <v>10</v>
      </c>
      <c r="AH3" s="6" t="s">
        <v>11</v>
      </c>
      <c r="AI3" s="6" t="s">
        <v>12</v>
      </c>
      <c r="AJ3" s="6" t="s">
        <v>13</v>
      </c>
      <c r="AK3" s="7" t="s">
        <v>3</v>
      </c>
      <c r="AL3" s="6" t="s">
        <v>3</v>
      </c>
      <c r="AM3" s="6" t="s">
        <v>25</v>
      </c>
      <c r="AN3" s="6" t="s">
        <v>26</v>
      </c>
      <c r="AO3" s="6" t="s">
        <v>27</v>
      </c>
      <c r="AP3" s="6" t="s">
        <v>28</v>
      </c>
      <c r="AQ3" s="6" t="s">
        <v>29</v>
      </c>
      <c r="AR3" s="6" t="s">
        <v>10</v>
      </c>
      <c r="AS3" s="6" t="s">
        <v>11</v>
      </c>
      <c r="AT3" s="6" t="s">
        <v>12</v>
      </c>
      <c r="AU3" s="6" t="s">
        <v>13</v>
      </c>
      <c r="AV3" s="7" t="s">
        <v>3</v>
      </c>
      <c r="AW3" s="6" t="s">
        <v>3</v>
      </c>
      <c r="AX3" s="6" t="s">
        <v>25</v>
      </c>
      <c r="AY3" s="6" t="s">
        <v>26</v>
      </c>
      <c r="AZ3" s="6" t="s">
        <v>27</v>
      </c>
      <c r="BA3" s="6" t="s">
        <v>28</v>
      </c>
      <c r="BB3" s="6" t="s">
        <v>29</v>
      </c>
      <c r="BC3" s="6" t="s">
        <v>10</v>
      </c>
      <c r="BD3" s="6" t="s">
        <v>11</v>
      </c>
      <c r="BE3" s="6" t="s">
        <v>12</v>
      </c>
      <c r="BF3" s="6" t="s">
        <v>13</v>
      </c>
      <c r="BG3" s="7" t="s">
        <v>3</v>
      </c>
      <c r="BH3" s="6" t="s">
        <v>3</v>
      </c>
      <c r="BI3" s="6" t="s">
        <v>32</v>
      </c>
      <c r="BJ3" s="6" t="s">
        <v>33</v>
      </c>
      <c r="BK3" s="6" t="s">
        <v>34</v>
      </c>
      <c r="BL3" s="6" t="s">
        <v>35</v>
      </c>
      <c r="BM3" s="6" t="s">
        <v>36</v>
      </c>
      <c r="BN3" s="6" t="s">
        <v>10</v>
      </c>
      <c r="BO3" s="6" t="s">
        <v>11</v>
      </c>
      <c r="BP3" s="6" t="s">
        <v>12</v>
      </c>
      <c r="BQ3" s="6" t="s">
        <v>13</v>
      </c>
      <c r="BR3" s="7" t="s">
        <v>3</v>
      </c>
      <c r="BS3" s="6" t="s">
        <v>3</v>
      </c>
      <c r="BT3" s="6" t="s">
        <v>38</v>
      </c>
      <c r="BU3" s="6" t="s">
        <v>39</v>
      </c>
      <c r="BV3" s="6" t="s">
        <v>40</v>
      </c>
      <c r="BW3" s="6" t="s">
        <v>41</v>
      </c>
      <c r="BX3" s="6" t="s">
        <v>42</v>
      </c>
      <c r="BY3" s="6" t="s">
        <v>43</v>
      </c>
      <c r="BZ3" s="6" t="s">
        <v>44</v>
      </c>
      <c r="CA3" s="6" t="s">
        <v>10</v>
      </c>
      <c r="CB3" s="6" t="s">
        <v>11</v>
      </c>
      <c r="CC3" s="6" t="s">
        <v>12</v>
      </c>
      <c r="CD3" s="6" t="s">
        <v>13</v>
      </c>
      <c r="CE3" s="7" t="s">
        <v>3</v>
      </c>
      <c r="CF3" s="6" t="s">
        <v>3</v>
      </c>
      <c r="CG3" s="6" t="s">
        <v>46</v>
      </c>
      <c r="CH3" s="6" t="s">
        <v>47</v>
      </c>
      <c r="CI3" s="6" t="s">
        <v>48</v>
      </c>
      <c r="CJ3" s="6" t="s">
        <v>49</v>
      </c>
      <c r="CK3" s="6" t="s">
        <v>50</v>
      </c>
      <c r="CL3" s="6" t="s">
        <v>51</v>
      </c>
      <c r="CM3" s="6" t="s">
        <v>52</v>
      </c>
      <c r="CN3" s="6" t="s">
        <v>10</v>
      </c>
      <c r="CO3" s="6" t="s">
        <v>11</v>
      </c>
      <c r="CP3" s="6" t="s">
        <v>12</v>
      </c>
      <c r="CQ3" s="6" t="s">
        <v>13</v>
      </c>
      <c r="CR3" s="7" t="s">
        <v>3</v>
      </c>
      <c r="CS3" s="6" t="s">
        <v>3</v>
      </c>
      <c r="CT3" s="6" t="s">
        <v>46</v>
      </c>
      <c r="CU3" s="6" t="s">
        <v>47</v>
      </c>
      <c r="CV3" s="6" t="s">
        <v>54</v>
      </c>
      <c r="CW3" s="6" t="s">
        <v>49</v>
      </c>
      <c r="CX3" s="6" t="s">
        <v>50</v>
      </c>
      <c r="CY3" s="6" t="s">
        <v>55</v>
      </c>
      <c r="CZ3" s="6" t="s">
        <v>52</v>
      </c>
      <c r="DA3" s="6" t="s">
        <v>10</v>
      </c>
      <c r="DB3" s="6" t="s">
        <v>11</v>
      </c>
      <c r="DC3" s="6" t="s">
        <v>12</v>
      </c>
      <c r="DD3" s="6" t="s">
        <v>13</v>
      </c>
      <c r="DE3" s="7" t="s">
        <v>3</v>
      </c>
      <c r="DF3" s="6" t="s">
        <v>3</v>
      </c>
      <c r="DG3" s="6" t="s">
        <v>46</v>
      </c>
      <c r="DH3" s="6" t="s">
        <v>47</v>
      </c>
      <c r="DI3" s="6" t="s">
        <v>57</v>
      </c>
      <c r="DJ3" s="6" t="s">
        <v>49</v>
      </c>
      <c r="DK3" s="6" t="s">
        <v>50</v>
      </c>
      <c r="DL3" s="6" t="s">
        <v>58</v>
      </c>
      <c r="DM3" s="6" t="s">
        <v>52</v>
      </c>
      <c r="DN3" s="6" t="s">
        <v>10</v>
      </c>
      <c r="DO3" s="6" t="s">
        <v>11</v>
      </c>
      <c r="DP3" s="6" t="s">
        <v>12</v>
      </c>
      <c r="DQ3" s="6" t="s">
        <v>13</v>
      </c>
      <c r="DR3" s="7" t="s">
        <v>3</v>
      </c>
      <c r="DS3" s="6" t="s">
        <v>3</v>
      </c>
      <c r="DT3" s="6" t="s">
        <v>46</v>
      </c>
      <c r="DU3" s="6" t="s">
        <v>47</v>
      </c>
      <c r="DV3" s="6" t="s">
        <v>60</v>
      </c>
      <c r="DW3" s="6" t="s">
        <v>49</v>
      </c>
      <c r="DX3" s="6" t="s">
        <v>50</v>
      </c>
      <c r="DY3" s="6" t="s">
        <v>61</v>
      </c>
      <c r="DZ3" s="6" t="s">
        <v>52</v>
      </c>
      <c r="EA3" s="6" t="s">
        <v>10</v>
      </c>
      <c r="EB3" s="6" t="s">
        <v>11</v>
      </c>
      <c r="EC3" s="6" t="s">
        <v>12</v>
      </c>
      <c r="ED3" s="6" t="s">
        <v>13</v>
      </c>
      <c r="EE3" s="7" t="s">
        <v>3</v>
      </c>
      <c r="EF3" s="6" t="s">
        <v>3</v>
      </c>
      <c r="EG3" s="6" t="s">
        <v>46</v>
      </c>
      <c r="EH3" s="6" t="s">
        <v>47</v>
      </c>
      <c r="EI3" s="6" t="s">
        <v>63</v>
      </c>
      <c r="EJ3" s="6" t="s">
        <v>49</v>
      </c>
      <c r="EK3" s="6" t="s">
        <v>50</v>
      </c>
      <c r="EL3" s="6" t="s">
        <v>64</v>
      </c>
      <c r="EM3" s="6" t="s">
        <v>52</v>
      </c>
      <c r="EN3" s="6" t="s">
        <v>10</v>
      </c>
      <c r="EO3" s="6" t="s">
        <v>11</v>
      </c>
      <c r="EP3" s="6" t="s">
        <v>12</v>
      </c>
      <c r="EQ3" s="6" t="s">
        <v>13</v>
      </c>
      <c r="ER3" s="7" t="s">
        <v>3</v>
      </c>
      <c r="ES3" s="6" t="s">
        <v>3</v>
      </c>
      <c r="ET3" s="6" t="s">
        <v>46</v>
      </c>
      <c r="EU3" s="6" t="s">
        <v>47</v>
      </c>
      <c r="EV3" s="6" t="s">
        <v>66</v>
      </c>
      <c r="EW3" s="6" t="s">
        <v>49</v>
      </c>
      <c r="EX3" s="6" t="s">
        <v>50</v>
      </c>
      <c r="EY3" s="6" t="s">
        <v>67</v>
      </c>
      <c r="EZ3" s="6" t="s">
        <v>52</v>
      </c>
      <c r="FA3" s="6" t="s">
        <v>10</v>
      </c>
      <c r="FB3" s="6" t="s">
        <v>11</v>
      </c>
      <c r="FC3" s="6" t="s">
        <v>12</v>
      </c>
      <c r="FD3" s="6" t="s">
        <v>13</v>
      </c>
      <c r="FE3" s="7" t="s">
        <v>3</v>
      </c>
      <c r="FF3" s="6" t="s">
        <v>3</v>
      </c>
      <c r="FG3" s="6" t="s">
        <v>46</v>
      </c>
      <c r="FH3" s="6" t="s">
        <v>47</v>
      </c>
      <c r="FI3" s="6" t="s">
        <v>69</v>
      </c>
      <c r="FJ3" s="6" t="s">
        <v>49</v>
      </c>
      <c r="FK3" s="6" t="s">
        <v>50</v>
      </c>
      <c r="FL3" s="6" t="s">
        <v>70</v>
      </c>
      <c r="FM3" s="6" t="s">
        <v>52</v>
      </c>
      <c r="FN3" s="6" t="s">
        <v>10</v>
      </c>
      <c r="FO3" s="6" t="s">
        <v>11</v>
      </c>
      <c r="FP3" s="6" t="s">
        <v>12</v>
      </c>
      <c r="FQ3" s="6" t="s">
        <v>13</v>
      </c>
      <c r="FR3" s="7" t="s">
        <v>3</v>
      </c>
      <c r="FS3" s="6" t="s">
        <v>3</v>
      </c>
      <c r="FT3" s="6" t="s">
        <v>72</v>
      </c>
      <c r="FU3" s="6" t="s">
        <v>73</v>
      </c>
      <c r="FV3" s="6" t="s">
        <v>74</v>
      </c>
      <c r="FW3" s="6" t="s">
        <v>75</v>
      </c>
      <c r="FX3" s="6" t="s">
        <v>76</v>
      </c>
      <c r="FY3" s="6" t="s">
        <v>77</v>
      </c>
      <c r="FZ3" s="6" t="s">
        <v>10</v>
      </c>
      <c r="GA3" s="6" t="s">
        <v>11</v>
      </c>
      <c r="GB3" s="6" t="s">
        <v>12</v>
      </c>
      <c r="GC3" s="6" t="s">
        <v>13</v>
      </c>
      <c r="GD3" s="7" t="s">
        <v>3</v>
      </c>
      <c r="GE3" s="6" t="s">
        <v>3</v>
      </c>
      <c r="GF3" s="6" t="s">
        <v>79</v>
      </c>
      <c r="GG3" s="6" t="s">
        <v>73</v>
      </c>
      <c r="GH3" s="6" t="s">
        <v>80</v>
      </c>
      <c r="GI3" s="6" t="s">
        <v>81</v>
      </c>
      <c r="GJ3" s="6" t="s">
        <v>82</v>
      </c>
      <c r="GK3" s="6" t="s">
        <v>83</v>
      </c>
      <c r="GL3" s="6" t="s">
        <v>10</v>
      </c>
      <c r="GM3" s="6" t="s">
        <v>11</v>
      </c>
      <c r="GN3" s="6" t="s">
        <v>12</v>
      </c>
      <c r="GO3" s="6" t="s">
        <v>13</v>
      </c>
      <c r="GP3" s="7" t="s">
        <v>3</v>
      </c>
      <c r="GQ3" s="6" t="s">
        <v>3</v>
      </c>
      <c r="GR3" s="6" t="s">
        <v>32</v>
      </c>
      <c r="GS3" s="6" t="s">
        <v>33</v>
      </c>
      <c r="GT3" s="6" t="s">
        <v>34</v>
      </c>
      <c r="GU3" s="6" t="s">
        <v>35</v>
      </c>
      <c r="GV3" s="6" t="s">
        <v>36</v>
      </c>
      <c r="GW3" s="6" t="s">
        <v>10</v>
      </c>
      <c r="GX3" s="6" t="s">
        <v>11</v>
      </c>
      <c r="GY3" s="6" t="s">
        <v>12</v>
      </c>
      <c r="GZ3" s="6" t="s">
        <v>13</v>
      </c>
      <c r="HA3" s="7" t="s">
        <v>3</v>
      </c>
      <c r="HB3" s="6" t="s">
        <v>3</v>
      </c>
      <c r="HC3" s="6" t="s">
        <v>86</v>
      </c>
      <c r="HD3" s="6" t="s">
        <v>87</v>
      </c>
      <c r="HE3" s="6" t="s">
        <v>88</v>
      </c>
      <c r="HF3" s="6" t="s">
        <v>89</v>
      </c>
      <c r="HG3" s="6" t="s">
        <v>90</v>
      </c>
      <c r="HH3" s="6" t="s">
        <v>10</v>
      </c>
      <c r="HI3" s="6" t="s">
        <v>11</v>
      </c>
      <c r="HJ3" s="6" t="s">
        <v>12</v>
      </c>
      <c r="HK3" s="6" t="s">
        <v>13</v>
      </c>
      <c r="HL3" s="7" t="s">
        <v>3</v>
      </c>
      <c r="HM3" s="6" t="s">
        <v>3</v>
      </c>
      <c r="HN3" s="6" t="s">
        <v>86</v>
      </c>
      <c r="HO3" s="6" t="s">
        <v>87</v>
      </c>
      <c r="HP3" s="6" t="s">
        <v>88</v>
      </c>
      <c r="HQ3" s="6" t="s">
        <v>89</v>
      </c>
      <c r="HR3" s="6" t="s">
        <v>92</v>
      </c>
      <c r="HS3" s="6" t="s">
        <v>10</v>
      </c>
      <c r="HT3" s="6" t="s">
        <v>11</v>
      </c>
      <c r="HU3" s="6" t="s">
        <v>12</v>
      </c>
      <c r="HV3" s="6" t="s">
        <v>13</v>
      </c>
      <c r="HW3" s="7" t="s">
        <v>3</v>
      </c>
      <c r="HX3" s="6" t="s">
        <v>3</v>
      </c>
      <c r="HY3" s="6" t="s">
        <v>94</v>
      </c>
      <c r="HZ3" s="6" t="s">
        <v>95</v>
      </c>
      <c r="IA3" s="6" t="s">
        <v>96</v>
      </c>
      <c r="IB3" s="6" t="s">
        <v>97</v>
      </c>
      <c r="IC3" s="6" t="s">
        <v>98</v>
      </c>
      <c r="ID3" s="6" t="s">
        <v>10</v>
      </c>
      <c r="IE3" s="6" t="s">
        <v>11</v>
      </c>
      <c r="IF3" s="6" t="s">
        <v>12</v>
      </c>
      <c r="IG3" s="6" t="s">
        <v>13</v>
      </c>
      <c r="IH3" s="7" t="s">
        <v>3</v>
      </c>
      <c r="II3" s="6" t="s">
        <v>3</v>
      </c>
      <c r="IJ3" s="6" t="s">
        <v>100</v>
      </c>
      <c r="IK3" s="6" t="s">
        <v>101</v>
      </c>
      <c r="IL3" s="6" t="s">
        <v>102</v>
      </c>
      <c r="IM3" s="6" t="s">
        <v>103</v>
      </c>
      <c r="IN3" s="6" t="s">
        <v>104</v>
      </c>
      <c r="IO3" s="6" t="s">
        <v>10</v>
      </c>
      <c r="IP3" s="6" t="s">
        <v>11</v>
      </c>
      <c r="IQ3" s="6" t="s">
        <v>12</v>
      </c>
      <c r="IR3" s="6" t="s">
        <v>13</v>
      </c>
      <c r="IS3" s="7" t="s">
        <v>3</v>
      </c>
      <c r="IT3" s="6" t="s">
        <v>3</v>
      </c>
      <c r="IU3" s="6" t="s">
        <v>100</v>
      </c>
      <c r="IV3" s="6" t="s">
        <v>101</v>
      </c>
      <c r="IW3" s="6" t="s">
        <v>102</v>
      </c>
      <c r="IX3" s="6" t="s">
        <v>103</v>
      </c>
      <c r="IY3" s="6" t="s">
        <v>104</v>
      </c>
      <c r="IZ3" s="6" t="s">
        <v>10</v>
      </c>
      <c r="JA3" s="6" t="s">
        <v>11</v>
      </c>
      <c r="JB3" s="6" t="s">
        <v>12</v>
      </c>
      <c r="JC3" s="6" t="s">
        <v>13</v>
      </c>
      <c r="JD3" s="7" t="s">
        <v>3</v>
      </c>
      <c r="JE3" s="6" t="s">
        <v>3</v>
      </c>
      <c r="JF3" s="6" t="s">
        <v>107</v>
      </c>
      <c r="JG3" s="6" t="s">
        <v>108</v>
      </c>
      <c r="JH3" s="6" t="s">
        <v>109</v>
      </c>
      <c r="JI3" s="6" t="s">
        <v>110</v>
      </c>
      <c r="JJ3" s="6" t="s">
        <v>111</v>
      </c>
      <c r="JK3" s="6" t="s">
        <v>10</v>
      </c>
      <c r="JL3" s="6" t="s">
        <v>11</v>
      </c>
      <c r="JM3" s="6" t="s">
        <v>12</v>
      </c>
      <c r="JN3" s="6" t="s">
        <v>13</v>
      </c>
      <c r="JO3" s="7" t="s">
        <v>3</v>
      </c>
      <c r="JP3" s="6" t="s">
        <v>3</v>
      </c>
      <c r="JQ3" s="6" t="s">
        <v>100</v>
      </c>
      <c r="JR3" s="6" t="s">
        <v>101</v>
      </c>
      <c r="JS3" s="6" t="s">
        <v>102</v>
      </c>
      <c r="JT3" s="6" t="s">
        <v>103</v>
      </c>
      <c r="JU3" s="6" t="s">
        <v>104</v>
      </c>
      <c r="JV3" s="6" t="s">
        <v>10</v>
      </c>
      <c r="JW3" s="6" t="s">
        <v>11</v>
      </c>
      <c r="JX3" s="6" t="s">
        <v>12</v>
      </c>
      <c r="JY3" s="6" t="s">
        <v>13</v>
      </c>
      <c r="JZ3" s="7" t="s">
        <v>3</v>
      </c>
      <c r="KA3" s="6" t="s">
        <v>3</v>
      </c>
      <c r="KB3" s="6" t="s">
        <v>114</v>
      </c>
      <c r="KC3" s="6" t="s">
        <v>115</v>
      </c>
      <c r="KD3" s="6" t="s">
        <v>116</v>
      </c>
      <c r="KE3" s="6" t="s">
        <v>117</v>
      </c>
      <c r="KF3" s="6" t="s">
        <v>118</v>
      </c>
      <c r="KG3" s="6" t="s">
        <v>10</v>
      </c>
      <c r="KH3" s="6" t="s">
        <v>11</v>
      </c>
      <c r="KI3" s="6" t="s">
        <v>12</v>
      </c>
      <c r="KJ3" s="6" t="s">
        <v>13</v>
      </c>
      <c r="KK3" s="7" t="s">
        <v>3</v>
      </c>
      <c r="KL3" s="6" t="s">
        <v>3</v>
      </c>
      <c r="KM3" s="6" t="s">
        <v>120</v>
      </c>
      <c r="KN3" s="6" t="s">
        <v>121</v>
      </c>
      <c r="KO3" s="6" t="s">
        <v>122</v>
      </c>
      <c r="KP3" s="6" t="s">
        <v>123</v>
      </c>
      <c r="KQ3" s="6" t="s">
        <v>124</v>
      </c>
      <c r="KR3" s="6" t="s">
        <v>10</v>
      </c>
      <c r="KS3" s="6" t="s">
        <v>11</v>
      </c>
      <c r="KT3" s="6" t="s">
        <v>12</v>
      </c>
      <c r="KU3" s="6" t="s">
        <v>13</v>
      </c>
      <c r="KV3" s="7" t="s">
        <v>3</v>
      </c>
      <c r="KW3" s="6" t="s">
        <v>3</v>
      </c>
      <c r="KX3" s="6" t="s">
        <v>100</v>
      </c>
      <c r="KY3" s="6" t="s">
        <v>101</v>
      </c>
      <c r="KZ3" s="6" t="s">
        <v>102</v>
      </c>
      <c r="LA3" s="6" t="s">
        <v>103</v>
      </c>
      <c r="LB3" s="6" t="s">
        <v>104</v>
      </c>
      <c r="LC3" s="6" t="s">
        <v>10</v>
      </c>
      <c r="LD3" s="6" t="s">
        <v>11</v>
      </c>
      <c r="LE3" s="6" t="s">
        <v>12</v>
      </c>
      <c r="LF3" s="6" t="s">
        <v>13</v>
      </c>
      <c r="LG3" s="7" t="s">
        <v>3</v>
      </c>
      <c r="LH3" s="6" t="s">
        <v>3</v>
      </c>
      <c r="LI3" s="6" t="s">
        <v>25</v>
      </c>
      <c r="LJ3" s="6" t="s">
        <v>26</v>
      </c>
      <c r="LK3" s="6" t="s">
        <v>27</v>
      </c>
      <c r="LL3" s="6" t="s">
        <v>28</v>
      </c>
      <c r="LM3" s="6" t="s">
        <v>29</v>
      </c>
      <c r="LN3" s="6" t="s">
        <v>10</v>
      </c>
      <c r="LO3" s="6" t="s">
        <v>11</v>
      </c>
      <c r="LP3" s="6" t="s">
        <v>12</v>
      </c>
      <c r="LQ3" s="6" t="s">
        <v>13</v>
      </c>
      <c r="LR3" s="7" t="s">
        <v>3</v>
      </c>
      <c r="LS3" s="6" t="s">
        <v>3</v>
      </c>
      <c r="LT3" s="6" t="s">
        <v>128</v>
      </c>
      <c r="LU3" s="6" t="s">
        <v>129</v>
      </c>
      <c r="LV3" s="6" t="s">
        <v>130</v>
      </c>
      <c r="LW3" s="6" t="s">
        <v>131</v>
      </c>
      <c r="LX3" s="6" t="s">
        <v>132</v>
      </c>
      <c r="LY3" s="6" t="s">
        <v>133</v>
      </c>
      <c r="LZ3" s="6" t="s">
        <v>11</v>
      </c>
      <c r="MA3" s="6" t="s">
        <v>12</v>
      </c>
      <c r="MB3" s="6" t="s">
        <v>13</v>
      </c>
      <c r="MC3" s="7" t="s">
        <v>3</v>
      </c>
      <c r="MD3" s="6" t="s">
        <v>3</v>
      </c>
      <c r="ME3" s="6" t="s">
        <v>135</v>
      </c>
      <c r="MF3" s="6" t="s">
        <v>136</v>
      </c>
      <c r="MG3" s="6" t="s">
        <v>137</v>
      </c>
      <c r="MH3" s="6" t="s">
        <v>138</v>
      </c>
      <c r="MI3" s="6" t="s">
        <v>139</v>
      </c>
      <c r="MJ3" s="6" t="s">
        <v>140</v>
      </c>
      <c r="MK3" s="6" t="s">
        <v>10</v>
      </c>
      <c r="ML3" s="6" t="s">
        <v>11</v>
      </c>
      <c r="MM3" s="6" t="s">
        <v>12</v>
      </c>
      <c r="MN3" s="6" t="s">
        <v>13</v>
      </c>
      <c r="MO3" s="7" t="s">
        <v>3</v>
      </c>
      <c r="MP3" s="6" t="s">
        <v>3</v>
      </c>
      <c r="MQ3" s="6" t="s">
        <v>142</v>
      </c>
      <c r="MR3" s="6" t="s">
        <v>143</v>
      </c>
      <c r="MS3" s="6" t="s">
        <v>144</v>
      </c>
      <c r="MT3" s="6" t="s">
        <v>145</v>
      </c>
      <c r="MU3" s="6" t="s">
        <v>146</v>
      </c>
      <c r="MV3" s="6" t="s">
        <v>147</v>
      </c>
      <c r="MW3" s="6" t="s">
        <v>10</v>
      </c>
      <c r="MX3" s="6" t="s">
        <v>11</v>
      </c>
      <c r="MY3" s="6" t="s">
        <v>12</v>
      </c>
      <c r="MZ3" s="6" t="s">
        <v>13</v>
      </c>
      <c r="NA3" s="7" t="s">
        <v>3</v>
      </c>
      <c r="NB3" s="6" t="s">
        <v>3</v>
      </c>
      <c r="NC3" s="6" t="s">
        <v>149</v>
      </c>
      <c r="ND3" s="6" t="s">
        <v>150</v>
      </c>
      <c r="NE3" s="6" t="s">
        <v>151</v>
      </c>
      <c r="NF3" s="6" t="s">
        <v>152</v>
      </c>
      <c r="NG3" s="6" t="s">
        <v>153</v>
      </c>
      <c r="NH3" s="6" t="s">
        <v>154</v>
      </c>
      <c r="NI3" s="6" t="s">
        <v>10</v>
      </c>
      <c r="NJ3" s="6" t="s">
        <v>11</v>
      </c>
      <c r="NK3" s="6" t="s">
        <v>12</v>
      </c>
      <c r="NL3" s="6" t="s">
        <v>13</v>
      </c>
      <c r="NM3" s="7" t="s">
        <v>3</v>
      </c>
      <c r="NN3" s="6" t="s">
        <v>3</v>
      </c>
      <c r="NO3" s="6" t="s">
        <v>156</v>
      </c>
      <c r="NP3" s="6" t="s">
        <v>157</v>
      </c>
      <c r="NQ3" s="6" t="s">
        <v>158</v>
      </c>
      <c r="NR3" s="6" t="s">
        <v>159</v>
      </c>
      <c r="NS3" s="6" t="s">
        <v>160</v>
      </c>
      <c r="NT3" s="6" t="s">
        <v>140</v>
      </c>
      <c r="NU3" s="6" t="s">
        <v>10</v>
      </c>
      <c r="NV3" s="6" t="s">
        <v>11</v>
      </c>
      <c r="NW3" s="6" t="s">
        <v>12</v>
      </c>
      <c r="NX3" s="6" t="s">
        <v>13</v>
      </c>
      <c r="NY3" s="7" t="s">
        <v>3</v>
      </c>
      <c r="NZ3" s="6" t="s">
        <v>3</v>
      </c>
      <c r="OA3" s="6" t="s">
        <v>162</v>
      </c>
      <c r="OB3" s="6" t="s">
        <v>163</v>
      </c>
      <c r="OC3" s="6" t="s">
        <v>164</v>
      </c>
      <c r="OD3" s="6" t="s">
        <v>165</v>
      </c>
      <c r="OE3" s="6" t="s">
        <v>160</v>
      </c>
      <c r="OF3" s="6" t="s">
        <v>140</v>
      </c>
      <c r="OG3" s="6" t="s">
        <v>10</v>
      </c>
      <c r="OH3" s="6" t="s">
        <v>11</v>
      </c>
      <c r="OI3" s="6" t="s">
        <v>12</v>
      </c>
      <c r="OJ3" s="6" t="s">
        <v>13</v>
      </c>
      <c r="OK3" s="7" t="s">
        <v>3</v>
      </c>
      <c r="OL3" s="6" t="s">
        <v>3</v>
      </c>
      <c r="OM3" s="6" t="s">
        <v>167</v>
      </c>
      <c r="ON3" s="6" t="s">
        <v>168</v>
      </c>
      <c r="OO3" s="6" t="s">
        <v>169</v>
      </c>
      <c r="OP3" s="6" t="s">
        <v>170</v>
      </c>
      <c r="OQ3" s="6" t="s">
        <v>171</v>
      </c>
      <c r="OR3" s="6" t="s">
        <v>172</v>
      </c>
      <c r="OS3" s="6" t="s">
        <v>10</v>
      </c>
      <c r="OT3" s="6" t="s">
        <v>11</v>
      </c>
      <c r="OU3" s="6" t="s">
        <v>12</v>
      </c>
      <c r="OV3" s="6" t="s">
        <v>13</v>
      </c>
      <c r="OW3" s="7" t="s">
        <v>3</v>
      </c>
      <c r="OX3" s="6" t="s">
        <v>3</v>
      </c>
      <c r="OY3" s="6" t="s">
        <v>174</v>
      </c>
      <c r="OZ3" s="6" t="s">
        <v>175</v>
      </c>
      <c r="PA3" s="6" t="s">
        <v>176</v>
      </c>
      <c r="PB3" s="6" t="s">
        <v>177</v>
      </c>
      <c r="PC3" s="6" t="s">
        <v>178</v>
      </c>
      <c r="PD3" s="6" t="s">
        <v>179</v>
      </c>
      <c r="PE3" s="6" t="s">
        <v>10</v>
      </c>
      <c r="PF3" s="6" t="s">
        <v>11</v>
      </c>
      <c r="PG3" s="6" t="s">
        <v>12</v>
      </c>
      <c r="PH3" s="6" t="s">
        <v>13</v>
      </c>
      <c r="PI3" s="7" t="s">
        <v>3</v>
      </c>
      <c r="PJ3" s="6" t="s">
        <v>3</v>
      </c>
      <c r="PK3" s="6" t="s">
        <v>181</v>
      </c>
      <c r="PL3" s="6" t="s">
        <v>182</v>
      </c>
      <c r="PM3" s="6" t="s">
        <v>183</v>
      </c>
      <c r="PN3" s="6" t="s">
        <v>184</v>
      </c>
      <c r="PO3" s="6" t="s">
        <v>185</v>
      </c>
      <c r="PP3" s="6" t="s">
        <v>186</v>
      </c>
      <c r="PQ3" s="6" t="s">
        <v>10</v>
      </c>
      <c r="PR3" s="6" t="s">
        <v>11</v>
      </c>
      <c r="PS3" s="6" t="s">
        <v>12</v>
      </c>
      <c r="PT3" s="6" t="s">
        <v>13</v>
      </c>
      <c r="PU3" s="7" t="s">
        <v>3</v>
      </c>
      <c r="PV3" s="6" t="s">
        <v>3</v>
      </c>
      <c r="PW3" s="6" t="s">
        <v>188</v>
      </c>
      <c r="PX3" s="6" t="s">
        <v>189</v>
      </c>
      <c r="PY3" s="6" t="s">
        <v>190</v>
      </c>
      <c r="PZ3" s="6" t="s">
        <v>191</v>
      </c>
      <c r="QA3" s="6" t="s">
        <v>192</v>
      </c>
      <c r="QB3" s="6" t="s">
        <v>140</v>
      </c>
      <c r="QC3" s="6" t="s">
        <v>10</v>
      </c>
      <c r="QD3" s="6" t="s">
        <v>11</v>
      </c>
      <c r="QE3" s="6" t="s">
        <v>12</v>
      </c>
      <c r="QF3" s="6" t="s">
        <v>13</v>
      </c>
      <c r="QG3" s="7" t="s">
        <v>3</v>
      </c>
      <c r="QH3" s="6" t="s">
        <v>3</v>
      </c>
      <c r="QI3" s="6" t="s">
        <v>194</v>
      </c>
      <c r="QJ3" s="6" t="s">
        <v>195</v>
      </c>
      <c r="QK3" s="6" t="s">
        <v>196</v>
      </c>
      <c r="QL3" s="6" t="s">
        <v>197</v>
      </c>
      <c r="QM3" s="6" t="s">
        <v>198</v>
      </c>
      <c r="QN3" s="6" t="s">
        <v>199</v>
      </c>
      <c r="QO3" s="6" t="s">
        <v>10</v>
      </c>
      <c r="QP3" s="6" t="s">
        <v>11</v>
      </c>
      <c r="QQ3" s="6" t="s">
        <v>12</v>
      </c>
      <c r="QR3" s="6" t="s">
        <v>13</v>
      </c>
      <c r="QS3" s="7" t="s">
        <v>3</v>
      </c>
      <c r="QT3" s="6" t="s">
        <v>3</v>
      </c>
      <c r="QU3" s="6" t="s">
        <v>32</v>
      </c>
      <c r="QV3" s="6" t="s">
        <v>33</v>
      </c>
      <c r="QW3" s="6" t="s">
        <v>34</v>
      </c>
      <c r="QX3" s="6" t="s">
        <v>35</v>
      </c>
      <c r="QY3" s="6" t="s">
        <v>36</v>
      </c>
      <c r="QZ3" s="6" t="s">
        <v>10</v>
      </c>
      <c r="RA3" s="6" t="s">
        <v>11</v>
      </c>
      <c r="RB3" s="6" t="s">
        <v>12</v>
      </c>
      <c r="RC3" s="6" t="s">
        <v>13</v>
      </c>
      <c r="RD3" s="7" t="s">
        <v>3</v>
      </c>
      <c r="RE3" s="6" t="s">
        <v>3</v>
      </c>
      <c r="RF3" s="6" t="s">
        <v>202</v>
      </c>
      <c r="RG3" s="6" t="s">
        <v>203</v>
      </c>
      <c r="RH3" s="6" t="s">
        <v>204</v>
      </c>
      <c r="RI3" s="6" t="s">
        <v>205</v>
      </c>
      <c r="RJ3" s="6" t="s">
        <v>206</v>
      </c>
      <c r="RK3" s="6" t="s">
        <v>199</v>
      </c>
      <c r="RL3" s="6" t="s">
        <v>10</v>
      </c>
      <c r="RM3" s="6" t="s">
        <v>11</v>
      </c>
      <c r="RN3" s="6" t="s">
        <v>12</v>
      </c>
      <c r="RO3" s="6" t="s">
        <v>13</v>
      </c>
      <c r="RP3" s="8" t="s">
        <v>3</v>
      </c>
      <c r="RQ3" s="8" t="s">
        <v>218</v>
      </c>
      <c r="RR3" s="8" t="s">
        <v>219</v>
      </c>
      <c r="RS3" s="8" t="s">
        <v>220</v>
      </c>
      <c r="RT3" s="7" t="s">
        <v>221</v>
      </c>
      <c r="RU3" s="6" t="s">
        <v>222</v>
      </c>
      <c r="RV3" s="7" t="s">
        <v>223</v>
      </c>
      <c r="RW3" s="6" t="s">
        <v>224</v>
      </c>
      <c r="RX3" s="6" t="s">
        <v>225</v>
      </c>
      <c r="RY3" s="6" t="s">
        <v>226</v>
      </c>
      <c r="RZ3" s="6" t="s">
        <v>227</v>
      </c>
      <c r="SA3" s="7" t="s">
        <v>3</v>
      </c>
      <c r="SB3" s="6" t="s">
        <v>223</v>
      </c>
      <c r="SC3" s="6" t="s">
        <v>224</v>
      </c>
      <c r="SD3" s="6" t="s">
        <v>225</v>
      </c>
      <c r="SE3" s="6" t="s">
        <v>226</v>
      </c>
      <c r="SF3" s="6" t="s">
        <v>227</v>
      </c>
      <c r="SG3" s="7" t="s">
        <v>3</v>
      </c>
      <c r="SH3" s="6" t="s">
        <v>223</v>
      </c>
      <c r="SI3" s="6" t="s">
        <v>224</v>
      </c>
      <c r="SJ3" s="6" t="s">
        <v>225</v>
      </c>
      <c r="SK3" s="6" t="s">
        <v>226</v>
      </c>
      <c r="SL3" s="6" t="s">
        <v>227</v>
      </c>
      <c r="SM3" s="7" t="s">
        <v>3</v>
      </c>
      <c r="SN3" s="6" t="s">
        <v>223</v>
      </c>
      <c r="SO3" s="6" t="s">
        <v>224</v>
      </c>
      <c r="SP3" s="6" t="s">
        <v>225</v>
      </c>
      <c r="SQ3" s="6" t="s">
        <v>228</v>
      </c>
      <c r="SR3" s="6" t="s">
        <v>227</v>
      </c>
      <c r="SS3" s="7" t="s">
        <v>3</v>
      </c>
      <c r="ST3" s="6" t="s">
        <v>223</v>
      </c>
      <c r="SU3" s="6" t="s">
        <v>224</v>
      </c>
      <c r="SV3" s="6" t="s">
        <v>225</v>
      </c>
      <c r="SW3" s="6" t="s">
        <v>226</v>
      </c>
      <c r="SX3" s="6" t="s">
        <v>227</v>
      </c>
      <c r="SY3" s="7" t="s">
        <v>3</v>
      </c>
      <c r="SZ3" s="6" t="s">
        <v>223</v>
      </c>
      <c r="TA3" s="6" t="s">
        <v>224</v>
      </c>
      <c r="TB3" s="6" t="s">
        <v>225</v>
      </c>
      <c r="TC3" s="6" t="s">
        <v>226</v>
      </c>
      <c r="TD3" s="6" t="s">
        <v>227</v>
      </c>
      <c r="TE3" s="7" t="s">
        <v>3</v>
      </c>
      <c r="TF3" s="6" t="s">
        <v>223</v>
      </c>
      <c r="TG3" s="6" t="s">
        <v>224</v>
      </c>
      <c r="TH3" s="6" t="s">
        <v>225</v>
      </c>
      <c r="TI3" s="6" t="s">
        <v>226</v>
      </c>
      <c r="TJ3" s="6" t="s">
        <v>227</v>
      </c>
      <c r="TK3" s="7" t="s">
        <v>3</v>
      </c>
      <c r="TL3" s="6" t="s">
        <v>223</v>
      </c>
      <c r="TM3" s="6" t="s">
        <v>224</v>
      </c>
      <c r="TN3" s="6" t="s">
        <v>225</v>
      </c>
      <c r="TO3" s="6" t="s">
        <v>226</v>
      </c>
      <c r="TP3" s="6" t="s">
        <v>227</v>
      </c>
      <c r="TQ3" s="7" t="s">
        <v>3</v>
      </c>
      <c r="TR3" s="6" t="s">
        <v>223</v>
      </c>
      <c r="TS3" s="6" t="s">
        <v>224</v>
      </c>
      <c r="TT3" s="6" t="s">
        <v>225</v>
      </c>
      <c r="TU3" s="6" t="s">
        <v>226</v>
      </c>
      <c r="TV3" s="6" t="s">
        <v>227</v>
      </c>
      <c r="TW3" s="7" t="s">
        <v>3</v>
      </c>
      <c r="TX3" s="6" t="s">
        <v>223</v>
      </c>
      <c r="TY3" s="7" t="s">
        <v>3</v>
      </c>
      <c r="TZ3" s="6" t="s">
        <v>223</v>
      </c>
      <c r="UA3" s="6" t="s">
        <v>223</v>
      </c>
      <c r="UB3" s="7" t="s">
        <v>3</v>
      </c>
      <c r="UC3" s="6" t="s">
        <v>223</v>
      </c>
    </row>
    <row r="4" spans="1:549" x14ac:dyDescent="0.35">
      <c r="A4" t="e">
        <f ca="1">IF(
 ISBLANK('Import från mapp'!A4),
 "",
 IF(
  ISNUMBER(
   VALUE('Import från mapp'!A4)),
   VALUE('Import från mapp'!A4),
   IF(
    'Import från mapp'!A4="x",
    1,
    'Import från mapp'!A4)))</f>
        <v>#REF!</v>
      </c>
      <c r="B4" t="e">
        <f ca="1">IF(
 ISBLANK('Import från mapp'!B4),
 "",
 IF(
  ISNUMBER(
   VALUE('Import från mapp'!B4)),
   VALUE('Import från mapp'!B4),
   IF(
    'Import från mapp'!B4="x",
    1,
    'Import från mapp'!B4)))</f>
        <v>#REF!</v>
      </c>
      <c r="C4" t="e">
        <f ca="1">IF(
 ISBLANK('Import från mapp'!C4),
 "",
 IF(
  ISNUMBER(
   VALUE('Import från mapp'!C4)),
   VALUE('Import från mapp'!C4),
   IF(
    'Import från mapp'!C4="x",
    1,
    'Import från mapp'!C4)))</f>
        <v>#REF!</v>
      </c>
      <c r="D4" t="e">
        <f ca="1">IF(
 ISBLANK('Import från mapp'!D4),
 "",
 IF(
  ISNUMBER(
   VALUE('Import från mapp'!D4)),
   VALUE('Import från mapp'!D4),
   IF(
    'Import från mapp'!D4="x",
    1,
    'Import från mapp'!D4)))</f>
        <v>#REF!</v>
      </c>
      <c r="E4" t="e">
        <f ca="1">IF(
 ISBLANK('Import från mapp'!E4),
 "",
 IF(
  ISNUMBER(
   VALUE('Import från mapp'!E4)),
   VALUE('Import från mapp'!E4),
   IF(
    'Import från mapp'!E4="x",
    1,
    'Import från mapp'!E4)))</f>
        <v>#REF!</v>
      </c>
      <c r="F4" t="e">
        <f ca="1">IF(
 ISBLANK('Import från mapp'!F4),
 "",
 IF(
  ISNUMBER(
   VALUE('Import från mapp'!F4)),
   VALUE('Import från mapp'!F4),
   IF(
    'Import från mapp'!F4="x",
    1,
    'Import från mapp'!F4)))</f>
        <v>#REF!</v>
      </c>
      <c r="G4" t="e">
        <f ca="1">IF(
 ISBLANK('Import från mapp'!G4),
 "",
 IF(
  ISNUMBER(
   VALUE('Import från mapp'!G4)),
   VALUE('Import från mapp'!G4),
   IF(
    'Import från mapp'!G4="x",
    1,
    'Import från mapp'!G4)))</f>
        <v>#REF!</v>
      </c>
      <c r="H4" t="e">
        <f ca="1">IF(
 ISBLANK('Import från mapp'!H4),
 "",
 IF(
  ISNUMBER(
   VALUE('Import från mapp'!H4)),
   VALUE('Import från mapp'!H4),
   IF(
    'Import från mapp'!H4="x",
    1,
    'Import från mapp'!H4)))</f>
        <v>#REF!</v>
      </c>
      <c r="I4" t="e">
        <f ca="1">IF(
 ISBLANK('Import från mapp'!I4),
 "",
 IF(
  ISNUMBER(
   VALUE('Import från mapp'!I4)),
   VALUE('Import från mapp'!I4),
   IF(
    'Import från mapp'!I4="x",
    1,
    'Import från mapp'!I4)))</f>
        <v>#REF!</v>
      </c>
      <c r="J4" t="e">
        <f ca="1">IF(
 ISBLANK('Import från mapp'!J4),
 "",
 IF(
  ISNUMBER(
   VALUE('Import från mapp'!J4)),
   VALUE('Import från mapp'!J4),
   IF(
    'Import från mapp'!J4="x",
    1,
    'Import från mapp'!J4)))</f>
        <v>#REF!</v>
      </c>
      <c r="K4" t="e">
        <f ca="1">IF(
 ISBLANK('Import från mapp'!K4),
 "",
 IF(
  ISNUMBER(
   VALUE('Import från mapp'!K4)),
   VALUE('Import från mapp'!K4),
   IF(
    'Import från mapp'!K4="x",
    1,
    'Import från mapp'!K4)))</f>
        <v>#REF!</v>
      </c>
      <c r="L4" t="e">
        <f ca="1">IF(
 ISBLANK('Import från mapp'!L4),
 "",
 IF(
  ISNUMBER(
   VALUE('Import från mapp'!L4)),
   VALUE('Import från mapp'!L4),
   IF(
    'Import från mapp'!L4="x",
    1,
    'Import från mapp'!L4)))</f>
        <v>#REF!</v>
      </c>
      <c r="M4" t="e">
        <f ca="1">IF(
 ISBLANK('Import från mapp'!M4),
 "",
 IF(
  ISNUMBER(
   VALUE('Import från mapp'!M4)),
   VALUE('Import från mapp'!M4),
   IF(
    'Import från mapp'!M4="x",
    1,
    'Import från mapp'!M4)))</f>
        <v>#REF!</v>
      </c>
      <c r="N4" t="e">
        <f ca="1">IF(
 ISBLANK('Import från mapp'!N4),
 "",
 IF(
  ISNUMBER(
   VALUE('Import från mapp'!N4)),
   VALUE('Import från mapp'!N4),
   IF(
    'Import från mapp'!N4="x",
    1,
    'Import från mapp'!N4)))</f>
        <v>#REF!</v>
      </c>
      <c r="O4" t="e">
        <f ca="1">IF(
 ISBLANK('Import från mapp'!O4),
 "",
 IF(
  ISNUMBER(
   VALUE('Import från mapp'!O4)),
   VALUE('Import från mapp'!O4),
   IF(
    'Import från mapp'!O4="x",
    1,
    'Import från mapp'!O4)))</f>
        <v>#REF!</v>
      </c>
      <c r="P4" t="e">
        <f ca="1">IF(
 ISBLANK('Import från mapp'!P4),
 "",
 IF(
  ISNUMBER(
   VALUE('Import från mapp'!P4)),
   VALUE('Import från mapp'!P4),
   IF(
    'Import från mapp'!P4="x",
    1,
    'Import från mapp'!P4)))</f>
        <v>#REF!</v>
      </c>
      <c r="Q4" t="e">
        <f ca="1">IF(
 ISBLANK('Import från mapp'!Q4),
 "",
 IF(
  ISNUMBER(
   VALUE('Import från mapp'!Q4)),
   VALUE('Import från mapp'!Q4),
   IF(
    'Import från mapp'!Q4="x",
    1,
    'Import från mapp'!Q4)))</f>
        <v>#REF!</v>
      </c>
      <c r="R4" t="e">
        <f ca="1">IF(
 ISBLANK('Import från mapp'!R4),
 "",
 IF(
  ISNUMBER(
   VALUE('Import från mapp'!R4)),
   VALUE('Import från mapp'!R4),
   IF(
    'Import från mapp'!R4="x",
    1,
    'Import från mapp'!R4)))</f>
        <v>#REF!</v>
      </c>
      <c r="S4" t="e">
        <f ca="1">IF(
 ISBLANK('Import från mapp'!S4),
 "",
 IF(
  ISNUMBER(
   VALUE('Import från mapp'!S4)),
   VALUE('Import från mapp'!S4),
   IF(
    'Import från mapp'!S4="x",
    1,
    'Import från mapp'!S4)))</f>
        <v>#REF!</v>
      </c>
      <c r="T4" t="e">
        <f ca="1">IF(
 ISBLANK('Import från mapp'!T4),
 "",
 IF(
  ISNUMBER(
   VALUE('Import från mapp'!T4)),
   VALUE('Import från mapp'!T4),
   IF(
    'Import från mapp'!T4="x",
    1,
    'Import från mapp'!T4)))</f>
        <v>#REF!</v>
      </c>
      <c r="U4" t="e">
        <f ca="1">IF(
 ISBLANK('Import från mapp'!U4),
 "",
 IF(
  ISNUMBER(
   VALUE('Import från mapp'!U4)),
   VALUE('Import från mapp'!U4),
   IF(
    'Import från mapp'!U4="x",
    1,
    'Import från mapp'!U4)))</f>
        <v>#REF!</v>
      </c>
      <c r="V4" t="e">
        <f ca="1">IF(
 ISBLANK('Import från mapp'!V4),
 "",
 IF(
  ISNUMBER(
   VALUE('Import från mapp'!V4)),
   VALUE('Import från mapp'!V4),
   IF(
    'Import från mapp'!V4="x",
    1,
    'Import från mapp'!V4)))</f>
        <v>#REF!</v>
      </c>
      <c r="W4" t="e">
        <f ca="1">IF(
 ISBLANK('Import från mapp'!W4),
 "",
 IF(
  ISNUMBER(
   VALUE('Import från mapp'!W4)),
   VALUE('Import från mapp'!W4),
   IF(
    'Import från mapp'!W4="x",
    1,
    'Import från mapp'!W4)))</f>
        <v>#REF!</v>
      </c>
      <c r="X4" t="e">
        <f ca="1">IF(
 ISBLANK('Import från mapp'!X4),
 "",
 IF(
  ISNUMBER(
   VALUE('Import från mapp'!X4)),
   VALUE('Import från mapp'!X4),
   IF(
    'Import från mapp'!X4="x",
    1,
    'Import från mapp'!X4)))</f>
        <v>#REF!</v>
      </c>
      <c r="Y4" t="e">
        <f ca="1">IF(
 ISBLANK('Import från mapp'!Y4),
 "",
 IF(
  ISNUMBER(
   VALUE('Import från mapp'!Y4)),
   VALUE('Import från mapp'!Y4),
   IF(
    'Import från mapp'!Y4="x",
    1,
    'Import från mapp'!Y4)))</f>
        <v>#REF!</v>
      </c>
      <c r="Z4" t="e">
        <f ca="1">IF(
 ISBLANK('Import från mapp'!Z4),
 "",
 IF(
  ISNUMBER(
   VALUE('Import från mapp'!Z4)),
   VALUE('Import från mapp'!Z4),
   IF(
    'Import från mapp'!Z4="x",
    1,
    'Import från mapp'!Z4)))</f>
        <v>#REF!</v>
      </c>
      <c r="AA4" t="e">
        <f ca="1">IF(
 ISBLANK('Import från mapp'!AA4),
 "",
 IF(
  ISNUMBER(
   VALUE('Import från mapp'!AA4)),
   VALUE('Import från mapp'!AA4),
   IF(
    'Import från mapp'!AA4="x",
    1,
    'Import från mapp'!AA4)))</f>
        <v>#REF!</v>
      </c>
      <c r="AB4" t="e">
        <f ca="1">IF(
 ISBLANK('Import från mapp'!AB4),
 "",
 IF(
  ISNUMBER(
   VALUE('Import från mapp'!AB4)),
   VALUE('Import från mapp'!AB4),
   IF(
    'Import från mapp'!AB4="x",
    1,
    'Import från mapp'!AB4)))</f>
        <v>#REF!</v>
      </c>
      <c r="AC4" t="e">
        <f ca="1">IF(
 ISBLANK('Import från mapp'!AC4),
 "",
 IF(
  ISNUMBER(
   VALUE('Import från mapp'!AC4)),
   VALUE('Import från mapp'!AC4),
   IF(
    'Import från mapp'!AC4="x",
    1,
    'Import från mapp'!AC4)))</f>
        <v>#REF!</v>
      </c>
      <c r="AD4" t="e">
        <f ca="1">IF(
 ISBLANK('Import från mapp'!AD4),
 "",
 IF(
  ISNUMBER(
   VALUE('Import från mapp'!AD4)),
   VALUE('Import från mapp'!AD4),
   IF(
    'Import från mapp'!AD4="x",
    1,
    'Import från mapp'!AD4)))</f>
        <v>#REF!</v>
      </c>
      <c r="AE4" t="e">
        <f ca="1">IF(
 ISBLANK('Import från mapp'!AE4),
 "",
 IF(
  ISNUMBER(
   VALUE('Import från mapp'!AE4)),
   VALUE('Import från mapp'!AE4),
   IF(
    'Import från mapp'!AE4="x",
    1,
    'Import från mapp'!AE4)))</f>
        <v>#REF!</v>
      </c>
      <c r="AF4" t="e">
        <f ca="1">IF(
 ISBLANK('Import från mapp'!AF4),
 "",
 IF(
  ISNUMBER(
   VALUE('Import från mapp'!AF4)),
   VALUE('Import från mapp'!AF4),
   IF(
    'Import från mapp'!AF4="x",
    1,
    'Import från mapp'!AF4)))</f>
        <v>#REF!</v>
      </c>
      <c r="AG4" t="e">
        <f ca="1">IF(
 ISBLANK('Import från mapp'!AG4),
 "",
 IF(
  ISNUMBER(
   VALUE('Import från mapp'!AG4)),
   VALUE('Import från mapp'!AG4),
   IF(
    'Import från mapp'!AG4="x",
    1,
    'Import från mapp'!AG4)))</f>
        <v>#REF!</v>
      </c>
      <c r="AH4" t="e">
        <f ca="1">IF(
 ISBLANK('Import från mapp'!AH4),
 "",
 IF(
  ISNUMBER(
   VALUE('Import från mapp'!AH4)),
   VALUE('Import från mapp'!AH4),
   IF(
    'Import från mapp'!AH4="x",
    1,
    'Import från mapp'!AH4)))</f>
        <v>#REF!</v>
      </c>
      <c r="AI4" t="e">
        <f ca="1">IF(
 ISBLANK('Import från mapp'!AI4),
 "",
 IF(
  ISNUMBER(
   VALUE('Import från mapp'!AI4)),
   VALUE('Import från mapp'!AI4),
   IF(
    'Import från mapp'!AI4="x",
    1,
    'Import från mapp'!AI4)))</f>
        <v>#REF!</v>
      </c>
      <c r="AJ4" t="e">
        <f ca="1">IF(
 ISBLANK('Import från mapp'!AJ4),
 "",
 IF(
  ISNUMBER(
   VALUE('Import från mapp'!AJ4)),
   VALUE('Import från mapp'!AJ4),
   IF(
    'Import från mapp'!AJ4="x",
    1,
    'Import från mapp'!AJ4)))</f>
        <v>#REF!</v>
      </c>
      <c r="AK4" t="e">
        <f ca="1">IF(
 ISBLANK('Import från mapp'!AK4),
 "",
 IF(
  ISNUMBER(
   VALUE('Import från mapp'!AK4)),
   VALUE('Import från mapp'!AK4),
   IF(
    'Import från mapp'!AK4="x",
    1,
    'Import från mapp'!AK4)))</f>
        <v>#REF!</v>
      </c>
      <c r="AL4" t="e">
        <f ca="1">IF(
 ISBLANK('Import från mapp'!AL4),
 "",
 IF(
  ISNUMBER(
   VALUE('Import från mapp'!AL4)),
   VALUE('Import från mapp'!AL4),
   IF(
    'Import från mapp'!AL4="x",
    1,
    'Import från mapp'!AL4)))</f>
        <v>#REF!</v>
      </c>
      <c r="AM4" t="e">
        <f ca="1">IF(
 ISBLANK('Import från mapp'!AM4),
 "",
 IF(
  ISNUMBER(
   VALUE('Import från mapp'!AM4)),
   VALUE('Import från mapp'!AM4),
   IF(
    'Import från mapp'!AM4="x",
    1,
    'Import från mapp'!AM4)))</f>
        <v>#REF!</v>
      </c>
      <c r="AN4" t="e">
        <f ca="1">IF(
 ISBLANK('Import från mapp'!AN4),
 "",
 IF(
  ISNUMBER(
   VALUE('Import från mapp'!AN4)),
   VALUE('Import från mapp'!AN4),
   IF(
    'Import från mapp'!AN4="x",
    1,
    'Import från mapp'!AN4)))</f>
        <v>#REF!</v>
      </c>
      <c r="AO4" t="e">
        <f ca="1">IF(
 ISBLANK('Import från mapp'!AO4),
 "",
 IF(
  ISNUMBER(
   VALUE('Import från mapp'!AO4)),
   VALUE('Import från mapp'!AO4),
   IF(
    'Import från mapp'!AO4="x",
    1,
    'Import från mapp'!AO4)))</f>
        <v>#REF!</v>
      </c>
      <c r="AP4" t="e">
        <f ca="1">IF(
 ISBLANK('Import från mapp'!AP4),
 "",
 IF(
  ISNUMBER(
   VALUE('Import från mapp'!AP4)),
   VALUE('Import från mapp'!AP4),
   IF(
    'Import från mapp'!AP4="x",
    1,
    'Import från mapp'!AP4)))</f>
        <v>#REF!</v>
      </c>
      <c r="AQ4" t="e">
        <f ca="1">IF(
 ISBLANK('Import från mapp'!AQ4),
 "",
 IF(
  ISNUMBER(
   VALUE('Import från mapp'!AQ4)),
   VALUE('Import från mapp'!AQ4),
   IF(
    'Import från mapp'!AQ4="x",
    1,
    'Import från mapp'!AQ4)))</f>
        <v>#REF!</v>
      </c>
      <c r="AR4" t="e">
        <f ca="1">IF(
 ISBLANK('Import från mapp'!AR4),
 "",
 IF(
  ISNUMBER(
   VALUE('Import från mapp'!AR4)),
   VALUE('Import från mapp'!AR4),
   IF(
    'Import från mapp'!AR4="x",
    1,
    'Import från mapp'!AR4)))</f>
        <v>#REF!</v>
      </c>
      <c r="AS4" t="e">
        <f ca="1">IF(
 ISBLANK('Import från mapp'!AS4),
 "",
 IF(
  ISNUMBER(
   VALUE('Import från mapp'!AS4)),
   VALUE('Import från mapp'!AS4),
   IF(
    'Import från mapp'!AS4="x",
    1,
    'Import från mapp'!AS4)))</f>
        <v>#REF!</v>
      </c>
      <c r="AT4" t="e">
        <f ca="1">IF(
 ISBLANK('Import från mapp'!AT4),
 "",
 IF(
  ISNUMBER(
   VALUE('Import från mapp'!AT4)),
   VALUE('Import från mapp'!AT4),
   IF(
    'Import från mapp'!AT4="x",
    1,
    'Import från mapp'!AT4)))</f>
        <v>#REF!</v>
      </c>
      <c r="AU4" t="e">
        <f ca="1">IF(
 ISBLANK('Import från mapp'!AU4),
 "",
 IF(
  ISNUMBER(
   VALUE('Import från mapp'!AU4)),
   VALUE('Import från mapp'!AU4),
   IF(
    'Import från mapp'!AU4="x",
    1,
    'Import från mapp'!AU4)))</f>
        <v>#REF!</v>
      </c>
      <c r="AV4" t="e">
        <f ca="1">IF(
 ISBLANK('Import från mapp'!AV4),
 "",
 IF(
  ISNUMBER(
   VALUE('Import från mapp'!AV4)),
   VALUE('Import från mapp'!AV4),
   IF(
    'Import från mapp'!AV4="x",
    1,
    'Import från mapp'!AV4)))</f>
        <v>#REF!</v>
      </c>
      <c r="AW4" t="e">
        <f ca="1">IF(
 ISBLANK('Import från mapp'!AW4),
 "",
 IF(
  ISNUMBER(
   VALUE('Import från mapp'!AW4)),
   VALUE('Import från mapp'!AW4),
   IF(
    'Import från mapp'!AW4="x",
    1,
    'Import från mapp'!AW4)))</f>
        <v>#REF!</v>
      </c>
      <c r="AX4" t="e">
        <f ca="1">IF(
 ISBLANK('Import från mapp'!AX4),
 "",
 IF(
  ISNUMBER(
   VALUE('Import från mapp'!AX4)),
   VALUE('Import från mapp'!AX4),
   IF(
    'Import från mapp'!AX4="x",
    1,
    'Import från mapp'!AX4)))</f>
        <v>#REF!</v>
      </c>
      <c r="AY4" t="e">
        <f ca="1">IF(
 ISBLANK('Import från mapp'!AY4),
 "",
 IF(
  ISNUMBER(
   VALUE('Import från mapp'!AY4)),
   VALUE('Import från mapp'!AY4),
   IF(
    'Import från mapp'!AY4="x",
    1,
    'Import från mapp'!AY4)))</f>
        <v>#REF!</v>
      </c>
      <c r="AZ4" t="e">
        <f ca="1">IF(
 ISBLANK('Import från mapp'!AZ4),
 "",
 IF(
  ISNUMBER(
   VALUE('Import från mapp'!AZ4)),
   VALUE('Import från mapp'!AZ4),
   IF(
    'Import från mapp'!AZ4="x",
    1,
    'Import från mapp'!AZ4)))</f>
        <v>#REF!</v>
      </c>
      <c r="BA4" t="e">
        <f ca="1">IF(
 ISBLANK('Import från mapp'!BA4),
 "",
 IF(
  ISNUMBER(
   VALUE('Import från mapp'!BA4)),
   VALUE('Import från mapp'!BA4),
   IF(
    'Import från mapp'!BA4="x",
    1,
    'Import från mapp'!BA4)))</f>
        <v>#REF!</v>
      </c>
      <c r="BB4" t="e">
        <f ca="1">IF(
 ISBLANK('Import från mapp'!BB4),
 "",
 IF(
  ISNUMBER(
   VALUE('Import från mapp'!BB4)),
   VALUE('Import från mapp'!BB4),
   IF(
    'Import från mapp'!BB4="x",
    1,
    'Import från mapp'!BB4)))</f>
        <v>#REF!</v>
      </c>
      <c r="BC4" t="e">
        <f ca="1">IF(
 ISBLANK('Import från mapp'!BC4),
 "",
 IF(
  ISNUMBER(
   VALUE('Import från mapp'!BC4)),
   VALUE('Import från mapp'!BC4),
   IF(
    'Import från mapp'!BC4="x",
    1,
    'Import från mapp'!BC4)))</f>
        <v>#REF!</v>
      </c>
      <c r="BD4" t="e">
        <f ca="1">IF(
 ISBLANK('Import från mapp'!BD4),
 "",
 IF(
  ISNUMBER(
   VALUE('Import från mapp'!BD4)),
   VALUE('Import från mapp'!BD4),
   IF(
    'Import från mapp'!BD4="x",
    1,
    'Import från mapp'!BD4)))</f>
        <v>#REF!</v>
      </c>
      <c r="BE4" t="e">
        <f ca="1">IF(
 ISBLANK('Import från mapp'!BE4),
 "",
 IF(
  ISNUMBER(
   VALUE('Import från mapp'!BE4)),
   VALUE('Import från mapp'!BE4),
   IF(
    'Import från mapp'!BE4="x",
    1,
    'Import från mapp'!BE4)))</f>
        <v>#REF!</v>
      </c>
      <c r="BF4" t="e">
        <f ca="1">IF(
 ISBLANK('Import från mapp'!BF4),
 "",
 IF(
  ISNUMBER(
   VALUE('Import från mapp'!BF4)),
   VALUE('Import från mapp'!BF4),
   IF(
    'Import från mapp'!BF4="x",
    1,
    'Import från mapp'!BF4)))</f>
        <v>#REF!</v>
      </c>
      <c r="BG4" t="e">
        <f ca="1">IF(
 ISBLANK('Import från mapp'!BG4),
 "",
 IF(
  ISNUMBER(
   VALUE('Import från mapp'!BG4)),
   VALUE('Import från mapp'!BG4),
   IF(
    'Import från mapp'!BG4="x",
    1,
    'Import från mapp'!BG4)))</f>
        <v>#REF!</v>
      </c>
      <c r="BH4" t="e">
        <f ca="1">IF(
 ISBLANK('Import från mapp'!BH4),
 "",
 IF(
  ISNUMBER(
   VALUE('Import från mapp'!BH4)),
   VALUE('Import från mapp'!BH4),
   IF(
    'Import från mapp'!BH4="x",
    1,
    'Import från mapp'!BH4)))</f>
        <v>#REF!</v>
      </c>
      <c r="BI4" t="e">
        <f ca="1">IF(
 ISBLANK('Import från mapp'!BI4),
 "",
 IF(
  ISNUMBER(
   VALUE('Import från mapp'!BI4)),
   VALUE('Import från mapp'!BI4),
   IF(
    'Import från mapp'!BI4="x",
    1,
    'Import från mapp'!BI4)))</f>
        <v>#REF!</v>
      </c>
      <c r="BJ4" t="e">
        <f ca="1">IF(
 ISBLANK('Import från mapp'!BJ4),
 "",
 IF(
  ISNUMBER(
   VALUE('Import från mapp'!BJ4)),
   VALUE('Import från mapp'!BJ4),
   IF(
    'Import från mapp'!BJ4="x",
    1,
    'Import från mapp'!BJ4)))</f>
        <v>#REF!</v>
      </c>
      <c r="BK4" t="e">
        <f ca="1">IF(
 ISBLANK('Import från mapp'!BK4),
 "",
 IF(
  ISNUMBER(
   VALUE('Import från mapp'!BK4)),
   VALUE('Import från mapp'!BK4),
   IF(
    'Import från mapp'!BK4="x",
    1,
    'Import från mapp'!BK4)))</f>
        <v>#REF!</v>
      </c>
      <c r="BL4" t="e">
        <f ca="1">IF(
 ISBLANK('Import från mapp'!BL4),
 "",
 IF(
  ISNUMBER(
   VALUE('Import från mapp'!BL4)),
   VALUE('Import från mapp'!BL4),
   IF(
    'Import från mapp'!BL4="x",
    1,
    'Import från mapp'!BL4)))</f>
        <v>#REF!</v>
      </c>
      <c r="BM4" t="e">
        <f ca="1">IF(
 ISBLANK('Import från mapp'!BM4),
 "",
 IF(
  ISNUMBER(
   VALUE('Import från mapp'!BM4)),
   VALUE('Import från mapp'!BM4),
   IF(
    'Import från mapp'!BM4="x",
    1,
    'Import från mapp'!BM4)))</f>
        <v>#REF!</v>
      </c>
      <c r="BN4" t="e">
        <f ca="1">IF(
 ISBLANK('Import från mapp'!BN4),
 "",
 IF(
  ISNUMBER(
   VALUE('Import från mapp'!BN4)),
   VALUE('Import från mapp'!BN4),
   IF(
    'Import från mapp'!BN4="x",
    1,
    'Import från mapp'!BN4)))</f>
        <v>#REF!</v>
      </c>
      <c r="BO4" t="e">
        <f ca="1">IF(
 ISBLANK('Import från mapp'!BO4),
 "",
 IF(
  ISNUMBER(
   VALUE('Import från mapp'!BO4)),
   VALUE('Import från mapp'!BO4),
   IF(
    'Import från mapp'!BO4="x",
    1,
    'Import från mapp'!BO4)))</f>
        <v>#REF!</v>
      </c>
      <c r="BP4" t="e">
        <f ca="1">IF(
 ISBLANK('Import från mapp'!BP4),
 "",
 IF(
  ISNUMBER(
   VALUE('Import från mapp'!BP4)),
   VALUE('Import från mapp'!BP4),
   IF(
    'Import från mapp'!BP4="x",
    1,
    'Import från mapp'!BP4)))</f>
        <v>#REF!</v>
      </c>
      <c r="BQ4" t="e">
        <f ca="1">IF(
 ISBLANK('Import från mapp'!BQ4),
 "",
 IF(
  ISNUMBER(
   VALUE('Import från mapp'!BQ4)),
   VALUE('Import från mapp'!BQ4),
   IF(
    'Import från mapp'!BQ4="x",
    1,
    'Import från mapp'!BQ4)))</f>
        <v>#REF!</v>
      </c>
      <c r="BR4" t="e">
        <f ca="1">IF(
 ISBLANK('Import från mapp'!BR4),
 "",
 IF(
  ISNUMBER(
   VALUE('Import från mapp'!BR4)),
   VALUE('Import från mapp'!BR4),
   IF(
    'Import från mapp'!BR4="x",
    1,
    'Import från mapp'!BR4)))</f>
        <v>#REF!</v>
      </c>
      <c r="BS4" t="e">
        <f ca="1">IF(
 ISBLANK('Import från mapp'!BS4),
 "",
 IF(
  ISNUMBER(
   VALUE('Import från mapp'!BS4)),
   VALUE('Import från mapp'!BS4),
   IF(
    'Import från mapp'!BS4="x",
    1,
    'Import från mapp'!BS4)))</f>
        <v>#REF!</v>
      </c>
      <c r="BT4" t="e">
        <f ca="1">IF(
 ISBLANK('Import från mapp'!BT4),
 "",
 IF(
  ISNUMBER(
   VALUE('Import från mapp'!BT4)),
   VALUE('Import från mapp'!BT4),
   IF(
    'Import från mapp'!BT4="x",
    1,
    'Import från mapp'!BT4)))</f>
        <v>#REF!</v>
      </c>
      <c r="BU4" t="e">
        <f ca="1">IF(
 ISBLANK('Import från mapp'!BU4),
 "",
 IF(
  ISNUMBER(
   VALUE('Import från mapp'!BU4)),
   VALUE('Import från mapp'!BU4),
   IF(
    'Import från mapp'!BU4="x",
    1,
    'Import från mapp'!BU4)))</f>
        <v>#REF!</v>
      </c>
      <c r="BV4" t="e">
        <f ca="1">IF(
 ISBLANK('Import från mapp'!BV4),
 "",
 IF(
  ISNUMBER(
   VALUE('Import från mapp'!BV4)),
   VALUE('Import från mapp'!BV4),
   IF(
    'Import från mapp'!BV4="x",
    1,
    'Import från mapp'!BV4)))</f>
        <v>#REF!</v>
      </c>
      <c r="BW4" t="e">
        <f ca="1">IF(
 ISBLANK('Import från mapp'!BW4),
 "",
 IF(
  ISNUMBER(
   VALUE('Import från mapp'!BW4)),
   VALUE('Import från mapp'!BW4),
   IF(
    'Import från mapp'!BW4="x",
    1,
    'Import från mapp'!BW4)))</f>
        <v>#REF!</v>
      </c>
      <c r="BX4" t="e">
        <f ca="1">IF(
 ISBLANK('Import från mapp'!BX4),
 "",
 IF(
  ISNUMBER(
   VALUE('Import från mapp'!BX4)),
   VALUE('Import från mapp'!BX4),
   IF(
    'Import från mapp'!BX4="x",
    1,
    'Import från mapp'!BX4)))</f>
        <v>#REF!</v>
      </c>
      <c r="BY4" t="e">
        <f ca="1">IF(
 ISBLANK('Import från mapp'!BY4),
 "",
 IF(
  ISNUMBER(
   VALUE('Import från mapp'!BY4)),
   VALUE('Import från mapp'!BY4),
   IF(
    'Import från mapp'!BY4="x",
    1,
    'Import från mapp'!BY4)))</f>
        <v>#REF!</v>
      </c>
      <c r="BZ4" t="e">
        <f ca="1">IF(
 ISBLANK('Import från mapp'!BZ4),
 "",
 IF(
  ISNUMBER(
   VALUE('Import från mapp'!BZ4)),
   VALUE('Import från mapp'!BZ4),
   IF(
    'Import från mapp'!BZ4="x",
    1,
    'Import från mapp'!BZ4)))</f>
        <v>#REF!</v>
      </c>
      <c r="CA4" t="e">
        <f ca="1">IF(
 ISBLANK('Import från mapp'!CA4),
 "",
 IF(
  ISNUMBER(
   VALUE('Import från mapp'!CA4)),
   VALUE('Import från mapp'!CA4),
   IF(
    'Import från mapp'!CA4="x",
    1,
    'Import från mapp'!CA4)))</f>
        <v>#REF!</v>
      </c>
      <c r="CB4" t="e">
        <f ca="1">IF(
 ISBLANK('Import från mapp'!CB4),
 "",
 IF(
  ISNUMBER(
   VALUE('Import från mapp'!CB4)),
   VALUE('Import från mapp'!CB4),
   IF(
    'Import från mapp'!CB4="x",
    1,
    'Import från mapp'!CB4)))</f>
        <v>#REF!</v>
      </c>
      <c r="CC4" t="e">
        <f ca="1">IF(
 ISBLANK('Import från mapp'!CC4),
 "",
 IF(
  ISNUMBER(
   VALUE('Import från mapp'!CC4)),
   VALUE('Import från mapp'!CC4),
   IF(
    'Import från mapp'!CC4="x",
    1,
    'Import från mapp'!CC4)))</f>
        <v>#REF!</v>
      </c>
      <c r="CD4" t="e">
        <f ca="1">IF(
 ISBLANK('Import från mapp'!CD4),
 "",
 IF(
  ISNUMBER(
   VALUE('Import från mapp'!CD4)),
   VALUE('Import från mapp'!CD4),
   IF(
    'Import från mapp'!CD4="x",
    1,
    'Import från mapp'!CD4)))</f>
        <v>#REF!</v>
      </c>
      <c r="CE4" t="e">
        <f ca="1">IF(
 ISBLANK('Import från mapp'!CE4),
 "",
 IF(
  ISNUMBER(
   VALUE('Import från mapp'!CE4)),
   VALUE('Import från mapp'!CE4),
   IF(
    'Import från mapp'!CE4="x",
    1,
    'Import från mapp'!CE4)))</f>
        <v>#REF!</v>
      </c>
      <c r="CF4" t="e">
        <f ca="1">IF(
 ISBLANK('Import från mapp'!CF4),
 "",
 IF(
  ISNUMBER(
   VALUE('Import från mapp'!CF4)),
   VALUE('Import från mapp'!CF4),
   IF(
    'Import från mapp'!CF4="x",
    1,
    'Import från mapp'!CF4)))</f>
        <v>#REF!</v>
      </c>
      <c r="CG4" t="e">
        <f ca="1">IF(
 ISBLANK('Import från mapp'!CG4),
 "",
 IF(
  ISNUMBER(
   VALUE('Import från mapp'!CG4)),
   VALUE('Import från mapp'!CG4),
   IF(
    'Import från mapp'!CG4="x",
    1,
    'Import från mapp'!CG4)))</f>
        <v>#REF!</v>
      </c>
      <c r="CH4" t="e">
        <f ca="1">IF(
 ISBLANK('Import från mapp'!CH4),
 "",
 IF(
  ISNUMBER(
   VALUE('Import från mapp'!CH4)),
   VALUE('Import från mapp'!CH4),
   IF(
    'Import från mapp'!CH4="x",
    1,
    'Import från mapp'!CH4)))</f>
        <v>#REF!</v>
      </c>
      <c r="CI4" t="e">
        <f ca="1">IF(
 ISBLANK('Import från mapp'!CI4),
 "",
 IF(
  ISNUMBER(
   VALUE('Import från mapp'!CI4)),
   VALUE('Import från mapp'!CI4),
   IF(
    'Import från mapp'!CI4="x",
    1,
    'Import från mapp'!CI4)))</f>
        <v>#REF!</v>
      </c>
      <c r="CJ4" t="e">
        <f ca="1">IF(
 ISBLANK('Import från mapp'!CJ4),
 "",
 IF(
  ISNUMBER(
   VALUE('Import från mapp'!CJ4)),
   VALUE('Import från mapp'!CJ4),
   IF(
    'Import från mapp'!CJ4="x",
    1,
    'Import från mapp'!CJ4)))</f>
        <v>#REF!</v>
      </c>
      <c r="CK4" t="e">
        <f ca="1">IF(
 ISBLANK('Import från mapp'!CK4),
 "",
 IF(
  ISNUMBER(
   VALUE('Import från mapp'!CK4)),
   VALUE('Import från mapp'!CK4),
   IF(
    'Import från mapp'!CK4="x",
    1,
    'Import från mapp'!CK4)))</f>
        <v>#REF!</v>
      </c>
      <c r="CL4" t="e">
        <f ca="1">IF(
 ISBLANK('Import från mapp'!CL4),
 "",
 IF(
  ISNUMBER(
   VALUE('Import från mapp'!CL4)),
   VALUE('Import från mapp'!CL4),
   IF(
    'Import från mapp'!CL4="x",
    1,
    'Import från mapp'!CL4)))</f>
        <v>#REF!</v>
      </c>
      <c r="CM4" t="e">
        <f ca="1">IF(
 ISBLANK('Import från mapp'!CM4),
 "",
 IF(
  ISNUMBER(
   VALUE('Import från mapp'!CM4)),
   VALUE('Import från mapp'!CM4),
   IF(
    'Import från mapp'!CM4="x",
    1,
    'Import från mapp'!CM4)))</f>
        <v>#REF!</v>
      </c>
      <c r="CN4" t="e">
        <f ca="1">IF(
 ISBLANK('Import från mapp'!CN4),
 "",
 IF(
  ISNUMBER(
   VALUE('Import från mapp'!CN4)),
   VALUE('Import från mapp'!CN4),
   IF(
    'Import från mapp'!CN4="x",
    1,
    'Import från mapp'!CN4)))</f>
        <v>#REF!</v>
      </c>
      <c r="CO4" t="e">
        <f ca="1">IF(
 ISBLANK('Import från mapp'!CO4),
 "",
 IF(
  ISNUMBER(
   VALUE('Import från mapp'!CO4)),
   VALUE('Import från mapp'!CO4),
   IF(
    'Import från mapp'!CO4="x",
    1,
    'Import från mapp'!CO4)))</f>
        <v>#REF!</v>
      </c>
      <c r="CP4" t="e">
        <f ca="1">IF(
 ISBLANK('Import från mapp'!CP4),
 "",
 IF(
  ISNUMBER(
   VALUE('Import från mapp'!CP4)),
   VALUE('Import från mapp'!CP4),
   IF(
    'Import från mapp'!CP4="x",
    1,
    'Import från mapp'!CP4)))</f>
        <v>#REF!</v>
      </c>
      <c r="CQ4" t="e">
        <f ca="1">IF(
 ISBLANK('Import från mapp'!CQ4),
 "",
 IF(
  ISNUMBER(
   VALUE('Import från mapp'!CQ4)),
   VALUE('Import från mapp'!CQ4),
   IF(
    'Import från mapp'!CQ4="x",
    1,
    'Import från mapp'!CQ4)))</f>
        <v>#REF!</v>
      </c>
      <c r="CR4" t="e">
        <f ca="1">IF(
 ISBLANK('Import från mapp'!CR4),
 "",
 IF(
  ISNUMBER(
   VALUE('Import från mapp'!CR4)),
   VALUE('Import från mapp'!CR4),
   IF(
    'Import från mapp'!CR4="x",
    1,
    'Import från mapp'!CR4)))</f>
        <v>#REF!</v>
      </c>
      <c r="CS4" t="e">
        <f ca="1">IF(
 ISBLANK('Import från mapp'!CS4),
 "",
 IF(
  ISNUMBER(
   VALUE('Import från mapp'!CS4)),
   VALUE('Import från mapp'!CS4),
   IF(
    'Import från mapp'!CS4="x",
    1,
    'Import från mapp'!CS4)))</f>
        <v>#REF!</v>
      </c>
      <c r="CT4" t="e">
        <f ca="1">IF(
 ISBLANK('Import från mapp'!CT4),
 "",
 IF(
  ISNUMBER(
   VALUE('Import från mapp'!CT4)),
   VALUE('Import från mapp'!CT4),
   IF(
    'Import från mapp'!CT4="x",
    1,
    'Import från mapp'!CT4)))</f>
        <v>#REF!</v>
      </c>
      <c r="CU4" t="e">
        <f ca="1">IF(
 ISBLANK('Import från mapp'!CU4),
 "",
 IF(
  ISNUMBER(
   VALUE('Import från mapp'!CU4)),
   VALUE('Import från mapp'!CU4),
   IF(
    'Import från mapp'!CU4="x",
    1,
    'Import från mapp'!CU4)))</f>
        <v>#REF!</v>
      </c>
      <c r="CV4" t="e">
        <f ca="1">IF(
 ISBLANK('Import från mapp'!CV4),
 "",
 IF(
  ISNUMBER(
   VALUE('Import från mapp'!CV4)),
   VALUE('Import från mapp'!CV4),
   IF(
    'Import från mapp'!CV4="x",
    1,
    'Import från mapp'!CV4)))</f>
        <v>#REF!</v>
      </c>
      <c r="CW4" t="e">
        <f ca="1">IF(
 ISBLANK('Import från mapp'!CW4),
 "",
 IF(
  ISNUMBER(
   VALUE('Import från mapp'!CW4)),
   VALUE('Import från mapp'!CW4),
   IF(
    'Import från mapp'!CW4="x",
    1,
    'Import från mapp'!CW4)))</f>
        <v>#REF!</v>
      </c>
      <c r="CX4" t="e">
        <f ca="1">IF(
 ISBLANK('Import från mapp'!CX4),
 "",
 IF(
  ISNUMBER(
   VALUE('Import från mapp'!CX4)),
   VALUE('Import från mapp'!CX4),
   IF(
    'Import från mapp'!CX4="x",
    1,
    'Import från mapp'!CX4)))</f>
        <v>#REF!</v>
      </c>
      <c r="CY4" t="e">
        <f ca="1">IF(
 ISBLANK('Import från mapp'!CY4),
 "",
 IF(
  ISNUMBER(
   VALUE('Import från mapp'!CY4)),
   VALUE('Import från mapp'!CY4),
   IF(
    'Import från mapp'!CY4="x",
    1,
    'Import från mapp'!CY4)))</f>
        <v>#REF!</v>
      </c>
      <c r="CZ4" t="e">
        <f ca="1">IF(
 ISBLANK('Import från mapp'!CZ4),
 "",
 IF(
  ISNUMBER(
   VALUE('Import från mapp'!CZ4)),
   VALUE('Import från mapp'!CZ4),
   IF(
    'Import från mapp'!CZ4="x",
    1,
    'Import från mapp'!CZ4)))</f>
        <v>#REF!</v>
      </c>
      <c r="DA4" t="e">
        <f ca="1">IF(
 ISBLANK('Import från mapp'!DA4),
 "",
 IF(
  ISNUMBER(
   VALUE('Import från mapp'!DA4)),
   VALUE('Import från mapp'!DA4),
   IF(
    'Import från mapp'!DA4="x",
    1,
    'Import från mapp'!DA4)))</f>
        <v>#REF!</v>
      </c>
      <c r="DB4" t="e">
        <f ca="1">IF(
 ISBLANK('Import från mapp'!DB4),
 "",
 IF(
  ISNUMBER(
   VALUE('Import från mapp'!DB4)),
   VALUE('Import från mapp'!DB4),
   IF(
    'Import från mapp'!DB4="x",
    1,
    'Import från mapp'!DB4)))</f>
        <v>#REF!</v>
      </c>
      <c r="DC4" t="e">
        <f ca="1">IF(
 ISBLANK('Import från mapp'!DC4),
 "",
 IF(
  ISNUMBER(
   VALUE('Import från mapp'!DC4)),
   VALUE('Import från mapp'!DC4),
   IF(
    'Import från mapp'!DC4="x",
    1,
    'Import från mapp'!DC4)))</f>
        <v>#REF!</v>
      </c>
      <c r="DD4" t="e">
        <f ca="1">IF(
 ISBLANK('Import från mapp'!DD4),
 "",
 IF(
  ISNUMBER(
   VALUE('Import från mapp'!DD4)),
   VALUE('Import från mapp'!DD4),
   IF(
    'Import från mapp'!DD4="x",
    1,
    'Import från mapp'!DD4)))</f>
        <v>#REF!</v>
      </c>
      <c r="DE4" t="e">
        <f ca="1">IF(
 ISBLANK('Import från mapp'!DE4),
 "",
 IF(
  ISNUMBER(
   VALUE('Import från mapp'!DE4)),
   VALUE('Import från mapp'!DE4),
   IF(
    'Import från mapp'!DE4="x",
    1,
    'Import från mapp'!DE4)))</f>
        <v>#REF!</v>
      </c>
      <c r="DF4" t="e">
        <f ca="1">IF(
 ISBLANK('Import från mapp'!DF4),
 "",
 IF(
  ISNUMBER(
   VALUE('Import från mapp'!DF4)),
   VALUE('Import från mapp'!DF4),
   IF(
    'Import från mapp'!DF4="x",
    1,
    'Import från mapp'!DF4)))</f>
        <v>#REF!</v>
      </c>
      <c r="DG4" t="e">
        <f ca="1">IF(
 ISBLANK('Import från mapp'!DG4),
 "",
 IF(
  ISNUMBER(
   VALUE('Import från mapp'!DG4)),
   VALUE('Import från mapp'!DG4),
   IF(
    'Import från mapp'!DG4="x",
    1,
    'Import från mapp'!DG4)))</f>
        <v>#REF!</v>
      </c>
      <c r="DH4" t="e">
        <f ca="1">IF(
 ISBLANK('Import från mapp'!DH4),
 "",
 IF(
  ISNUMBER(
   VALUE('Import från mapp'!DH4)),
   VALUE('Import från mapp'!DH4),
   IF(
    'Import från mapp'!DH4="x",
    1,
    'Import från mapp'!DH4)))</f>
        <v>#REF!</v>
      </c>
      <c r="DI4" t="e">
        <f ca="1">IF(
 ISBLANK('Import från mapp'!DI4),
 "",
 IF(
  ISNUMBER(
   VALUE('Import från mapp'!DI4)),
   VALUE('Import från mapp'!DI4),
   IF(
    'Import från mapp'!DI4="x",
    1,
    'Import från mapp'!DI4)))</f>
        <v>#REF!</v>
      </c>
      <c r="DJ4" t="e">
        <f ca="1">IF(
 ISBLANK('Import från mapp'!DJ4),
 "",
 IF(
  ISNUMBER(
   VALUE('Import från mapp'!DJ4)),
   VALUE('Import från mapp'!DJ4),
   IF(
    'Import från mapp'!DJ4="x",
    1,
    'Import från mapp'!DJ4)))</f>
        <v>#REF!</v>
      </c>
      <c r="DK4" t="e">
        <f ca="1">IF(
 ISBLANK('Import från mapp'!DK4),
 "",
 IF(
  ISNUMBER(
   VALUE('Import från mapp'!DK4)),
   VALUE('Import från mapp'!DK4),
   IF(
    'Import från mapp'!DK4="x",
    1,
    'Import från mapp'!DK4)))</f>
        <v>#REF!</v>
      </c>
      <c r="DL4" t="e">
        <f ca="1">IF(
 ISBLANK('Import från mapp'!DL4),
 "",
 IF(
  ISNUMBER(
   VALUE('Import från mapp'!DL4)),
   VALUE('Import från mapp'!DL4),
   IF(
    'Import från mapp'!DL4="x",
    1,
    'Import från mapp'!DL4)))</f>
        <v>#REF!</v>
      </c>
      <c r="DM4" t="e">
        <f ca="1">IF(
 ISBLANK('Import från mapp'!DM4),
 "",
 IF(
  ISNUMBER(
   VALUE('Import från mapp'!DM4)),
   VALUE('Import från mapp'!DM4),
   IF(
    'Import från mapp'!DM4="x",
    1,
    'Import från mapp'!DM4)))</f>
        <v>#REF!</v>
      </c>
      <c r="DN4" t="e">
        <f ca="1">IF(
 ISBLANK('Import från mapp'!DN4),
 "",
 IF(
  ISNUMBER(
   VALUE('Import från mapp'!DN4)),
   VALUE('Import från mapp'!DN4),
   IF(
    'Import från mapp'!DN4="x",
    1,
    'Import från mapp'!DN4)))</f>
        <v>#REF!</v>
      </c>
      <c r="DO4" t="e">
        <f ca="1">IF(
 ISBLANK('Import från mapp'!DO4),
 "",
 IF(
  ISNUMBER(
   VALUE('Import från mapp'!DO4)),
   VALUE('Import från mapp'!DO4),
   IF(
    'Import från mapp'!DO4="x",
    1,
    'Import från mapp'!DO4)))</f>
        <v>#REF!</v>
      </c>
      <c r="DP4" t="e">
        <f ca="1">IF(
 ISBLANK('Import från mapp'!DP4),
 "",
 IF(
  ISNUMBER(
   VALUE('Import från mapp'!DP4)),
   VALUE('Import från mapp'!DP4),
   IF(
    'Import från mapp'!DP4="x",
    1,
    'Import från mapp'!DP4)))</f>
        <v>#REF!</v>
      </c>
      <c r="DQ4" t="e">
        <f ca="1">IF(
 ISBLANK('Import från mapp'!DQ4),
 "",
 IF(
  ISNUMBER(
   VALUE('Import från mapp'!DQ4)),
   VALUE('Import från mapp'!DQ4),
   IF(
    'Import från mapp'!DQ4="x",
    1,
    'Import från mapp'!DQ4)))</f>
        <v>#REF!</v>
      </c>
      <c r="DR4" t="e">
        <f ca="1">IF(
 ISBLANK('Import från mapp'!DR4),
 "",
 IF(
  ISNUMBER(
   VALUE('Import från mapp'!DR4)),
   VALUE('Import från mapp'!DR4),
   IF(
    'Import från mapp'!DR4="x",
    1,
    'Import från mapp'!DR4)))</f>
        <v>#REF!</v>
      </c>
      <c r="DS4" t="e">
        <f ca="1">IF(
 ISBLANK('Import från mapp'!DS4),
 "",
 IF(
  ISNUMBER(
   VALUE('Import från mapp'!DS4)),
   VALUE('Import från mapp'!DS4),
   IF(
    'Import från mapp'!DS4="x",
    1,
    'Import från mapp'!DS4)))</f>
        <v>#REF!</v>
      </c>
      <c r="DT4" t="e">
        <f ca="1">IF(
 ISBLANK('Import från mapp'!DT4),
 "",
 IF(
  ISNUMBER(
   VALUE('Import från mapp'!DT4)),
   VALUE('Import från mapp'!DT4),
   IF(
    'Import från mapp'!DT4="x",
    1,
    'Import från mapp'!DT4)))</f>
        <v>#REF!</v>
      </c>
      <c r="DU4" t="e">
        <f ca="1">IF(
 ISBLANK('Import från mapp'!DU4),
 "",
 IF(
  ISNUMBER(
   VALUE('Import från mapp'!DU4)),
   VALUE('Import från mapp'!DU4),
   IF(
    'Import från mapp'!DU4="x",
    1,
    'Import från mapp'!DU4)))</f>
        <v>#REF!</v>
      </c>
      <c r="DV4" t="e">
        <f ca="1">IF(
 ISBLANK('Import från mapp'!DV4),
 "",
 IF(
  ISNUMBER(
   VALUE('Import från mapp'!DV4)),
   VALUE('Import från mapp'!DV4),
   IF(
    'Import från mapp'!DV4="x",
    1,
    'Import från mapp'!DV4)))</f>
        <v>#REF!</v>
      </c>
      <c r="DW4" t="e">
        <f ca="1">IF(
 ISBLANK('Import från mapp'!DW4),
 "",
 IF(
  ISNUMBER(
   VALUE('Import från mapp'!DW4)),
   VALUE('Import från mapp'!DW4),
   IF(
    'Import från mapp'!DW4="x",
    1,
    'Import från mapp'!DW4)))</f>
        <v>#REF!</v>
      </c>
      <c r="DX4" t="e">
        <f ca="1">IF(
 ISBLANK('Import från mapp'!DX4),
 "",
 IF(
  ISNUMBER(
   VALUE('Import från mapp'!DX4)),
   VALUE('Import från mapp'!DX4),
   IF(
    'Import från mapp'!DX4="x",
    1,
    'Import från mapp'!DX4)))</f>
        <v>#REF!</v>
      </c>
      <c r="DY4" t="e">
        <f ca="1">IF(
 ISBLANK('Import från mapp'!DY4),
 "",
 IF(
  ISNUMBER(
   VALUE('Import från mapp'!DY4)),
   VALUE('Import från mapp'!DY4),
   IF(
    'Import från mapp'!DY4="x",
    1,
    'Import från mapp'!DY4)))</f>
        <v>#REF!</v>
      </c>
      <c r="DZ4" t="e">
        <f ca="1">IF(
 ISBLANK('Import från mapp'!DZ4),
 "",
 IF(
  ISNUMBER(
   VALUE('Import från mapp'!DZ4)),
   VALUE('Import från mapp'!DZ4),
   IF(
    'Import från mapp'!DZ4="x",
    1,
    'Import från mapp'!DZ4)))</f>
        <v>#REF!</v>
      </c>
      <c r="EA4" t="e">
        <f ca="1">IF(
 ISBLANK('Import från mapp'!EA4),
 "",
 IF(
  ISNUMBER(
   VALUE('Import från mapp'!EA4)),
   VALUE('Import från mapp'!EA4),
   IF(
    'Import från mapp'!EA4="x",
    1,
    'Import från mapp'!EA4)))</f>
        <v>#REF!</v>
      </c>
      <c r="EB4" t="e">
        <f ca="1">IF(
 ISBLANK('Import från mapp'!EB4),
 "",
 IF(
  ISNUMBER(
   VALUE('Import från mapp'!EB4)),
   VALUE('Import från mapp'!EB4),
   IF(
    'Import från mapp'!EB4="x",
    1,
    'Import från mapp'!EB4)))</f>
        <v>#REF!</v>
      </c>
      <c r="EC4" t="e">
        <f ca="1">IF(
 ISBLANK('Import från mapp'!EC4),
 "",
 IF(
  ISNUMBER(
   VALUE('Import från mapp'!EC4)),
   VALUE('Import från mapp'!EC4),
   IF(
    'Import från mapp'!EC4="x",
    1,
    'Import från mapp'!EC4)))</f>
        <v>#REF!</v>
      </c>
      <c r="ED4" t="e">
        <f ca="1">IF(
 ISBLANK('Import från mapp'!ED4),
 "",
 IF(
  ISNUMBER(
   VALUE('Import från mapp'!ED4)),
   VALUE('Import från mapp'!ED4),
   IF(
    'Import från mapp'!ED4="x",
    1,
    'Import från mapp'!ED4)))</f>
        <v>#REF!</v>
      </c>
      <c r="EE4" t="e">
        <f ca="1">IF(
 ISBLANK('Import från mapp'!EE4),
 "",
 IF(
  ISNUMBER(
   VALUE('Import från mapp'!EE4)),
   VALUE('Import från mapp'!EE4),
   IF(
    'Import från mapp'!EE4="x",
    1,
    'Import från mapp'!EE4)))</f>
        <v>#REF!</v>
      </c>
      <c r="EF4" t="e">
        <f ca="1">IF(
 ISBLANK('Import från mapp'!EF4),
 "",
 IF(
  ISNUMBER(
   VALUE('Import från mapp'!EF4)),
   VALUE('Import från mapp'!EF4),
   IF(
    'Import från mapp'!EF4="x",
    1,
    'Import från mapp'!EF4)))</f>
        <v>#REF!</v>
      </c>
      <c r="EG4" t="e">
        <f ca="1">IF(
 ISBLANK('Import från mapp'!EG4),
 "",
 IF(
  ISNUMBER(
   VALUE('Import från mapp'!EG4)),
   VALUE('Import från mapp'!EG4),
   IF(
    'Import från mapp'!EG4="x",
    1,
    'Import från mapp'!EG4)))</f>
        <v>#REF!</v>
      </c>
      <c r="EH4" t="e">
        <f ca="1">IF(
 ISBLANK('Import från mapp'!EH4),
 "",
 IF(
  ISNUMBER(
   VALUE('Import från mapp'!EH4)),
   VALUE('Import från mapp'!EH4),
   IF(
    'Import från mapp'!EH4="x",
    1,
    'Import från mapp'!EH4)))</f>
        <v>#REF!</v>
      </c>
      <c r="EI4" t="e">
        <f ca="1">IF(
 ISBLANK('Import från mapp'!EI4),
 "",
 IF(
  ISNUMBER(
   VALUE('Import från mapp'!EI4)),
   VALUE('Import från mapp'!EI4),
   IF(
    'Import från mapp'!EI4="x",
    1,
    'Import från mapp'!EI4)))</f>
        <v>#REF!</v>
      </c>
      <c r="EJ4" t="e">
        <f ca="1">IF(
 ISBLANK('Import från mapp'!EJ4),
 "",
 IF(
  ISNUMBER(
   VALUE('Import från mapp'!EJ4)),
   VALUE('Import från mapp'!EJ4),
   IF(
    'Import från mapp'!EJ4="x",
    1,
    'Import från mapp'!EJ4)))</f>
        <v>#REF!</v>
      </c>
      <c r="EK4" t="e">
        <f ca="1">IF(
 ISBLANK('Import från mapp'!EK4),
 "",
 IF(
  ISNUMBER(
   VALUE('Import från mapp'!EK4)),
   VALUE('Import från mapp'!EK4),
   IF(
    'Import från mapp'!EK4="x",
    1,
    'Import från mapp'!EK4)))</f>
        <v>#REF!</v>
      </c>
      <c r="EL4" t="e">
        <f ca="1">IF(
 ISBLANK('Import från mapp'!EL4),
 "",
 IF(
  ISNUMBER(
   VALUE('Import från mapp'!EL4)),
   VALUE('Import från mapp'!EL4),
   IF(
    'Import från mapp'!EL4="x",
    1,
    'Import från mapp'!EL4)))</f>
        <v>#REF!</v>
      </c>
      <c r="EM4" t="e">
        <f ca="1">IF(
 ISBLANK('Import från mapp'!EM4),
 "",
 IF(
  ISNUMBER(
   VALUE('Import från mapp'!EM4)),
   VALUE('Import från mapp'!EM4),
   IF(
    'Import från mapp'!EM4="x",
    1,
    'Import från mapp'!EM4)))</f>
        <v>#REF!</v>
      </c>
      <c r="EN4" t="e">
        <f ca="1">IF(
 ISBLANK('Import från mapp'!EN4),
 "",
 IF(
  ISNUMBER(
   VALUE('Import från mapp'!EN4)),
   VALUE('Import från mapp'!EN4),
   IF(
    'Import från mapp'!EN4="x",
    1,
    'Import från mapp'!EN4)))</f>
        <v>#REF!</v>
      </c>
      <c r="EO4" t="e">
        <f ca="1">IF(
 ISBLANK('Import från mapp'!EO4),
 "",
 IF(
  ISNUMBER(
   VALUE('Import från mapp'!EO4)),
   VALUE('Import från mapp'!EO4),
   IF(
    'Import från mapp'!EO4="x",
    1,
    'Import från mapp'!EO4)))</f>
        <v>#REF!</v>
      </c>
      <c r="EP4" t="e">
        <f ca="1">IF(
 ISBLANK('Import från mapp'!EP4),
 "",
 IF(
  ISNUMBER(
   VALUE('Import från mapp'!EP4)),
   VALUE('Import från mapp'!EP4),
   IF(
    'Import från mapp'!EP4="x",
    1,
    'Import från mapp'!EP4)))</f>
        <v>#REF!</v>
      </c>
      <c r="EQ4" t="e">
        <f ca="1">IF(
 ISBLANK('Import från mapp'!EQ4),
 "",
 IF(
  ISNUMBER(
   VALUE('Import från mapp'!EQ4)),
   VALUE('Import från mapp'!EQ4),
   IF(
    'Import från mapp'!EQ4="x",
    1,
    'Import från mapp'!EQ4)))</f>
        <v>#REF!</v>
      </c>
      <c r="ER4" t="e">
        <f ca="1">IF(
 ISBLANK('Import från mapp'!ER4),
 "",
 IF(
  ISNUMBER(
   VALUE('Import från mapp'!ER4)),
   VALUE('Import från mapp'!ER4),
   IF(
    'Import från mapp'!ER4="x",
    1,
    'Import från mapp'!ER4)))</f>
        <v>#REF!</v>
      </c>
      <c r="ES4" t="e">
        <f ca="1">IF(
 ISBLANK('Import från mapp'!ES4),
 "",
 IF(
  ISNUMBER(
   VALUE('Import från mapp'!ES4)),
   VALUE('Import från mapp'!ES4),
   IF(
    'Import från mapp'!ES4="x",
    1,
    'Import från mapp'!ES4)))</f>
        <v>#REF!</v>
      </c>
      <c r="ET4" t="e">
        <f ca="1">IF(
 ISBLANK('Import från mapp'!ET4),
 "",
 IF(
  ISNUMBER(
   VALUE('Import från mapp'!ET4)),
   VALUE('Import från mapp'!ET4),
   IF(
    'Import från mapp'!ET4="x",
    1,
    'Import från mapp'!ET4)))</f>
        <v>#REF!</v>
      </c>
      <c r="EU4" t="e">
        <f ca="1">IF(
 ISBLANK('Import från mapp'!EU4),
 "",
 IF(
  ISNUMBER(
   VALUE('Import från mapp'!EU4)),
   VALUE('Import från mapp'!EU4),
   IF(
    'Import från mapp'!EU4="x",
    1,
    'Import från mapp'!EU4)))</f>
        <v>#REF!</v>
      </c>
      <c r="EV4" t="e">
        <f ca="1">IF(
 ISBLANK('Import från mapp'!EV4),
 "",
 IF(
  ISNUMBER(
   VALUE('Import från mapp'!EV4)),
   VALUE('Import från mapp'!EV4),
   IF(
    'Import från mapp'!EV4="x",
    1,
    'Import från mapp'!EV4)))</f>
        <v>#REF!</v>
      </c>
      <c r="EW4" t="e">
        <f ca="1">IF(
 ISBLANK('Import från mapp'!EW4),
 "",
 IF(
  ISNUMBER(
   VALUE('Import från mapp'!EW4)),
   VALUE('Import från mapp'!EW4),
   IF(
    'Import från mapp'!EW4="x",
    1,
    'Import från mapp'!EW4)))</f>
        <v>#REF!</v>
      </c>
      <c r="EX4" t="e">
        <f ca="1">IF(
 ISBLANK('Import från mapp'!EX4),
 "",
 IF(
  ISNUMBER(
   VALUE('Import från mapp'!EX4)),
   VALUE('Import från mapp'!EX4),
   IF(
    'Import från mapp'!EX4="x",
    1,
    'Import från mapp'!EX4)))</f>
        <v>#REF!</v>
      </c>
      <c r="EY4" t="e">
        <f ca="1">IF(
 ISBLANK('Import från mapp'!EY4),
 "",
 IF(
  ISNUMBER(
   VALUE('Import från mapp'!EY4)),
   VALUE('Import från mapp'!EY4),
   IF(
    'Import från mapp'!EY4="x",
    1,
    'Import från mapp'!EY4)))</f>
        <v>#REF!</v>
      </c>
      <c r="EZ4" t="e">
        <f ca="1">IF(
 ISBLANK('Import från mapp'!EZ4),
 "",
 IF(
  ISNUMBER(
   VALUE('Import från mapp'!EZ4)),
   VALUE('Import från mapp'!EZ4),
   IF(
    'Import från mapp'!EZ4="x",
    1,
    'Import från mapp'!EZ4)))</f>
        <v>#REF!</v>
      </c>
      <c r="FA4" t="e">
        <f ca="1">IF(
 ISBLANK('Import från mapp'!FA4),
 "",
 IF(
  ISNUMBER(
   VALUE('Import från mapp'!FA4)),
   VALUE('Import från mapp'!FA4),
   IF(
    'Import från mapp'!FA4="x",
    1,
    'Import från mapp'!FA4)))</f>
        <v>#REF!</v>
      </c>
      <c r="FB4" t="e">
        <f ca="1">IF(
 ISBLANK('Import från mapp'!FB4),
 "",
 IF(
  ISNUMBER(
   VALUE('Import från mapp'!FB4)),
   VALUE('Import från mapp'!FB4),
   IF(
    'Import från mapp'!FB4="x",
    1,
    'Import från mapp'!FB4)))</f>
        <v>#REF!</v>
      </c>
      <c r="FC4" t="e">
        <f ca="1">IF(
 ISBLANK('Import från mapp'!FC4),
 "",
 IF(
  ISNUMBER(
   VALUE('Import från mapp'!FC4)),
   VALUE('Import från mapp'!FC4),
   IF(
    'Import från mapp'!FC4="x",
    1,
    'Import från mapp'!FC4)))</f>
        <v>#REF!</v>
      </c>
      <c r="FD4" t="e">
        <f ca="1">IF(
 ISBLANK('Import från mapp'!FD4),
 "",
 IF(
  ISNUMBER(
   VALUE('Import från mapp'!FD4)),
   VALUE('Import från mapp'!FD4),
   IF(
    'Import från mapp'!FD4="x",
    1,
    'Import från mapp'!FD4)))</f>
        <v>#REF!</v>
      </c>
      <c r="FE4" t="e">
        <f ca="1">IF(
 ISBLANK('Import från mapp'!FE4),
 "",
 IF(
  ISNUMBER(
   VALUE('Import från mapp'!FE4)),
   VALUE('Import från mapp'!FE4),
   IF(
    'Import från mapp'!FE4="x",
    1,
    'Import från mapp'!FE4)))</f>
        <v>#REF!</v>
      </c>
      <c r="FF4" t="e">
        <f ca="1">IF(
 ISBLANK('Import från mapp'!FF4),
 "",
 IF(
  ISNUMBER(
   VALUE('Import från mapp'!FF4)),
   VALUE('Import från mapp'!FF4),
   IF(
    'Import från mapp'!FF4="x",
    1,
    'Import från mapp'!FF4)))</f>
        <v>#REF!</v>
      </c>
      <c r="FG4" t="e">
        <f ca="1">IF(
 ISBLANK('Import från mapp'!FG4),
 "",
 IF(
  ISNUMBER(
   VALUE('Import från mapp'!FG4)),
   VALUE('Import från mapp'!FG4),
   IF(
    'Import från mapp'!FG4="x",
    1,
    'Import från mapp'!FG4)))</f>
        <v>#REF!</v>
      </c>
      <c r="FH4" t="e">
        <f ca="1">IF(
 ISBLANK('Import från mapp'!FH4),
 "",
 IF(
  ISNUMBER(
   VALUE('Import från mapp'!FH4)),
   VALUE('Import från mapp'!FH4),
   IF(
    'Import från mapp'!FH4="x",
    1,
    'Import från mapp'!FH4)))</f>
        <v>#REF!</v>
      </c>
      <c r="FI4" t="e">
        <f ca="1">IF(
 ISBLANK('Import från mapp'!FI4),
 "",
 IF(
  ISNUMBER(
   VALUE('Import från mapp'!FI4)),
   VALUE('Import från mapp'!FI4),
   IF(
    'Import från mapp'!FI4="x",
    1,
    'Import från mapp'!FI4)))</f>
        <v>#REF!</v>
      </c>
      <c r="FJ4" t="e">
        <f ca="1">IF(
 ISBLANK('Import från mapp'!FJ4),
 "",
 IF(
  ISNUMBER(
   VALUE('Import från mapp'!FJ4)),
   VALUE('Import från mapp'!FJ4),
   IF(
    'Import från mapp'!FJ4="x",
    1,
    'Import från mapp'!FJ4)))</f>
        <v>#REF!</v>
      </c>
      <c r="FK4" t="e">
        <f ca="1">IF(
 ISBLANK('Import från mapp'!FK4),
 "",
 IF(
  ISNUMBER(
   VALUE('Import från mapp'!FK4)),
   VALUE('Import från mapp'!FK4),
   IF(
    'Import från mapp'!FK4="x",
    1,
    'Import från mapp'!FK4)))</f>
        <v>#REF!</v>
      </c>
      <c r="FL4" t="e">
        <f ca="1">IF(
 ISBLANK('Import från mapp'!FL4),
 "",
 IF(
  ISNUMBER(
   VALUE('Import från mapp'!FL4)),
   VALUE('Import från mapp'!FL4),
   IF(
    'Import från mapp'!FL4="x",
    1,
    'Import från mapp'!FL4)))</f>
        <v>#REF!</v>
      </c>
      <c r="FM4" t="e">
        <f ca="1">IF(
 ISBLANK('Import från mapp'!FM4),
 "",
 IF(
  ISNUMBER(
   VALUE('Import från mapp'!FM4)),
   VALUE('Import från mapp'!FM4),
   IF(
    'Import från mapp'!FM4="x",
    1,
    'Import från mapp'!FM4)))</f>
        <v>#REF!</v>
      </c>
      <c r="FN4" t="e">
        <f ca="1">IF(
 ISBLANK('Import från mapp'!FN4),
 "",
 IF(
  ISNUMBER(
   VALUE('Import från mapp'!FN4)),
   VALUE('Import från mapp'!FN4),
   IF(
    'Import från mapp'!FN4="x",
    1,
    'Import från mapp'!FN4)))</f>
        <v>#REF!</v>
      </c>
      <c r="FO4" t="e">
        <f ca="1">IF(
 ISBLANK('Import från mapp'!FO4),
 "",
 IF(
  ISNUMBER(
   VALUE('Import från mapp'!FO4)),
   VALUE('Import från mapp'!FO4),
   IF(
    'Import från mapp'!FO4="x",
    1,
    'Import från mapp'!FO4)))</f>
        <v>#REF!</v>
      </c>
      <c r="FP4" t="e">
        <f ca="1">IF(
 ISBLANK('Import från mapp'!FP4),
 "",
 IF(
  ISNUMBER(
   VALUE('Import från mapp'!FP4)),
   VALUE('Import från mapp'!FP4),
   IF(
    'Import från mapp'!FP4="x",
    1,
    'Import från mapp'!FP4)))</f>
        <v>#REF!</v>
      </c>
      <c r="FQ4" t="e">
        <f ca="1">IF(
 ISBLANK('Import från mapp'!FQ4),
 "",
 IF(
  ISNUMBER(
   VALUE('Import från mapp'!FQ4)),
   VALUE('Import från mapp'!FQ4),
   IF(
    'Import från mapp'!FQ4="x",
    1,
    'Import från mapp'!FQ4)))</f>
        <v>#REF!</v>
      </c>
      <c r="FR4" t="e">
        <f ca="1">IF(
 ISBLANK('Import från mapp'!FR4),
 "",
 IF(
  ISNUMBER(
   VALUE('Import från mapp'!FR4)),
   VALUE('Import från mapp'!FR4),
   IF(
    'Import från mapp'!FR4="x",
    1,
    'Import från mapp'!FR4)))</f>
        <v>#REF!</v>
      </c>
      <c r="FS4" t="e">
        <f ca="1">IF(
 ISBLANK('Import från mapp'!FS4),
 "",
 IF(
  ISNUMBER(
   VALUE('Import från mapp'!FS4)),
   VALUE('Import från mapp'!FS4),
   IF(
    'Import från mapp'!FS4="x",
    1,
    'Import från mapp'!FS4)))</f>
        <v>#REF!</v>
      </c>
      <c r="FT4" t="e">
        <f ca="1">IF(
 ISBLANK('Import från mapp'!FT4),
 "",
 IF(
  ISNUMBER(
   VALUE('Import från mapp'!FT4)),
   VALUE('Import från mapp'!FT4),
   IF(
    'Import från mapp'!FT4="x",
    1,
    'Import från mapp'!FT4)))</f>
        <v>#REF!</v>
      </c>
      <c r="FU4" t="e">
        <f ca="1">IF(
 ISBLANK('Import från mapp'!FU4),
 "",
 IF(
  ISNUMBER(
   VALUE('Import från mapp'!FU4)),
   VALUE('Import från mapp'!FU4),
   IF(
    'Import från mapp'!FU4="x",
    1,
    'Import från mapp'!FU4)))</f>
        <v>#REF!</v>
      </c>
      <c r="FV4" t="e">
        <f ca="1">IF(
 ISBLANK('Import från mapp'!FV4),
 "",
 IF(
  ISNUMBER(
   VALUE('Import från mapp'!FV4)),
   VALUE('Import från mapp'!FV4),
   IF(
    'Import från mapp'!FV4="x",
    1,
    'Import från mapp'!FV4)))</f>
        <v>#REF!</v>
      </c>
      <c r="FW4" t="e">
        <f ca="1">IF(
 ISBLANK('Import från mapp'!FW4),
 "",
 IF(
  ISNUMBER(
   VALUE('Import från mapp'!FW4)),
   VALUE('Import från mapp'!FW4),
   IF(
    'Import från mapp'!FW4="x",
    1,
    'Import från mapp'!FW4)))</f>
        <v>#REF!</v>
      </c>
      <c r="FX4" t="e">
        <f ca="1">IF(
 ISBLANK('Import från mapp'!FX4),
 "",
 IF(
  ISNUMBER(
   VALUE('Import från mapp'!FX4)),
   VALUE('Import från mapp'!FX4),
   IF(
    'Import från mapp'!FX4="x",
    1,
    'Import från mapp'!FX4)))</f>
        <v>#REF!</v>
      </c>
      <c r="FY4" t="e">
        <f ca="1">IF(
 ISBLANK('Import från mapp'!FY4),
 "",
 IF(
  ISNUMBER(
   VALUE('Import från mapp'!FY4)),
   VALUE('Import från mapp'!FY4),
   IF(
    'Import från mapp'!FY4="x",
    1,
    'Import från mapp'!FY4)))</f>
        <v>#REF!</v>
      </c>
      <c r="FZ4" t="e">
        <f ca="1">IF(
 ISBLANK('Import från mapp'!FZ4),
 "",
 IF(
  ISNUMBER(
   VALUE('Import från mapp'!FZ4)),
   VALUE('Import från mapp'!FZ4),
   IF(
    'Import från mapp'!FZ4="x",
    1,
    'Import från mapp'!FZ4)))</f>
        <v>#REF!</v>
      </c>
      <c r="GA4" t="e">
        <f ca="1">IF(
 ISBLANK('Import från mapp'!GA4),
 "",
 IF(
  ISNUMBER(
   VALUE('Import från mapp'!GA4)),
   VALUE('Import från mapp'!GA4),
   IF(
    'Import från mapp'!GA4="x",
    1,
    'Import från mapp'!GA4)))</f>
        <v>#REF!</v>
      </c>
      <c r="GB4" t="e">
        <f ca="1">IF(
 ISBLANK('Import från mapp'!GB4),
 "",
 IF(
  ISNUMBER(
   VALUE('Import från mapp'!GB4)),
   VALUE('Import från mapp'!GB4),
   IF(
    'Import från mapp'!GB4="x",
    1,
    'Import från mapp'!GB4)))</f>
        <v>#REF!</v>
      </c>
      <c r="GC4" t="e">
        <f ca="1">IF(
 ISBLANK('Import från mapp'!GC4),
 "",
 IF(
  ISNUMBER(
   VALUE('Import från mapp'!GC4)),
   VALUE('Import från mapp'!GC4),
   IF(
    'Import från mapp'!GC4="x",
    1,
    'Import från mapp'!GC4)))</f>
        <v>#REF!</v>
      </c>
      <c r="GD4" t="e">
        <f ca="1">IF(
 ISBLANK('Import från mapp'!GD4),
 "",
 IF(
  ISNUMBER(
   VALUE('Import från mapp'!GD4)),
   VALUE('Import från mapp'!GD4),
   IF(
    'Import från mapp'!GD4="x",
    1,
    'Import från mapp'!GD4)))</f>
        <v>#REF!</v>
      </c>
      <c r="GE4" t="e">
        <f ca="1">IF(
 ISBLANK('Import från mapp'!GE4),
 "",
 IF(
  ISNUMBER(
   VALUE('Import från mapp'!GE4)),
   VALUE('Import från mapp'!GE4),
   IF(
    'Import från mapp'!GE4="x",
    1,
    'Import från mapp'!GE4)))</f>
        <v>#REF!</v>
      </c>
      <c r="GF4" t="e">
        <f ca="1">IF(
 ISBLANK('Import från mapp'!GF4),
 "",
 IF(
  ISNUMBER(
   VALUE('Import från mapp'!GF4)),
   VALUE('Import från mapp'!GF4),
   IF(
    'Import från mapp'!GF4="x",
    1,
    'Import från mapp'!GF4)))</f>
        <v>#REF!</v>
      </c>
      <c r="GG4" t="e">
        <f ca="1">IF(
 ISBLANK('Import från mapp'!GG4),
 "",
 IF(
  ISNUMBER(
   VALUE('Import från mapp'!GG4)),
   VALUE('Import från mapp'!GG4),
   IF(
    'Import från mapp'!GG4="x",
    1,
    'Import från mapp'!GG4)))</f>
        <v>#REF!</v>
      </c>
      <c r="GH4" t="e">
        <f ca="1">IF(
 ISBLANK('Import från mapp'!GH4),
 "",
 IF(
  ISNUMBER(
   VALUE('Import från mapp'!GH4)),
   VALUE('Import från mapp'!GH4),
   IF(
    'Import från mapp'!GH4="x",
    1,
    'Import från mapp'!GH4)))</f>
        <v>#REF!</v>
      </c>
      <c r="GI4" t="e">
        <f ca="1">IF(
 ISBLANK('Import från mapp'!GI4),
 "",
 IF(
  ISNUMBER(
   VALUE('Import från mapp'!GI4)),
   VALUE('Import från mapp'!GI4),
   IF(
    'Import från mapp'!GI4="x",
    1,
    'Import från mapp'!GI4)))</f>
        <v>#REF!</v>
      </c>
      <c r="GJ4" t="e">
        <f ca="1">IF(
 ISBLANK('Import från mapp'!GJ4),
 "",
 IF(
  ISNUMBER(
   VALUE('Import från mapp'!GJ4)),
   VALUE('Import från mapp'!GJ4),
   IF(
    'Import från mapp'!GJ4="x",
    1,
    'Import från mapp'!GJ4)))</f>
        <v>#REF!</v>
      </c>
      <c r="GK4" t="e">
        <f ca="1">IF(
 ISBLANK('Import från mapp'!GK4),
 "",
 IF(
  ISNUMBER(
   VALUE('Import från mapp'!GK4)),
   VALUE('Import från mapp'!GK4),
   IF(
    'Import från mapp'!GK4="x",
    1,
    'Import från mapp'!GK4)))</f>
        <v>#REF!</v>
      </c>
      <c r="GL4" t="e">
        <f ca="1">IF(
 ISBLANK('Import från mapp'!GL4),
 "",
 IF(
  ISNUMBER(
   VALUE('Import från mapp'!GL4)),
   VALUE('Import från mapp'!GL4),
   IF(
    'Import från mapp'!GL4="x",
    1,
    'Import från mapp'!GL4)))</f>
        <v>#REF!</v>
      </c>
      <c r="GM4" t="e">
        <f ca="1">IF(
 ISBLANK('Import från mapp'!GM4),
 "",
 IF(
  ISNUMBER(
   VALUE('Import från mapp'!GM4)),
   VALUE('Import från mapp'!GM4),
   IF(
    'Import från mapp'!GM4="x",
    1,
    'Import från mapp'!GM4)))</f>
        <v>#REF!</v>
      </c>
      <c r="GN4" t="e">
        <f ca="1">IF(
 ISBLANK('Import från mapp'!GN4),
 "",
 IF(
  ISNUMBER(
   VALUE('Import från mapp'!GN4)),
   VALUE('Import från mapp'!GN4),
   IF(
    'Import från mapp'!GN4="x",
    1,
    'Import från mapp'!GN4)))</f>
        <v>#REF!</v>
      </c>
      <c r="GO4" t="e">
        <f ca="1">IF(
 ISBLANK('Import från mapp'!GO4),
 "",
 IF(
  ISNUMBER(
   VALUE('Import från mapp'!GO4)),
   VALUE('Import från mapp'!GO4),
   IF(
    'Import från mapp'!GO4="x",
    1,
    'Import från mapp'!GO4)))</f>
        <v>#REF!</v>
      </c>
      <c r="GP4" t="e">
        <f ca="1">IF(
 ISBLANK('Import från mapp'!GP4),
 "",
 IF(
  ISNUMBER(
   VALUE('Import från mapp'!GP4)),
   VALUE('Import från mapp'!GP4),
   IF(
    'Import från mapp'!GP4="x",
    1,
    'Import från mapp'!GP4)))</f>
        <v>#REF!</v>
      </c>
      <c r="GQ4" t="e">
        <f ca="1">IF(
 ISBLANK('Import från mapp'!GQ4),
 "",
 IF(
  ISNUMBER(
   VALUE('Import från mapp'!GQ4)),
   VALUE('Import från mapp'!GQ4),
   IF(
    'Import från mapp'!GQ4="x",
    1,
    'Import från mapp'!GQ4)))</f>
        <v>#REF!</v>
      </c>
      <c r="GR4" t="e">
        <f ca="1">IF(
 ISBLANK('Import från mapp'!GR4),
 "",
 IF(
  ISNUMBER(
   VALUE('Import från mapp'!GR4)),
   VALUE('Import från mapp'!GR4),
   IF(
    'Import från mapp'!GR4="x",
    1,
    'Import från mapp'!GR4)))</f>
        <v>#REF!</v>
      </c>
      <c r="GS4" t="e">
        <f ca="1">IF(
 ISBLANK('Import från mapp'!GS4),
 "",
 IF(
  ISNUMBER(
   VALUE('Import från mapp'!GS4)),
   VALUE('Import från mapp'!GS4),
   IF(
    'Import från mapp'!GS4="x",
    1,
    'Import från mapp'!GS4)))</f>
        <v>#REF!</v>
      </c>
      <c r="GT4" t="e">
        <f ca="1">IF(
 ISBLANK('Import från mapp'!GT4),
 "",
 IF(
  ISNUMBER(
   VALUE('Import från mapp'!GT4)),
   VALUE('Import från mapp'!GT4),
   IF(
    'Import från mapp'!GT4="x",
    1,
    'Import från mapp'!GT4)))</f>
        <v>#REF!</v>
      </c>
      <c r="GU4" t="e">
        <f ca="1">IF(
 ISBLANK('Import från mapp'!GU4),
 "",
 IF(
  ISNUMBER(
   VALUE('Import från mapp'!GU4)),
   VALUE('Import från mapp'!GU4),
   IF(
    'Import från mapp'!GU4="x",
    1,
    'Import från mapp'!GU4)))</f>
        <v>#REF!</v>
      </c>
      <c r="GV4" t="e">
        <f ca="1">IF(
 ISBLANK('Import från mapp'!GV4),
 "",
 IF(
  ISNUMBER(
   VALUE('Import från mapp'!GV4)),
   VALUE('Import från mapp'!GV4),
   IF(
    'Import från mapp'!GV4="x",
    1,
    'Import från mapp'!GV4)))</f>
        <v>#REF!</v>
      </c>
      <c r="GW4" t="e">
        <f ca="1">IF(
 ISBLANK('Import från mapp'!GW4),
 "",
 IF(
  ISNUMBER(
   VALUE('Import från mapp'!GW4)),
   VALUE('Import från mapp'!GW4),
   IF(
    'Import från mapp'!GW4="x",
    1,
    'Import från mapp'!GW4)))</f>
        <v>#REF!</v>
      </c>
      <c r="GX4" t="e">
        <f ca="1">IF(
 ISBLANK('Import från mapp'!GX4),
 "",
 IF(
  ISNUMBER(
   VALUE('Import från mapp'!GX4)),
   VALUE('Import från mapp'!GX4),
   IF(
    'Import från mapp'!GX4="x",
    1,
    'Import från mapp'!GX4)))</f>
        <v>#REF!</v>
      </c>
      <c r="GY4" t="e">
        <f ca="1">IF(
 ISBLANK('Import från mapp'!GY4),
 "",
 IF(
  ISNUMBER(
   VALUE('Import från mapp'!GY4)),
   VALUE('Import från mapp'!GY4),
   IF(
    'Import från mapp'!GY4="x",
    1,
    'Import från mapp'!GY4)))</f>
        <v>#REF!</v>
      </c>
      <c r="GZ4" t="e">
        <f ca="1">IF(
 ISBLANK('Import från mapp'!GZ4),
 "",
 IF(
  ISNUMBER(
   VALUE('Import från mapp'!GZ4)),
   VALUE('Import från mapp'!GZ4),
   IF(
    'Import från mapp'!GZ4="x",
    1,
    'Import från mapp'!GZ4)))</f>
        <v>#REF!</v>
      </c>
      <c r="HA4" t="e">
        <f ca="1">IF(
 ISBLANK('Import från mapp'!HA4),
 "",
 IF(
  ISNUMBER(
   VALUE('Import från mapp'!HA4)),
   VALUE('Import från mapp'!HA4),
   IF(
    'Import från mapp'!HA4="x",
    1,
    'Import från mapp'!HA4)))</f>
        <v>#REF!</v>
      </c>
      <c r="HB4" t="e">
        <f ca="1">IF(
 ISBLANK('Import från mapp'!HB4),
 "",
 IF(
  ISNUMBER(
   VALUE('Import från mapp'!HB4)),
   VALUE('Import från mapp'!HB4),
   IF(
    'Import från mapp'!HB4="x",
    1,
    'Import från mapp'!HB4)))</f>
        <v>#REF!</v>
      </c>
      <c r="HC4" t="e">
        <f ca="1">IF(
 ISBLANK('Import från mapp'!HC4),
 "",
 IF(
  ISNUMBER(
   VALUE('Import från mapp'!HC4)),
   VALUE('Import från mapp'!HC4),
   IF(
    'Import från mapp'!HC4="x",
    1,
    'Import från mapp'!HC4)))</f>
        <v>#REF!</v>
      </c>
      <c r="HD4" t="e">
        <f ca="1">IF(
 ISBLANK('Import från mapp'!HD4),
 "",
 IF(
  ISNUMBER(
   VALUE('Import från mapp'!HD4)),
   VALUE('Import från mapp'!HD4),
   IF(
    'Import från mapp'!HD4="x",
    1,
    'Import från mapp'!HD4)))</f>
        <v>#REF!</v>
      </c>
      <c r="HE4" t="e">
        <f ca="1">IF(
 ISBLANK('Import från mapp'!HE4),
 "",
 IF(
  ISNUMBER(
   VALUE('Import från mapp'!HE4)),
   VALUE('Import från mapp'!HE4),
   IF(
    'Import från mapp'!HE4="x",
    1,
    'Import från mapp'!HE4)))</f>
        <v>#REF!</v>
      </c>
      <c r="HF4" t="e">
        <f ca="1">IF(
 ISBLANK('Import från mapp'!HF4),
 "",
 IF(
  ISNUMBER(
   VALUE('Import från mapp'!HF4)),
   VALUE('Import från mapp'!HF4),
   IF(
    'Import från mapp'!HF4="x",
    1,
    'Import från mapp'!HF4)))</f>
        <v>#REF!</v>
      </c>
      <c r="HG4" t="e">
        <f ca="1">IF(
 ISBLANK('Import från mapp'!HG4),
 "",
 IF(
  ISNUMBER(
   VALUE('Import från mapp'!HG4)),
   VALUE('Import från mapp'!HG4),
   IF(
    'Import från mapp'!HG4="x",
    1,
    'Import från mapp'!HG4)))</f>
        <v>#REF!</v>
      </c>
      <c r="HH4" t="e">
        <f ca="1">IF(
 ISBLANK('Import från mapp'!HH4),
 "",
 IF(
  ISNUMBER(
   VALUE('Import från mapp'!HH4)),
   VALUE('Import från mapp'!HH4),
   IF(
    'Import från mapp'!HH4="x",
    1,
    'Import från mapp'!HH4)))</f>
        <v>#REF!</v>
      </c>
      <c r="HI4" t="e">
        <f ca="1">IF(
 ISBLANK('Import från mapp'!HI4),
 "",
 IF(
  ISNUMBER(
   VALUE('Import från mapp'!HI4)),
   VALUE('Import från mapp'!HI4),
   IF(
    'Import från mapp'!HI4="x",
    1,
    'Import från mapp'!HI4)))</f>
        <v>#REF!</v>
      </c>
      <c r="HJ4" t="e">
        <f ca="1">IF(
 ISBLANK('Import från mapp'!HJ4),
 "",
 IF(
  ISNUMBER(
   VALUE('Import från mapp'!HJ4)),
   VALUE('Import från mapp'!HJ4),
   IF(
    'Import från mapp'!HJ4="x",
    1,
    'Import från mapp'!HJ4)))</f>
        <v>#REF!</v>
      </c>
      <c r="HK4" t="e">
        <f ca="1">IF(
 ISBLANK('Import från mapp'!HK4),
 "",
 IF(
  ISNUMBER(
   VALUE('Import från mapp'!HK4)),
   VALUE('Import från mapp'!HK4),
   IF(
    'Import från mapp'!HK4="x",
    1,
    'Import från mapp'!HK4)))</f>
        <v>#REF!</v>
      </c>
      <c r="HL4" t="e">
        <f ca="1">IF(
 ISBLANK('Import från mapp'!HL4),
 "",
 IF(
  ISNUMBER(
   VALUE('Import från mapp'!HL4)),
   VALUE('Import från mapp'!HL4),
   IF(
    'Import från mapp'!HL4="x",
    1,
    'Import från mapp'!HL4)))</f>
        <v>#REF!</v>
      </c>
      <c r="HM4" t="e">
        <f ca="1">IF(
 ISBLANK('Import från mapp'!HM4),
 "",
 IF(
  ISNUMBER(
   VALUE('Import från mapp'!HM4)),
   VALUE('Import från mapp'!HM4),
   IF(
    'Import från mapp'!HM4="x",
    1,
    'Import från mapp'!HM4)))</f>
        <v>#REF!</v>
      </c>
      <c r="HN4" t="e">
        <f ca="1">IF(
 ISBLANK('Import från mapp'!HN4),
 "",
 IF(
  ISNUMBER(
   VALUE('Import från mapp'!HN4)),
   VALUE('Import från mapp'!HN4),
   IF(
    'Import från mapp'!HN4="x",
    1,
    'Import från mapp'!HN4)))</f>
        <v>#REF!</v>
      </c>
      <c r="HO4" t="e">
        <f ca="1">IF(
 ISBLANK('Import från mapp'!HO4),
 "",
 IF(
  ISNUMBER(
   VALUE('Import från mapp'!HO4)),
   VALUE('Import från mapp'!HO4),
   IF(
    'Import från mapp'!HO4="x",
    1,
    'Import från mapp'!HO4)))</f>
        <v>#REF!</v>
      </c>
      <c r="HP4" t="e">
        <f ca="1">IF(
 ISBLANK('Import från mapp'!HP4),
 "",
 IF(
  ISNUMBER(
   VALUE('Import från mapp'!HP4)),
   VALUE('Import från mapp'!HP4),
   IF(
    'Import från mapp'!HP4="x",
    1,
    'Import från mapp'!HP4)))</f>
        <v>#REF!</v>
      </c>
      <c r="HQ4" t="e">
        <f ca="1">IF(
 ISBLANK('Import från mapp'!HQ4),
 "",
 IF(
  ISNUMBER(
   VALUE('Import från mapp'!HQ4)),
   VALUE('Import från mapp'!HQ4),
   IF(
    'Import från mapp'!HQ4="x",
    1,
    'Import från mapp'!HQ4)))</f>
        <v>#REF!</v>
      </c>
      <c r="HR4" t="e">
        <f ca="1">IF(
 ISBLANK('Import från mapp'!HR4),
 "",
 IF(
  ISNUMBER(
   VALUE('Import från mapp'!HR4)),
   VALUE('Import från mapp'!HR4),
   IF(
    'Import från mapp'!HR4="x",
    1,
    'Import från mapp'!HR4)))</f>
        <v>#REF!</v>
      </c>
      <c r="HS4" t="e">
        <f ca="1">IF(
 ISBLANK('Import från mapp'!HS4),
 "",
 IF(
  ISNUMBER(
   VALUE('Import från mapp'!HS4)),
   VALUE('Import från mapp'!HS4),
   IF(
    'Import från mapp'!HS4="x",
    1,
    'Import från mapp'!HS4)))</f>
        <v>#REF!</v>
      </c>
      <c r="HT4" t="e">
        <f ca="1">IF(
 ISBLANK('Import från mapp'!HT4),
 "",
 IF(
  ISNUMBER(
   VALUE('Import från mapp'!HT4)),
   VALUE('Import från mapp'!HT4),
   IF(
    'Import från mapp'!HT4="x",
    1,
    'Import från mapp'!HT4)))</f>
        <v>#REF!</v>
      </c>
      <c r="HU4" t="e">
        <f ca="1">IF(
 ISBLANK('Import från mapp'!HU4),
 "",
 IF(
  ISNUMBER(
   VALUE('Import från mapp'!HU4)),
   VALUE('Import från mapp'!HU4),
   IF(
    'Import från mapp'!HU4="x",
    1,
    'Import från mapp'!HU4)))</f>
        <v>#REF!</v>
      </c>
      <c r="HV4" t="e">
        <f ca="1">IF(
 ISBLANK('Import från mapp'!HV4),
 "",
 IF(
  ISNUMBER(
   VALUE('Import från mapp'!HV4)),
   VALUE('Import från mapp'!HV4),
   IF(
    'Import från mapp'!HV4="x",
    1,
    'Import från mapp'!HV4)))</f>
        <v>#REF!</v>
      </c>
      <c r="HW4" t="e">
        <f ca="1">IF(
 ISBLANK('Import från mapp'!HW4),
 "",
 IF(
  ISNUMBER(
   VALUE('Import från mapp'!HW4)),
   VALUE('Import från mapp'!HW4),
   IF(
    'Import från mapp'!HW4="x",
    1,
    'Import från mapp'!HW4)))</f>
        <v>#REF!</v>
      </c>
      <c r="HX4" t="e">
        <f ca="1">IF(
 ISBLANK('Import från mapp'!HX4),
 "",
 IF(
  ISNUMBER(
   VALUE('Import från mapp'!HX4)),
   VALUE('Import från mapp'!HX4),
   IF(
    'Import från mapp'!HX4="x",
    1,
    'Import från mapp'!HX4)))</f>
        <v>#REF!</v>
      </c>
      <c r="HY4" t="e">
        <f ca="1">IF(
 ISBLANK('Import från mapp'!HY4),
 "",
 IF(
  ISNUMBER(
   VALUE('Import från mapp'!HY4)),
   VALUE('Import från mapp'!HY4),
   IF(
    'Import från mapp'!HY4="x",
    1,
    'Import från mapp'!HY4)))</f>
        <v>#REF!</v>
      </c>
      <c r="HZ4" t="e">
        <f ca="1">IF(
 ISBLANK('Import från mapp'!HZ4),
 "",
 IF(
  ISNUMBER(
   VALUE('Import från mapp'!HZ4)),
   VALUE('Import från mapp'!HZ4),
   IF(
    'Import från mapp'!HZ4="x",
    1,
    'Import från mapp'!HZ4)))</f>
        <v>#REF!</v>
      </c>
      <c r="IA4" t="e">
        <f ca="1">IF(
 ISBLANK('Import från mapp'!IA4),
 "",
 IF(
  ISNUMBER(
   VALUE('Import från mapp'!IA4)),
   VALUE('Import från mapp'!IA4),
   IF(
    'Import från mapp'!IA4="x",
    1,
    'Import från mapp'!IA4)))</f>
        <v>#REF!</v>
      </c>
      <c r="IB4" t="e">
        <f ca="1">IF(
 ISBLANK('Import från mapp'!IB4),
 "",
 IF(
  ISNUMBER(
   VALUE('Import från mapp'!IB4)),
   VALUE('Import från mapp'!IB4),
   IF(
    'Import från mapp'!IB4="x",
    1,
    'Import från mapp'!IB4)))</f>
        <v>#REF!</v>
      </c>
      <c r="IC4" t="e">
        <f ca="1">IF(
 ISBLANK('Import från mapp'!IC4),
 "",
 IF(
  ISNUMBER(
   VALUE('Import från mapp'!IC4)),
   VALUE('Import från mapp'!IC4),
   IF(
    'Import från mapp'!IC4="x",
    1,
    'Import från mapp'!IC4)))</f>
        <v>#REF!</v>
      </c>
      <c r="ID4" t="e">
        <f ca="1">IF(
 ISBLANK('Import från mapp'!ID4),
 "",
 IF(
  ISNUMBER(
   VALUE('Import från mapp'!ID4)),
   VALUE('Import från mapp'!ID4),
   IF(
    'Import från mapp'!ID4="x",
    1,
    'Import från mapp'!ID4)))</f>
        <v>#REF!</v>
      </c>
      <c r="IE4" t="e">
        <f ca="1">IF(
 ISBLANK('Import från mapp'!IE4),
 "",
 IF(
  ISNUMBER(
   VALUE('Import från mapp'!IE4)),
   VALUE('Import från mapp'!IE4),
   IF(
    'Import från mapp'!IE4="x",
    1,
    'Import från mapp'!IE4)))</f>
        <v>#REF!</v>
      </c>
      <c r="IF4" t="e">
        <f ca="1">IF(
 ISBLANK('Import från mapp'!IF4),
 "",
 IF(
  ISNUMBER(
   VALUE('Import från mapp'!IF4)),
   VALUE('Import från mapp'!IF4),
   IF(
    'Import från mapp'!IF4="x",
    1,
    'Import från mapp'!IF4)))</f>
        <v>#REF!</v>
      </c>
      <c r="IG4" t="e">
        <f ca="1">IF(
 ISBLANK('Import från mapp'!IG4),
 "",
 IF(
  ISNUMBER(
   VALUE('Import från mapp'!IG4)),
   VALUE('Import från mapp'!IG4),
   IF(
    'Import från mapp'!IG4="x",
    1,
    'Import från mapp'!IG4)))</f>
        <v>#REF!</v>
      </c>
      <c r="IH4" t="e">
        <f ca="1">IF(
 ISBLANK('Import från mapp'!IH4),
 "",
 IF(
  ISNUMBER(
   VALUE('Import från mapp'!IH4)),
   VALUE('Import från mapp'!IH4),
   IF(
    'Import från mapp'!IH4="x",
    1,
    'Import från mapp'!IH4)))</f>
        <v>#REF!</v>
      </c>
      <c r="II4" t="e">
        <f ca="1">IF(
 ISBLANK('Import från mapp'!II4),
 "",
 IF(
  ISNUMBER(
   VALUE('Import från mapp'!II4)),
   VALUE('Import från mapp'!II4),
   IF(
    'Import från mapp'!II4="x",
    1,
    'Import från mapp'!II4)))</f>
        <v>#REF!</v>
      </c>
      <c r="IJ4" t="e">
        <f ca="1">IF(
 ISBLANK('Import från mapp'!IJ4),
 "",
 IF(
  ISNUMBER(
   VALUE('Import från mapp'!IJ4)),
   VALUE('Import från mapp'!IJ4),
   IF(
    'Import från mapp'!IJ4="x",
    1,
    'Import från mapp'!IJ4)))</f>
        <v>#REF!</v>
      </c>
      <c r="IK4" t="e">
        <f ca="1">IF(
 ISBLANK('Import från mapp'!IK4),
 "",
 IF(
  ISNUMBER(
   VALUE('Import från mapp'!IK4)),
   VALUE('Import från mapp'!IK4),
   IF(
    'Import från mapp'!IK4="x",
    1,
    'Import från mapp'!IK4)))</f>
        <v>#REF!</v>
      </c>
      <c r="IL4" t="e">
        <f ca="1">IF(
 ISBLANK('Import från mapp'!IL4),
 "",
 IF(
  ISNUMBER(
   VALUE('Import från mapp'!IL4)),
   VALUE('Import från mapp'!IL4),
   IF(
    'Import från mapp'!IL4="x",
    1,
    'Import från mapp'!IL4)))</f>
        <v>#REF!</v>
      </c>
      <c r="IM4" t="e">
        <f ca="1">IF(
 ISBLANK('Import från mapp'!IM4),
 "",
 IF(
  ISNUMBER(
   VALUE('Import från mapp'!IM4)),
   VALUE('Import från mapp'!IM4),
   IF(
    'Import från mapp'!IM4="x",
    1,
    'Import från mapp'!IM4)))</f>
        <v>#REF!</v>
      </c>
      <c r="IN4" t="e">
        <f ca="1">IF(
 ISBLANK('Import från mapp'!IN4),
 "",
 IF(
  ISNUMBER(
   VALUE('Import från mapp'!IN4)),
   VALUE('Import från mapp'!IN4),
   IF(
    'Import från mapp'!IN4="x",
    1,
    'Import från mapp'!IN4)))</f>
        <v>#REF!</v>
      </c>
      <c r="IO4" t="e">
        <f ca="1">IF(
 ISBLANK('Import från mapp'!IO4),
 "",
 IF(
  ISNUMBER(
   VALUE('Import från mapp'!IO4)),
   VALUE('Import från mapp'!IO4),
   IF(
    'Import från mapp'!IO4="x",
    1,
    'Import från mapp'!IO4)))</f>
        <v>#REF!</v>
      </c>
      <c r="IP4" t="e">
        <f ca="1">IF(
 ISBLANK('Import från mapp'!IP4),
 "",
 IF(
  ISNUMBER(
   VALUE('Import från mapp'!IP4)),
   VALUE('Import från mapp'!IP4),
   IF(
    'Import från mapp'!IP4="x",
    1,
    'Import från mapp'!IP4)))</f>
        <v>#REF!</v>
      </c>
      <c r="IQ4" t="e">
        <f ca="1">IF(
 ISBLANK('Import från mapp'!IQ4),
 "",
 IF(
  ISNUMBER(
   VALUE('Import från mapp'!IQ4)),
   VALUE('Import från mapp'!IQ4),
   IF(
    'Import från mapp'!IQ4="x",
    1,
    'Import från mapp'!IQ4)))</f>
        <v>#REF!</v>
      </c>
      <c r="IR4" t="e">
        <f ca="1">IF(
 ISBLANK('Import från mapp'!IR4),
 "",
 IF(
  ISNUMBER(
   VALUE('Import från mapp'!IR4)),
   VALUE('Import från mapp'!IR4),
   IF(
    'Import från mapp'!IR4="x",
    1,
    'Import från mapp'!IR4)))</f>
        <v>#REF!</v>
      </c>
      <c r="IS4" t="e">
        <f ca="1">IF(
 ISBLANK('Import från mapp'!IS4),
 "",
 IF(
  ISNUMBER(
   VALUE('Import från mapp'!IS4)),
   VALUE('Import från mapp'!IS4),
   IF(
    'Import från mapp'!IS4="x",
    1,
    'Import från mapp'!IS4)))</f>
        <v>#REF!</v>
      </c>
      <c r="IT4" t="e">
        <f ca="1">IF(
 ISBLANK('Import från mapp'!IT4),
 "",
 IF(
  ISNUMBER(
   VALUE('Import från mapp'!IT4)),
   VALUE('Import från mapp'!IT4),
   IF(
    'Import från mapp'!IT4="x",
    1,
    'Import från mapp'!IT4)))</f>
        <v>#REF!</v>
      </c>
      <c r="IU4" t="e">
        <f ca="1">IF(
 ISBLANK('Import från mapp'!IU4),
 "",
 IF(
  ISNUMBER(
   VALUE('Import från mapp'!IU4)),
   VALUE('Import från mapp'!IU4),
   IF(
    'Import från mapp'!IU4="x",
    1,
    'Import från mapp'!IU4)))</f>
        <v>#REF!</v>
      </c>
      <c r="IV4" t="e">
        <f ca="1">IF(
 ISBLANK('Import från mapp'!IV4),
 "",
 IF(
  ISNUMBER(
   VALUE('Import från mapp'!IV4)),
   VALUE('Import från mapp'!IV4),
   IF(
    'Import från mapp'!IV4="x",
    1,
    'Import från mapp'!IV4)))</f>
        <v>#REF!</v>
      </c>
      <c r="IW4" t="e">
        <f ca="1">IF(
 ISBLANK('Import från mapp'!IW4),
 "",
 IF(
  ISNUMBER(
   VALUE('Import från mapp'!IW4)),
   VALUE('Import från mapp'!IW4),
   IF(
    'Import från mapp'!IW4="x",
    1,
    'Import från mapp'!IW4)))</f>
        <v>#REF!</v>
      </c>
      <c r="IX4" t="e">
        <f ca="1">IF(
 ISBLANK('Import från mapp'!IX4),
 "",
 IF(
  ISNUMBER(
   VALUE('Import från mapp'!IX4)),
   VALUE('Import från mapp'!IX4),
   IF(
    'Import från mapp'!IX4="x",
    1,
    'Import från mapp'!IX4)))</f>
        <v>#REF!</v>
      </c>
      <c r="IY4" t="e">
        <f ca="1">IF(
 ISBLANK('Import från mapp'!IY4),
 "",
 IF(
  ISNUMBER(
   VALUE('Import från mapp'!IY4)),
   VALUE('Import från mapp'!IY4),
   IF(
    'Import från mapp'!IY4="x",
    1,
    'Import från mapp'!IY4)))</f>
        <v>#REF!</v>
      </c>
      <c r="IZ4" t="e">
        <f ca="1">IF(
 ISBLANK('Import från mapp'!IZ4),
 "",
 IF(
  ISNUMBER(
   VALUE('Import från mapp'!IZ4)),
   VALUE('Import från mapp'!IZ4),
   IF(
    'Import från mapp'!IZ4="x",
    1,
    'Import från mapp'!IZ4)))</f>
        <v>#REF!</v>
      </c>
      <c r="JA4" t="e">
        <f ca="1">IF(
 ISBLANK('Import från mapp'!JA4),
 "",
 IF(
  ISNUMBER(
   VALUE('Import från mapp'!JA4)),
   VALUE('Import från mapp'!JA4),
   IF(
    'Import från mapp'!JA4="x",
    1,
    'Import från mapp'!JA4)))</f>
        <v>#REF!</v>
      </c>
      <c r="JB4" t="e">
        <f ca="1">IF(
 ISBLANK('Import från mapp'!JB4),
 "",
 IF(
  ISNUMBER(
   VALUE('Import från mapp'!JB4)),
   VALUE('Import från mapp'!JB4),
   IF(
    'Import från mapp'!JB4="x",
    1,
    'Import från mapp'!JB4)))</f>
        <v>#REF!</v>
      </c>
      <c r="JC4" t="e">
        <f ca="1">IF(
 ISBLANK('Import från mapp'!JC4),
 "",
 IF(
  ISNUMBER(
   VALUE('Import från mapp'!JC4)),
   VALUE('Import från mapp'!JC4),
   IF(
    'Import från mapp'!JC4="x",
    1,
    'Import från mapp'!JC4)))</f>
        <v>#REF!</v>
      </c>
      <c r="JD4" t="e">
        <f ca="1">IF(
 ISBLANK('Import från mapp'!JD4),
 "",
 IF(
  ISNUMBER(
   VALUE('Import från mapp'!JD4)),
   VALUE('Import från mapp'!JD4),
   IF(
    'Import från mapp'!JD4="x",
    1,
    'Import från mapp'!JD4)))</f>
        <v>#REF!</v>
      </c>
      <c r="JE4" t="e">
        <f ca="1">IF(
 ISBLANK('Import från mapp'!JE4),
 "",
 IF(
  ISNUMBER(
   VALUE('Import från mapp'!JE4)),
   VALUE('Import från mapp'!JE4),
   IF(
    'Import från mapp'!JE4="x",
    1,
    'Import från mapp'!JE4)))</f>
        <v>#REF!</v>
      </c>
      <c r="JF4" t="e">
        <f ca="1">IF(
 ISBLANK('Import från mapp'!JF4),
 "",
 IF(
  ISNUMBER(
   VALUE('Import från mapp'!JF4)),
   VALUE('Import från mapp'!JF4),
   IF(
    'Import från mapp'!JF4="x",
    1,
    'Import från mapp'!JF4)))</f>
        <v>#REF!</v>
      </c>
      <c r="JG4" t="e">
        <f ca="1">IF(
 ISBLANK('Import från mapp'!JG4),
 "",
 IF(
  ISNUMBER(
   VALUE('Import från mapp'!JG4)),
   VALUE('Import från mapp'!JG4),
   IF(
    'Import från mapp'!JG4="x",
    1,
    'Import från mapp'!JG4)))</f>
        <v>#REF!</v>
      </c>
      <c r="JH4" t="e">
        <f ca="1">IF(
 ISBLANK('Import från mapp'!JH4),
 "",
 IF(
  ISNUMBER(
   VALUE('Import från mapp'!JH4)),
   VALUE('Import från mapp'!JH4),
   IF(
    'Import från mapp'!JH4="x",
    1,
    'Import från mapp'!JH4)))</f>
        <v>#REF!</v>
      </c>
      <c r="JI4" t="e">
        <f ca="1">IF(
 ISBLANK('Import från mapp'!JI4),
 "",
 IF(
  ISNUMBER(
   VALUE('Import från mapp'!JI4)),
   VALUE('Import från mapp'!JI4),
   IF(
    'Import från mapp'!JI4="x",
    1,
    'Import från mapp'!JI4)))</f>
        <v>#REF!</v>
      </c>
      <c r="JJ4" t="e">
        <f ca="1">IF(
 ISBLANK('Import från mapp'!JJ4),
 "",
 IF(
  ISNUMBER(
   VALUE('Import från mapp'!JJ4)),
   VALUE('Import från mapp'!JJ4),
   IF(
    'Import från mapp'!JJ4="x",
    1,
    'Import från mapp'!JJ4)))</f>
        <v>#REF!</v>
      </c>
      <c r="JK4" t="e">
        <f ca="1">IF(
 ISBLANK('Import från mapp'!JK4),
 "",
 IF(
  ISNUMBER(
   VALUE('Import från mapp'!JK4)),
   VALUE('Import från mapp'!JK4),
   IF(
    'Import från mapp'!JK4="x",
    1,
    'Import från mapp'!JK4)))</f>
        <v>#REF!</v>
      </c>
      <c r="JL4" t="e">
        <f ca="1">IF(
 ISBLANK('Import från mapp'!JL4),
 "",
 IF(
  ISNUMBER(
   VALUE('Import från mapp'!JL4)),
   VALUE('Import från mapp'!JL4),
   IF(
    'Import från mapp'!JL4="x",
    1,
    'Import från mapp'!JL4)))</f>
        <v>#REF!</v>
      </c>
      <c r="JM4" t="e">
        <f ca="1">IF(
 ISBLANK('Import från mapp'!JM4),
 "",
 IF(
  ISNUMBER(
   VALUE('Import från mapp'!JM4)),
   VALUE('Import från mapp'!JM4),
   IF(
    'Import från mapp'!JM4="x",
    1,
    'Import från mapp'!JM4)))</f>
        <v>#REF!</v>
      </c>
      <c r="JN4" t="e">
        <f ca="1">IF(
 ISBLANK('Import från mapp'!JN4),
 "",
 IF(
  ISNUMBER(
   VALUE('Import från mapp'!JN4)),
   VALUE('Import från mapp'!JN4),
   IF(
    'Import från mapp'!JN4="x",
    1,
    'Import från mapp'!JN4)))</f>
        <v>#REF!</v>
      </c>
      <c r="JO4" t="e">
        <f ca="1">IF(
 ISBLANK('Import från mapp'!JO4),
 "",
 IF(
  ISNUMBER(
   VALUE('Import från mapp'!JO4)),
   VALUE('Import från mapp'!JO4),
   IF(
    'Import från mapp'!JO4="x",
    1,
    'Import från mapp'!JO4)))</f>
        <v>#REF!</v>
      </c>
      <c r="JP4" t="e">
        <f ca="1">IF(
 ISBLANK('Import från mapp'!JP4),
 "",
 IF(
  ISNUMBER(
   VALUE('Import från mapp'!JP4)),
   VALUE('Import från mapp'!JP4),
   IF(
    'Import från mapp'!JP4="x",
    1,
    'Import från mapp'!JP4)))</f>
        <v>#REF!</v>
      </c>
      <c r="JQ4" t="e">
        <f ca="1">IF(
 ISBLANK('Import från mapp'!JQ4),
 "",
 IF(
  ISNUMBER(
   VALUE('Import från mapp'!JQ4)),
   VALUE('Import från mapp'!JQ4),
   IF(
    'Import från mapp'!JQ4="x",
    1,
    'Import från mapp'!JQ4)))</f>
        <v>#REF!</v>
      </c>
      <c r="JR4" t="e">
        <f ca="1">IF(
 ISBLANK('Import från mapp'!JR4),
 "",
 IF(
  ISNUMBER(
   VALUE('Import från mapp'!JR4)),
   VALUE('Import från mapp'!JR4),
   IF(
    'Import från mapp'!JR4="x",
    1,
    'Import från mapp'!JR4)))</f>
        <v>#REF!</v>
      </c>
      <c r="JS4" t="e">
        <f ca="1">IF(
 ISBLANK('Import från mapp'!JS4),
 "",
 IF(
  ISNUMBER(
   VALUE('Import från mapp'!JS4)),
   VALUE('Import från mapp'!JS4),
   IF(
    'Import från mapp'!JS4="x",
    1,
    'Import från mapp'!JS4)))</f>
        <v>#REF!</v>
      </c>
      <c r="JT4" t="e">
        <f ca="1">IF(
 ISBLANK('Import från mapp'!JT4),
 "",
 IF(
  ISNUMBER(
   VALUE('Import från mapp'!JT4)),
   VALUE('Import från mapp'!JT4),
   IF(
    'Import från mapp'!JT4="x",
    1,
    'Import från mapp'!JT4)))</f>
        <v>#REF!</v>
      </c>
      <c r="JU4" t="e">
        <f ca="1">IF(
 ISBLANK('Import från mapp'!JU4),
 "",
 IF(
  ISNUMBER(
   VALUE('Import från mapp'!JU4)),
   VALUE('Import från mapp'!JU4),
   IF(
    'Import från mapp'!JU4="x",
    1,
    'Import från mapp'!JU4)))</f>
        <v>#REF!</v>
      </c>
      <c r="JV4" t="e">
        <f ca="1">IF(
 ISBLANK('Import från mapp'!JV4),
 "",
 IF(
  ISNUMBER(
   VALUE('Import från mapp'!JV4)),
   VALUE('Import från mapp'!JV4),
   IF(
    'Import från mapp'!JV4="x",
    1,
    'Import från mapp'!JV4)))</f>
        <v>#REF!</v>
      </c>
      <c r="JW4" t="e">
        <f ca="1">IF(
 ISBLANK('Import från mapp'!JW4),
 "",
 IF(
  ISNUMBER(
   VALUE('Import från mapp'!JW4)),
   VALUE('Import från mapp'!JW4),
   IF(
    'Import från mapp'!JW4="x",
    1,
    'Import från mapp'!JW4)))</f>
        <v>#REF!</v>
      </c>
      <c r="JX4" t="e">
        <f ca="1">IF(
 ISBLANK('Import från mapp'!JX4),
 "",
 IF(
  ISNUMBER(
   VALUE('Import från mapp'!JX4)),
   VALUE('Import från mapp'!JX4),
   IF(
    'Import från mapp'!JX4="x",
    1,
    'Import från mapp'!JX4)))</f>
        <v>#REF!</v>
      </c>
      <c r="JY4" t="e">
        <f ca="1">IF(
 ISBLANK('Import från mapp'!JY4),
 "",
 IF(
  ISNUMBER(
   VALUE('Import från mapp'!JY4)),
   VALUE('Import från mapp'!JY4),
   IF(
    'Import från mapp'!JY4="x",
    1,
    'Import från mapp'!JY4)))</f>
        <v>#REF!</v>
      </c>
      <c r="JZ4" t="e">
        <f ca="1">IF(
 ISBLANK('Import från mapp'!JZ4),
 "",
 IF(
  ISNUMBER(
   VALUE('Import från mapp'!JZ4)),
   VALUE('Import från mapp'!JZ4),
   IF(
    'Import från mapp'!JZ4="x",
    1,
    'Import från mapp'!JZ4)))</f>
        <v>#REF!</v>
      </c>
      <c r="KA4" t="e">
        <f ca="1">IF(
 ISBLANK('Import från mapp'!KA4),
 "",
 IF(
  ISNUMBER(
   VALUE('Import från mapp'!KA4)),
   VALUE('Import från mapp'!KA4),
   IF(
    'Import från mapp'!KA4="x",
    1,
    'Import från mapp'!KA4)))</f>
        <v>#REF!</v>
      </c>
      <c r="KB4" t="e">
        <f ca="1">IF(
 ISBLANK('Import från mapp'!KB4),
 "",
 IF(
  ISNUMBER(
   VALUE('Import från mapp'!KB4)),
   VALUE('Import från mapp'!KB4),
   IF(
    'Import från mapp'!KB4="x",
    1,
    'Import från mapp'!KB4)))</f>
        <v>#REF!</v>
      </c>
      <c r="KC4" t="e">
        <f ca="1">IF(
 ISBLANK('Import från mapp'!KC4),
 "",
 IF(
  ISNUMBER(
   VALUE('Import från mapp'!KC4)),
   VALUE('Import från mapp'!KC4),
   IF(
    'Import från mapp'!KC4="x",
    1,
    'Import från mapp'!KC4)))</f>
        <v>#REF!</v>
      </c>
      <c r="KD4" t="e">
        <f ca="1">IF(
 ISBLANK('Import från mapp'!KD4),
 "",
 IF(
  ISNUMBER(
   VALUE('Import från mapp'!KD4)),
   VALUE('Import från mapp'!KD4),
   IF(
    'Import från mapp'!KD4="x",
    1,
    'Import från mapp'!KD4)))</f>
        <v>#REF!</v>
      </c>
      <c r="KE4" t="e">
        <f ca="1">IF(
 ISBLANK('Import från mapp'!KE4),
 "",
 IF(
  ISNUMBER(
   VALUE('Import från mapp'!KE4)),
   VALUE('Import från mapp'!KE4),
   IF(
    'Import från mapp'!KE4="x",
    1,
    'Import från mapp'!KE4)))</f>
        <v>#REF!</v>
      </c>
      <c r="KF4" t="e">
        <f ca="1">IF(
 ISBLANK('Import från mapp'!KF4),
 "",
 IF(
  ISNUMBER(
   VALUE('Import från mapp'!KF4)),
   VALUE('Import från mapp'!KF4),
   IF(
    'Import från mapp'!KF4="x",
    1,
    'Import från mapp'!KF4)))</f>
        <v>#REF!</v>
      </c>
      <c r="KG4" t="e">
        <f ca="1">IF(
 ISBLANK('Import från mapp'!KG4),
 "",
 IF(
  ISNUMBER(
   VALUE('Import från mapp'!KG4)),
   VALUE('Import från mapp'!KG4),
   IF(
    'Import från mapp'!KG4="x",
    1,
    'Import från mapp'!KG4)))</f>
        <v>#REF!</v>
      </c>
      <c r="KH4" t="e">
        <f ca="1">IF(
 ISBLANK('Import från mapp'!KH4),
 "",
 IF(
  ISNUMBER(
   VALUE('Import från mapp'!KH4)),
   VALUE('Import från mapp'!KH4),
   IF(
    'Import från mapp'!KH4="x",
    1,
    'Import från mapp'!KH4)))</f>
        <v>#REF!</v>
      </c>
      <c r="KI4" t="e">
        <f ca="1">IF(
 ISBLANK('Import från mapp'!KI4),
 "",
 IF(
  ISNUMBER(
   VALUE('Import från mapp'!KI4)),
   VALUE('Import från mapp'!KI4),
   IF(
    'Import från mapp'!KI4="x",
    1,
    'Import från mapp'!KI4)))</f>
        <v>#REF!</v>
      </c>
      <c r="KJ4" t="e">
        <f ca="1">IF(
 ISBLANK('Import från mapp'!KJ4),
 "",
 IF(
  ISNUMBER(
   VALUE('Import från mapp'!KJ4)),
   VALUE('Import från mapp'!KJ4),
   IF(
    'Import från mapp'!KJ4="x",
    1,
    'Import från mapp'!KJ4)))</f>
        <v>#REF!</v>
      </c>
      <c r="KK4" t="e">
        <f ca="1">IF(
 ISBLANK('Import från mapp'!KK4),
 "",
 IF(
  ISNUMBER(
   VALUE('Import från mapp'!KK4)),
   VALUE('Import från mapp'!KK4),
   IF(
    'Import från mapp'!KK4="x",
    1,
    'Import från mapp'!KK4)))</f>
        <v>#REF!</v>
      </c>
      <c r="KL4" t="e">
        <f ca="1">IF(
 ISBLANK('Import från mapp'!KL4),
 "",
 IF(
  ISNUMBER(
   VALUE('Import från mapp'!KL4)),
   VALUE('Import från mapp'!KL4),
   IF(
    'Import från mapp'!KL4="x",
    1,
    'Import från mapp'!KL4)))</f>
        <v>#REF!</v>
      </c>
      <c r="KM4" t="e">
        <f ca="1">IF(
 ISBLANK('Import från mapp'!KM4),
 "",
 IF(
  ISNUMBER(
   VALUE('Import från mapp'!KM4)),
   VALUE('Import från mapp'!KM4),
   IF(
    'Import från mapp'!KM4="x",
    1,
    'Import från mapp'!KM4)))</f>
        <v>#REF!</v>
      </c>
      <c r="KN4" t="e">
        <f ca="1">IF(
 ISBLANK('Import från mapp'!KN4),
 "",
 IF(
  ISNUMBER(
   VALUE('Import från mapp'!KN4)),
   VALUE('Import från mapp'!KN4),
   IF(
    'Import från mapp'!KN4="x",
    1,
    'Import från mapp'!KN4)))</f>
        <v>#REF!</v>
      </c>
      <c r="KO4" t="e">
        <f ca="1">IF(
 ISBLANK('Import från mapp'!KO4),
 "",
 IF(
  ISNUMBER(
   VALUE('Import från mapp'!KO4)),
   VALUE('Import från mapp'!KO4),
   IF(
    'Import från mapp'!KO4="x",
    1,
    'Import från mapp'!KO4)))</f>
        <v>#REF!</v>
      </c>
      <c r="KP4" t="e">
        <f ca="1">IF(
 ISBLANK('Import från mapp'!KP4),
 "",
 IF(
  ISNUMBER(
   VALUE('Import från mapp'!KP4)),
   VALUE('Import från mapp'!KP4),
   IF(
    'Import från mapp'!KP4="x",
    1,
    'Import från mapp'!KP4)))</f>
        <v>#REF!</v>
      </c>
      <c r="KQ4" t="e">
        <f ca="1">IF(
 ISBLANK('Import från mapp'!KQ4),
 "",
 IF(
  ISNUMBER(
   VALUE('Import från mapp'!KQ4)),
   VALUE('Import från mapp'!KQ4),
   IF(
    'Import från mapp'!KQ4="x",
    1,
    'Import från mapp'!KQ4)))</f>
        <v>#REF!</v>
      </c>
      <c r="KR4" t="e">
        <f ca="1">IF(
 ISBLANK('Import från mapp'!KR4),
 "",
 IF(
  ISNUMBER(
   VALUE('Import från mapp'!KR4)),
   VALUE('Import från mapp'!KR4),
   IF(
    'Import från mapp'!KR4="x",
    1,
    'Import från mapp'!KR4)))</f>
        <v>#REF!</v>
      </c>
      <c r="KS4" t="e">
        <f ca="1">IF(
 ISBLANK('Import från mapp'!KS4),
 "",
 IF(
  ISNUMBER(
   VALUE('Import från mapp'!KS4)),
   VALUE('Import från mapp'!KS4),
   IF(
    'Import från mapp'!KS4="x",
    1,
    'Import från mapp'!KS4)))</f>
        <v>#REF!</v>
      </c>
      <c r="KT4" t="e">
        <f ca="1">IF(
 ISBLANK('Import från mapp'!KT4),
 "",
 IF(
  ISNUMBER(
   VALUE('Import från mapp'!KT4)),
   VALUE('Import från mapp'!KT4),
   IF(
    'Import från mapp'!KT4="x",
    1,
    'Import från mapp'!KT4)))</f>
        <v>#REF!</v>
      </c>
      <c r="KU4" t="e">
        <f ca="1">IF(
 ISBLANK('Import från mapp'!KU4),
 "",
 IF(
  ISNUMBER(
   VALUE('Import från mapp'!KU4)),
   VALUE('Import från mapp'!KU4),
   IF(
    'Import från mapp'!KU4="x",
    1,
    'Import från mapp'!KU4)))</f>
        <v>#REF!</v>
      </c>
      <c r="KV4" t="e">
        <f ca="1">IF(
 ISBLANK('Import från mapp'!KV4),
 "",
 IF(
  ISNUMBER(
   VALUE('Import från mapp'!KV4)),
   VALUE('Import från mapp'!KV4),
   IF(
    'Import från mapp'!KV4="x",
    1,
    'Import från mapp'!KV4)))</f>
        <v>#REF!</v>
      </c>
      <c r="KW4" t="e">
        <f ca="1">IF(
 ISBLANK('Import från mapp'!KW4),
 "",
 IF(
  ISNUMBER(
   VALUE('Import från mapp'!KW4)),
   VALUE('Import från mapp'!KW4),
   IF(
    'Import från mapp'!KW4="x",
    1,
    'Import från mapp'!KW4)))</f>
        <v>#REF!</v>
      </c>
      <c r="KX4" t="e">
        <f ca="1">IF(
 ISBLANK('Import från mapp'!KX4),
 "",
 IF(
  ISNUMBER(
   VALUE('Import från mapp'!KX4)),
   VALUE('Import från mapp'!KX4),
   IF(
    'Import från mapp'!KX4="x",
    1,
    'Import från mapp'!KX4)))</f>
        <v>#REF!</v>
      </c>
      <c r="KY4" t="e">
        <f ca="1">IF(
 ISBLANK('Import från mapp'!KY4),
 "",
 IF(
  ISNUMBER(
   VALUE('Import från mapp'!KY4)),
   VALUE('Import från mapp'!KY4),
   IF(
    'Import från mapp'!KY4="x",
    1,
    'Import från mapp'!KY4)))</f>
        <v>#REF!</v>
      </c>
      <c r="KZ4" t="e">
        <f ca="1">IF(
 ISBLANK('Import från mapp'!KZ4),
 "",
 IF(
  ISNUMBER(
   VALUE('Import från mapp'!KZ4)),
   VALUE('Import från mapp'!KZ4),
   IF(
    'Import från mapp'!KZ4="x",
    1,
    'Import från mapp'!KZ4)))</f>
        <v>#REF!</v>
      </c>
      <c r="LA4" t="e">
        <f ca="1">IF(
 ISBLANK('Import från mapp'!LA4),
 "",
 IF(
  ISNUMBER(
   VALUE('Import från mapp'!LA4)),
   VALUE('Import från mapp'!LA4),
   IF(
    'Import från mapp'!LA4="x",
    1,
    'Import från mapp'!LA4)))</f>
        <v>#REF!</v>
      </c>
      <c r="LB4" t="e">
        <f ca="1">IF(
 ISBLANK('Import från mapp'!LB4),
 "",
 IF(
  ISNUMBER(
   VALUE('Import från mapp'!LB4)),
   VALUE('Import från mapp'!LB4),
   IF(
    'Import från mapp'!LB4="x",
    1,
    'Import från mapp'!LB4)))</f>
        <v>#REF!</v>
      </c>
      <c r="LC4" t="e">
        <f ca="1">IF(
 ISBLANK('Import från mapp'!LC4),
 "",
 IF(
  ISNUMBER(
   VALUE('Import från mapp'!LC4)),
   VALUE('Import från mapp'!LC4),
   IF(
    'Import från mapp'!LC4="x",
    1,
    'Import från mapp'!LC4)))</f>
        <v>#REF!</v>
      </c>
      <c r="LD4" t="e">
        <f ca="1">IF(
 ISBLANK('Import från mapp'!LD4),
 "",
 IF(
  ISNUMBER(
   VALUE('Import från mapp'!LD4)),
   VALUE('Import från mapp'!LD4),
   IF(
    'Import från mapp'!LD4="x",
    1,
    'Import från mapp'!LD4)))</f>
        <v>#REF!</v>
      </c>
      <c r="LE4" t="e">
        <f ca="1">IF(
 ISBLANK('Import från mapp'!LE4),
 "",
 IF(
  ISNUMBER(
   VALUE('Import från mapp'!LE4)),
   VALUE('Import från mapp'!LE4),
   IF(
    'Import från mapp'!LE4="x",
    1,
    'Import från mapp'!LE4)))</f>
        <v>#REF!</v>
      </c>
      <c r="LF4" t="e">
        <f ca="1">IF(
 ISBLANK('Import från mapp'!LF4),
 "",
 IF(
  ISNUMBER(
   VALUE('Import från mapp'!LF4)),
   VALUE('Import från mapp'!LF4),
   IF(
    'Import från mapp'!LF4="x",
    1,
    'Import från mapp'!LF4)))</f>
        <v>#REF!</v>
      </c>
      <c r="LG4" t="e">
        <f ca="1">IF(
 ISBLANK('Import från mapp'!LG4),
 "",
 IF(
  ISNUMBER(
   VALUE('Import från mapp'!LG4)),
   VALUE('Import från mapp'!LG4),
   IF(
    'Import från mapp'!LG4="x",
    1,
    'Import från mapp'!LG4)))</f>
        <v>#REF!</v>
      </c>
      <c r="LH4" t="e">
        <f ca="1">IF(
 ISBLANK('Import från mapp'!LH4),
 "",
 IF(
  ISNUMBER(
   VALUE('Import från mapp'!LH4)),
   VALUE('Import från mapp'!LH4),
   IF(
    'Import från mapp'!LH4="x",
    1,
    'Import från mapp'!LH4)))</f>
        <v>#REF!</v>
      </c>
      <c r="LI4" t="e">
        <f ca="1">IF(
 ISBLANK('Import från mapp'!LI4),
 "",
 IF(
  ISNUMBER(
   VALUE('Import från mapp'!LI4)),
   VALUE('Import från mapp'!LI4),
   IF(
    'Import från mapp'!LI4="x",
    1,
    'Import från mapp'!LI4)))</f>
        <v>#REF!</v>
      </c>
      <c r="LJ4" t="e">
        <f ca="1">IF(
 ISBLANK('Import från mapp'!LJ4),
 "",
 IF(
  ISNUMBER(
   VALUE('Import från mapp'!LJ4)),
   VALUE('Import från mapp'!LJ4),
   IF(
    'Import från mapp'!LJ4="x",
    1,
    'Import från mapp'!LJ4)))</f>
        <v>#REF!</v>
      </c>
      <c r="LK4" t="e">
        <f ca="1">IF(
 ISBLANK('Import från mapp'!LK4),
 "",
 IF(
  ISNUMBER(
   VALUE('Import från mapp'!LK4)),
   VALUE('Import från mapp'!LK4),
   IF(
    'Import från mapp'!LK4="x",
    1,
    'Import från mapp'!LK4)))</f>
        <v>#REF!</v>
      </c>
      <c r="LL4" t="e">
        <f ca="1">IF(
 ISBLANK('Import från mapp'!LL4),
 "",
 IF(
  ISNUMBER(
   VALUE('Import från mapp'!LL4)),
   VALUE('Import från mapp'!LL4),
   IF(
    'Import från mapp'!LL4="x",
    1,
    'Import från mapp'!LL4)))</f>
        <v>#REF!</v>
      </c>
      <c r="LM4" t="e">
        <f ca="1">IF(
 ISBLANK('Import från mapp'!LM4),
 "",
 IF(
  ISNUMBER(
   VALUE('Import från mapp'!LM4)),
   VALUE('Import från mapp'!LM4),
   IF(
    'Import från mapp'!LM4="x",
    1,
    'Import från mapp'!LM4)))</f>
        <v>#REF!</v>
      </c>
      <c r="LN4" t="e">
        <f ca="1">IF(
 ISBLANK('Import från mapp'!LN4),
 "",
 IF(
  ISNUMBER(
   VALUE('Import från mapp'!LN4)),
   VALUE('Import från mapp'!LN4),
   IF(
    'Import från mapp'!LN4="x",
    1,
    'Import från mapp'!LN4)))</f>
        <v>#REF!</v>
      </c>
      <c r="LO4" t="e">
        <f ca="1">IF(
 ISBLANK('Import från mapp'!LO4),
 "",
 IF(
  ISNUMBER(
   VALUE('Import från mapp'!LO4)),
   VALUE('Import från mapp'!LO4),
   IF(
    'Import från mapp'!LO4="x",
    1,
    'Import från mapp'!LO4)))</f>
        <v>#REF!</v>
      </c>
      <c r="LP4" t="e">
        <f ca="1">IF(
 ISBLANK('Import från mapp'!LP4),
 "",
 IF(
  ISNUMBER(
   VALUE('Import från mapp'!LP4)),
   VALUE('Import från mapp'!LP4),
   IF(
    'Import från mapp'!LP4="x",
    1,
    'Import från mapp'!LP4)))</f>
        <v>#REF!</v>
      </c>
      <c r="LQ4" t="e">
        <f ca="1">IF(
 ISBLANK('Import från mapp'!LQ4),
 "",
 IF(
  ISNUMBER(
   VALUE('Import från mapp'!LQ4)),
   VALUE('Import från mapp'!LQ4),
   IF(
    'Import från mapp'!LQ4="x",
    1,
    'Import från mapp'!LQ4)))</f>
        <v>#REF!</v>
      </c>
      <c r="LR4" t="e">
        <f ca="1">IF(
 ISBLANK('Import från mapp'!LR4),
 "",
 IF(
  ISNUMBER(
   VALUE('Import från mapp'!LR4)),
   VALUE('Import från mapp'!LR4),
   IF(
    'Import från mapp'!LR4="x",
    1,
    'Import från mapp'!LR4)))</f>
        <v>#REF!</v>
      </c>
      <c r="LS4" t="e">
        <f ca="1">IF(
 ISBLANK('Import från mapp'!LS4),
 "",
 IF(
  ISNUMBER(
   VALUE('Import från mapp'!LS4)),
   VALUE('Import från mapp'!LS4),
   IF(
    'Import från mapp'!LS4="x",
    1,
    'Import från mapp'!LS4)))</f>
        <v>#REF!</v>
      </c>
      <c r="LT4" t="e">
        <f ca="1">IF(
 ISBLANK('Import från mapp'!LT4),
 "",
 IF(
  ISNUMBER(
   VALUE('Import från mapp'!LT4)),
   VALUE('Import från mapp'!LT4),
   IF(
    'Import från mapp'!LT4="x",
    1,
    'Import från mapp'!LT4)))</f>
        <v>#REF!</v>
      </c>
      <c r="LU4" t="e">
        <f ca="1">IF(
 ISBLANK('Import från mapp'!LU4),
 "",
 IF(
  ISNUMBER(
   VALUE('Import från mapp'!LU4)),
   VALUE('Import från mapp'!LU4),
   IF(
    'Import från mapp'!LU4="x",
    1,
    'Import från mapp'!LU4)))</f>
        <v>#REF!</v>
      </c>
      <c r="LV4" t="e">
        <f ca="1">IF(
 ISBLANK('Import från mapp'!LV4),
 "",
 IF(
  ISNUMBER(
   VALUE('Import från mapp'!LV4)),
   VALUE('Import från mapp'!LV4),
   IF(
    'Import från mapp'!LV4="x",
    1,
    'Import från mapp'!LV4)))</f>
        <v>#REF!</v>
      </c>
      <c r="LW4" t="e">
        <f ca="1">IF(
 ISBLANK('Import från mapp'!LW4),
 "",
 IF(
  ISNUMBER(
   VALUE('Import från mapp'!LW4)),
   VALUE('Import från mapp'!LW4),
   IF(
    'Import från mapp'!LW4="x",
    1,
    'Import från mapp'!LW4)))</f>
        <v>#REF!</v>
      </c>
      <c r="LX4" t="e">
        <f ca="1">IF(
 ISBLANK('Import från mapp'!LX4),
 "",
 IF(
  ISNUMBER(
   VALUE('Import från mapp'!LX4)),
   VALUE('Import från mapp'!LX4),
   IF(
    'Import från mapp'!LX4="x",
    1,
    'Import från mapp'!LX4)))</f>
        <v>#REF!</v>
      </c>
      <c r="LY4" t="e">
        <f ca="1">IF(
 ISBLANK('Import från mapp'!LY4),
 "",
 IF(
  ISNUMBER(
   VALUE('Import från mapp'!LY4)),
   VALUE('Import från mapp'!LY4),
   IF(
    'Import från mapp'!LY4="x",
    1,
    'Import från mapp'!LY4)))</f>
        <v>#REF!</v>
      </c>
      <c r="LZ4" t="e">
        <f ca="1">IF(
 ISBLANK('Import från mapp'!LZ4),
 "",
 IF(
  ISNUMBER(
   VALUE('Import från mapp'!LZ4)),
   VALUE('Import från mapp'!LZ4),
   IF(
    'Import från mapp'!LZ4="x",
    1,
    'Import från mapp'!LZ4)))</f>
        <v>#REF!</v>
      </c>
      <c r="MA4" t="e">
        <f ca="1">IF(
 ISBLANK('Import från mapp'!MA4),
 "",
 IF(
  ISNUMBER(
   VALUE('Import från mapp'!MA4)),
   VALUE('Import från mapp'!MA4),
   IF(
    'Import från mapp'!MA4="x",
    1,
    'Import från mapp'!MA4)))</f>
        <v>#REF!</v>
      </c>
      <c r="MB4" t="e">
        <f ca="1">IF(
 ISBLANK('Import från mapp'!MB4),
 "",
 IF(
  ISNUMBER(
   VALUE('Import från mapp'!MB4)),
   VALUE('Import från mapp'!MB4),
   IF(
    'Import från mapp'!MB4="x",
    1,
    'Import från mapp'!MB4)))</f>
        <v>#REF!</v>
      </c>
      <c r="MC4" t="e">
        <f ca="1">IF(
 ISBLANK('Import från mapp'!MC4),
 "",
 IF(
  ISNUMBER(
   VALUE('Import från mapp'!MC4)),
   VALUE('Import från mapp'!MC4),
   IF(
    'Import från mapp'!MC4="x",
    1,
    'Import från mapp'!MC4)))</f>
        <v>#REF!</v>
      </c>
      <c r="MD4" t="e">
        <f ca="1">IF(
 ISBLANK('Import från mapp'!MD4),
 "",
 IF(
  ISNUMBER(
   VALUE('Import från mapp'!MD4)),
   VALUE('Import från mapp'!MD4),
   IF(
    'Import från mapp'!MD4="x",
    1,
    'Import från mapp'!MD4)))</f>
        <v>#REF!</v>
      </c>
      <c r="ME4" t="e">
        <f ca="1">IF(
 ISBLANK('Import från mapp'!ME4),
 "",
 IF(
  ISNUMBER(
   VALUE('Import från mapp'!ME4)),
   VALUE('Import från mapp'!ME4),
   IF(
    'Import från mapp'!ME4="x",
    1,
    'Import från mapp'!ME4)))</f>
        <v>#REF!</v>
      </c>
      <c r="MF4" t="e">
        <f ca="1">IF(
 ISBLANK('Import från mapp'!MF4),
 "",
 IF(
  ISNUMBER(
   VALUE('Import från mapp'!MF4)),
   VALUE('Import från mapp'!MF4),
   IF(
    'Import från mapp'!MF4="x",
    1,
    'Import från mapp'!MF4)))</f>
        <v>#REF!</v>
      </c>
      <c r="MG4" t="e">
        <f ca="1">IF(
 ISBLANK('Import från mapp'!MG4),
 "",
 IF(
  ISNUMBER(
   VALUE('Import från mapp'!MG4)),
   VALUE('Import från mapp'!MG4),
   IF(
    'Import från mapp'!MG4="x",
    1,
    'Import från mapp'!MG4)))</f>
        <v>#REF!</v>
      </c>
      <c r="MH4" t="e">
        <f ca="1">IF(
 ISBLANK('Import från mapp'!MH4),
 "",
 IF(
  ISNUMBER(
   VALUE('Import från mapp'!MH4)),
   VALUE('Import från mapp'!MH4),
   IF(
    'Import från mapp'!MH4="x",
    1,
    'Import från mapp'!MH4)))</f>
        <v>#REF!</v>
      </c>
      <c r="MI4" t="e">
        <f ca="1">IF(
 ISBLANK('Import från mapp'!MI4),
 "",
 IF(
  ISNUMBER(
   VALUE('Import från mapp'!MI4)),
   VALUE('Import från mapp'!MI4),
   IF(
    'Import från mapp'!MI4="x",
    1,
    'Import från mapp'!MI4)))</f>
        <v>#REF!</v>
      </c>
      <c r="MJ4" t="e">
        <f ca="1">IF(
 ISBLANK('Import från mapp'!MJ4),
 "",
 IF(
  ISNUMBER(
   VALUE('Import från mapp'!MJ4)),
   VALUE('Import från mapp'!MJ4),
   IF(
    'Import från mapp'!MJ4="x",
    1,
    'Import från mapp'!MJ4)))</f>
        <v>#REF!</v>
      </c>
      <c r="MK4" t="e">
        <f ca="1">IF(
 ISBLANK('Import från mapp'!MK4),
 "",
 IF(
  ISNUMBER(
   VALUE('Import från mapp'!MK4)),
   VALUE('Import från mapp'!MK4),
   IF(
    'Import från mapp'!MK4="x",
    1,
    'Import från mapp'!MK4)))</f>
        <v>#REF!</v>
      </c>
      <c r="ML4" t="e">
        <f ca="1">IF(
 ISBLANK('Import från mapp'!ML4),
 "",
 IF(
  ISNUMBER(
   VALUE('Import från mapp'!ML4)),
   VALUE('Import från mapp'!ML4),
   IF(
    'Import från mapp'!ML4="x",
    1,
    'Import från mapp'!ML4)))</f>
        <v>#REF!</v>
      </c>
      <c r="MM4" t="e">
        <f ca="1">IF(
 ISBLANK('Import från mapp'!MM4),
 "",
 IF(
  ISNUMBER(
   VALUE('Import från mapp'!MM4)),
   VALUE('Import från mapp'!MM4),
   IF(
    'Import från mapp'!MM4="x",
    1,
    'Import från mapp'!MM4)))</f>
        <v>#REF!</v>
      </c>
      <c r="MN4" t="e">
        <f ca="1">IF(
 ISBLANK('Import från mapp'!MN4),
 "",
 IF(
  ISNUMBER(
   VALUE('Import från mapp'!MN4)),
   VALUE('Import från mapp'!MN4),
   IF(
    'Import från mapp'!MN4="x",
    1,
    'Import från mapp'!MN4)))</f>
        <v>#REF!</v>
      </c>
      <c r="MO4" t="e">
        <f ca="1">IF(
 ISBLANK('Import från mapp'!MO4),
 "",
 IF(
  ISNUMBER(
   VALUE('Import från mapp'!MO4)),
   VALUE('Import från mapp'!MO4),
   IF(
    'Import från mapp'!MO4="x",
    1,
    'Import från mapp'!MO4)))</f>
        <v>#REF!</v>
      </c>
      <c r="MP4" t="e">
        <f ca="1">IF(
 ISBLANK('Import från mapp'!MP4),
 "",
 IF(
  ISNUMBER(
   VALUE('Import från mapp'!MP4)),
   VALUE('Import från mapp'!MP4),
   IF(
    'Import från mapp'!MP4="x",
    1,
    'Import från mapp'!MP4)))</f>
        <v>#REF!</v>
      </c>
      <c r="MQ4" t="e">
        <f ca="1">IF(
 ISBLANK('Import från mapp'!MQ4),
 "",
 IF(
  ISNUMBER(
   VALUE('Import från mapp'!MQ4)),
   VALUE('Import från mapp'!MQ4),
   IF(
    'Import från mapp'!MQ4="x",
    1,
    'Import från mapp'!MQ4)))</f>
        <v>#REF!</v>
      </c>
      <c r="MR4" t="e">
        <f ca="1">IF(
 ISBLANK('Import från mapp'!MR4),
 "",
 IF(
  ISNUMBER(
   VALUE('Import från mapp'!MR4)),
   VALUE('Import från mapp'!MR4),
   IF(
    'Import från mapp'!MR4="x",
    1,
    'Import från mapp'!MR4)))</f>
        <v>#REF!</v>
      </c>
      <c r="MS4" t="e">
        <f ca="1">IF(
 ISBLANK('Import från mapp'!MS4),
 "",
 IF(
  ISNUMBER(
   VALUE('Import från mapp'!MS4)),
   VALUE('Import från mapp'!MS4),
   IF(
    'Import från mapp'!MS4="x",
    1,
    'Import från mapp'!MS4)))</f>
        <v>#REF!</v>
      </c>
      <c r="MT4" t="e">
        <f ca="1">IF(
 ISBLANK('Import från mapp'!MT4),
 "",
 IF(
  ISNUMBER(
   VALUE('Import från mapp'!MT4)),
   VALUE('Import från mapp'!MT4),
   IF(
    'Import från mapp'!MT4="x",
    1,
    'Import från mapp'!MT4)))</f>
        <v>#REF!</v>
      </c>
      <c r="MU4" t="e">
        <f ca="1">IF(
 ISBLANK('Import från mapp'!MU4),
 "",
 IF(
  ISNUMBER(
   VALUE('Import från mapp'!MU4)),
   VALUE('Import från mapp'!MU4),
   IF(
    'Import från mapp'!MU4="x",
    1,
    'Import från mapp'!MU4)))</f>
        <v>#REF!</v>
      </c>
      <c r="MV4" t="e">
        <f ca="1">IF(
 ISBLANK('Import från mapp'!MV4),
 "",
 IF(
  ISNUMBER(
   VALUE('Import från mapp'!MV4)),
   VALUE('Import från mapp'!MV4),
   IF(
    'Import från mapp'!MV4="x",
    1,
    'Import från mapp'!MV4)))</f>
        <v>#REF!</v>
      </c>
      <c r="MW4" t="e">
        <f ca="1">IF(
 ISBLANK('Import från mapp'!MW4),
 "",
 IF(
  ISNUMBER(
   VALUE('Import från mapp'!MW4)),
   VALUE('Import från mapp'!MW4),
   IF(
    'Import från mapp'!MW4="x",
    1,
    'Import från mapp'!MW4)))</f>
        <v>#REF!</v>
      </c>
      <c r="MX4" t="e">
        <f ca="1">IF(
 ISBLANK('Import från mapp'!MX4),
 "",
 IF(
  ISNUMBER(
   VALUE('Import från mapp'!MX4)),
   VALUE('Import från mapp'!MX4),
   IF(
    'Import från mapp'!MX4="x",
    1,
    'Import från mapp'!MX4)))</f>
        <v>#REF!</v>
      </c>
      <c r="MY4" t="e">
        <f ca="1">IF(
 ISBLANK('Import från mapp'!MY4),
 "",
 IF(
  ISNUMBER(
   VALUE('Import från mapp'!MY4)),
   VALUE('Import från mapp'!MY4),
   IF(
    'Import från mapp'!MY4="x",
    1,
    'Import från mapp'!MY4)))</f>
        <v>#REF!</v>
      </c>
      <c r="MZ4" t="e">
        <f ca="1">IF(
 ISBLANK('Import från mapp'!MZ4),
 "",
 IF(
  ISNUMBER(
   VALUE('Import från mapp'!MZ4)),
   VALUE('Import från mapp'!MZ4),
   IF(
    'Import från mapp'!MZ4="x",
    1,
    'Import från mapp'!MZ4)))</f>
        <v>#REF!</v>
      </c>
      <c r="NA4" t="e">
        <f ca="1">IF(
 ISBLANK('Import från mapp'!NA4),
 "",
 IF(
  ISNUMBER(
   VALUE('Import från mapp'!NA4)),
   VALUE('Import från mapp'!NA4),
   IF(
    'Import från mapp'!NA4="x",
    1,
    'Import från mapp'!NA4)))</f>
        <v>#REF!</v>
      </c>
      <c r="NB4" t="e">
        <f ca="1">IF(
 ISBLANK('Import från mapp'!NB4),
 "",
 IF(
  ISNUMBER(
   VALUE('Import från mapp'!NB4)),
   VALUE('Import från mapp'!NB4),
   IF(
    'Import från mapp'!NB4="x",
    1,
    'Import från mapp'!NB4)))</f>
        <v>#REF!</v>
      </c>
      <c r="NC4" t="e">
        <f ca="1">IF(
 ISBLANK('Import från mapp'!NC4),
 "",
 IF(
  ISNUMBER(
   VALUE('Import från mapp'!NC4)),
   VALUE('Import från mapp'!NC4),
   IF(
    'Import från mapp'!NC4="x",
    1,
    'Import från mapp'!NC4)))</f>
        <v>#REF!</v>
      </c>
      <c r="ND4" t="e">
        <f ca="1">IF(
 ISBLANK('Import från mapp'!ND4),
 "",
 IF(
  ISNUMBER(
   VALUE('Import från mapp'!ND4)),
   VALUE('Import från mapp'!ND4),
   IF(
    'Import från mapp'!ND4="x",
    1,
    'Import från mapp'!ND4)))</f>
        <v>#REF!</v>
      </c>
      <c r="NE4" t="e">
        <f ca="1">IF(
 ISBLANK('Import från mapp'!NE4),
 "",
 IF(
  ISNUMBER(
   VALUE('Import från mapp'!NE4)),
   VALUE('Import från mapp'!NE4),
   IF(
    'Import från mapp'!NE4="x",
    1,
    'Import från mapp'!NE4)))</f>
        <v>#REF!</v>
      </c>
      <c r="NF4" t="e">
        <f ca="1">IF(
 ISBLANK('Import från mapp'!NF4),
 "",
 IF(
  ISNUMBER(
   VALUE('Import från mapp'!NF4)),
   VALUE('Import från mapp'!NF4),
   IF(
    'Import från mapp'!NF4="x",
    1,
    'Import från mapp'!NF4)))</f>
        <v>#REF!</v>
      </c>
      <c r="NG4" t="e">
        <f ca="1">IF(
 ISBLANK('Import från mapp'!NG4),
 "",
 IF(
  ISNUMBER(
   VALUE('Import från mapp'!NG4)),
   VALUE('Import från mapp'!NG4),
   IF(
    'Import från mapp'!NG4="x",
    1,
    'Import från mapp'!NG4)))</f>
        <v>#REF!</v>
      </c>
      <c r="NH4" t="e">
        <f ca="1">IF(
 ISBLANK('Import från mapp'!NH4),
 "",
 IF(
  ISNUMBER(
   VALUE('Import från mapp'!NH4)),
   VALUE('Import från mapp'!NH4),
   IF(
    'Import från mapp'!NH4="x",
    1,
    'Import från mapp'!NH4)))</f>
        <v>#REF!</v>
      </c>
      <c r="NI4" t="e">
        <f ca="1">IF(
 ISBLANK('Import från mapp'!NI4),
 "",
 IF(
  ISNUMBER(
   VALUE('Import från mapp'!NI4)),
   VALUE('Import från mapp'!NI4),
   IF(
    'Import från mapp'!NI4="x",
    1,
    'Import från mapp'!NI4)))</f>
        <v>#REF!</v>
      </c>
      <c r="NJ4" t="e">
        <f ca="1">IF(
 ISBLANK('Import från mapp'!NJ4),
 "",
 IF(
  ISNUMBER(
   VALUE('Import från mapp'!NJ4)),
   VALUE('Import från mapp'!NJ4),
   IF(
    'Import från mapp'!NJ4="x",
    1,
    'Import från mapp'!NJ4)))</f>
        <v>#REF!</v>
      </c>
      <c r="NK4" t="e">
        <f ca="1">IF(
 ISBLANK('Import från mapp'!NK4),
 "",
 IF(
  ISNUMBER(
   VALUE('Import från mapp'!NK4)),
   VALUE('Import från mapp'!NK4),
   IF(
    'Import från mapp'!NK4="x",
    1,
    'Import från mapp'!NK4)))</f>
        <v>#REF!</v>
      </c>
      <c r="NL4" t="e">
        <f ca="1">IF(
 ISBLANK('Import från mapp'!NL4),
 "",
 IF(
  ISNUMBER(
   VALUE('Import från mapp'!NL4)),
   VALUE('Import från mapp'!NL4),
   IF(
    'Import från mapp'!NL4="x",
    1,
    'Import från mapp'!NL4)))</f>
        <v>#REF!</v>
      </c>
      <c r="NM4" t="e">
        <f ca="1">IF(
 ISBLANK('Import från mapp'!NM4),
 "",
 IF(
  ISNUMBER(
   VALUE('Import från mapp'!NM4)),
   VALUE('Import från mapp'!NM4),
   IF(
    'Import från mapp'!NM4="x",
    1,
    'Import från mapp'!NM4)))</f>
        <v>#REF!</v>
      </c>
      <c r="NN4" t="e">
        <f ca="1">IF(
 ISBLANK('Import från mapp'!NN4),
 "",
 IF(
  ISNUMBER(
   VALUE('Import från mapp'!NN4)),
   VALUE('Import från mapp'!NN4),
   IF(
    'Import från mapp'!NN4="x",
    1,
    'Import från mapp'!NN4)))</f>
        <v>#REF!</v>
      </c>
      <c r="NO4" t="e">
        <f ca="1">IF(
 ISBLANK('Import från mapp'!NO4),
 "",
 IF(
  ISNUMBER(
   VALUE('Import från mapp'!NO4)),
   VALUE('Import från mapp'!NO4),
   IF(
    'Import från mapp'!NO4="x",
    1,
    'Import från mapp'!NO4)))</f>
        <v>#REF!</v>
      </c>
      <c r="NP4" t="e">
        <f ca="1">IF(
 ISBLANK('Import från mapp'!NP4),
 "",
 IF(
  ISNUMBER(
   VALUE('Import från mapp'!NP4)),
   VALUE('Import från mapp'!NP4),
   IF(
    'Import från mapp'!NP4="x",
    1,
    'Import från mapp'!NP4)))</f>
        <v>#REF!</v>
      </c>
      <c r="NQ4" t="e">
        <f ca="1">IF(
 ISBLANK('Import från mapp'!NQ4),
 "",
 IF(
  ISNUMBER(
   VALUE('Import från mapp'!NQ4)),
   VALUE('Import från mapp'!NQ4),
   IF(
    'Import från mapp'!NQ4="x",
    1,
    'Import från mapp'!NQ4)))</f>
        <v>#REF!</v>
      </c>
      <c r="NR4" t="e">
        <f ca="1">IF(
 ISBLANK('Import från mapp'!NR4),
 "",
 IF(
  ISNUMBER(
   VALUE('Import från mapp'!NR4)),
   VALUE('Import från mapp'!NR4),
   IF(
    'Import från mapp'!NR4="x",
    1,
    'Import från mapp'!NR4)))</f>
        <v>#REF!</v>
      </c>
      <c r="NS4" t="e">
        <f ca="1">IF(
 ISBLANK('Import från mapp'!NS4),
 "",
 IF(
  ISNUMBER(
   VALUE('Import från mapp'!NS4)),
   VALUE('Import från mapp'!NS4),
   IF(
    'Import från mapp'!NS4="x",
    1,
    'Import från mapp'!NS4)))</f>
        <v>#REF!</v>
      </c>
      <c r="NT4" t="e">
        <f ca="1">IF(
 ISBLANK('Import från mapp'!NT4),
 "",
 IF(
  ISNUMBER(
   VALUE('Import från mapp'!NT4)),
   VALUE('Import från mapp'!NT4),
   IF(
    'Import från mapp'!NT4="x",
    1,
    'Import från mapp'!NT4)))</f>
        <v>#REF!</v>
      </c>
      <c r="NU4" t="e">
        <f ca="1">IF(
 ISBLANK('Import från mapp'!NU4),
 "",
 IF(
  ISNUMBER(
   VALUE('Import från mapp'!NU4)),
   VALUE('Import från mapp'!NU4),
   IF(
    'Import från mapp'!NU4="x",
    1,
    'Import från mapp'!NU4)))</f>
        <v>#REF!</v>
      </c>
      <c r="NV4" t="e">
        <f ca="1">IF(
 ISBLANK('Import från mapp'!NV4),
 "",
 IF(
  ISNUMBER(
   VALUE('Import från mapp'!NV4)),
   VALUE('Import från mapp'!NV4),
   IF(
    'Import från mapp'!NV4="x",
    1,
    'Import från mapp'!NV4)))</f>
        <v>#REF!</v>
      </c>
      <c r="NW4" t="e">
        <f ca="1">IF(
 ISBLANK('Import från mapp'!NW4),
 "",
 IF(
  ISNUMBER(
   VALUE('Import från mapp'!NW4)),
   VALUE('Import från mapp'!NW4),
   IF(
    'Import från mapp'!NW4="x",
    1,
    'Import från mapp'!NW4)))</f>
        <v>#REF!</v>
      </c>
      <c r="NX4" t="e">
        <f ca="1">IF(
 ISBLANK('Import från mapp'!NX4),
 "",
 IF(
  ISNUMBER(
   VALUE('Import från mapp'!NX4)),
   VALUE('Import från mapp'!NX4),
   IF(
    'Import från mapp'!NX4="x",
    1,
    'Import från mapp'!NX4)))</f>
        <v>#REF!</v>
      </c>
      <c r="NY4" t="e">
        <f ca="1">IF(
 ISBLANK('Import från mapp'!NY4),
 "",
 IF(
  ISNUMBER(
   VALUE('Import från mapp'!NY4)),
   VALUE('Import från mapp'!NY4),
   IF(
    'Import från mapp'!NY4="x",
    1,
    'Import från mapp'!NY4)))</f>
        <v>#REF!</v>
      </c>
      <c r="NZ4" t="e">
        <f ca="1">IF(
 ISBLANK('Import från mapp'!NZ4),
 "",
 IF(
  ISNUMBER(
   VALUE('Import från mapp'!NZ4)),
   VALUE('Import från mapp'!NZ4),
   IF(
    'Import från mapp'!NZ4="x",
    1,
    'Import från mapp'!NZ4)))</f>
        <v>#REF!</v>
      </c>
      <c r="OA4" t="e">
        <f ca="1">IF(
 ISBLANK('Import från mapp'!OA4),
 "",
 IF(
  ISNUMBER(
   VALUE('Import från mapp'!OA4)),
   VALUE('Import från mapp'!OA4),
   IF(
    'Import från mapp'!OA4="x",
    1,
    'Import från mapp'!OA4)))</f>
        <v>#REF!</v>
      </c>
      <c r="OB4" t="e">
        <f ca="1">IF(
 ISBLANK('Import från mapp'!OB4),
 "",
 IF(
  ISNUMBER(
   VALUE('Import från mapp'!OB4)),
   VALUE('Import från mapp'!OB4),
   IF(
    'Import från mapp'!OB4="x",
    1,
    'Import från mapp'!OB4)))</f>
        <v>#REF!</v>
      </c>
      <c r="OC4" t="e">
        <f ca="1">IF(
 ISBLANK('Import från mapp'!OC4),
 "",
 IF(
  ISNUMBER(
   VALUE('Import från mapp'!OC4)),
   VALUE('Import från mapp'!OC4),
   IF(
    'Import från mapp'!OC4="x",
    1,
    'Import från mapp'!OC4)))</f>
        <v>#REF!</v>
      </c>
      <c r="OD4" t="e">
        <f ca="1">IF(
 ISBLANK('Import från mapp'!OD4),
 "",
 IF(
  ISNUMBER(
   VALUE('Import från mapp'!OD4)),
   VALUE('Import från mapp'!OD4),
   IF(
    'Import från mapp'!OD4="x",
    1,
    'Import från mapp'!OD4)))</f>
        <v>#REF!</v>
      </c>
      <c r="OE4" t="e">
        <f ca="1">IF(
 ISBLANK('Import från mapp'!OE4),
 "",
 IF(
  ISNUMBER(
   VALUE('Import från mapp'!OE4)),
   VALUE('Import från mapp'!OE4),
   IF(
    'Import från mapp'!OE4="x",
    1,
    'Import från mapp'!OE4)))</f>
        <v>#REF!</v>
      </c>
      <c r="OF4" t="e">
        <f ca="1">IF(
 ISBLANK('Import från mapp'!OF4),
 "",
 IF(
  ISNUMBER(
   VALUE('Import från mapp'!OF4)),
   VALUE('Import från mapp'!OF4),
   IF(
    'Import från mapp'!OF4="x",
    1,
    'Import från mapp'!OF4)))</f>
        <v>#REF!</v>
      </c>
      <c r="OG4" t="e">
        <f ca="1">IF(
 ISBLANK('Import från mapp'!OG4),
 "",
 IF(
  ISNUMBER(
   VALUE('Import från mapp'!OG4)),
   VALUE('Import från mapp'!OG4),
   IF(
    'Import från mapp'!OG4="x",
    1,
    'Import från mapp'!OG4)))</f>
        <v>#REF!</v>
      </c>
      <c r="OH4" t="e">
        <f ca="1">IF(
 ISBLANK('Import från mapp'!OH4),
 "",
 IF(
  ISNUMBER(
   VALUE('Import från mapp'!OH4)),
   VALUE('Import från mapp'!OH4),
   IF(
    'Import från mapp'!OH4="x",
    1,
    'Import från mapp'!OH4)))</f>
        <v>#REF!</v>
      </c>
      <c r="OI4" t="e">
        <f ca="1">IF(
 ISBLANK('Import från mapp'!OI4),
 "",
 IF(
  ISNUMBER(
   VALUE('Import från mapp'!OI4)),
   VALUE('Import från mapp'!OI4),
   IF(
    'Import från mapp'!OI4="x",
    1,
    'Import från mapp'!OI4)))</f>
        <v>#REF!</v>
      </c>
      <c r="OJ4" t="e">
        <f ca="1">IF(
 ISBLANK('Import från mapp'!OJ4),
 "",
 IF(
  ISNUMBER(
   VALUE('Import från mapp'!OJ4)),
   VALUE('Import från mapp'!OJ4),
   IF(
    'Import från mapp'!OJ4="x",
    1,
    'Import från mapp'!OJ4)))</f>
        <v>#REF!</v>
      </c>
      <c r="OK4" t="e">
        <f ca="1">IF(
 ISBLANK('Import från mapp'!OK4),
 "",
 IF(
  ISNUMBER(
   VALUE('Import från mapp'!OK4)),
   VALUE('Import från mapp'!OK4),
   IF(
    'Import från mapp'!OK4="x",
    1,
    'Import från mapp'!OK4)))</f>
        <v>#REF!</v>
      </c>
      <c r="OL4" t="e">
        <f ca="1">IF(
 ISBLANK('Import från mapp'!OL4),
 "",
 IF(
  ISNUMBER(
   VALUE('Import från mapp'!OL4)),
   VALUE('Import från mapp'!OL4),
   IF(
    'Import från mapp'!OL4="x",
    1,
    'Import från mapp'!OL4)))</f>
        <v>#REF!</v>
      </c>
      <c r="OM4" t="e">
        <f ca="1">IF(
 ISBLANK('Import från mapp'!OM4),
 "",
 IF(
  ISNUMBER(
   VALUE('Import från mapp'!OM4)),
   VALUE('Import från mapp'!OM4),
   IF(
    'Import från mapp'!OM4="x",
    1,
    'Import från mapp'!OM4)))</f>
        <v>#REF!</v>
      </c>
      <c r="ON4" t="e">
        <f ca="1">IF(
 ISBLANK('Import från mapp'!ON4),
 "",
 IF(
  ISNUMBER(
   VALUE('Import från mapp'!ON4)),
   VALUE('Import från mapp'!ON4),
   IF(
    'Import från mapp'!ON4="x",
    1,
    'Import från mapp'!ON4)))</f>
        <v>#REF!</v>
      </c>
      <c r="OO4" t="e">
        <f ca="1">IF(
 ISBLANK('Import från mapp'!OO4),
 "",
 IF(
  ISNUMBER(
   VALUE('Import från mapp'!OO4)),
   VALUE('Import från mapp'!OO4),
   IF(
    'Import från mapp'!OO4="x",
    1,
    'Import från mapp'!OO4)))</f>
        <v>#REF!</v>
      </c>
      <c r="OP4" t="e">
        <f ca="1">IF(
 ISBLANK('Import från mapp'!OP4),
 "",
 IF(
  ISNUMBER(
   VALUE('Import från mapp'!OP4)),
   VALUE('Import från mapp'!OP4),
   IF(
    'Import från mapp'!OP4="x",
    1,
    'Import från mapp'!OP4)))</f>
        <v>#REF!</v>
      </c>
      <c r="OQ4" t="e">
        <f ca="1">IF(
 ISBLANK('Import från mapp'!OQ4),
 "",
 IF(
  ISNUMBER(
   VALUE('Import från mapp'!OQ4)),
   VALUE('Import från mapp'!OQ4),
   IF(
    'Import från mapp'!OQ4="x",
    1,
    'Import från mapp'!OQ4)))</f>
        <v>#REF!</v>
      </c>
      <c r="OR4" t="e">
        <f ca="1">IF(
 ISBLANK('Import från mapp'!OR4),
 "",
 IF(
  ISNUMBER(
   VALUE('Import från mapp'!OR4)),
   VALUE('Import från mapp'!OR4),
   IF(
    'Import från mapp'!OR4="x",
    1,
    'Import från mapp'!OR4)))</f>
        <v>#REF!</v>
      </c>
      <c r="OS4" t="e">
        <f ca="1">IF(
 ISBLANK('Import från mapp'!OS4),
 "",
 IF(
  ISNUMBER(
   VALUE('Import från mapp'!OS4)),
   VALUE('Import från mapp'!OS4),
   IF(
    'Import från mapp'!OS4="x",
    1,
    'Import från mapp'!OS4)))</f>
        <v>#REF!</v>
      </c>
      <c r="OT4" t="e">
        <f ca="1">IF(
 ISBLANK('Import från mapp'!OT4),
 "",
 IF(
  ISNUMBER(
   VALUE('Import från mapp'!OT4)),
   VALUE('Import från mapp'!OT4),
   IF(
    'Import från mapp'!OT4="x",
    1,
    'Import från mapp'!OT4)))</f>
        <v>#REF!</v>
      </c>
      <c r="OU4" t="e">
        <f ca="1">IF(
 ISBLANK('Import från mapp'!OU4),
 "",
 IF(
  ISNUMBER(
   VALUE('Import från mapp'!OU4)),
   VALUE('Import från mapp'!OU4),
   IF(
    'Import från mapp'!OU4="x",
    1,
    'Import från mapp'!OU4)))</f>
        <v>#REF!</v>
      </c>
      <c r="OV4" t="e">
        <f ca="1">IF(
 ISBLANK('Import från mapp'!OV4),
 "",
 IF(
  ISNUMBER(
   VALUE('Import från mapp'!OV4)),
   VALUE('Import från mapp'!OV4),
   IF(
    'Import från mapp'!OV4="x",
    1,
    'Import från mapp'!OV4)))</f>
        <v>#REF!</v>
      </c>
      <c r="OW4" t="e">
        <f ca="1">IF(
 ISBLANK('Import från mapp'!OW4),
 "",
 IF(
  ISNUMBER(
   VALUE('Import från mapp'!OW4)),
   VALUE('Import från mapp'!OW4),
   IF(
    'Import från mapp'!OW4="x",
    1,
    'Import från mapp'!OW4)))</f>
        <v>#REF!</v>
      </c>
      <c r="OX4" t="e">
        <f ca="1">IF(
 ISBLANK('Import från mapp'!OX4),
 "",
 IF(
  ISNUMBER(
   VALUE('Import från mapp'!OX4)),
   VALUE('Import från mapp'!OX4),
   IF(
    'Import från mapp'!OX4="x",
    1,
    'Import från mapp'!OX4)))</f>
        <v>#REF!</v>
      </c>
      <c r="OY4" t="e">
        <f ca="1">IF(
 ISBLANK('Import från mapp'!OY4),
 "",
 IF(
  ISNUMBER(
   VALUE('Import från mapp'!OY4)),
   VALUE('Import från mapp'!OY4),
   IF(
    'Import från mapp'!OY4="x",
    1,
    'Import från mapp'!OY4)))</f>
        <v>#REF!</v>
      </c>
      <c r="OZ4" t="e">
        <f ca="1">IF(
 ISBLANK('Import från mapp'!OZ4),
 "",
 IF(
  ISNUMBER(
   VALUE('Import från mapp'!OZ4)),
   VALUE('Import från mapp'!OZ4),
   IF(
    'Import från mapp'!OZ4="x",
    1,
    'Import från mapp'!OZ4)))</f>
        <v>#REF!</v>
      </c>
      <c r="PA4" t="e">
        <f ca="1">IF(
 ISBLANK('Import från mapp'!PA4),
 "",
 IF(
  ISNUMBER(
   VALUE('Import från mapp'!PA4)),
   VALUE('Import från mapp'!PA4),
   IF(
    'Import från mapp'!PA4="x",
    1,
    'Import från mapp'!PA4)))</f>
        <v>#REF!</v>
      </c>
      <c r="PB4" t="e">
        <f ca="1">IF(
 ISBLANK('Import från mapp'!PB4),
 "",
 IF(
  ISNUMBER(
   VALUE('Import från mapp'!PB4)),
   VALUE('Import från mapp'!PB4),
   IF(
    'Import från mapp'!PB4="x",
    1,
    'Import från mapp'!PB4)))</f>
        <v>#REF!</v>
      </c>
      <c r="PC4" t="e">
        <f ca="1">IF(
 ISBLANK('Import från mapp'!PC4),
 "",
 IF(
  ISNUMBER(
   VALUE('Import från mapp'!PC4)),
   VALUE('Import från mapp'!PC4),
   IF(
    'Import från mapp'!PC4="x",
    1,
    'Import från mapp'!PC4)))</f>
        <v>#REF!</v>
      </c>
      <c r="PD4" t="e">
        <f ca="1">IF(
 ISBLANK('Import från mapp'!PD4),
 "",
 IF(
  ISNUMBER(
   VALUE('Import från mapp'!PD4)),
   VALUE('Import från mapp'!PD4),
   IF(
    'Import från mapp'!PD4="x",
    1,
    'Import från mapp'!PD4)))</f>
        <v>#REF!</v>
      </c>
      <c r="PE4" t="e">
        <f ca="1">IF(
 ISBLANK('Import från mapp'!PE4),
 "",
 IF(
  ISNUMBER(
   VALUE('Import från mapp'!PE4)),
   VALUE('Import från mapp'!PE4),
   IF(
    'Import från mapp'!PE4="x",
    1,
    'Import från mapp'!PE4)))</f>
        <v>#REF!</v>
      </c>
      <c r="PF4" t="e">
        <f ca="1">IF(
 ISBLANK('Import från mapp'!PF4),
 "",
 IF(
  ISNUMBER(
   VALUE('Import från mapp'!PF4)),
   VALUE('Import från mapp'!PF4),
   IF(
    'Import från mapp'!PF4="x",
    1,
    'Import från mapp'!PF4)))</f>
        <v>#REF!</v>
      </c>
      <c r="PG4" t="e">
        <f ca="1">IF(
 ISBLANK('Import från mapp'!PG4),
 "",
 IF(
  ISNUMBER(
   VALUE('Import från mapp'!PG4)),
   VALUE('Import från mapp'!PG4),
   IF(
    'Import från mapp'!PG4="x",
    1,
    'Import från mapp'!PG4)))</f>
        <v>#REF!</v>
      </c>
      <c r="PH4" t="e">
        <f ca="1">IF(
 ISBLANK('Import från mapp'!PH4),
 "",
 IF(
  ISNUMBER(
   VALUE('Import från mapp'!PH4)),
   VALUE('Import från mapp'!PH4),
   IF(
    'Import från mapp'!PH4="x",
    1,
    'Import från mapp'!PH4)))</f>
        <v>#REF!</v>
      </c>
      <c r="PI4" t="e">
        <f ca="1">IF(
 ISBLANK('Import från mapp'!PI4),
 "",
 IF(
  ISNUMBER(
   VALUE('Import från mapp'!PI4)),
   VALUE('Import från mapp'!PI4),
   IF(
    'Import från mapp'!PI4="x",
    1,
    'Import från mapp'!PI4)))</f>
        <v>#REF!</v>
      </c>
      <c r="PJ4" t="e">
        <f ca="1">IF(
 ISBLANK('Import från mapp'!PJ4),
 "",
 IF(
  ISNUMBER(
   VALUE('Import från mapp'!PJ4)),
   VALUE('Import från mapp'!PJ4),
   IF(
    'Import från mapp'!PJ4="x",
    1,
    'Import från mapp'!PJ4)))</f>
        <v>#REF!</v>
      </c>
      <c r="PK4" t="e">
        <f ca="1">IF(
 ISBLANK('Import från mapp'!PK4),
 "",
 IF(
  ISNUMBER(
   VALUE('Import från mapp'!PK4)),
   VALUE('Import från mapp'!PK4),
   IF(
    'Import från mapp'!PK4="x",
    1,
    'Import från mapp'!PK4)))</f>
        <v>#REF!</v>
      </c>
      <c r="PL4" t="e">
        <f ca="1">IF(
 ISBLANK('Import från mapp'!PL4),
 "",
 IF(
  ISNUMBER(
   VALUE('Import från mapp'!PL4)),
   VALUE('Import från mapp'!PL4),
   IF(
    'Import från mapp'!PL4="x",
    1,
    'Import från mapp'!PL4)))</f>
        <v>#REF!</v>
      </c>
      <c r="PM4" t="e">
        <f ca="1">IF(
 ISBLANK('Import från mapp'!PM4),
 "",
 IF(
  ISNUMBER(
   VALUE('Import från mapp'!PM4)),
   VALUE('Import från mapp'!PM4),
   IF(
    'Import från mapp'!PM4="x",
    1,
    'Import från mapp'!PM4)))</f>
        <v>#REF!</v>
      </c>
      <c r="PN4" t="e">
        <f ca="1">IF(
 ISBLANK('Import från mapp'!PN4),
 "",
 IF(
  ISNUMBER(
   VALUE('Import från mapp'!PN4)),
   VALUE('Import från mapp'!PN4),
   IF(
    'Import från mapp'!PN4="x",
    1,
    'Import från mapp'!PN4)))</f>
        <v>#REF!</v>
      </c>
      <c r="PO4" t="e">
        <f ca="1">IF(
 ISBLANK('Import från mapp'!PO4),
 "",
 IF(
  ISNUMBER(
   VALUE('Import från mapp'!PO4)),
   VALUE('Import från mapp'!PO4),
   IF(
    'Import från mapp'!PO4="x",
    1,
    'Import från mapp'!PO4)))</f>
        <v>#REF!</v>
      </c>
      <c r="PP4" t="e">
        <f ca="1">IF(
 ISBLANK('Import från mapp'!PP4),
 "",
 IF(
  ISNUMBER(
   VALUE('Import från mapp'!PP4)),
   VALUE('Import från mapp'!PP4),
   IF(
    'Import från mapp'!PP4="x",
    1,
    'Import från mapp'!PP4)))</f>
        <v>#REF!</v>
      </c>
      <c r="PQ4" t="e">
        <f ca="1">IF(
 ISBLANK('Import från mapp'!PQ4),
 "",
 IF(
  ISNUMBER(
   VALUE('Import från mapp'!PQ4)),
   VALUE('Import från mapp'!PQ4),
   IF(
    'Import från mapp'!PQ4="x",
    1,
    'Import från mapp'!PQ4)))</f>
        <v>#REF!</v>
      </c>
      <c r="PR4" t="e">
        <f ca="1">IF(
 ISBLANK('Import från mapp'!PR4),
 "",
 IF(
  ISNUMBER(
   VALUE('Import från mapp'!PR4)),
   VALUE('Import från mapp'!PR4),
   IF(
    'Import från mapp'!PR4="x",
    1,
    'Import från mapp'!PR4)))</f>
        <v>#REF!</v>
      </c>
      <c r="PS4" t="e">
        <f ca="1">IF(
 ISBLANK('Import från mapp'!PS4),
 "",
 IF(
  ISNUMBER(
   VALUE('Import från mapp'!PS4)),
   VALUE('Import från mapp'!PS4),
   IF(
    'Import från mapp'!PS4="x",
    1,
    'Import från mapp'!PS4)))</f>
        <v>#REF!</v>
      </c>
      <c r="PT4" t="e">
        <f ca="1">IF(
 ISBLANK('Import från mapp'!PT4),
 "",
 IF(
  ISNUMBER(
   VALUE('Import från mapp'!PT4)),
   VALUE('Import från mapp'!PT4),
   IF(
    'Import från mapp'!PT4="x",
    1,
    'Import från mapp'!PT4)))</f>
        <v>#REF!</v>
      </c>
      <c r="PU4" t="e">
        <f ca="1">IF(
 ISBLANK('Import från mapp'!PU4),
 "",
 IF(
  ISNUMBER(
   VALUE('Import från mapp'!PU4)),
   VALUE('Import från mapp'!PU4),
   IF(
    'Import från mapp'!PU4="x",
    1,
    'Import från mapp'!PU4)))</f>
        <v>#REF!</v>
      </c>
      <c r="PV4" t="e">
        <f ca="1">IF(
 ISBLANK('Import från mapp'!PV4),
 "",
 IF(
  ISNUMBER(
   VALUE('Import från mapp'!PV4)),
   VALUE('Import från mapp'!PV4),
   IF(
    'Import från mapp'!PV4="x",
    1,
    'Import från mapp'!PV4)))</f>
        <v>#REF!</v>
      </c>
      <c r="PW4" t="e">
        <f ca="1">IF(
 ISBLANK('Import från mapp'!PW4),
 "",
 IF(
  ISNUMBER(
   VALUE('Import från mapp'!PW4)),
   VALUE('Import från mapp'!PW4),
   IF(
    'Import från mapp'!PW4="x",
    1,
    'Import från mapp'!PW4)))</f>
        <v>#REF!</v>
      </c>
      <c r="PX4" t="e">
        <f ca="1">IF(
 ISBLANK('Import från mapp'!PX4),
 "",
 IF(
  ISNUMBER(
   VALUE('Import från mapp'!PX4)),
   VALUE('Import från mapp'!PX4),
   IF(
    'Import från mapp'!PX4="x",
    1,
    'Import från mapp'!PX4)))</f>
        <v>#REF!</v>
      </c>
      <c r="PY4" t="e">
        <f ca="1">IF(
 ISBLANK('Import från mapp'!PY4),
 "",
 IF(
  ISNUMBER(
   VALUE('Import från mapp'!PY4)),
   VALUE('Import från mapp'!PY4),
   IF(
    'Import från mapp'!PY4="x",
    1,
    'Import från mapp'!PY4)))</f>
        <v>#REF!</v>
      </c>
      <c r="PZ4" t="e">
        <f ca="1">IF(
 ISBLANK('Import från mapp'!PZ4),
 "",
 IF(
  ISNUMBER(
   VALUE('Import från mapp'!PZ4)),
   VALUE('Import från mapp'!PZ4),
   IF(
    'Import från mapp'!PZ4="x",
    1,
    'Import från mapp'!PZ4)))</f>
        <v>#REF!</v>
      </c>
      <c r="QA4" t="e">
        <f ca="1">IF(
 ISBLANK('Import från mapp'!QA4),
 "",
 IF(
  ISNUMBER(
   VALUE('Import från mapp'!QA4)),
   VALUE('Import från mapp'!QA4),
   IF(
    'Import från mapp'!QA4="x",
    1,
    'Import från mapp'!QA4)))</f>
        <v>#REF!</v>
      </c>
      <c r="QB4" t="e">
        <f ca="1">IF(
 ISBLANK('Import från mapp'!QB4),
 "",
 IF(
  ISNUMBER(
   VALUE('Import från mapp'!QB4)),
   VALUE('Import från mapp'!QB4),
   IF(
    'Import från mapp'!QB4="x",
    1,
    'Import från mapp'!QB4)))</f>
        <v>#REF!</v>
      </c>
      <c r="QC4" t="e">
        <f ca="1">IF(
 ISBLANK('Import från mapp'!QC4),
 "",
 IF(
  ISNUMBER(
   VALUE('Import från mapp'!QC4)),
   VALUE('Import från mapp'!QC4),
   IF(
    'Import från mapp'!QC4="x",
    1,
    'Import från mapp'!QC4)))</f>
        <v>#REF!</v>
      </c>
      <c r="QD4" t="e">
        <f ca="1">IF(
 ISBLANK('Import från mapp'!QD4),
 "",
 IF(
  ISNUMBER(
   VALUE('Import från mapp'!QD4)),
   VALUE('Import från mapp'!QD4),
   IF(
    'Import från mapp'!QD4="x",
    1,
    'Import från mapp'!QD4)))</f>
        <v>#REF!</v>
      </c>
      <c r="QE4" t="e">
        <f ca="1">IF(
 ISBLANK('Import från mapp'!QE4),
 "",
 IF(
  ISNUMBER(
   VALUE('Import från mapp'!QE4)),
   VALUE('Import från mapp'!QE4),
   IF(
    'Import från mapp'!QE4="x",
    1,
    'Import från mapp'!QE4)))</f>
        <v>#REF!</v>
      </c>
      <c r="QF4" t="e">
        <f ca="1">IF(
 ISBLANK('Import från mapp'!QF4),
 "",
 IF(
  ISNUMBER(
   VALUE('Import från mapp'!QF4)),
   VALUE('Import från mapp'!QF4),
   IF(
    'Import från mapp'!QF4="x",
    1,
    'Import från mapp'!QF4)))</f>
        <v>#REF!</v>
      </c>
      <c r="QG4" t="e">
        <f ca="1">IF(
 ISBLANK('Import från mapp'!QG4),
 "",
 IF(
  ISNUMBER(
   VALUE('Import från mapp'!QG4)),
   VALUE('Import från mapp'!QG4),
   IF(
    'Import från mapp'!QG4="x",
    1,
    'Import från mapp'!QG4)))</f>
        <v>#REF!</v>
      </c>
      <c r="QH4" t="e">
        <f ca="1">IF(
 ISBLANK('Import från mapp'!QH4),
 "",
 IF(
  ISNUMBER(
   VALUE('Import från mapp'!QH4)),
   VALUE('Import från mapp'!QH4),
   IF(
    'Import från mapp'!QH4="x",
    1,
    'Import från mapp'!QH4)))</f>
        <v>#REF!</v>
      </c>
      <c r="QI4" t="e">
        <f ca="1">IF(
 ISBLANK('Import från mapp'!QI4),
 "",
 IF(
  ISNUMBER(
   VALUE('Import från mapp'!QI4)),
   VALUE('Import från mapp'!QI4),
   IF(
    'Import från mapp'!QI4="x",
    1,
    'Import från mapp'!QI4)))</f>
        <v>#REF!</v>
      </c>
      <c r="QJ4" t="e">
        <f ca="1">IF(
 ISBLANK('Import från mapp'!QJ4),
 "",
 IF(
  ISNUMBER(
   VALUE('Import från mapp'!QJ4)),
   VALUE('Import från mapp'!QJ4),
   IF(
    'Import från mapp'!QJ4="x",
    1,
    'Import från mapp'!QJ4)))</f>
        <v>#REF!</v>
      </c>
      <c r="QK4" t="e">
        <f ca="1">IF(
 ISBLANK('Import från mapp'!QK4),
 "",
 IF(
  ISNUMBER(
   VALUE('Import från mapp'!QK4)),
   VALUE('Import från mapp'!QK4),
   IF(
    'Import från mapp'!QK4="x",
    1,
    'Import från mapp'!QK4)))</f>
        <v>#REF!</v>
      </c>
      <c r="QL4" t="e">
        <f ca="1">IF(
 ISBLANK('Import från mapp'!QL4),
 "",
 IF(
  ISNUMBER(
   VALUE('Import från mapp'!QL4)),
   VALUE('Import från mapp'!QL4),
   IF(
    'Import från mapp'!QL4="x",
    1,
    'Import från mapp'!QL4)))</f>
        <v>#REF!</v>
      </c>
      <c r="QM4" t="e">
        <f ca="1">IF(
 ISBLANK('Import från mapp'!QM4),
 "",
 IF(
  ISNUMBER(
   VALUE('Import från mapp'!QM4)),
   VALUE('Import från mapp'!QM4),
   IF(
    'Import från mapp'!QM4="x",
    1,
    'Import från mapp'!QM4)))</f>
        <v>#REF!</v>
      </c>
      <c r="QN4" t="e">
        <f ca="1">IF(
 ISBLANK('Import från mapp'!QN4),
 "",
 IF(
  ISNUMBER(
   VALUE('Import från mapp'!QN4)),
   VALUE('Import från mapp'!QN4),
   IF(
    'Import från mapp'!QN4="x",
    1,
    'Import från mapp'!QN4)))</f>
        <v>#REF!</v>
      </c>
      <c r="QO4" t="e">
        <f ca="1">IF(
 ISBLANK('Import från mapp'!QO4),
 "",
 IF(
  ISNUMBER(
   VALUE('Import från mapp'!QO4)),
   VALUE('Import från mapp'!QO4),
   IF(
    'Import från mapp'!QO4="x",
    1,
    'Import från mapp'!QO4)))</f>
        <v>#REF!</v>
      </c>
      <c r="QP4" t="e">
        <f ca="1">IF(
 ISBLANK('Import från mapp'!QP4),
 "",
 IF(
  ISNUMBER(
   VALUE('Import från mapp'!QP4)),
   VALUE('Import från mapp'!QP4),
   IF(
    'Import från mapp'!QP4="x",
    1,
    'Import från mapp'!QP4)))</f>
        <v>#REF!</v>
      </c>
      <c r="QQ4" t="e">
        <f ca="1">IF(
 ISBLANK('Import från mapp'!QQ4),
 "",
 IF(
  ISNUMBER(
   VALUE('Import från mapp'!QQ4)),
   VALUE('Import från mapp'!QQ4),
   IF(
    'Import från mapp'!QQ4="x",
    1,
    'Import från mapp'!QQ4)))</f>
        <v>#REF!</v>
      </c>
      <c r="QR4" t="e">
        <f ca="1">IF(
 ISBLANK('Import från mapp'!QR4),
 "",
 IF(
  ISNUMBER(
   VALUE('Import från mapp'!QR4)),
   VALUE('Import från mapp'!QR4),
   IF(
    'Import från mapp'!QR4="x",
    1,
    'Import från mapp'!QR4)))</f>
        <v>#REF!</v>
      </c>
      <c r="QS4" t="e">
        <f ca="1">IF(
 ISBLANK('Import från mapp'!QS4),
 "",
 IF(
  ISNUMBER(
   VALUE('Import från mapp'!QS4)),
   VALUE('Import från mapp'!QS4),
   IF(
    'Import från mapp'!QS4="x",
    1,
    'Import från mapp'!QS4)))</f>
        <v>#REF!</v>
      </c>
      <c r="QT4" t="e">
        <f ca="1">IF(
 ISBLANK('Import från mapp'!QT4),
 "",
 IF(
  ISNUMBER(
   VALUE('Import från mapp'!QT4)),
   VALUE('Import från mapp'!QT4),
   IF(
    'Import från mapp'!QT4="x",
    1,
    'Import från mapp'!QT4)))</f>
        <v>#REF!</v>
      </c>
      <c r="QU4" t="e">
        <f ca="1">IF(
 ISBLANK('Import från mapp'!QU4),
 "",
 IF(
  ISNUMBER(
   VALUE('Import från mapp'!QU4)),
   VALUE('Import från mapp'!QU4),
   IF(
    'Import från mapp'!QU4="x",
    1,
    'Import från mapp'!QU4)))</f>
        <v>#REF!</v>
      </c>
      <c r="QV4" t="e">
        <f ca="1">IF(
 ISBLANK('Import från mapp'!QV4),
 "",
 IF(
  ISNUMBER(
   VALUE('Import från mapp'!QV4)),
   VALUE('Import från mapp'!QV4),
   IF(
    'Import från mapp'!QV4="x",
    1,
    'Import från mapp'!QV4)))</f>
        <v>#REF!</v>
      </c>
      <c r="QW4" t="e">
        <f ca="1">IF(
 ISBLANK('Import från mapp'!QW4),
 "",
 IF(
  ISNUMBER(
   VALUE('Import från mapp'!QW4)),
   VALUE('Import från mapp'!QW4),
   IF(
    'Import från mapp'!QW4="x",
    1,
    'Import från mapp'!QW4)))</f>
        <v>#REF!</v>
      </c>
      <c r="QX4" t="e">
        <f ca="1">IF(
 ISBLANK('Import från mapp'!QX4),
 "",
 IF(
  ISNUMBER(
   VALUE('Import från mapp'!QX4)),
   VALUE('Import från mapp'!QX4),
   IF(
    'Import från mapp'!QX4="x",
    1,
    'Import från mapp'!QX4)))</f>
        <v>#REF!</v>
      </c>
      <c r="QY4" t="e">
        <f ca="1">IF(
 ISBLANK('Import från mapp'!QY4),
 "",
 IF(
  ISNUMBER(
   VALUE('Import från mapp'!QY4)),
   VALUE('Import från mapp'!QY4),
   IF(
    'Import från mapp'!QY4="x",
    1,
    'Import från mapp'!QY4)))</f>
        <v>#REF!</v>
      </c>
      <c r="QZ4" t="e">
        <f ca="1">IF(
 ISBLANK('Import från mapp'!QZ4),
 "",
 IF(
  ISNUMBER(
   VALUE('Import från mapp'!QZ4)),
   VALUE('Import från mapp'!QZ4),
   IF(
    'Import från mapp'!QZ4="x",
    1,
    'Import från mapp'!QZ4)))</f>
        <v>#REF!</v>
      </c>
      <c r="RA4" t="e">
        <f ca="1">IF(
 ISBLANK('Import från mapp'!RA4),
 "",
 IF(
  ISNUMBER(
   VALUE('Import från mapp'!RA4)),
   VALUE('Import från mapp'!RA4),
   IF(
    'Import från mapp'!RA4="x",
    1,
    'Import från mapp'!RA4)))</f>
        <v>#REF!</v>
      </c>
      <c r="RB4" t="e">
        <f ca="1">IF(
 ISBLANK('Import från mapp'!RB4),
 "",
 IF(
  ISNUMBER(
   VALUE('Import från mapp'!RB4)),
   VALUE('Import från mapp'!RB4),
   IF(
    'Import från mapp'!RB4="x",
    1,
    'Import från mapp'!RB4)))</f>
        <v>#REF!</v>
      </c>
      <c r="RC4" t="e">
        <f ca="1">IF(
 ISBLANK('Import från mapp'!RC4),
 "",
 IF(
  ISNUMBER(
   VALUE('Import från mapp'!RC4)),
   VALUE('Import från mapp'!RC4),
   IF(
    'Import från mapp'!RC4="x",
    1,
    'Import från mapp'!RC4)))</f>
        <v>#REF!</v>
      </c>
      <c r="RD4" t="e">
        <f ca="1">IF(
 ISBLANK('Import från mapp'!RD4),
 "",
 IF(
  ISNUMBER(
   VALUE('Import från mapp'!RD4)),
   VALUE('Import från mapp'!RD4),
   IF(
    'Import från mapp'!RD4="x",
    1,
    'Import från mapp'!RD4)))</f>
        <v>#REF!</v>
      </c>
      <c r="RE4" t="e">
        <f ca="1">IF(
 ISBLANK('Import från mapp'!RE4),
 "",
 IF(
  ISNUMBER(
   VALUE('Import från mapp'!RE4)),
   VALUE('Import från mapp'!RE4),
   IF(
    'Import från mapp'!RE4="x",
    1,
    'Import från mapp'!RE4)))</f>
        <v>#REF!</v>
      </c>
      <c r="RF4" t="e">
        <f ca="1">IF(
 ISBLANK('Import från mapp'!RF4),
 "",
 IF(
  ISNUMBER(
   VALUE('Import från mapp'!RF4)),
   VALUE('Import från mapp'!RF4),
   IF(
    'Import från mapp'!RF4="x",
    1,
    'Import från mapp'!RF4)))</f>
        <v>#REF!</v>
      </c>
      <c r="RG4" t="e">
        <f ca="1">IF(
 ISBLANK('Import från mapp'!RG4),
 "",
 IF(
  ISNUMBER(
   VALUE('Import från mapp'!RG4)),
   VALUE('Import från mapp'!RG4),
   IF(
    'Import från mapp'!RG4="x",
    1,
    'Import från mapp'!RG4)))</f>
        <v>#REF!</v>
      </c>
      <c r="RH4" t="e">
        <f ca="1">IF(
 ISBLANK('Import från mapp'!RH4),
 "",
 IF(
  ISNUMBER(
   VALUE('Import från mapp'!RH4)),
   VALUE('Import från mapp'!RH4),
   IF(
    'Import från mapp'!RH4="x",
    1,
    'Import från mapp'!RH4)))</f>
        <v>#REF!</v>
      </c>
      <c r="RI4" t="e">
        <f ca="1">IF(
 ISBLANK('Import från mapp'!RI4),
 "",
 IF(
  ISNUMBER(
   VALUE('Import från mapp'!RI4)),
   VALUE('Import från mapp'!RI4),
   IF(
    'Import från mapp'!RI4="x",
    1,
    'Import från mapp'!RI4)))</f>
        <v>#REF!</v>
      </c>
      <c r="RJ4" t="e">
        <f ca="1">IF(
 ISBLANK('Import från mapp'!RJ4),
 "",
 IF(
  ISNUMBER(
   VALUE('Import från mapp'!RJ4)),
   VALUE('Import från mapp'!RJ4),
   IF(
    'Import från mapp'!RJ4="x",
    1,
    'Import från mapp'!RJ4)))</f>
        <v>#REF!</v>
      </c>
      <c r="RK4" t="e">
        <f ca="1">IF(
 ISBLANK('Import från mapp'!RK4),
 "",
 IF(
  ISNUMBER(
   VALUE('Import från mapp'!RK4)),
   VALUE('Import från mapp'!RK4),
   IF(
    'Import från mapp'!RK4="x",
    1,
    'Import från mapp'!RK4)))</f>
        <v>#REF!</v>
      </c>
      <c r="RL4" t="e">
        <f ca="1">IF(
 ISBLANK('Import från mapp'!RL4),
 "",
 IF(
  ISNUMBER(
   VALUE('Import från mapp'!RL4)),
   VALUE('Import från mapp'!RL4),
   IF(
    'Import från mapp'!RL4="x",
    1,
    'Import från mapp'!RL4)))</f>
        <v>#REF!</v>
      </c>
      <c r="RM4" t="e">
        <f ca="1">IF(
 ISBLANK('Import från mapp'!RM4),
 "",
 IF(
  ISNUMBER(
   VALUE('Import från mapp'!RM4)),
   VALUE('Import från mapp'!RM4),
   IF(
    'Import från mapp'!RM4="x",
    1,
    'Import från mapp'!RM4)))</f>
        <v>#REF!</v>
      </c>
      <c r="RN4" t="e">
        <f ca="1">IF(
 ISBLANK('Import från mapp'!RN4),
 "",
 IF(
  ISNUMBER(
   VALUE('Import från mapp'!RN4)),
   VALUE('Import från mapp'!RN4),
   IF(
    'Import från mapp'!RN4="x",
    1,
    'Import från mapp'!RN4)))</f>
        <v>#REF!</v>
      </c>
      <c r="RO4" t="e">
        <f ca="1">IF(
 ISBLANK('Import från mapp'!RO4),
 "",
 IF(
  ISNUMBER(
   VALUE('Import från mapp'!RO4)),
   VALUE('Import från mapp'!RO4),
   IF(
    'Import från mapp'!RO4="x",
    1,
    'Import från mapp'!RO4)))</f>
        <v>#REF!</v>
      </c>
      <c r="RP4" t="s">
        <v>3</v>
      </c>
      <c r="RQ4">
        <f ca="1">Jämförelser!RT42</f>
        <v>0</v>
      </c>
      <c r="RR4">
        <f ca="1">Jämförelser!RU42</f>
        <v>0</v>
      </c>
      <c r="RS4">
        <f ca="1">Jämförelser!RV42</f>
        <v>0</v>
      </c>
      <c r="RT4">
        <f ca="1">Jämförelser!RW42</f>
        <v>0</v>
      </c>
      <c r="RU4">
        <f ca="1">Jämförelser!RX42</f>
        <v>0</v>
      </c>
      <c r="RV4" t="e">
        <f ca="1">IF(
 ISBLANK('Import från mapp'!RW4),
 "",
 IF(
  ISNUMBER(
   VALUE('Import från mapp'!RW4)),
   VALUE('Import från mapp'!RW4),
   IF(
    'Import från mapp'!RW4="x",
    1,
    'Import från mapp'!RW4)))</f>
        <v>#REF!</v>
      </c>
      <c r="RW4" t="e">
        <f ca="1">IF(
 ISBLANK('Import från mapp'!RX4),
 "",
 IF(
  ISNUMBER(
   VALUE('Import från mapp'!RX4)),
   VALUE('Import från mapp'!RX4),
   IF(
    'Import från mapp'!RX4="x",
    1,
    'Import från mapp'!RX4)))</f>
        <v>#REF!</v>
      </c>
      <c r="RX4" t="e">
        <f ca="1">IF(
 ISBLANK('Import från mapp'!RY4),
 "",
 IF(
  ISNUMBER(
   VALUE('Import från mapp'!RY4)),
   VALUE('Import från mapp'!RY4),
   IF(
    'Import från mapp'!RY4="x",
    1,
    'Import från mapp'!RY4)))</f>
        <v>#REF!</v>
      </c>
      <c r="RY4" t="e">
        <f ca="1">IF(
 ISBLANK('Import från mapp'!RZ4),
 "",
 IF(
  ISNUMBER(
   VALUE('Import från mapp'!RZ4)),
   VALUE('Import från mapp'!RZ4),
   IF(
    'Import från mapp'!RZ4="x",
    1,
    'Import från mapp'!RZ4)))</f>
        <v>#REF!</v>
      </c>
      <c r="RZ4" t="e">
        <f ca="1">IF(
 ISBLANK('Import från mapp'!SA4),
 "",
 IF(
  ISNUMBER(
   VALUE('Import från mapp'!SA4)),
   VALUE('Import från mapp'!SA4),
   IF(
    'Import från mapp'!SA4="x",
    1,
    'Import från mapp'!SA4)))</f>
        <v>#REF!</v>
      </c>
      <c r="SA4" t="e">
        <f ca="1">IF(
 ISBLANK('Import från mapp'!SB4),
 "",
 IF(
  ISNUMBER(
   VALUE('Import från mapp'!SB4)),
   VALUE('Import från mapp'!SB4),
   IF(
    'Import från mapp'!SB4="x",
    1,
    'Import från mapp'!SB4)))</f>
        <v>#REF!</v>
      </c>
      <c r="SB4" t="e">
        <f ca="1">IF(
 ISBLANK('Import från mapp'!SC4),
 "",
 IF(
  ISNUMBER(
   VALUE('Import från mapp'!SC4)),
   VALUE('Import från mapp'!SC4),
   IF(
    'Import från mapp'!SC4="x",
    1,
    'Import från mapp'!SC4)))</f>
        <v>#REF!</v>
      </c>
      <c r="SC4" t="e">
        <f ca="1">IF(
 ISBLANK('Import från mapp'!SD4),
 "",
 IF(
  ISNUMBER(
   VALUE('Import från mapp'!SD4)),
   VALUE('Import från mapp'!SD4),
   IF(
    'Import från mapp'!SD4="x",
    1,
    'Import från mapp'!SD4)))</f>
        <v>#REF!</v>
      </c>
      <c r="SD4" t="e">
        <f ca="1">IF(
 ISBLANK('Import från mapp'!SE4),
 "",
 IF(
  ISNUMBER(
   VALUE('Import från mapp'!SE4)),
   VALUE('Import från mapp'!SE4),
   IF(
    'Import från mapp'!SE4="x",
    1,
    'Import från mapp'!SE4)))</f>
        <v>#REF!</v>
      </c>
      <c r="SE4" t="e">
        <f ca="1">IF(
 ISBLANK('Import från mapp'!SF4),
 "",
 IF(
  ISNUMBER(
   VALUE('Import från mapp'!SF4)),
   VALUE('Import från mapp'!SF4),
   IF(
    'Import från mapp'!SF4="x",
    1,
    'Import från mapp'!SF4)))</f>
        <v>#REF!</v>
      </c>
      <c r="SF4" t="e">
        <f ca="1">IF(
 ISBLANK('Import från mapp'!SG4),
 "",
 IF(
  ISNUMBER(
   VALUE('Import från mapp'!SG4)),
   VALUE('Import från mapp'!SG4),
   IF(
    'Import från mapp'!SG4="x",
    1,
    'Import från mapp'!SG4)))</f>
        <v>#REF!</v>
      </c>
      <c r="SG4" t="e">
        <f ca="1">IF(
 ISBLANK('Import från mapp'!SH4),
 "",
 IF(
  ISNUMBER(
   VALUE('Import från mapp'!SH4)),
   VALUE('Import från mapp'!SH4),
   IF(
    'Import från mapp'!SH4="x",
    1,
    'Import från mapp'!SH4)))</f>
        <v>#REF!</v>
      </c>
      <c r="SH4" t="e">
        <f ca="1">IF(
 ISBLANK('Import från mapp'!SI4),
 "",
 IF(
  ISNUMBER(
   VALUE('Import från mapp'!SI4)),
   VALUE('Import från mapp'!SI4),
   IF(
    'Import från mapp'!SI4="x",
    1,
    'Import från mapp'!SI4)))</f>
        <v>#REF!</v>
      </c>
      <c r="SI4" t="e">
        <f ca="1">IF(
 ISBLANK('Import från mapp'!SJ4),
 "",
 IF(
  ISNUMBER(
   VALUE('Import från mapp'!SJ4)),
   VALUE('Import från mapp'!SJ4),
   IF(
    'Import från mapp'!SJ4="x",
    1,
    'Import från mapp'!SJ4)))</f>
        <v>#REF!</v>
      </c>
      <c r="SJ4" t="e">
        <f ca="1">IF(
 ISBLANK('Import från mapp'!SK4),
 "",
 IF(
  ISNUMBER(
   VALUE('Import från mapp'!SK4)),
   VALUE('Import från mapp'!SK4),
   IF(
    'Import från mapp'!SK4="x",
    1,
    'Import från mapp'!SK4)))</f>
        <v>#REF!</v>
      </c>
      <c r="SK4" t="e">
        <f ca="1">IF(
 ISBLANK('Import från mapp'!SL4),
 "",
 IF(
  ISNUMBER(
   VALUE('Import från mapp'!SL4)),
   VALUE('Import från mapp'!SL4),
   IF(
    'Import från mapp'!SL4="x",
    1,
    'Import från mapp'!SL4)))</f>
        <v>#REF!</v>
      </c>
      <c r="SL4" t="e">
        <f ca="1">IF(
 ISBLANK('Import från mapp'!SM4),
 "",
 IF(
  ISNUMBER(
   VALUE('Import från mapp'!SM4)),
   VALUE('Import från mapp'!SM4),
   IF(
    'Import från mapp'!SM4="x",
    1,
    'Import från mapp'!SM4)))</f>
        <v>#REF!</v>
      </c>
      <c r="SM4" t="e">
        <f ca="1">IF(
 ISBLANK('Import från mapp'!SN4),
 "",
 IF(
  ISNUMBER(
   VALUE('Import från mapp'!SN4)),
   VALUE('Import från mapp'!SN4),
   IF(
    'Import från mapp'!SN4="x",
    1,
    'Import från mapp'!SN4)))</f>
        <v>#REF!</v>
      </c>
      <c r="SN4" t="e">
        <f ca="1">IF(
 ISBLANK('Import från mapp'!SO4),
 "",
 IF(
  ISNUMBER(
   VALUE('Import från mapp'!SO4)),
   VALUE('Import från mapp'!SO4),
   IF(
    'Import från mapp'!SO4="x",
    1,
    'Import från mapp'!SO4)))</f>
        <v>#REF!</v>
      </c>
      <c r="SO4" t="e">
        <f ca="1">IF(
 ISBLANK('Import från mapp'!SP4),
 "",
 IF(
  ISNUMBER(
   VALUE('Import från mapp'!SP4)),
   VALUE('Import från mapp'!SP4),
   IF(
    'Import från mapp'!SP4="x",
    1,
    'Import från mapp'!SP4)))</f>
        <v>#REF!</v>
      </c>
      <c r="SP4" t="e">
        <f ca="1">IF(
 ISBLANK('Import från mapp'!SQ4),
 "",
 IF(
  ISNUMBER(
   VALUE('Import från mapp'!SQ4)),
   VALUE('Import från mapp'!SQ4),
   IF(
    'Import från mapp'!SQ4="x",
    1,
    'Import från mapp'!SQ4)))</f>
        <v>#REF!</v>
      </c>
      <c r="SQ4" t="e">
        <f ca="1">IF(
 ISBLANK('Import från mapp'!SR4),
 "",
 IF(
  ISNUMBER(
   VALUE('Import från mapp'!SR4)),
   VALUE('Import från mapp'!SR4),
   IF(
    'Import från mapp'!SR4="x",
    1,
    'Import från mapp'!SR4)))</f>
        <v>#REF!</v>
      </c>
      <c r="SR4" t="e">
        <f ca="1">IF(
 ISBLANK('Import från mapp'!SS4),
 "",
 IF(
  ISNUMBER(
   VALUE('Import från mapp'!SS4)),
   VALUE('Import från mapp'!SS4),
   IF(
    'Import från mapp'!SS4="x",
    1,
    'Import från mapp'!SS4)))</f>
        <v>#REF!</v>
      </c>
      <c r="SS4" t="e">
        <f ca="1">IF(
 ISBLANK('Import från mapp'!ST4),
 "",
 IF(
  ISNUMBER(
   VALUE('Import från mapp'!ST4)),
   VALUE('Import från mapp'!ST4),
   IF(
    'Import från mapp'!ST4="x",
    1,
    'Import från mapp'!ST4)))</f>
        <v>#REF!</v>
      </c>
      <c r="ST4" t="e">
        <f ca="1">IF(
 ISBLANK('Import från mapp'!SU4),
 "",
 IF(
  ISNUMBER(
   VALUE('Import från mapp'!SU4)),
   VALUE('Import från mapp'!SU4),
   IF(
    'Import från mapp'!SU4="x",
    1,
    'Import från mapp'!SU4)))</f>
        <v>#REF!</v>
      </c>
      <c r="SU4" t="e">
        <f ca="1">IF(
 ISBLANK('Import från mapp'!SV4),
 "",
 IF(
  ISNUMBER(
   VALUE('Import från mapp'!SV4)),
   VALUE('Import från mapp'!SV4),
   IF(
    'Import från mapp'!SV4="x",
    1,
    'Import från mapp'!SV4)))</f>
        <v>#REF!</v>
      </c>
      <c r="SV4" t="e">
        <f ca="1">IF(
 ISBLANK('Import från mapp'!SW4),
 "",
 IF(
  ISNUMBER(
   VALUE('Import från mapp'!SW4)),
   VALUE('Import från mapp'!SW4),
   IF(
    'Import från mapp'!SW4="x",
    1,
    'Import från mapp'!SW4)))</f>
        <v>#REF!</v>
      </c>
      <c r="SW4" t="e">
        <f ca="1">IF(
 ISBLANK('Import från mapp'!SX4),
 "",
 IF(
  ISNUMBER(
   VALUE('Import från mapp'!SX4)),
   VALUE('Import från mapp'!SX4),
   IF(
    'Import från mapp'!SX4="x",
    1,
    'Import från mapp'!SX4)))</f>
        <v>#REF!</v>
      </c>
      <c r="SX4" t="e">
        <f ca="1">IF(
 ISBLANK('Import från mapp'!SY4),
 "",
 IF(
  ISNUMBER(
   VALUE('Import från mapp'!SY4)),
   VALUE('Import från mapp'!SY4),
   IF(
    'Import från mapp'!SY4="x",
    1,
    'Import från mapp'!SY4)))</f>
        <v>#REF!</v>
      </c>
      <c r="SY4" t="e">
        <f ca="1">IF(
 ISBLANK('Import från mapp'!SZ4),
 "",
 IF(
  ISNUMBER(
   VALUE('Import från mapp'!SZ4)),
   VALUE('Import från mapp'!SZ4),
   IF(
    'Import från mapp'!SZ4="x",
    1,
    'Import från mapp'!SZ4)))</f>
        <v>#REF!</v>
      </c>
      <c r="SZ4" t="e">
        <f ca="1">IF(
 ISBLANK('Import från mapp'!TA4),
 "",
 IF(
  ISNUMBER(
   VALUE('Import från mapp'!TA4)),
   VALUE('Import från mapp'!TA4),
   IF(
    'Import från mapp'!TA4="x",
    1,
    'Import från mapp'!TA4)))</f>
        <v>#REF!</v>
      </c>
      <c r="TA4" t="e">
        <f ca="1">IF(
 ISBLANK('Import från mapp'!TB4),
 "",
 IF(
  ISNUMBER(
   VALUE('Import från mapp'!TB4)),
   VALUE('Import från mapp'!TB4),
   IF(
    'Import från mapp'!TB4="x",
    1,
    'Import från mapp'!TB4)))</f>
        <v>#REF!</v>
      </c>
      <c r="TB4" t="e">
        <f ca="1">IF(
 ISBLANK('Import från mapp'!TC4),
 "",
 IF(
  ISNUMBER(
   VALUE('Import från mapp'!TC4)),
   VALUE('Import från mapp'!TC4),
   IF(
    'Import från mapp'!TC4="x",
    1,
    'Import från mapp'!TC4)))</f>
        <v>#REF!</v>
      </c>
      <c r="TC4" t="e">
        <f ca="1">IF(
 ISBLANK('Import från mapp'!TD4),
 "",
 IF(
  ISNUMBER(
   VALUE('Import från mapp'!TD4)),
   VALUE('Import från mapp'!TD4),
   IF(
    'Import från mapp'!TD4="x",
    1,
    'Import från mapp'!TD4)))</f>
        <v>#REF!</v>
      </c>
      <c r="TD4" t="e">
        <f ca="1">IF(
 ISBLANK('Import från mapp'!TE4),
 "",
 IF(
  ISNUMBER(
   VALUE('Import från mapp'!TE4)),
   VALUE('Import från mapp'!TE4),
   IF(
    'Import från mapp'!TE4="x",
    1,
    'Import från mapp'!TE4)))</f>
        <v>#REF!</v>
      </c>
      <c r="TE4" t="e">
        <f ca="1">IF(
 ISBLANK('Import från mapp'!TF4),
 "",
 IF(
  ISNUMBER(
   VALUE('Import från mapp'!TF4)),
   VALUE('Import från mapp'!TF4),
   IF(
    'Import från mapp'!TF4="x",
    1,
    'Import från mapp'!TF4)))</f>
        <v>#REF!</v>
      </c>
      <c r="TF4" t="e">
        <f ca="1">IF(
 ISBLANK('Import från mapp'!TG4),
 "",
 IF(
  ISNUMBER(
   VALUE('Import från mapp'!TG4)),
   VALUE('Import från mapp'!TG4),
   IF(
    'Import från mapp'!TG4="x",
    1,
    'Import från mapp'!TG4)))</f>
        <v>#REF!</v>
      </c>
      <c r="TG4" t="e">
        <f ca="1">IF(
 ISBLANK('Import från mapp'!TH4),
 "",
 IF(
  ISNUMBER(
   VALUE('Import från mapp'!TH4)),
   VALUE('Import från mapp'!TH4),
   IF(
    'Import från mapp'!TH4="x",
    1,
    'Import från mapp'!TH4)))</f>
        <v>#REF!</v>
      </c>
      <c r="TH4" t="e">
        <f ca="1">IF(
 ISBLANK('Import från mapp'!TI4),
 "",
 IF(
  ISNUMBER(
   VALUE('Import från mapp'!TI4)),
   VALUE('Import från mapp'!TI4),
   IF(
    'Import från mapp'!TI4="x",
    1,
    'Import från mapp'!TI4)))</f>
        <v>#REF!</v>
      </c>
      <c r="TI4" t="e">
        <f ca="1">IF(
 ISBLANK('Import från mapp'!TJ4),
 "",
 IF(
  ISNUMBER(
   VALUE('Import från mapp'!TJ4)),
   VALUE('Import från mapp'!TJ4),
   IF(
    'Import från mapp'!TJ4="x",
    1,
    'Import från mapp'!TJ4)))</f>
        <v>#REF!</v>
      </c>
      <c r="TJ4" t="e">
        <f ca="1">IF(
 ISBLANK('Import från mapp'!TK4),
 "",
 IF(
  ISNUMBER(
   VALUE('Import från mapp'!TK4)),
   VALUE('Import från mapp'!TK4),
   IF(
    'Import från mapp'!TK4="x",
    1,
    'Import från mapp'!TK4)))</f>
        <v>#REF!</v>
      </c>
      <c r="TK4" t="e">
        <f ca="1">IF(
 ISBLANK('Import från mapp'!TL4),
 "",
 IF(
  ISNUMBER(
   VALUE('Import från mapp'!TL4)),
   VALUE('Import från mapp'!TL4),
   IF(
    'Import från mapp'!TL4="x",
    1,
    'Import från mapp'!TL4)))</f>
        <v>#REF!</v>
      </c>
      <c r="TL4" t="e">
        <f ca="1">IF(
 ISBLANK('Import från mapp'!TM4),
 "",
 IF(
  ISNUMBER(
   VALUE('Import från mapp'!TM4)),
   VALUE('Import från mapp'!TM4),
   IF(
    'Import från mapp'!TM4="x",
    1,
    'Import från mapp'!TM4)))</f>
        <v>#REF!</v>
      </c>
      <c r="TM4" t="e">
        <f ca="1">IF(
 ISBLANK('Import från mapp'!TN4),
 "",
 IF(
  ISNUMBER(
   VALUE('Import från mapp'!TN4)),
   VALUE('Import från mapp'!TN4),
   IF(
    'Import från mapp'!TN4="x",
    1,
    'Import från mapp'!TN4)))</f>
        <v>#REF!</v>
      </c>
      <c r="TN4" t="e">
        <f ca="1">IF(
 ISBLANK('Import från mapp'!TO4),
 "",
 IF(
  ISNUMBER(
   VALUE('Import från mapp'!TO4)),
   VALUE('Import från mapp'!TO4),
   IF(
    'Import från mapp'!TO4="x",
    1,
    'Import från mapp'!TO4)))</f>
        <v>#REF!</v>
      </c>
      <c r="TO4" t="e">
        <f ca="1">IF(
 ISBLANK('Import från mapp'!TP4),
 "",
 IF(
  ISNUMBER(
   VALUE('Import från mapp'!TP4)),
   VALUE('Import från mapp'!TP4),
   IF(
    'Import från mapp'!TP4="x",
    1,
    'Import från mapp'!TP4)))</f>
        <v>#REF!</v>
      </c>
      <c r="TP4" t="e">
        <f ca="1">IF(
 ISBLANK('Import från mapp'!TQ4),
 "",
 IF(
  ISNUMBER(
   VALUE('Import från mapp'!TQ4)),
   VALUE('Import från mapp'!TQ4),
   IF(
    'Import från mapp'!TQ4="x",
    1,
    'Import från mapp'!TQ4)))</f>
        <v>#REF!</v>
      </c>
      <c r="TQ4" t="e">
        <f ca="1">IF(
 ISBLANK('Import från mapp'!TR4),
 "",
 IF(
  ISNUMBER(
   VALUE('Import från mapp'!TR4)),
   VALUE('Import från mapp'!TR4),
   IF(
    'Import från mapp'!TR4="x",
    1,
    'Import från mapp'!TR4)))</f>
        <v>#REF!</v>
      </c>
      <c r="TR4" t="e">
        <f ca="1">IF(
 ISBLANK('Import från mapp'!TS4),
 "",
 IF(
  ISNUMBER(
   VALUE('Import från mapp'!TS4)),
   VALUE('Import från mapp'!TS4),
   IF(
    'Import från mapp'!TS4="x",
    1,
    'Import från mapp'!TS4)))</f>
        <v>#REF!</v>
      </c>
      <c r="TS4" t="e">
        <f ca="1">IF(
 ISBLANK('Import från mapp'!TT4),
 "",
 IF(
  ISNUMBER(
   VALUE('Import från mapp'!TT4)),
   VALUE('Import från mapp'!TT4),
   IF(
    'Import från mapp'!TT4="x",
    1,
    'Import från mapp'!TT4)))</f>
        <v>#REF!</v>
      </c>
      <c r="TT4" t="e">
        <f ca="1">IF(
 ISBLANK('Import från mapp'!TU4),
 "",
 IF(
  ISNUMBER(
   VALUE('Import från mapp'!TU4)),
   VALUE('Import från mapp'!TU4),
   IF(
    'Import från mapp'!TU4="x",
    1,
    'Import från mapp'!TU4)))</f>
        <v>#REF!</v>
      </c>
      <c r="TU4" t="e">
        <f ca="1">IF(
 ISBLANK('Import från mapp'!TV4),
 "",
 IF(
  ISNUMBER(
   VALUE('Import från mapp'!TV4)),
   VALUE('Import från mapp'!TV4),
   IF(
    'Import från mapp'!TV4="x",
    1,
    'Import från mapp'!TV4)))</f>
        <v>#REF!</v>
      </c>
      <c r="TV4" t="e">
        <f ca="1">IF(
 ISBLANK('Import från mapp'!TW4),
 "",
 IF(
  ISNUMBER(
   VALUE('Import från mapp'!TW4)),
   VALUE('Import från mapp'!TW4),
   IF(
    'Import från mapp'!TW4="x",
    1,
    'Import från mapp'!TW4)))</f>
        <v>#REF!</v>
      </c>
      <c r="TW4" t="e">
        <f ca="1">IF(
 ISBLANK('Import från mapp'!TX4),
 "",
 IF(
  ISNUMBER(
   VALUE('Import från mapp'!TX4)),
   VALUE('Import från mapp'!TX4),
   IF(
    'Import från mapp'!TX4="x",
    1,
    'Import från mapp'!TX4)))</f>
        <v>#REF!</v>
      </c>
      <c r="TX4" t="e">
        <f ca="1">IF(
 ISBLANK('Import från mapp'!TY4),
 "",
 IF(
  ISNUMBER(
   VALUE('Import från mapp'!TY4)),
   VALUE('Import från mapp'!TY4),
   IF(
    'Import från mapp'!TY4="x",
    1,
    'Import från mapp'!TY4)))</f>
        <v>#REF!</v>
      </c>
      <c r="TY4" t="e">
        <f ca="1">IF(
 ISBLANK('Import från mapp'!TZ4),
 "",
 IF(
  ISNUMBER(
   VALUE('Import från mapp'!TZ4)),
   VALUE('Import från mapp'!TZ4),
   IF(
    'Import från mapp'!TZ4="x",
    1,
    'Import från mapp'!TZ4)))</f>
        <v>#REF!</v>
      </c>
      <c r="TZ4" t="str">
        <f>IF(
 ISBLANK('Import från mapp'!UA4),
 "",
 IF(
  ISNUMBER(
   VALUE('Import från mapp'!UA4)),
   VALUE('Import från mapp'!UA4),
   IF(
    'Import från mapp'!UA4="x",
    1,
    'Import från mapp'!UA4)))</f>
        <v/>
      </c>
      <c r="UA4" t="str">
        <f>IF(
 ISBLANK('Import från mapp'!UB4),
 "",
 IF(
  ISNUMBER(
   VALUE('Import från mapp'!UB4)),
   VALUE('Import från mapp'!UB4),
   IF(
    'Import från mapp'!UB4="x",
    1,
    'Import från mapp'!UB4)))</f>
        <v/>
      </c>
      <c r="UB4" t="str">
        <f>IF(
 ISBLANK('Import från mapp'!UC4),
 "",
 IF(
  ISNUMBER(
   VALUE('Import från mapp'!UC4)),
   VALUE('Import från mapp'!UC4),
   IF(
    'Import från mapp'!UC4="x",
    1,
    'Import från mapp'!UC4)))</f>
        <v/>
      </c>
      <c r="UC4" t="str">
        <f>IF(
 ISBLANK('Import från mapp'!UD4),
 "",
 IF(
  ISNUMBER(
   VALUE('Import från mapp'!UD4)),
   VALUE('Import från mapp'!UD4),
   IF(
    'Import från mapp'!UD4="x",
    1,
    'Import från mapp'!UD4)))</f>
        <v/>
      </c>
    </row>
    <row r="5" spans="1:549" x14ac:dyDescent="0.35">
      <c r="A5" t="e">
        <f ca="1">IF(
 ISBLANK('Import från mapp'!A5),
 "",
 IF(
  ISNUMBER(
   VALUE('Import från mapp'!A5)),
   VALUE('Import från mapp'!A5),
   IF(
    'Import från mapp'!A5="x",
    1,
    'Import från mapp'!A5)))</f>
        <v>#REF!</v>
      </c>
      <c r="B5" t="e">
        <f ca="1">IF(
 ISBLANK('Import från mapp'!B5),
 "",
 IF(
  ISNUMBER(
   VALUE('Import från mapp'!B5)),
   VALUE('Import från mapp'!B5),
   IF(
    'Import från mapp'!B5="x",
    1,
    'Import från mapp'!B5)))</f>
        <v>#REF!</v>
      </c>
      <c r="C5" t="e">
        <f ca="1">IF(
 ISBLANK('Import från mapp'!C5),
 "",
 IF(
  ISNUMBER(
   VALUE('Import från mapp'!C5)),
   VALUE('Import från mapp'!C5),
   IF(
    'Import från mapp'!C5="x",
    1,
    'Import från mapp'!C5)))</f>
        <v>#REF!</v>
      </c>
      <c r="D5" t="e">
        <f ca="1">IF(
 ISBLANK('Import från mapp'!D5),
 "",
 IF(
  ISNUMBER(
   VALUE('Import från mapp'!D5)),
   VALUE('Import från mapp'!D5),
   IF(
    'Import från mapp'!D5="x",
    1,
    'Import från mapp'!D5)))</f>
        <v>#REF!</v>
      </c>
      <c r="E5" t="e">
        <f ca="1">IF(
 ISBLANK('Import från mapp'!E5),
 "",
 IF(
  ISNUMBER(
   VALUE('Import från mapp'!E5)),
   VALUE('Import från mapp'!E5),
   IF(
    'Import från mapp'!E5="x",
    1,
    'Import från mapp'!E5)))</f>
        <v>#REF!</v>
      </c>
      <c r="F5" t="e">
        <f ca="1">IF(
 ISBLANK('Import från mapp'!F5),
 "",
 IF(
  ISNUMBER(
   VALUE('Import från mapp'!F5)),
   VALUE('Import från mapp'!F5),
   IF(
    'Import från mapp'!F5="x",
    1,
    'Import från mapp'!F5)))</f>
        <v>#REF!</v>
      </c>
      <c r="G5" t="e">
        <f ca="1">IF(
 ISBLANK('Import från mapp'!G5),
 "",
 IF(
  ISNUMBER(
   VALUE('Import från mapp'!G5)),
   VALUE('Import från mapp'!G5),
   IF(
    'Import från mapp'!G5="x",
    1,
    'Import från mapp'!G5)))</f>
        <v>#REF!</v>
      </c>
      <c r="H5" t="e">
        <f ca="1">IF(
 ISBLANK('Import från mapp'!H5),
 "",
 IF(
  ISNUMBER(
   VALUE('Import från mapp'!H5)),
   VALUE('Import från mapp'!H5),
   IF(
    'Import från mapp'!H5="x",
    1,
    'Import från mapp'!H5)))</f>
        <v>#REF!</v>
      </c>
      <c r="I5" t="e">
        <f ca="1">IF(
 ISBLANK('Import från mapp'!I5),
 "",
 IF(
  ISNUMBER(
   VALUE('Import från mapp'!I5)),
   VALUE('Import från mapp'!I5),
   IF(
    'Import från mapp'!I5="x",
    1,
    'Import från mapp'!I5)))</f>
        <v>#REF!</v>
      </c>
      <c r="J5" t="e">
        <f ca="1">IF(
 ISBLANK('Import från mapp'!J5),
 "",
 IF(
  ISNUMBER(
   VALUE('Import från mapp'!J5)),
   VALUE('Import från mapp'!J5),
   IF(
    'Import från mapp'!J5="x",
    1,
    'Import från mapp'!J5)))</f>
        <v>#REF!</v>
      </c>
      <c r="K5" t="e">
        <f ca="1">IF(
 ISBLANK('Import från mapp'!K5),
 "",
 IF(
  ISNUMBER(
   VALUE('Import från mapp'!K5)),
   VALUE('Import från mapp'!K5),
   IF(
    'Import från mapp'!K5="x",
    1,
    'Import från mapp'!K5)))</f>
        <v>#REF!</v>
      </c>
      <c r="L5" t="e">
        <f ca="1">IF(
 ISBLANK('Import från mapp'!L5),
 "",
 IF(
  ISNUMBER(
   VALUE('Import från mapp'!L5)),
   VALUE('Import från mapp'!L5),
   IF(
    'Import från mapp'!L5="x",
    1,
    'Import från mapp'!L5)))</f>
        <v>#REF!</v>
      </c>
      <c r="M5" t="e">
        <f ca="1">IF(
 ISBLANK('Import från mapp'!M5),
 "",
 IF(
  ISNUMBER(
   VALUE('Import från mapp'!M5)),
   VALUE('Import från mapp'!M5),
   IF(
    'Import från mapp'!M5="x",
    1,
    'Import från mapp'!M5)))</f>
        <v>#REF!</v>
      </c>
      <c r="N5" t="e">
        <f ca="1">IF(
 ISBLANK('Import från mapp'!N5),
 "",
 IF(
  ISNUMBER(
   VALUE('Import från mapp'!N5)),
   VALUE('Import från mapp'!N5),
   IF(
    'Import från mapp'!N5="x",
    1,
    'Import från mapp'!N5)))</f>
        <v>#REF!</v>
      </c>
      <c r="O5" t="e">
        <f ca="1">IF(
 ISBLANK('Import från mapp'!O5),
 "",
 IF(
  ISNUMBER(
   VALUE('Import från mapp'!O5)),
   VALUE('Import från mapp'!O5),
   IF(
    'Import från mapp'!O5="x",
    1,
    'Import från mapp'!O5)))</f>
        <v>#REF!</v>
      </c>
      <c r="P5" t="e">
        <f ca="1">IF(
 ISBLANK('Import från mapp'!P5),
 "",
 IF(
  ISNUMBER(
   VALUE('Import från mapp'!P5)),
   VALUE('Import från mapp'!P5),
   IF(
    'Import från mapp'!P5="x",
    1,
    'Import från mapp'!P5)))</f>
        <v>#REF!</v>
      </c>
      <c r="Q5" t="e">
        <f ca="1">IF(
 ISBLANK('Import från mapp'!Q5),
 "",
 IF(
  ISNUMBER(
   VALUE('Import från mapp'!Q5)),
   VALUE('Import från mapp'!Q5),
   IF(
    'Import från mapp'!Q5="x",
    1,
    'Import från mapp'!Q5)))</f>
        <v>#REF!</v>
      </c>
      <c r="R5" t="e">
        <f ca="1">IF(
 ISBLANK('Import från mapp'!R5),
 "",
 IF(
  ISNUMBER(
   VALUE('Import från mapp'!R5)),
   VALUE('Import från mapp'!R5),
   IF(
    'Import från mapp'!R5="x",
    1,
    'Import från mapp'!R5)))</f>
        <v>#REF!</v>
      </c>
      <c r="S5" t="e">
        <f ca="1">IF(
 ISBLANK('Import från mapp'!S5),
 "",
 IF(
  ISNUMBER(
   VALUE('Import från mapp'!S5)),
   VALUE('Import från mapp'!S5),
   IF(
    'Import från mapp'!S5="x",
    1,
    'Import från mapp'!S5)))</f>
        <v>#REF!</v>
      </c>
      <c r="T5" t="e">
        <f ca="1">IF(
 ISBLANK('Import från mapp'!T5),
 "",
 IF(
  ISNUMBER(
   VALUE('Import från mapp'!T5)),
   VALUE('Import från mapp'!T5),
   IF(
    'Import från mapp'!T5="x",
    1,
    'Import från mapp'!T5)))</f>
        <v>#REF!</v>
      </c>
      <c r="U5" t="e">
        <f ca="1">IF(
 ISBLANK('Import från mapp'!U5),
 "",
 IF(
  ISNUMBER(
   VALUE('Import från mapp'!U5)),
   VALUE('Import från mapp'!U5),
   IF(
    'Import från mapp'!U5="x",
    1,
    'Import från mapp'!U5)))</f>
        <v>#REF!</v>
      </c>
      <c r="V5" t="e">
        <f ca="1">IF(
 ISBLANK('Import från mapp'!V5),
 "",
 IF(
  ISNUMBER(
   VALUE('Import från mapp'!V5)),
   VALUE('Import från mapp'!V5),
   IF(
    'Import från mapp'!V5="x",
    1,
    'Import från mapp'!V5)))</f>
        <v>#REF!</v>
      </c>
      <c r="W5" t="e">
        <f ca="1">IF(
 ISBLANK('Import från mapp'!W5),
 "",
 IF(
  ISNUMBER(
   VALUE('Import från mapp'!W5)),
   VALUE('Import från mapp'!W5),
   IF(
    'Import från mapp'!W5="x",
    1,
    'Import från mapp'!W5)))</f>
        <v>#REF!</v>
      </c>
      <c r="X5" t="e">
        <f ca="1">IF(
 ISBLANK('Import från mapp'!X5),
 "",
 IF(
  ISNUMBER(
   VALUE('Import från mapp'!X5)),
   VALUE('Import från mapp'!X5),
   IF(
    'Import från mapp'!X5="x",
    1,
    'Import från mapp'!X5)))</f>
        <v>#REF!</v>
      </c>
      <c r="Y5" t="e">
        <f ca="1">IF(
 ISBLANK('Import från mapp'!Y5),
 "",
 IF(
  ISNUMBER(
   VALUE('Import från mapp'!Y5)),
   VALUE('Import från mapp'!Y5),
   IF(
    'Import från mapp'!Y5="x",
    1,
    'Import från mapp'!Y5)))</f>
        <v>#REF!</v>
      </c>
      <c r="Z5" t="e">
        <f ca="1">IF(
 ISBLANK('Import från mapp'!Z5),
 "",
 IF(
  ISNUMBER(
   VALUE('Import från mapp'!Z5)),
   VALUE('Import från mapp'!Z5),
   IF(
    'Import från mapp'!Z5="x",
    1,
    'Import från mapp'!Z5)))</f>
        <v>#REF!</v>
      </c>
      <c r="AA5" t="e">
        <f ca="1">IF(
 ISBLANK('Import från mapp'!AA5),
 "",
 IF(
  ISNUMBER(
   VALUE('Import från mapp'!AA5)),
   VALUE('Import från mapp'!AA5),
   IF(
    'Import från mapp'!AA5="x",
    1,
    'Import från mapp'!AA5)))</f>
        <v>#REF!</v>
      </c>
      <c r="AB5" t="e">
        <f ca="1">IF(
 ISBLANK('Import från mapp'!AB5),
 "",
 IF(
  ISNUMBER(
   VALUE('Import från mapp'!AB5)),
   VALUE('Import från mapp'!AB5),
   IF(
    'Import från mapp'!AB5="x",
    1,
    'Import från mapp'!AB5)))</f>
        <v>#REF!</v>
      </c>
      <c r="AC5" t="e">
        <f ca="1">IF(
 ISBLANK('Import från mapp'!AC5),
 "",
 IF(
  ISNUMBER(
   VALUE('Import från mapp'!AC5)),
   VALUE('Import från mapp'!AC5),
   IF(
    'Import från mapp'!AC5="x",
    1,
    'Import från mapp'!AC5)))</f>
        <v>#REF!</v>
      </c>
      <c r="AD5" t="e">
        <f ca="1">IF(
 ISBLANK('Import från mapp'!AD5),
 "",
 IF(
  ISNUMBER(
   VALUE('Import från mapp'!AD5)),
   VALUE('Import från mapp'!AD5),
   IF(
    'Import från mapp'!AD5="x",
    1,
    'Import från mapp'!AD5)))</f>
        <v>#REF!</v>
      </c>
      <c r="AE5" t="e">
        <f ca="1">IF(
 ISBLANK('Import från mapp'!AE5),
 "",
 IF(
  ISNUMBER(
   VALUE('Import från mapp'!AE5)),
   VALUE('Import från mapp'!AE5),
   IF(
    'Import från mapp'!AE5="x",
    1,
    'Import från mapp'!AE5)))</f>
        <v>#REF!</v>
      </c>
      <c r="AF5" t="e">
        <f ca="1">IF(
 ISBLANK('Import från mapp'!AF5),
 "",
 IF(
  ISNUMBER(
   VALUE('Import från mapp'!AF5)),
   VALUE('Import från mapp'!AF5),
   IF(
    'Import från mapp'!AF5="x",
    1,
    'Import från mapp'!AF5)))</f>
        <v>#REF!</v>
      </c>
      <c r="AG5" t="e">
        <f ca="1">IF(
 ISBLANK('Import från mapp'!AG5),
 "",
 IF(
  ISNUMBER(
   VALUE('Import från mapp'!AG5)),
   VALUE('Import från mapp'!AG5),
   IF(
    'Import från mapp'!AG5="x",
    1,
    'Import från mapp'!AG5)))</f>
        <v>#REF!</v>
      </c>
      <c r="AH5" t="e">
        <f ca="1">IF(
 ISBLANK('Import från mapp'!AH5),
 "",
 IF(
  ISNUMBER(
   VALUE('Import från mapp'!AH5)),
   VALUE('Import från mapp'!AH5),
   IF(
    'Import från mapp'!AH5="x",
    1,
    'Import från mapp'!AH5)))</f>
        <v>#REF!</v>
      </c>
      <c r="AI5" t="e">
        <f ca="1">IF(
 ISBLANK('Import från mapp'!AI5),
 "",
 IF(
  ISNUMBER(
   VALUE('Import från mapp'!AI5)),
   VALUE('Import från mapp'!AI5),
   IF(
    'Import från mapp'!AI5="x",
    1,
    'Import från mapp'!AI5)))</f>
        <v>#REF!</v>
      </c>
      <c r="AJ5" t="e">
        <f ca="1">IF(
 ISBLANK('Import från mapp'!AJ5),
 "",
 IF(
  ISNUMBER(
   VALUE('Import från mapp'!AJ5)),
   VALUE('Import från mapp'!AJ5),
   IF(
    'Import från mapp'!AJ5="x",
    1,
    'Import från mapp'!AJ5)))</f>
        <v>#REF!</v>
      </c>
      <c r="AK5" t="e">
        <f ca="1">IF(
 ISBLANK('Import från mapp'!AK5),
 "",
 IF(
  ISNUMBER(
   VALUE('Import från mapp'!AK5)),
   VALUE('Import från mapp'!AK5),
   IF(
    'Import från mapp'!AK5="x",
    1,
    'Import från mapp'!AK5)))</f>
        <v>#REF!</v>
      </c>
      <c r="AL5" t="e">
        <f ca="1">IF(
 ISBLANK('Import från mapp'!AL5),
 "",
 IF(
  ISNUMBER(
   VALUE('Import från mapp'!AL5)),
   VALUE('Import från mapp'!AL5),
   IF(
    'Import från mapp'!AL5="x",
    1,
    'Import från mapp'!AL5)))</f>
        <v>#REF!</v>
      </c>
      <c r="AM5" t="e">
        <f ca="1">IF(
 ISBLANK('Import från mapp'!AM5),
 "",
 IF(
  ISNUMBER(
   VALUE('Import från mapp'!AM5)),
   VALUE('Import från mapp'!AM5),
   IF(
    'Import från mapp'!AM5="x",
    1,
    'Import från mapp'!AM5)))</f>
        <v>#REF!</v>
      </c>
      <c r="AN5" t="e">
        <f ca="1">IF(
 ISBLANK('Import från mapp'!AN5),
 "",
 IF(
  ISNUMBER(
   VALUE('Import från mapp'!AN5)),
   VALUE('Import från mapp'!AN5),
   IF(
    'Import från mapp'!AN5="x",
    1,
    'Import från mapp'!AN5)))</f>
        <v>#REF!</v>
      </c>
      <c r="AO5" t="e">
        <f ca="1">IF(
 ISBLANK('Import från mapp'!AO5),
 "",
 IF(
  ISNUMBER(
   VALUE('Import från mapp'!AO5)),
   VALUE('Import från mapp'!AO5),
   IF(
    'Import från mapp'!AO5="x",
    1,
    'Import från mapp'!AO5)))</f>
        <v>#REF!</v>
      </c>
      <c r="AP5" t="e">
        <f ca="1">IF(
 ISBLANK('Import från mapp'!AP5),
 "",
 IF(
  ISNUMBER(
   VALUE('Import från mapp'!AP5)),
   VALUE('Import från mapp'!AP5),
   IF(
    'Import från mapp'!AP5="x",
    1,
    'Import från mapp'!AP5)))</f>
        <v>#REF!</v>
      </c>
      <c r="AQ5" t="e">
        <f ca="1">IF(
 ISBLANK('Import från mapp'!AQ5),
 "",
 IF(
  ISNUMBER(
   VALUE('Import från mapp'!AQ5)),
   VALUE('Import från mapp'!AQ5),
   IF(
    'Import från mapp'!AQ5="x",
    1,
    'Import från mapp'!AQ5)))</f>
        <v>#REF!</v>
      </c>
      <c r="AR5" t="e">
        <f ca="1">IF(
 ISBLANK('Import från mapp'!AR5),
 "",
 IF(
  ISNUMBER(
   VALUE('Import från mapp'!AR5)),
   VALUE('Import från mapp'!AR5),
   IF(
    'Import från mapp'!AR5="x",
    1,
    'Import från mapp'!AR5)))</f>
        <v>#REF!</v>
      </c>
      <c r="AS5" t="e">
        <f ca="1">IF(
 ISBLANK('Import från mapp'!AS5),
 "",
 IF(
  ISNUMBER(
   VALUE('Import från mapp'!AS5)),
   VALUE('Import från mapp'!AS5),
   IF(
    'Import från mapp'!AS5="x",
    1,
    'Import från mapp'!AS5)))</f>
        <v>#REF!</v>
      </c>
      <c r="AT5" t="e">
        <f ca="1">IF(
 ISBLANK('Import från mapp'!AT5),
 "",
 IF(
  ISNUMBER(
   VALUE('Import från mapp'!AT5)),
   VALUE('Import från mapp'!AT5),
   IF(
    'Import från mapp'!AT5="x",
    1,
    'Import från mapp'!AT5)))</f>
        <v>#REF!</v>
      </c>
      <c r="AU5" t="e">
        <f ca="1">IF(
 ISBLANK('Import från mapp'!AU5),
 "",
 IF(
  ISNUMBER(
   VALUE('Import från mapp'!AU5)),
   VALUE('Import från mapp'!AU5),
   IF(
    'Import från mapp'!AU5="x",
    1,
    'Import från mapp'!AU5)))</f>
        <v>#REF!</v>
      </c>
      <c r="AV5" t="e">
        <f ca="1">IF(
 ISBLANK('Import från mapp'!AV5),
 "",
 IF(
  ISNUMBER(
   VALUE('Import från mapp'!AV5)),
   VALUE('Import från mapp'!AV5),
   IF(
    'Import från mapp'!AV5="x",
    1,
    'Import från mapp'!AV5)))</f>
        <v>#REF!</v>
      </c>
      <c r="AW5" t="e">
        <f ca="1">IF(
 ISBLANK('Import från mapp'!AW5),
 "",
 IF(
  ISNUMBER(
   VALUE('Import från mapp'!AW5)),
   VALUE('Import från mapp'!AW5),
   IF(
    'Import från mapp'!AW5="x",
    1,
    'Import från mapp'!AW5)))</f>
        <v>#REF!</v>
      </c>
      <c r="AX5" t="e">
        <f ca="1">IF(
 ISBLANK('Import från mapp'!AX5),
 "",
 IF(
  ISNUMBER(
   VALUE('Import från mapp'!AX5)),
   VALUE('Import från mapp'!AX5),
   IF(
    'Import från mapp'!AX5="x",
    1,
    'Import från mapp'!AX5)))</f>
        <v>#REF!</v>
      </c>
      <c r="AY5" t="e">
        <f ca="1">IF(
 ISBLANK('Import från mapp'!AY5),
 "",
 IF(
  ISNUMBER(
   VALUE('Import från mapp'!AY5)),
   VALUE('Import från mapp'!AY5),
   IF(
    'Import från mapp'!AY5="x",
    1,
    'Import från mapp'!AY5)))</f>
        <v>#REF!</v>
      </c>
      <c r="AZ5" t="e">
        <f ca="1">IF(
 ISBLANK('Import från mapp'!AZ5),
 "",
 IF(
  ISNUMBER(
   VALUE('Import från mapp'!AZ5)),
   VALUE('Import från mapp'!AZ5),
   IF(
    'Import från mapp'!AZ5="x",
    1,
    'Import från mapp'!AZ5)))</f>
        <v>#REF!</v>
      </c>
      <c r="BA5" t="e">
        <f ca="1">IF(
 ISBLANK('Import från mapp'!BA5),
 "",
 IF(
  ISNUMBER(
   VALUE('Import från mapp'!BA5)),
   VALUE('Import från mapp'!BA5),
   IF(
    'Import från mapp'!BA5="x",
    1,
    'Import från mapp'!BA5)))</f>
        <v>#REF!</v>
      </c>
      <c r="BB5" t="e">
        <f ca="1">IF(
 ISBLANK('Import från mapp'!BB5),
 "",
 IF(
  ISNUMBER(
   VALUE('Import från mapp'!BB5)),
   VALUE('Import från mapp'!BB5),
   IF(
    'Import från mapp'!BB5="x",
    1,
    'Import från mapp'!BB5)))</f>
        <v>#REF!</v>
      </c>
      <c r="BC5" t="e">
        <f ca="1">IF(
 ISBLANK('Import från mapp'!BC5),
 "",
 IF(
  ISNUMBER(
   VALUE('Import från mapp'!BC5)),
   VALUE('Import från mapp'!BC5),
   IF(
    'Import från mapp'!BC5="x",
    1,
    'Import från mapp'!BC5)))</f>
        <v>#REF!</v>
      </c>
      <c r="BD5" t="e">
        <f ca="1">IF(
 ISBLANK('Import från mapp'!BD5),
 "",
 IF(
  ISNUMBER(
   VALUE('Import från mapp'!BD5)),
   VALUE('Import från mapp'!BD5),
   IF(
    'Import från mapp'!BD5="x",
    1,
    'Import från mapp'!BD5)))</f>
        <v>#REF!</v>
      </c>
      <c r="BE5" t="e">
        <f ca="1">IF(
 ISBLANK('Import från mapp'!BE5),
 "",
 IF(
  ISNUMBER(
   VALUE('Import från mapp'!BE5)),
   VALUE('Import från mapp'!BE5),
   IF(
    'Import från mapp'!BE5="x",
    1,
    'Import från mapp'!BE5)))</f>
        <v>#REF!</v>
      </c>
      <c r="BF5" t="e">
        <f ca="1">IF(
 ISBLANK('Import från mapp'!BF5),
 "",
 IF(
  ISNUMBER(
   VALUE('Import från mapp'!BF5)),
   VALUE('Import från mapp'!BF5),
   IF(
    'Import från mapp'!BF5="x",
    1,
    'Import från mapp'!BF5)))</f>
        <v>#REF!</v>
      </c>
      <c r="BG5" t="e">
        <f ca="1">IF(
 ISBLANK('Import från mapp'!BG5),
 "",
 IF(
  ISNUMBER(
   VALUE('Import från mapp'!BG5)),
   VALUE('Import från mapp'!BG5),
   IF(
    'Import från mapp'!BG5="x",
    1,
    'Import från mapp'!BG5)))</f>
        <v>#REF!</v>
      </c>
      <c r="BH5" t="e">
        <f ca="1">IF(
 ISBLANK('Import från mapp'!BH5),
 "",
 IF(
  ISNUMBER(
   VALUE('Import från mapp'!BH5)),
   VALUE('Import från mapp'!BH5),
   IF(
    'Import från mapp'!BH5="x",
    1,
    'Import från mapp'!BH5)))</f>
        <v>#REF!</v>
      </c>
      <c r="BI5" t="e">
        <f ca="1">IF(
 ISBLANK('Import från mapp'!BI5),
 "",
 IF(
  ISNUMBER(
   VALUE('Import från mapp'!BI5)),
   VALUE('Import från mapp'!BI5),
   IF(
    'Import från mapp'!BI5="x",
    1,
    'Import från mapp'!BI5)))</f>
        <v>#REF!</v>
      </c>
      <c r="BJ5" t="e">
        <f ca="1">IF(
 ISBLANK('Import från mapp'!BJ5),
 "",
 IF(
  ISNUMBER(
   VALUE('Import från mapp'!BJ5)),
   VALUE('Import från mapp'!BJ5),
   IF(
    'Import från mapp'!BJ5="x",
    1,
    'Import från mapp'!BJ5)))</f>
        <v>#REF!</v>
      </c>
      <c r="BK5" t="e">
        <f ca="1">IF(
 ISBLANK('Import från mapp'!BK5),
 "",
 IF(
  ISNUMBER(
   VALUE('Import från mapp'!BK5)),
   VALUE('Import från mapp'!BK5),
   IF(
    'Import från mapp'!BK5="x",
    1,
    'Import från mapp'!BK5)))</f>
        <v>#REF!</v>
      </c>
      <c r="BL5" t="e">
        <f ca="1">IF(
 ISBLANK('Import från mapp'!BL5),
 "",
 IF(
  ISNUMBER(
   VALUE('Import från mapp'!BL5)),
   VALUE('Import från mapp'!BL5),
   IF(
    'Import från mapp'!BL5="x",
    1,
    'Import från mapp'!BL5)))</f>
        <v>#REF!</v>
      </c>
      <c r="BM5" t="e">
        <f ca="1">IF(
 ISBLANK('Import från mapp'!BM5),
 "",
 IF(
  ISNUMBER(
   VALUE('Import från mapp'!BM5)),
   VALUE('Import från mapp'!BM5),
   IF(
    'Import från mapp'!BM5="x",
    1,
    'Import från mapp'!BM5)))</f>
        <v>#REF!</v>
      </c>
      <c r="BN5" t="e">
        <f ca="1">IF(
 ISBLANK('Import från mapp'!BN5),
 "",
 IF(
  ISNUMBER(
   VALUE('Import från mapp'!BN5)),
   VALUE('Import från mapp'!BN5),
   IF(
    'Import från mapp'!BN5="x",
    1,
    'Import från mapp'!BN5)))</f>
        <v>#REF!</v>
      </c>
      <c r="BO5" t="e">
        <f ca="1">IF(
 ISBLANK('Import från mapp'!BO5),
 "",
 IF(
  ISNUMBER(
   VALUE('Import från mapp'!BO5)),
   VALUE('Import från mapp'!BO5),
   IF(
    'Import från mapp'!BO5="x",
    1,
    'Import från mapp'!BO5)))</f>
        <v>#REF!</v>
      </c>
      <c r="BP5" t="e">
        <f ca="1">IF(
 ISBLANK('Import från mapp'!BP5),
 "",
 IF(
  ISNUMBER(
   VALUE('Import från mapp'!BP5)),
   VALUE('Import från mapp'!BP5),
   IF(
    'Import från mapp'!BP5="x",
    1,
    'Import från mapp'!BP5)))</f>
        <v>#REF!</v>
      </c>
      <c r="BQ5" t="e">
        <f ca="1">IF(
 ISBLANK('Import från mapp'!BQ5),
 "",
 IF(
  ISNUMBER(
   VALUE('Import från mapp'!BQ5)),
   VALUE('Import från mapp'!BQ5),
   IF(
    'Import från mapp'!BQ5="x",
    1,
    'Import från mapp'!BQ5)))</f>
        <v>#REF!</v>
      </c>
      <c r="BR5" t="e">
        <f ca="1">IF(
 ISBLANK('Import från mapp'!BR5),
 "",
 IF(
  ISNUMBER(
   VALUE('Import från mapp'!BR5)),
   VALUE('Import från mapp'!BR5),
   IF(
    'Import från mapp'!BR5="x",
    1,
    'Import från mapp'!BR5)))</f>
        <v>#REF!</v>
      </c>
      <c r="BS5" t="e">
        <f ca="1">IF(
 ISBLANK('Import från mapp'!BS5),
 "",
 IF(
  ISNUMBER(
   VALUE('Import från mapp'!BS5)),
   VALUE('Import från mapp'!BS5),
   IF(
    'Import från mapp'!BS5="x",
    1,
    'Import från mapp'!BS5)))</f>
        <v>#REF!</v>
      </c>
      <c r="BT5" t="e">
        <f ca="1">IF(
 ISBLANK('Import från mapp'!BT5),
 "",
 IF(
  ISNUMBER(
   VALUE('Import från mapp'!BT5)),
   VALUE('Import från mapp'!BT5),
   IF(
    'Import från mapp'!BT5="x",
    1,
    'Import från mapp'!BT5)))</f>
        <v>#REF!</v>
      </c>
      <c r="BU5" t="e">
        <f ca="1">IF(
 ISBLANK('Import från mapp'!BU5),
 "",
 IF(
  ISNUMBER(
   VALUE('Import från mapp'!BU5)),
   VALUE('Import från mapp'!BU5),
   IF(
    'Import från mapp'!BU5="x",
    1,
    'Import från mapp'!BU5)))</f>
        <v>#REF!</v>
      </c>
      <c r="BV5" t="e">
        <f ca="1">IF(
 ISBLANK('Import från mapp'!BV5),
 "",
 IF(
  ISNUMBER(
   VALUE('Import från mapp'!BV5)),
   VALUE('Import från mapp'!BV5),
   IF(
    'Import från mapp'!BV5="x",
    1,
    'Import från mapp'!BV5)))</f>
        <v>#REF!</v>
      </c>
      <c r="BW5" t="e">
        <f ca="1">IF(
 ISBLANK('Import från mapp'!BW5),
 "",
 IF(
  ISNUMBER(
   VALUE('Import från mapp'!BW5)),
   VALUE('Import från mapp'!BW5),
   IF(
    'Import från mapp'!BW5="x",
    1,
    'Import från mapp'!BW5)))</f>
        <v>#REF!</v>
      </c>
      <c r="BX5" t="e">
        <f ca="1">IF(
 ISBLANK('Import från mapp'!BX5),
 "",
 IF(
  ISNUMBER(
   VALUE('Import från mapp'!BX5)),
   VALUE('Import från mapp'!BX5),
   IF(
    'Import från mapp'!BX5="x",
    1,
    'Import från mapp'!BX5)))</f>
        <v>#REF!</v>
      </c>
      <c r="BY5" t="e">
        <f ca="1">IF(
 ISBLANK('Import från mapp'!BY5),
 "",
 IF(
  ISNUMBER(
   VALUE('Import från mapp'!BY5)),
   VALUE('Import från mapp'!BY5),
   IF(
    'Import från mapp'!BY5="x",
    1,
    'Import från mapp'!BY5)))</f>
        <v>#REF!</v>
      </c>
      <c r="BZ5" t="e">
        <f ca="1">IF(
 ISBLANK('Import från mapp'!BZ5),
 "",
 IF(
  ISNUMBER(
   VALUE('Import från mapp'!BZ5)),
   VALUE('Import från mapp'!BZ5),
   IF(
    'Import från mapp'!BZ5="x",
    1,
    'Import från mapp'!BZ5)))</f>
        <v>#REF!</v>
      </c>
      <c r="CA5" t="e">
        <f ca="1">IF(
 ISBLANK('Import från mapp'!CA5),
 "",
 IF(
  ISNUMBER(
   VALUE('Import från mapp'!CA5)),
   VALUE('Import från mapp'!CA5),
   IF(
    'Import från mapp'!CA5="x",
    1,
    'Import från mapp'!CA5)))</f>
        <v>#REF!</v>
      </c>
      <c r="CB5" t="e">
        <f ca="1">IF(
 ISBLANK('Import från mapp'!CB5),
 "",
 IF(
  ISNUMBER(
   VALUE('Import från mapp'!CB5)),
   VALUE('Import från mapp'!CB5),
   IF(
    'Import från mapp'!CB5="x",
    1,
    'Import från mapp'!CB5)))</f>
        <v>#REF!</v>
      </c>
      <c r="CC5" t="e">
        <f ca="1">IF(
 ISBLANK('Import från mapp'!CC5),
 "",
 IF(
  ISNUMBER(
   VALUE('Import från mapp'!CC5)),
   VALUE('Import från mapp'!CC5),
   IF(
    'Import från mapp'!CC5="x",
    1,
    'Import från mapp'!CC5)))</f>
        <v>#REF!</v>
      </c>
      <c r="CD5" t="e">
        <f ca="1">IF(
 ISBLANK('Import från mapp'!CD5),
 "",
 IF(
  ISNUMBER(
   VALUE('Import från mapp'!CD5)),
   VALUE('Import från mapp'!CD5),
   IF(
    'Import från mapp'!CD5="x",
    1,
    'Import från mapp'!CD5)))</f>
        <v>#REF!</v>
      </c>
      <c r="CE5" t="e">
        <f ca="1">IF(
 ISBLANK('Import från mapp'!CE5),
 "",
 IF(
  ISNUMBER(
   VALUE('Import från mapp'!CE5)),
   VALUE('Import från mapp'!CE5),
   IF(
    'Import från mapp'!CE5="x",
    1,
    'Import från mapp'!CE5)))</f>
        <v>#REF!</v>
      </c>
      <c r="CF5" t="e">
        <f ca="1">IF(
 ISBLANK('Import från mapp'!CF5),
 "",
 IF(
  ISNUMBER(
   VALUE('Import från mapp'!CF5)),
   VALUE('Import från mapp'!CF5),
   IF(
    'Import från mapp'!CF5="x",
    1,
    'Import från mapp'!CF5)))</f>
        <v>#REF!</v>
      </c>
      <c r="CG5" t="e">
        <f ca="1">IF(
 ISBLANK('Import från mapp'!CG5),
 "",
 IF(
  ISNUMBER(
   VALUE('Import från mapp'!CG5)),
   VALUE('Import från mapp'!CG5),
   IF(
    'Import från mapp'!CG5="x",
    1,
    'Import från mapp'!CG5)))</f>
        <v>#REF!</v>
      </c>
      <c r="CH5" t="e">
        <f ca="1">IF(
 ISBLANK('Import från mapp'!CH5),
 "",
 IF(
  ISNUMBER(
   VALUE('Import från mapp'!CH5)),
   VALUE('Import från mapp'!CH5),
   IF(
    'Import från mapp'!CH5="x",
    1,
    'Import från mapp'!CH5)))</f>
        <v>#REF!</v>
      </c>
      <c r="CI5" t="e">
        <f ca="1">IF(
 ISBLANK('Import från mapp'!CI5),
 "",
 IF(
  ISNUMBER(
   VALUE('Import från mapp'!CI5)),
   VALUE('Import från mapp'!CI5),
   IF(
    'Import från mapp'!CI5="x",
    1,
    'Import från mapp'!CI5)))</f>
        <v>#REF!</v>
      </c>
      <c r="CJ5" t="e">
        <f ca="1">IF(
 ISBLANK('Import från mapp'!CJ5),
 "",
 IF(
  ISNUMBER(
   VALUE('Import från mapp'!CJ5)),
   VALUE('Import från mapp'!CJ5),
   IF(
    'Import från mapp'!CJ5="x",
    1,
    'Import från mapp'!CJ5)))</f>
        <v>#REF!</v>
      </c>
      <c r="CK5" t="e">
        <f ca="1">IF(
 ISBLANK('Import från mapp'!CK5),
 "",
 IF(
  ISNUMBER(
   VALUE('Import från mapp'!CK5)),
   VALUE('Import från mapp'!CK5),
   IF(
    'Import från mapp'!CK5="x",
    1,
    'Import från mapp'!CK5)))</f>
        <v>#REF!</v>
      </c>
      <c r="CL5" t="e">
        <f ca="1">IF(
 ISBLANK('Import från mapp'!CL5),
 "",
 IF(
  ISNUMBER(
   VALUE('Import från mapp'!CL5)),
   VALUE('Import från mapp'!CL5),
   IF(
    'Import från mapp'!CL5="x",
    1,
    'Import från mapp'!CL5)))</f>
        <v>#REF!</v>
      </c>
      <c r="CM5" t="e">
        <f ca="1">IF(
 ISBLANK('Import från mapp'!CM5),
 "",
 IF(
  ISNUMBER(
   VALUE('Import från mapp'!CM5)),
   VALUE('Import från mapp'!CM5),
   IF(
    'Import från mapp'!CM5="x",
    1,
    'Import från mapp'!CM5)))</f>
        <v>#REF!</v>
      </c>
      <c r="CN5" t="e">
        <f ca="1">IF(
 ISBLANK('Import från mapp'!CN5),
 "",
 IF(
  ISNUMBER(
   VALUE('Import från mapp'!CN5)),
   VALUE('Import från mapp'!CN5),
   IF(
    'Import från mapp'!CN5="x",
    1,
    'Import från mapp'!CN5)))</f>
        <v>#REF!</v>
      </c>
      <c r="CO5" t="e">
        <f ca="1">IF(
 ISBLANK('Import från mapp'!CO5),
 "",
 IF(
  ISNUMBER(
   VALUE('Import från mapp'!CO5)),
   VALUE('Import från mapp'!CO5),
   IF(
    'Import från mapp'!CO5="x",
    1,
    'Import från mapp'!CO5)))</f>
        <v>#REF!</v>
      </c>
      <c r="CP5" t="e">
        <f ca="1">IF(
 ISBLANK('Import från mapp'!CP5),
 "",
 IF(
  ISNUMBER(
   VALUE('Import från mapp'!CP5)),
   VALUE('Import från mapp'!CP5),
   IF(
    'Import från mapp'!CP5="x",
    1,
    'Import från mapp'!CP5)))</f>
        <v>#REF!</v>
      </c>
      <c r="CQ5" t="e">
        <f ca="1">IF(
 ISBLANK('Import från mapp'!CQ5),
 "",
 IF(
  ISNUMBER(
   VALUE('Import från mapp'!CQ5)),
   VALUE('Import från mapp'!CQ5),
   IF(
    'Import från mapp'!CQ5="x",
    1,
    'Import från mapp'!CQ5)))</f>
        <v>#REF!</v>
      </c>
      <c r="CR5" t="e">
        <f ca="1">IF(
 ISBLANK('Import från mapp'!CR5),
 "",
 IF(
  ISNUMBER(
   VALUE('Import från mapp'!CR5)),
   VALUE('Import från mapp'!CR5),
   IF(
    'Import från mapp'!CR5="x",
    1,
    'Import från mapp'!CR5)))</f>
        <v>#REF!</v>
      </c>
      <c r="CS5" t="e">
        <f ca="1">IF(
 ISBLANK('Import från mapp'!CS5),
 "",
 IF(
  ISNUMBER(
   VALUE('Import från mapp'!CS5)),
   VALUE('Import från mapp'!CS5),
   IF(
    'Import från mapp'!CS5="x",
    1,
    'Import från mapp'!CS5)))</f>
        <v>#REF!</v>
      </c>
      <c r="CT5" t="e">
        <f ca="1">IF(
 ISBLANK('Import från mapp'!CT5),
 "",
 IF(
  ISNUMBER(
   VALUE('Import från mapp'!CT5)),
   VALUE('Import från mapp'!CT5),
   IF(
    'Import från mapp'!CT5="x",
    1,
    'Import från mapp'!CT5)))</f>
        <v>#REF!</v>
      </c>
      <c r="CU5" t="e">
        <f ca="1">IF(
 ISBLANK('Import från mapp'!CU5),
 "",
 IF(
  ISNUMBER(
   VALUE('Import från mapp'!CU5)),
   VALUE('Import från mapp'!CU5),
   IF(
    'Import från mapp'!CU5="x",
    1,
    'Import från mapp'!CU5)))</f>
        <v>#REF!</v>
      </c>
      <c r="CV5" t="e">
        <f ca="1">IF(
 ISBLANK('Import från mapp'!CV5),
 "",
 IF(
  ISNUMBER(
   VALUE('Import från mapp'!CV5)),
   VALUE('Import från mapp'!CV5),
   IF(
    'Import från mapp'!CV5="x",
    1,
    'Import från mapp'!CV5)))</f>
        <v>#REF!</v>
      </c>
      <c r="CW5" t="e">
        <f ca="1">IF(
 ISBLANK('Import från mapp'!CW5),
 "",
 IF(
  ISNUMBER(
   VALUE('Import från mapp'!CW5)),
   VALUE('Import från mapp'!CW5),
   IF(
    'Import från mapp'!CW5="x",
    1,
    'Import från mapp'!CW5)))</f>
        <v>#REF!</v>
      </c>
      <c r="CX5" t="e">
        <f ca="1">IF(
 ISBLANK('Import från mapp'!CX5),
 "",
 IF(
  ISNUMBER(
   VALUE('Import från mapp'!CX5)),
   VALUE('Import från mapp'!CX5),
   IF(
    'Import från mapp'!CX5="x",
    1,
    'Import från mapp'!CX5)))</f>
        <v>#REF!</v>
      </c>
      <c r="CY5" t="e">
        <f ca="1">IF(
 ISBLANK('Import från mapp'!CY5),
 "",
 IF(
  ISNUMBER(
   VALUE('Import från mapp'!CY5)),
   VALUE('Import från mapp'!CY5),
   IF(
    'Import från mapp'!CY5="x",
    1,
    'Import från mapp'!CY5)))</f>
        <v>#REF!</v>
      </c>
      <c r="CZ5" t="e">
        <f ca="1">IF(
 ISBLANK('Import från mapp'!CZ5),
 "",
 IF(
  ISNUMBER(
   VALUE('Import från mapp'!CZ5)),
   VALUE('Import från mapp'!CZ5),
   IF(
    'Import från mapp'!CZ5="x",
    1,
    'Import från mapp'!CZ5)))</f>
        <v>#REF!</v>
      </c>
      <c r="DA5" t="e">
        <f ca="1">IF(
 ISBLANK('Import från mapp'!DA5),
 "",
 IF(
  ISNUMBER(
   VALUE('Import från mapp'!DA5)),
   VALUE('Import från mapp'!DA5),
   IF(
    'Import från mapp'!DA5="x",
    1,
    'Import från mapp'!DA5)))</f>
        <v>#REF!</v>
      </c>
      <c r="DB5" t="e">
        <f ca="1">IF(
 ISBLANK('Import från mapp'!DB5),
 "",
 IF(
  ISNUMBER(
   VALUE('Import från mapp'!DB5)),
   VALUE('Import från mapp'!DB5),
   IF(
    'Import från mapp'!DB5="x",
    1,
    'Import från mapp'!DB5)))</f>
        <v>#REF!</v>
      </c>
      <c r="DC5" t="e">
        <f ca="1">IF(
 ISBLANK('Import från mapp'!DC5),
 "",
 IF(
  ISNUMBER(
   VALUE('Import från mapp'!DC5)),
   VALUE('Import från mapp'!DC5),
   IF(
    'Import från mapp'!DC5="x",
    1,
    'Import från mapp'!DC5)))</f>
        <v>#REF!</v>
      </c>
      <c r="DD5" t="e">
        <f ca="1">IF(
 ISBLANK('Import från mapp'!DD5),
 "",
 IF(
  ISNUMBER(
   VALUE('Import från mapp'!DD5)),
   VALUE('Import från mapp'!DD5),
   IF(
    'Import från mapp'!DD5="x",
    1,
    'Import från mapp'!DD5)))</f>
        <v>#REF!</v>
      </c>
      <c r="DE5" t="e">
        <f ca="1">IF(
 ISBLANK('Import från mapp'!DE5),
 "",
 IF(
  ISNUMBER(
   VALUE('Import från mapp'!DE5)),
   VALUE('Import från mapp'!DE5),
   IF(
    'Import från mapp'!DE5="x",
    1,
    'Import från mapp'!DE5)))</f>
        <v>#REF!</v>
      </c>
      <c r="DF5" t="e">
        <f ca="1">IF(
 ISBLANK('Import från mapp'!DF5),
 "",
 IF(
  ISNUMBER(
   VALUE('Import från mapp'!DF5)),
   VALUE('Import från mapp'!DF5),
   IF(
    'Import från mapp'!DF5="x",
    1,
    'Import från mapp'!DF5)))</f>
        <v>#REF!</v>
      </c>
      <c r="DG5" t="e">
        <f ca="1">IF(
 ISBLANK('Import från mapp'!DG5),
 "",
 IF(
  ISNUMBER(
   VALUE('Import från mapp'!DG5)),
   VALUE('Import från mapp'!DG5),
   IF(
    'Import från mapp'!DG5="x",
    1,
    'Import från mapp'!DG5)))</f>
        <v>#REF!</v>
      </c>
      <c r="DH5" t="e">
        <f ca="1">IF(
 ISBLANK('Import från mapp'!DH5),
 "",
 IF(
  ISNUMBER(
   VALUE('Import från mapp'!DH5)),
   VALUE('Import från mapp'!DH5),
   IF(
    'Import från mapp'!DH5="x",
    1,
    'Import från mapp'!DH5)))</f>
        <v>#REF!</v>
      </c>
      <c r="DI5" t="e">
        <f ca="1">IF(
 ISBLANK('Import från mapp'!DI5),
 "",
 IF(
  ISNUMBER(
   VALUE('Import från mapp'!DI5)),
   VALUE('Import från mapp'!DI5),
   IF(
    'Import från mapp'!DI5="x",
    1,
    'Import från mapp'!DI5)))</f>
        <v>#REF!</v>
      </c>
      <c r="DJ5" t="e">
        <f ca="1">IF(
 ISBLANK('Import från mapp'!DJ5),
 "",
 IF(
  ISNUMBER(
   VALUE('Import från mapp'!DJ5)),
   VALUE('Import från mapp'!DJ5),
   IF(
    'Import från mapp'!DJ5="x",
    1,
    'Import från mapp'!DJ5)))</f>
        <v>#REF!</v>
      </c>
      <c r="DK5" t="e">
        <f ca="1">IF(
 ISBLANK('Import från mapp'!DK5),
 "",
 IF(
  ISNUMBER(
   VALUE('Import från mapp'!DK5)),
   VALUE('Import från mapp'!DK5),
   IF(
    'Import från mapp'!DK5="x",
    1,
    'Import från mapp'!DK5)))</f>
        <v>#REF!</v>
      </c>
      <c r="DL5" t="e">
        <f ca="1">IF(
 ISBLANK('Import från mapp'!DL5),
 "",
 IF(
  ISNUMBER(
   VALUE('Import från mapp'!DL5)),
   VALUE('Import från mapp'!DL5),
   IF(
    'Import från mapp'!DL5="x",
    1,
    'Import från mapp'!DL5)))</f>
        <v>#REF!</v>
      </c>
      <c r="DM5" t="e">
        <f ca="1">IF(
 ISBLANK('Import från mapp'!DM5),
 "",
 IF(
  ISNUMBER(
   VALUE('Import från mapp'!DM5)),
   VALUE('Import från mapp'!DM5),
   IF(
    'Import från mapp'!DM5="x",
    1,
    'Import från mapp'!DM5)))</f>
        <v>#REF!</v>
      </c>
      <c r="DN5" t="e">
        <f ca="1">IF(
 ISBLANK('Import från mapp'!DN5),
 "",
 IF(
  ISNUMBER(
   VALUE('Import från mapp'!DN5)),
   VALUE('Import från mapp'!DN5),
   IF(
    'Import från mapp'!DN5="x",
    1,
    'Import från mapp'!DN5)))</f>
        <v>#REF!</v>
      </c>
      <c r="DO5" t="e">
        <f ca="1">IF(
 ISBLANK('Import från mapp'!DO5),
 "",
 IF(
  ISNUMBER(
   VALUE('Import från mapp'!DO5)),
   VALUE('Import från mapp'!DO5),
   IF(
    'Import från mapp'!DO5="x",
    1,
    'Import från mapp'!DO5)))</f>
        <v>#REF!</v>
      </c>
      <c r="DP5" t="e">
        <f ca="1">IF(
 ISBLANK('Import från mapp'!DP5),
 "",
 IF(
  ISNUMBER(
   VALUE('Import från mapp'!DP5)),
   VALUE('Import från mapp'!DP5),
   IF(
    'Import från mapp'!DP5="x",
    1,
    'Import från mapp'!DP5)))</f>
        <v>#REF!</v>
      </c>
      <c r="DQ5" t="e">
        <f ca="1">IF(
 ISBLANK('Import från mapp'!DQ5),
 "",
 IF(
  ISNUMBER(
   VALUE('Import från mapp'!DQ5)),
   VALUE('Import från mapp'!DQ5),
   IF(
    'Import från mapp'!DQ5="x",
    1,
    'Import från mapp'!DQ5)))</f>
        <v>#REF!</v>
      </c>
      <c r="DR5" t="e">
        <f ca="1">IF(
 ISBLANK('Import från mapp'!DR5),
 "",
 IF(
  ISNUMBER(
   VALUE('Import från mapp'!DR5)),
   VALUE('Import från mapp'!DR5),
   IF(
    'Import från mapp'!DR5="x",
    1,
    'Import från mapp'!DR5)))</f>
        <v>#REF!</v>
      </c>
      <c r="DS5" t="e">
        <f ca="1">IF(
 ISBLANK('Import från mapp'!DS5),
 "",
 IF(
  ISNUMBER(
   VALUE('Import från mapp'!DS5)),
   VALUE('Import från mapp'!DS5),
   IF(
    'Import från mapp'!DS5="x",
    1,
    'Import från mapp'!DS5)))</f>
        <v>#REF!</v>
      </c>
      <c r="DT5" t="e">
        <f ca="1">IF(
 ISBLANK('Import från mapp'!DT5),
 "",
 IF(
  ISNUMBER(
   VALUE('Import från mapp'!DT5)),
   VALUE('Import från mapp'!DT5),
   IF(
    'Import från mapp'!DT5="x",
    1,
    'Import från mapp'!DT5)))</f>
        <v>#REF!</v>
      </c>
      <c r="DU5" t="e">
        <f ca="1">IF(
 ISBLANK('Import från mapp'!DU5),
 "",
 IF(
  ISNUMBER(
   VALUE('Import från mapp'!DU5)),
   VALUE('Import från mapp'!DU5),
   IF(
    'Import från mapp'!DU5="x",
    1,
    'Import från mapp'!DU5)))</f>
        <v>#REF!</v>
      </c>
      <c r="DV5" t="e">
        <f ca="1">IF(
 ISBLANK('Import från mapp'!DV5),
 "",
 IF(
  ISNUMBER(
   VALUE('Import från mapp'!DV5)),
   VALUE('Import från mapp'!DV5),
   IF(
    'Import från mapp'!DV5="x",
    1,
    'Import från mapp'!DV5)))</f>
        <v>#REF!</v>
      </c>
      <c r="DW5" t="e">
        <f ca="1">IF(
 ISBLANK('Import från mapp'!DW5),
 "",
 IF(
  ISNUMBER(
   VALUE('Import från mapp'!DW5)),
   VALUE('Import från mapp'!DW5),
   IF(
    'Import från mapp'!DW5="x",
    1,
    'Import från mapp'!DW5)))</f>
        <v>#REF!</v>
      </c>
      <c r="DX5" t="e">
        <f ca="1">IF(
 ISBLANK('Import från mapp'!DX5),
 "",
 IF(
  ISNUMBER(
   VALUE('Import från mapp'!DX5)),
   VALUE('Import från mapp'!DX5),
   IF(
    'Import från mapp'!DX5="x",
    1,
    'Import från mapp'!DX5)))</f>
        <v>#REF!</v>
      </c>
      <c r="DY5" t="e">
        <f ca="1">IF(
 ISBLANK('Import från mapp'!DY5),
 "",
 IF(
  ISNUMBER(
   VALUE('Import från mapp'!DY5)),
   VALUE('Import från mapp'!DY5),
   IF(
    'Import från mapp'!DY5="x",
    1,
    'Import från mapp'!DY5)))</f>
        <v>#REF!</v>
      </c>
      <c r="DZ5" t="e">
        <f ca="1">IF(
 ISBLANK('Import från mapp'!DZ5),
 "",
 IF(
  ISNUMBER(
   VALUE('Import från mapp'!DZ5)),
   VALUE('Import från mapp'!DZ5),
   IF(
    'Import från mapp'!DZ5="x",
    1,
    'Import från mapp'!DZ5)))</f>
        <v>#REF!</v>
      </c>
      <c r="EA5" t="e">
        <f ca="1">IF(
 ISBLANK('Import från mapp'!EA5),
 "",
 IF(
  ISNUMBER(
   VALUE('Import från mapp'!EA5)),
   VALUE('Import från mapp'!EA5),
   IF(
    'Import från mapp'!EA5="x",
    1,
    'Import från mapp'!EA5)))</f>
        <v>#REF!</v>
      </c>
      <c r="EB5" t="e">
        <f ca="1">IF(
 ISBLANK('Import från mapp'!EB5),
 "",
 IF(
  ISNUMBER(
   VALUE('Import från mapp'!EB5)),
   VALUE('Import från mapp'!EB5),
   IF(
    'Import från mapp'!EB5="x",
    1,
    'Import från mapp'!EB5)))</f>
        <v>#REF!</v>
      </c>
      <c r="EC5" t="e">
        <f ca="1">IF(
 ISBLANK('Import från mapp'!EC5),
 "",
 IF(
  ISNUMBER(
   VALUE('Import från mapp'!EC5)),
   VALUE('Import från mapp'!EC5),
   IF(
    'Import från mapp'!EC5="x",
    1,
    'Import från mapp'!EC5)))</f>
        <v>#REF!</v>
      </c>
      <c r="ED5" t="e">
        <f ca="1">IF(
 ISBLANK('Import från mapp'!ED5),
 "",
 IF(
  ISNUMBER(
   VALUE('Import från mapp'!ED5)),
   VALUE('Import från mapp'!ED5),
   IF(
    'Import från mapp'!ED5="x",
    1,
    'Import från mapp'!ED5)))</f>
        <v>#REF!</v>
      </c>
      <c r="EE5" t="e">
        <f ca="1">IF(
 ISBLANK('Import från mapp'!EE5),
 "",
 IF(
  ISNUMBER(
   VALUE('Import från mapp'!EE5)),
   VALUE('Import från mapp'!EE5),
   IF(
    'Import från mapp'!EE5="x",
    1,
    'Import från mapp'!EE5)))</f>
        <v>#REF!</v>
      </c>
      <c r="EF5" t="e">
        <f ca="1">IF(
 ISBLANK('Import från mapp'!EF5),
 "",
 IF(
  ISNUMBER(
   VALUE('Import från mapp'!EF5)),
   VALUE('Import från mapp'!EF5),
   IF(
    'Import från mapp'!EF5="x",
    1,
    'Import från mapp'!EF5)))</f>
        <v>#REF!</v>
      </c>
      <c r="EG5" t="e">
        <f ca="1">IF(
 ISBLANK('Import från mapp'!EG5),
 "",
 IF(
  ISNUMBER(
   VALUE('Import från mapp'!EG5)),
   VALUE('Import från mapp'!EG5),
   IF(
    'Import från mapp'!EG5="x",
    1,
    'Import från mapp'!EG5)))</f>
        <v>#REF!</v>
      </c>
      <c r="EH5" t="e">
        <f ca="1">IF(
 ISBLANK('Import från mapp'!EH5),
 "",
 IF(
  ISNUMBER(
   VALUE('Import från mapp'!EH5)),
   VALUE('Import från mapp'!EH5),
   IF(
    'Import från mapp'!EH5="x",
    1,
    'Import från mapp'!EH5)))</f>
        <v>#REF!</v>
      </c>
      <c r="EI5" t="e">
        <f ca="1">IF(
 ISBLANK('Import från mapp'!EI5),
 "",
 IF(
  ISNUMBER(
   VALUE('Import från mapp'!EI5)),
   VALUE('Import från mapp'!EI5),
   IF(
    'Import från mapp'!EI5="x",
    1,
    'Import från mapp'!EI5)))</f>
        <v>#REF!</v>
      </c>
      <c r="EJ5" t="e">
        <f ca="1">IF(
 ISBLANK('Import från mapp'!EJ5),
 "",
 IF(
  ISNUMBER(
   VALUE('Import från mapp'!EJ5)),
   VALUE('Import från mapp'!EJ5),
   IF(
    'Import från mapp'!EJ5="x",
    1,
    'Import från mapp'!EJ5)))</f>
        <v>#REF!</v>
      </c>
      <c r="EK5" t="e">
        <f ca="1">IF(
 ISBLANK('Import från mapp'!EK5),
 "",
 IF(
  ISNUMBER(
   VALUE('Import från mapp'!EK5)),
   VALUE('Import från mapp'!EK5),
   IF(
    'Import från mapp'!EK5="x",
    1,
    'Import från mapp'!EK5)))</f>
        <v>#REF!</v>
      </c>
      <c r="EL5" t="e">
        <f ca="1">IF(
 ISBLANK('Import från mapp'!EL5),
 "",
 IF(
  ISNUMBER(
   VALUE('Import från mapp'!EL5)),
   VALUE('Import från mapp'!EL5),
   IF(
    'Import från mapp'!EL5="x",
    1,
    'Import från mapp'!EL5)))</f>
        <v>#REF!</v>
      </c>
      <c r="EM5" t="e">
        <f ca="1">IF(
 ISBLANK('Import från mapp'!EM5),
 "",
 IF(
  ISNUMBER(
   VALUE('Import från mapp'!EM5)),
   VALUE('Import från mapp'!EM5),
   IF(
    'Import från mapp'!EM5="x",
    1,
    'Import från mapp'!EM5)))</f>
        <v>#REF!</v>
      </c>
      <c r="EN5" t="e">
        <f ca="1">IF(
 ISBLANK('Import från mapp'!EN5),
 "",
 IF(
  ISNUMBER(
   VALUE('Import från mapp'!EN5)),
   VALUE('Import från mapp'!EN5),
   IF(
    'Import från mapp'!EN5="x",
    1,
    'Import från mapp'!EN5)))</f>
        <v>#REF!</v>
      </c>
      <c r="EO5" t="e">
        <f ca="1">IF(
 ISBLANK('Import från mapp'!EO5),
 "",
 IF(
  ISNUMBER(
   VALUE('Import från mapp'!EO5)),
   VALUE('Import från mapp'!EO5),
   IF(
    'Import från mapp'!EO5="x",
    1,
    'Import från mapp'!EO5)))</f>
        <v>#REF!</v>
      </c>
      <c r="EP5" t="e">
        <f ca="1">IF(
 ISBLANK('Import från mapp'!EP5),
 "",
 IF(
  ISNUMBER(
   VALUE('Import från mapp'!EP5)),
   VALUE('Import från mapp'!EP5),
   IF(
    'Import från mapp'!EP5="x",
    1,
    'Import från mapp'!EP5)))</f>
        <v>#REF!</v>
      </c>
      <c r="EQ5" t="e">
        <f ca="1">IF(
 ISBLANK('Import från mapp'!EQ5),
 "",
 IF(
  ISNUMBER(
   VALUE('Import från mapp'!EQ5)),
   VALUE('Import från mapp'!EQ5),
   IF(
    'Import från mapp'!EQ5="x",
    1,
    'Import från mapp'!EQ5)))</f>
        <v>#REF!</v>
      </c>
      <c r="ER5" t="e">
        <f ca="1">IF(
 ISBLANK('Import från mapp'!ER5),
 "",
 IF(
  ISNUMBER(
   VALUE('Import från mapp'!ER5)),
   VALUE('Import från mapp'!ER5),
   IF(
    'Import från mapp'!ER5="x",
    1,
    'Import från mapp'!ER5)))</f>
        <v>#REF!</v>
      </c>
      <c r="ES5" t="e">
        <f ca="1">IF(
 ISBLANK('Import från mapp'!ES5),
 "",
 IF(
  ISNUMBER(
   VALUE('Import från mapp'!ES5)),
   VALUE('Import från mapp'!ES5),
   IF(
    'Import från mapp'!ES5="x",
    1,
    'Import från mapp'!ES5)))</f>
        <v>#REF!</v>
      </c>
      <c r="ET5" t="e">
        <f ca="1">IF(
 ISBLANK('Import från mapp'!ET5),
 "",
 IF(
  ISNUMBER(
   VALUE('Import från mapp'!ET5)),
   VALUE('Import från mapp'!ET5),
   IF(
    'Import från mapp'!ET5="x",
    1,
    'Import från mapp'!ET5)))</f>
        <v>#REF!</v>
      </c>
      <c r="EU5" t="e">
        <f ca="1">IF(
 ISBLANK('Import från mapp'!EU5),
 "",
 IF(
  ISNUMBER(
   VALUE('Import från mapp'!EU5)),
   VALUE('Import från mapp'!EU5),
   IF(
    'Import från mapp'!EU5="x",
    1,
    'Import från mapp'!EU5)))</f>
        <v>#REF!</v>
      </c>
      <c r="EV5" t="e">
        <f ca="1">IF(
 ISBLANK('Import från mapp'!EV5),
 "",
 IF(
  ISNUMBER(
   VALUE('Import från mapp'!EV5)),
   VALUE('Import från mapp'!EV5),
   IF(
    'Import från mapp'!EV5="x",
    1,
    'Import från mapp'!EV5)))</f>
        <v>#REF!</v>
      </c>
      <c r="EW5" t="e">
        <f ca="1">IF(
 ISBLANK('Import från mapp'!EW5),
 "",
 IF(
  ISNUMBER(
   VALUE('Import från mapp'!EW5)),
   VALUE('Import från mapp'!EW5),
   IF(
    'Import från mapp'!EW5="x",
    1,
    'Import från mapp'!EW5)))</f>
        <v>#REF!</v>
      </c>
      <c r="EX5" t="e">
        <f ca="1">IF(
 ISBLANK('Import från mapp'!EX5),
 "",
 IF(
  ISNUMBER(
   VALUE('Import från mapp'!EX5)),
   VALUE('Import från mapp'!EX5),
   IF(
    'Import från mapp'!EX5="x",
    1,
    'Import från mapp'!EX5)))</f>
        <v>#REF!</v>
      </c>
      <c r="EY5" t="e">
        <f ca="1">IF(
 ISBLANK('Import från mapp'!EY5),
 "",
 IF(
  ISNUMBER(
   VALUE('Import från mapp'!EY5)),
   VALUE('Import från mapp'!EY5),
   IF(
    'Import från mapp'!EY5="x",
    1,
    'Import från mapp'!EY5)))</f>
        <v>#REF!</v>
      </c>
      <c r="EZ5" t="e">
        <f ca="1">IF(
 ISBLANK('Import från mapp'!EZ5),
 "",
 IF(
  ISNUMBER(
   VALUE('Import från mapp'!EZ5)),
   VALUE('Import från mapp'!EZ5),
   IF(
    'Import från mapp'!EZ5="x",
    1,
    'Import från mapp'!EZ5)))</f>
        <v>#REF!</v>
      </c>
      <c r="FA5" t="e">
        <f ca="1">IF(
 ISBLANK('Import från mapp'!FA5),
 "",
 IF(
  ISNUMBER(
   VALUE('Import från mapp'!FA5)),
   VALUE('Import från mapp'!FA5),
   IF(
    'Import från mapp'!FA5="x",
    1,
    'Import från mapp'!FA5)))</f>
        <v>#REF!</v>
      </c>
      <c r="FB5" t="e">
        <f ca="1">IF(
 ISBLANK('Import från mapp'!FB5),
 "",
 IF(
  ISNUMBER(
   VALUE('Import från mapp'!FB5)),
   VALUE('Import från mapp'!FB5),
   IF(
    'Import från mapp'!FB5="x",
    1,
    'Import från mapp'!FB5)))</f>
        <v>#REF!</v>
      </c>
      <c r="FC5" t="e">
        <f ca="1">IF(
 ISBLANK('Import från mapp'!FC5),
 "",
 IF(
  ISNUMBER(
   VALUE('Import från mapp'!FC5)),
   VALUE('Import från mapp'!FC5),
   IF(
    'Import från mapp'!FC5="x",
    1,
    'Import från mapp'!FC5)))</f>
        <v>#REF!</v>
      </c>
      <c r="FD5" t="e">
        <f ca="1">IF(
 ISBLANK('Import från mapp'!FD5),
 "",
 IF(
  ISNUMBER(
   VALUE('Import från mapp'!FD5)),
   VALUE('Import från mapp'!FD5),
   IF(
    'Import från mapp'!FD5="x",
    1,
    'Import från mapp'!FD5)))</f>
        <v>#REF!</v>
      </c>
      <c r="FE5" t="e">
        <f ca="1">IF(
 ISBLANK('Import från mapp'!FE5),
 "",
 IF(
  ISNUMBER(
   VALUE('Import från mapp'!FE5)),
   VALUE('Import från mapp'!FE5),
   IF(
    'Import från mapp'!FE5="x",
    1,
    'Import från mapp'!FE5)))</f>
        <v>#REF!</v>
      </c>
      <c r="FF5" t="e">
        <f ca="1">IF(
 ISBLANK('Import från mapp'!FF5),
 "",
 IF(
  ISNUMBER(
   VALUE('Import från mapp'!FF5)),
   VALUE('Import från mapp'!FF5),
   IF(
    'Import från mapp'!FF5="x",
    1,
    'Import från mapp'!FF5)))</f>
        <v>#REF!</v>
      </c>
      <c r="FG5" t="e">
        <f ca="1">IF(
 ISBLANK('Import från mapp'!FG5),
 "",
 IF(
  ISNUMBER(
   VALUE('Import från mapp'!FG5)),
   VALUE('Import från mapp'!FG5),
   IF(
    'Import från mapp'!FG5="x",
    1,
    'Import från mapp'!FG5)))</f>
        <v>#REF!</v>
      </c>
      <c r="FH5" t="e">
        <f ca="1">IF(
 ISBLANK('Import från mapp'!FH5),
 "",
 IF(
  ISNUMBER(
   VALUE('Import från mapp'!FH5)),
   VALUE('Import från mapp'!FH5),
   IF(
    'Import från mapp'!FH5="x",
    1,
    'Import från mapp'!FH5)))</f>
        <v>#REF!</v>
      </c>
      <c r="FI5" t="e">
        <f ca="1">IF(
 ISBLANK('Import från mapp'!FI5),
 "",
 IF(
  ISNUMBER(
   VALUE('Import från mapp'!FI5)),
   VALUE('Import från mapp'!FI5),
   IF(
    'Import från mapp'!FI5="x",
    1,
    'Import från mapp'!FI5)))</f>
        <v>#REF!</v>
      </c>
      <c r="FJ5" t="e">
        <f ca="1">IF(
 ISBLANK('Import från mapp'!FJ5),
 "",
 IF(
  ISNUMBER(
   VALUE('Import från mapp'!FJ5)),
   VALUE('Import från mapp'!FJ5),
   IF(
    'Import från mapp'!FJ5="x",
    1,
    'Import från mapp'!FJ5)))</f>
        <v>#REF!</v>
      </c>
      <c r="FK5" t="e">
        <f ca="1">IF(
 ISBLANK('Import från mapp'!FK5),
 "",
 IF(
  ISNUMBER(
   VALUE('Import från mapp'!FK5)),
   VALUE('Import från mapp'!FK5),
   IF(
    'Import från mapp'!FK5="x",
    1,
    'Import från mapp'!FK5)))</f>
        <v>#REF!</v>
      </c>
      <c r="FL5" t="e">
        <f ca="1">IF(
 ISBLANK('Import från mapp'!FL5),
 "",
 IF(
  ISNUMBER(
   VALUE('Import från mapp'!FL5)),
   VALUE('Import från mapp'!FL5),
   IF(
    'Import från mapp'!FL5="x",
    1,
    'Import från mapp'!FL5)))</f>
        <v>#REF!</v>
      </c>
      <c r="FM5" t="e">
        <f ca="1">IF(
 ISBLANK('Import från mapp'!FM5),
 "",
 IF(
  ISNUMBER(
   VALUE('Import från mapp'!FM5)),
   VALUE('Import från mapp'!FM5),
   IF(
    'Import från mapp'!FM5="x",
    1,
    'Import från mapp'!FM5)))</f>
        <v>#REF!</v>
      </c>
      <c r="FN5" t="e">
        <f ca="1">IF(
 ISBLANK('Import från mapp'!FN5),
 "",
 IF(
  ISNUMBER(
   VALUE('Import från mapp'!FN5)),
   VALUE('Import från mapp'!FN5),
   IF(
    'Import från mapp'!FN5="x",
    1,
    'Import från mapp'!FN5)))</f>
        <v>#REF!</v>
      </c>
      <c r="FO5" t="e">
        <f ca="1">IF(
 ISBLANK('Import från mapp'!FO5),
 "",
 IF(
  ISNUMBER(
   VALUE('Import från mapp'!FO5)),
   VALUE('Import från mapp'!FO5),
   IF(
    'Import från mapp'!FO5="x",
    1,
    'Import från mapp'!FO5)))</f>
        <v>#REF!</v>
      </c>
      <c r="FP5" t="e">
        <f ca="1">IF(
 ISBLANK('Import från mapp'!FP5),
 "",
 IF(
  ISNUMBER(
   VALUE('Import från mapp'!FP5)),
   VALUE('Import från mapp'!FP5),
   IF(
    'Import från mapp'!FP5="x",
    1,
    'Import från mapp'!FP5)))</f>
        <v>#REF!</v>
      </c>
      <c r="FQ5" t="e">
        <f ca="1">IF(
 ISBLANK('Import från mapp'!FQ5),
 "",
 IF(
  ISNUMBER(
   VALUE('Import från mapp'!FQ5)),
   VALUE('Import från mapp'!FQ5),
   IF(
    'Import från mapp'!FQ5="x",
    1,
    'Import från mapp'!FQ5)))</f>
        <v>#REF!</v>
      </c>
      <c r="FR5" t="e">
        <f ca="1">IF(
 ISBLANK('Import från mapp'!FR5),
 "",
 IF(
  ISNUMBER(
   VALUE('Import från mapp'!FR5)),
   VALUE('Import från mapp'!FR5),
   IF(
    'Import från mapp'!FR5="x",
    1,
    'Import från mapp'!FR5)))</f>
        <v>#REF!</v>
      </c>
      <c r="FS5" t="e">
        <f ca="1">IF(
 ISBLANK('Import från mapp'!FS5),
 "",
 IF(
  ISNUMBER(
   VALUE('Import från mapp'!FS5)),
   VALUE('Import från mapp'!FS5),
   IF(
    'Import från mapp'!FS5="x",
    1,
    'Import från mapp'!FS5)))</f>
        <v>#REF!</v>
      </c>
      <c r="FT5" t="e">
        <f ca="1">IF(
 ISBLANK('Import från mapp'!FT5),
 "",
 IF(
  ISNUMBER(
   VALUE('Import från mapp'!FT5)),
   VALUE('Import från mapp'!FT5),
   IF(
    'Import från mapp'!FT5="x",
    1,
    'Import från mapp'!FT5)))</f>
        <v>#REF!</v>
      </c>
      <c r="FU5" t="e">
        <f ca="1">IF(
 ISBLANK('Import från mapp'!FU5),
 "",
 IF(
  ISNUMBER(
   VALUE('Import från mapp'!FU5)),
   VALUE('Import från mapp'!FU5),
   IF(
    'Import från mapp'!FU5="x",
    1,
    'Import från mapp'!FU5)))</f>
        <v>#REF!</v>
      </c>
      <c r="FV5" t="e">
        <f ca="1">IF(
 ISBLANK('Import från mapp'!FV5),
 "",
 IF(
  ISNUMBER(
   VALUE('Import från mapp'!FV5)),
   VALUE('Import från mapp'!FV5),
   IF(
    'Import från mapp'!FV5="x",
    1,
    'Import från mapp'!FV5)))</f>
        <v>#REF!</v>
      </c>
      <c r="FW5" t="e">
        <f ca="1">IF(
 ISBLANK('Import från mapp'!FW5),
 "",
 IF(
  ISNUMBER(
   VALUE('Import från mapp'!FW5)),
   VALUE('Import från mapp'!FW5),
   IF(
    'Import från mapp'!FW5="x",
    1,
    'Import från mapp'!FW5)))</f>
        <v>#REF!</v>
      </c>
      <c r="FX5" t="e">
        <f ca="1">IF(
 ISBLANK('Import från mapp'!FX5),
 "",
 IF(
  ISNUMBER(
   VALUE('Import från mapp'!FX5)),
   VALUE('Import från mapp'!FX5),
   IF(
    'Import från mapp'!FX5="x",
    1,
    'Import från mapp'!FX5)))</f>
        <v>#REF!</v>
      </c>
      <c r="FY5" t="e">
        <f ca="1">IF(
 ISBLANK('Import från mapp'!FY5),
 "",
 IF(
  ISNUMBER(
   VALUE('Import från mapp'!FY5)),
   VALUE('Import från mapp'!FY5),
   IF(
    'Import från mapp'!FY5="x",
    1,
    'Import från mapp'!FY5)))</f>
        <v>#REF!</v>
      </c>
      <c r="FZ5" t="e">
        <f ca="1">IF(
 ISBLANK('Import från mapp'!FZ5),
 "",
 IF(
  ISNUMBER(
   VALUE('Import från mapp'!FZ5)),
   VALUE('Import från mapp'!FZ5),
   IF(
    'Import från mapp'!FZ5="x",
    1,
    'Import från mapp'!FZ5)))</f>
        <v>#REF!</v>
      </c>
      <c r="GA5" t="e">
        <f ca="1">IF(
 ISBLANK('Import från mapp'!GA5),
 "",
 IF(
  ISNUMBER(
   VALUE('Import från mapp'!GA5)),
   VALUE('Import från mapp'!GA5),
   IF(
    'Import från mapp'!GA5="x",
    1,
    'Import från mapp'!GA5)))</f>
        <v>#REF!</v>
      </c>
      <c r="GB5" t="e">
        <f ca="1">IF(
 ISBLANK('Import från mapp'!GB5),
 "",
 IF(
  ISNUMBER(
   VALUE('Import från mapp'!GB5)),
   VALUE('Import från mapp'!GB5),
   IF(
    'Import från mapp'!GB5="x",
    1,
    'Import från mapp'!GB5)))</f>
        <v>#REF!</v>
      </c>
      <c r="GC5" t="e">
        <f ca="1">IF(
 ISBLANK('Import från mapp'!GC5),
 "",
 IF(
  ISNUMBER(
   VALUE('Import från mapp'!GC5)),
   VALUE('Import från mapp'!GC5),
   IF(
    'Import från mapp'!GC5="x",
    1,
    'Import från mapp'!GC5)))</f>
        <v>#REF!</v>
      </c>
      <c r="GD5" t="e">
        <f ca="1">IF(
 ISBLANK('Import från mapp'!GD5),
 "",
 IF(
  ISNUMBER(
   VALUE('Import från mapp'!GD5)),
   VALUE('Import från mapp'!GD5),
   IF(
    'Import från mapp'!GD5="x",
    1,
    'Import från mapp'!GD5)))</f>
        <v>#REF!</v>
      </c>
      <c r="GE5" t="e">
        <f ca="1">IF(
 ISBLANK('Import från mapp'!GE5),
 "",
 IF(
  ISNUMBER(
   VALUE('Import från mapp'!GE5)),
   VALUE('Import från mapp'!GE5),
   IF(
    'Import från mapp'!GE5="x",
    1,
    'Import från mapp'!GE5)))</f>
        <v>#REF!</v>
      </c>
      <c r="GF5" t="e">
        <f ca="1">IF(
 ISBLANK('Import från mapp'!GF5),
 "",
 IF(
  ISNUMBER(
   VALUE('Import från mapp'!GF5)),
   VALUE('Import från mapp'!GF5),
   IF(
    'Import från mapp'!GF5="x",
    1,
    'Import från mapp'!GF5)))</f>
        <v>#REF!</v>
      </c>
      <c r="GG5" t="e">
        <f ca="1">IF(
 ISBLANK('Import från mapp'!GG5),
 "",
 IF(
  ISNUMBER(
   VALUE('Import från mapp'!GG5)),
   VALUE('Import från mapp'!GG5),
   IF(
    'Import från mapp'!GG5="x",
    1,
    'Import från mapp'!GG5)))</f>
        <v>#REF!</v>
      </c>
      <c r="GH5" t="e">
        <f ca="1">IF(
 ISBLANK('Import från mapp'!GH5),
 "",
 IF(
  ISNUMBER(
   VALUE('Import från mapp'!GH5)),
   VALUE('Import från mapp'!GH5),
   IF(
    'Import från mapp'!GH5="x",
    1,
    'Import från mapp'!GH5)))</f>
        <v>#REF!</v>
      </c>
      <c r="GI5" t="e">
        <f ca="1">IF(
 ISBLANK('Import från mapp'!GI5),
 "",
 IF(
  ISNUMBER(
   VALUE('Import från mapp'!GI5)),
   VALUE('Import från mapp'!GI5),
   IF(
    'Import från mapp'!GI5="x",
    1,
    'Import från mapp'!GI5)))</f>
        <v>#REF!</v>
      </c>
      <c r="GJ5" t="e">
        <f ca="1">IF(
 ISBLANK('Import från mapp'!GJ5),
 "",
 IF(
  ISNUMBER(
   VALUE('Import från mapp'!GJ5)),
   VALUE('Import från mapp'!GJ5),
   IF(
    'Import från mapp'!GJ5="x",
    1,
    'Import från mapp'!GJ5)))</f>
        <v>#REF!</v>
      </c>
      <c r="GK5" t="e">
        <f ca="1">IF(
 ISBLANK('Import från mapp'!GK5),
 "",
 IF(
  ISNUMBER(
   VALUE('Import från mapp'!GK5)),
   VALUE('Import från mapp'!GK5),
   IF(
    'Import från mapp'!GK5="x",
    1,
    'Import från mapp'!GK5)))</f>
        <v>#REF!</v>
      </c>
      <c r="GL5" t="e">
        <f ca="1">IF(
 ISBLANK('Import från mapp'!GL5),
 "",
 IF(
  ISNUMBER(
   VALUE('Import från mapp'!GL5)),
   VALUE('Import från mapp'!GL5),
   IF(
    'Import från mapp'!GL5="x",
    1,
    'Import från mapp'!GL5)))</f>
        <v>#REF!</v>
      </c>
      <c r="GM5" t="e">
        <f ca="1">IF(
 ISBLANK('Import från mapp'!GM5),
 "",
 IF(
  ISNUMBER(
   VALUE('Import från mapp'!GM5)),
   VALUE('Import från mapp'!GM5),
   IF(
    'Import från mapp'!GM5="x",
    1,
    'Import från mapp'!GM5)))</f>
        <v>#REF!</v>
      </c>
      <c r="GN5" t="e">
        <f ca="1">IF(
 ISBLANK('Import från mapp'!GN5),
 "",
 IF(
  ISNUMBER(
   VALUE('Import från mapp'!GN5)),
   VALUE('Import från mapp'!GN5),
   IF(
    'Import från mapp'!GN5="x",
    1,
    'Import från mapp'!GN5)))</f>
        <v>#REF!</v>
      </c>
      <c r="GO5" t="e">
        <f ca="1">IF(
 ISBLANK('Import från mapp'!GO5),
 "",
 IF(
  ISNUMBER(
   VALUE('Import från mapp'!GO5)),
   VALUE('Import från mapp'!GO5),
   IF(
    'Import från mapp'!GO5="x",
    1,
    'Import från mapp'!GO5)))</f>
        <v>#REF!</v>
      </c>
      <c r="GP5" t="e">
        <f ca="1">IF(
 ISBLANK('Import från mapp'!GP5),
 "",
 IF(
  ISNUMBER(
   VALUE('Import från mapp'!GP5)),
   VALUE('Import från mapp'!GP5),
   IF(
    'Import från mapp'!GP5="x",
    1,
    'Import från mapp'!GP5)))</f>
        <v>#REF!</v>
      </c>
      <c r="GQ5" t="e">
        <f ca="1">IF(
 ISBLANK('Import från mapp'!GQ5),
 "",
 IF(
  ISNUMBER(
   VALUE('Import från mapp'!GQ5)),
   VALUE('Import från mapp'!GQ5),
   IF(
    'Import från mapp'!GQ5="x",
    1,
    'Import från mapp'!GQ5)))</f>
        <v>#REF!</v>
      </c>
      <c r="GR5" t="e">
        <f ca="1">IF(
 ISBLANK('Import från mapp'!GR5),
 "",
 IF(
  ISNUMBER(
   VALUE('Import från mapp'!GR5)),
   VALUE('Import från mapp'!GR5),
   IF(
    'Import från mapp'!GR5="x",
    1,
    'Import från mapp'!GR5)))</f>
        <v>#REF!</v>
      </c>
      <c r="GS5" t="e">
        <f ca="1">IF(
 ISBLANK('Import från mapp'!GS5),
 "",
 IF(
  ISNUMBER(
   VALUE('Import från mapp'!GS5)),
   VALUE('Import från mapp'!GS5),
   IF(
    'Import från mapp'!GS5="x",
    1,
    'Import från mapp'!GS5)))</f>
        <v>#REF!</v>
      </c>
      <c r="GT5" t="e">
        <f ca="1">IF(
 ISBLANK('Import från mapp'!GT5),
 "",
 IF(
  ISNUMBER(
   VALUE('Import från mapp'!GT5)),
   VALUE('Import från mapp'!GT5),
   IF(
    'Import från mapp'!GT5="x",
    1,
    'Import från mapp'!GT5)))</f>
        <v>#REF!</v>
      </c>
      <c r="GU5" t="e">
        <f ca="1">IF(
 ISBLANK('Import från mapp'!GU5),
 "",
 IF(
  ISNUMBER(
   VALUE('Import från mapp'!GU5)),
   VALUE('Import från mapp'!GU5),
   IF(
    'Import från mapp'!GU5="x",
    1,
    'Import från mapp'!GU5)))</f>
        <v>#REF!</v>
      </c>
      <c r="GV5" t="e">
        <f ca="1">IF(
 ISBLANK('Import från mapp'!GV5),
 "",
 IF(
  ISNUMBER(
   VALUE('Import från mapp'!GV5)),
   VALUE('Import från mapp'!GV5),
   IF(
    'Import från mapp'!GV5="x",
    1,
    'Import från mapp'!GV5)))</f>
        <v>#REF!</v>
      </c>
      <c r="GW5" t="e">
        <f ca="1">IF(
 ISBLANK('Import från mapp'!GW5),
 "",
 IF(
  ISNUMBER(
   VALUE('Import från mapp'!GW5)),
   VALUE('Import från mapp'!GW5),
   IF(
    'Import från mapp'!GW5="x",
    1,
    'Import från mapp'!GW5)))</f>
        <v>#REF!</v>
      </c>
      <c r="GX5" t="e">
        <f ca="1">IF(
 ISBLANK('Import från mapp'!GX5),
 "",
 IF(
  ISNUMBER(
   VALUE('Import från mapp'!GX5)),
   VALUE('Import från mapp'!GX5),
   IF(
    'Import från mapp'!GX5="x",
    1,
    'Import från mapp'!GX5)))</f>
        <v>#REF!</v>
      </c>
      <c r="GY5" t="e">
        <f ca="1">IF(
 ISBLANK('Import från mapp'!GY5),
 "",
 IF(
  ISNUMBER(
   VALUE('Import från mapp'!GY5)),
   VALUE('Import från mapp'!GY5),
   IF(
    'Import från mapp'!GY5="x",
    1,
    'Import från mapp'!GY5)))</f>
        <v>#REF!</v>
      </c>
      <c r="GZ5" t="e">
        <f ca="1">IF(
 ISBLANK('Import från mapp'!GZ5),
 "",
 IF(
  ISNUMBER(
   VALUE('Import från mapp'!GZ5)),
   VALUE('Import från mapp'!GZ5),
   IF(
    'Import från mapp'!GZ5="x",
    1,
    'Import från mapp'!GZ5)))</f>
        <v>#REF!</v>
      </c>
      <c r="HA5" t="e">
        <f ca="1">IF(
 ISBLANK('Import från mapp'!HA5),
 "",
 IF(
  ISNUMBER(
   VALUE('Import från mapp'!HA5)),
   VALUE('Import från mapp'!HA5),
   IF(
    'Import från mapp'!HA5="x",
    1,
    'Import från mapp'!HA5)))</f>
        <v>#REF!</v>
      </c>
      <c r="HB5" t="e">
        <f ca="1">IF(
 ISBLANK('Import från mapp'!HB5),
 "",
 IF(
  ISNUMBER(
   VALUE('Import från mapp'!HB5)),
   VALUE('Import från mapp'!HB5),
   IF(
    'Import från mapp'!HB5="x",
    1,
    'Import från mapp'!HB5)))</f>
        <v>#REF!</v>
      </c>
      <c r="HC5" t="e">
        <f ca="1">IF(
 ISBLANK('Import från mapp'!HC5),
 "",
 IF(
  ISNUMBER(
   VALUE('Import från mapp'!HC5)),
   VALUE('Import från mapp'!HC5),
   IF(
    'Import från mapp'!HC5="x",
    1,
    'Import från mapp'!HC5)))</f>
        <v>#REF!</v>
      </c>
      <c r="HD5" t="e">
        <f ca="1">IF(
 ISBLANK('Import från mapp'!HD5),
 "",
 IF(
  ISNUMBER(
   VALUE('Import från mapp'!HD5)),
   VALUE('Import från mapp'!HD5),
   IF(
    'Import från mapp'!HD5="x",
    1,
    'Import från mapp'!HD5)))</f>
        <v>#REF!</v>
      </c>
      <c r="HE5" t="e">
        <f ca="1">IF(
 ISBLANK('Import från mapp'!HE5),
 "",
 IF(
  ISNUMBER(
   VALUE('Import från mapp'!HE5)),
   VALUE('Import från mapp'!HE5),
   IF(
    'Import från mapp'!HE5="x",
    1,
    'Import från mapp'!HE5)))</f>
        <v>#REF!</v>
      </c>
      <c r="HF5" t="e">
        <f ca="1">IF(
 ISBLANK('Import från mapp'!HF5),
 "",
 IF(
  ISNUMBER(
   VALUE('Import från mapp'!HF5)),
   VALUE('Import från mapp'!HF5),
   IF(
    'Import från mapp'!HF5="x",
    1,
    'Import från mapp'!HF5)))</f>
        <v>#REF!</v>
      </c>
      <c r="HG5" t="e">
        <f ca="1">IF(
 ISBLANK('Import från mapp'!HG5),
 "",
 IF(
  ISNUMBER(
   VALUE('Import från mapp'!HG5)),
   VALUE('Import från mapp'!HG5),
   IF(
    'Import från mapp'!HG5="x",
    1,
    'Import från mapp'!HG5)))</f>
        <v>#REF!</v>
      </c>
      <c r="HH5" t="e">
        <f ca="1">IF(
 ISBLANK('Import från mapp'!HH5),
 "",
 IF(
  ISNUMBER(
   VALUE('Import från mapp'!HH5)),
   VALUE('Import från mapp'!HH5),
   IF(
    'Import från mapp'!HH5="x",
    1,
    'Import från mapp'!HH5)))</f>
        <v>#REF!</v>
      </c>
      <c r="HI5" t="e">
        <f ca="1">IF(
 ISBLANK('Import från mapp'!HI5),
 "",
 IF(
  ISNUMBER(
   VALUE('Import från mapp'!HI5)),
   VALUE('Import från mapp'!HI5),
   IF(
    'Import från mapp'!HI5="x",
    1,
    'Import från mapp'!HI5)))</f>
        <v>#REF!</v>
      </c>
      <c r="HJ5" t="e">
        <f ca="1">IF(
 ISBLANK('Import från mapp'!HJ5),
 "",
 IF(
  ISNUMBER(
   VALUE('Import från mapp'!HJ5)),
   VALUE('Import från mapp'!HJ5),
   IF(
    'Import från mapp'!HJ5="x",
    1,
    'Import från mapp'!HJ5)))</f>
        <v>#REF!</v>
      </c>
      <c r="HK5" t="e">
        <f ca="1">IF(
 ISBLANK('Import från mapp'!HK5),
 "",
 IF(
  ISNUMBER(
   VALUE('Import från mapp'!HK5)),
   VALUE('Import från mapp'!HK5),
   IF(
    'Import från mapp'!HK5="x",
    1,
    'Import från mapp'!HK5)))</f>
        <v>#REF!</v>
      </c>
      <c r="HL5" t="e">
        <f ca="1">IF(
 ISBLANK('Import från mapp'!HL5),
 "",
 IF(
  ISNUMBER(
   VALUE('Import från mapp'!HL5)),
   VALUE('Import från mapp'!HL5),
   IF(
    'Import från mapp'!HL5="x",
    1,
    'Import från mapp'!HL5)))</f>
        <v>#REF!</v>
      </c>
      <c r="HM5" t="e">
        <f ca="1">IF(
 ISBLANK('Import från mapp'!HM5),
 "",
 IF(
  ISNUMBER(
   VALUE('Import från mapp'!HM5)),
   VALUE('Import från mapp'!HM5),
   IF(
    'Import från mapp'!HM5="x",
    1,
    'Import från mapp'!HM5)))</f>
        <v>#REF!</v>
      </c>
      <c r="HN5" t="e">
        <f ca="1">IF(
 ISBLANK('Import från mapp'!HN5),
 "",
 IF(
  ISNUMBER(
   VALUE('Import från mapp'!HN5)),
   VALUE('Import från mapp'!HN5),
   IF(
    'Import från mapp'!HN5="x",
    1,
    'Import från mapp'!HN5)))</f>
        <v>#REF!</v>
      </c>
      <c r="HO5" t="e">
        <f ca="1">IF(
 ISBLANK('Import från mapp'!HO5),
 "",
 IF(
  ISNUMBER(
   VALUE('Import från mapp'!HO5)),
   VALUE('Import från mapp'!HO5),
   IF(
    'Import från mapp'!HO5="x",
    1,
    'Import från mapp'!HO5)))</f>
        <v>#REF!</v>
      </c>
      <c r="HP5" t="e">
        <f ca="1">IF(
 ISBLANK('Import från mapp'!HP5),
 "",
 IF(
  ISNUMBER(
   VALUE('Import från mapp'!HP5)),
   VALUE('Import från mapp'!HP5),
   IF(
    'Import från mapp'!HP5="x",
    1,
    'Import från mapp'!HP5)))</f>
        <v>#REF!</v>
      </c>
      <c r="HQ5" t="e">
        <f ca="1">IF(
 ISBLANK('Import från mapp'!HQ5),
 "",
 IF(
  ISNUMBER(
   VALUE('Import från mapp'!HQ5)),
   VALUE('Import från mapp'!HQ5),
   IF(
    'Import från mapp'!HQ5="x",
    1,
    'Import från mapp'!HQ5)))</f>
        <v>#REF!</v>
      </c>
      <c r="HR5" t="e">
        <f ca="1">IF(
 ISBLANK('Import från mapp'!HR5),
 "",
 IF(
  ISNUMBER(
   VALUE('Import från mapp'!HR5)),
   VALUE('Import från mapp'!HR5),
   IF(
    'Import från mapp'!HR5="x",
    1,
    'Import från mapp'!HR5)))</f>
        <v>#REF!</v>
      </c>
      <c r="HS5" t="e">
        <f ca="1">IF(
 ISBLANK('Import från mapp'!HS5),
 "",
 IF(
  ISNUMBER(
   VALUE('Import från mapp'!HS5)),
   VALUE('Import från mapp'!HS5),
   IF(
    'Import från mapp'!HS5="x",
    1,
    'Import från mapp'!HS5)))</f>
        <v>#REF!</v>
      </c>
      <c r="HT5" t="e">
        <f ca="1">IF(
 ISBLANK('Import från mapp'!HT5),
 "",
 IF(
  ISNUMBER(
   VALUE('Import från mapp'!HT5)),
   VALUE('Import från mapp'!HT5),
   IF(
    'Import från mapp'!HT5="x",
    1,
    'Import från mapp'!HT5)))</f>
        <v>#REF!</v>
      </c>
      <c r="HU5" t="e">
        <f ca="1">IF(
 ISBLANK('Import från mapp'!HU5),
 "",
 IF(
  ISNUMBER(
   VALUE('Import från mapp'!HU5)),
   VALUE('Import från mapp'!HU5),
   IF(
    'Import från mapp'!HU5="x",
    1,
    'Import från mapp'!HU5)))</f>
        <v>#REF!</v>
      </c>
      <c r="HV5" t="e">
        <f ca="1">IF(
 ISBLANK('Import från mapp'!HV5),
 "",
 IF(
  ISNUMBER(
   VALUE('Import från mapp'!HV5)),
   VALUE('Import från mapp'!HV5),
   IF(
    'Import från mapp'!HV5="x",
    1,
    'Import från mapp'!HV5)))</f>
        <v>#REF!</v>
      </c>
      <c r="HW5" t="e">
        <f ca="1">IF(
 ISBLANK('Import från mapp'!HW5),
 "",
 IF(
  ISNUMBER(
   VALUE('Import från mapp'!HW5)),
   VALUE('Import från mapp'!HW5),
   IF(
    'Import från mapp'!HW5="x",
    1,
    'Import från mapp'!HW5)))</f>
        <v>#REF!</v>
      </c>
      <c r="HX5" t="e">
        <f ca="1">IF(
 ISBLANK('Import från mapp'!HX5),
 "",
 IF(
  ISNUMBER(
   VALUE('Import från mapp'!HX5)),
   VALUE('Import från mapp'!HX5),
   IF(
    'Import från mapp'!HX5="x",
    1,
    'Import från mapp'!HX5)))</f>
        <v>#REF!</v>
      </c>
      <c r="HY5" t="e">
        <f ca="1">IF(
 ISBLANK('Import från mapp'!HY5),
 "",
 IF(
  ISNUMBER(
   VALUE('Import från mapp'!HY5)),
   VALUE('Import från mapp'!HY5),
   IF(
    'Import från mapp'!HY5="x",
    1,
    'Import från mapp'!HY5)))</f>
        <v>#REF!</v>
      </c>
      <c r="HZ5" t="e">
        <f ca="1">IF(
 ISBLANK('Import från mapp'!HZ5),
 "",
 IF(
  ISNUMBER(
   VALUE('Import från mapp'!HZ5)),
   VALUE('Import från mapp'!HZ5),
   IF(
    'Import från mapp'!HZ5="x",
    1,
    'Import från mapp'!HZ5)))</f>
        <v>#REF!</v>
      </c>
      <c r="IA5" t="e">
        <f ca="1">IF(
 ISBLANK('Import från mapp'!IA5),
 "",
 IF(
  ISNUMBER(
   VALUE('Import från mapp'!IA5)),
   VALUE('Import från mapp'!IA5),
   IF(
    'Import från mapp'!IA5="x",
    1,
    'Import från mapp'!IA5)))</f>
        <v>#REF!</v>
      </c>
      <c r="IB5" t="e">
        <f ca="1">IF(
 ISBLANK('Import från mapp'!IB5),
 "",
 IF(
  ISNUMBER(
   VALUE('Import från mapp'!IB5)),
   VALUE('Import från mapp'!IB5),
   IF(
    'Import från mapp'!IB5="x",
    1,
    'Import från mapp'!IB5)))</f>
        <v>#REF!</v>
      </c>
      <c r="IC5" t="e">
        <f ca="1">IF(
 ISBLANK('Import från mapp'!IC5),
 "",
 IF(
  ISNUMBER(
   VALUE('Import från mapp'!IC5)),
   VALUE('Import från mapp'!IC5),
   IF(
    'Import från mapp'!IC5="x",
    1,
    'Import från mapp'!IC5)))</f>
        <v>#REF!</v>
      </c>
      <c r="ID5" t="e">
        <f ca="1">IF(
 ISBLANK('Import från mapp'!ID5),
 "",
 IF(
  ISNUMBER(
   VALUE('Import från mapp'!ID5)),
   VALUE('Import från mapp'!ID5),
   IF(
    'Import från mapp'!ID5="x",
    1,
    'Import från mapp'!ID5)))</f>
        <v>#REF!</v>
      </c>
      <c r="IE5" t="e">
        <f ca="1">IF(
 ISBLANK('Import från mapp'!IE5),
 "",
 IF(
  ISNUMBER(
   VALUE('Import från mapp'!IE5)),
   VALUE('Import från mapp'!IE5),
   IF(
    'Import från mapp'!IE5="x",
    1,
    'Import från mapp'!IE5)))</f>
        <v>#REF!</v>
      </c>
      <c r="IF5" t="e">
        <f ca="1">IF(
 ISBLANK('Import från mapp'!IF5),
 "",
 IF(
  ISNUMBER(
   VALUE('Import från mapp'!IF5)),
   VALUE('Import från mapp'!IF5),
   IF(
    'Import från mapp'!IF5="x",
    1,
    'Import från mapp'!IF5)))</f>
        <v>#REF!</v>
      </c>
      <c r="IG5" t="e">
        <f ca="1">IF(
 ISBLANK('Import från mapp'!IG5),
 "",
 IF(
  ISNUMBER(
   VALUE('Import från mapp'!IG5)),
   VALUE('Import från mapp'!IG5),
   IF(
    'Import från mapp'!IG5="x",
    1,
    'Import från mapp'!IG5)))</f>
        <v>#REF!</v>
      </c>
      <c r="IH5" t="e">
        <f ca="1">IF(
 ISBLANK('Import från mapp'!IH5),
 "",
 IF(
  ISNUMBER(
   VALUE('Import från mapp'!IH5)),
   VALUE('Import från mapp'!IH5),
   IF(
    'Import från mapp'!IH5="x",
    1,
    'Import från mapp'!IH5)))</f>
        <v>#REF!</v>
      </c>
      <c r="II5" t="e">
        <f ca="1">IF(
 ISBLANK('Import från mapp'!II5),
 "",
 IF(
  ISNUMBER(
   VALUE('Import från mapp'!II5)),
   VALUE('Import från mapp'!II5),
   IF(
    'Import från mapp'!II5="x",
    1,
    'Import från mapp'!II5)))</f>
        <v>#REF!</v>
      </c>
      <c r="IJ5" t="e">
        <f ca="1">IF(
 ISBLANK('Import från mapp'!IJ5),
 "",
 IF(
  ISNUMBER(
   VALUE('Import från mapp'!IJ5)),
   VALUE('Import från mapp'!IJ5),
   IF(
    'Import från mapp'!IJ5="x",
    1,
    'Import från mapp'!IJ5)))</f>
        <v>#REF!</v>
      </c>
      <c r="IK5" t="e">
        <f ca="1">IF(
 ISBLANK('Import från mapp'!IK5),
 "",
 IF(
  ISNUMBER(
   VALUE('Import från mapp'!IK5)),
   VALUE('Import från mapp'!IK5),
   IF(
    'Import från mapp'!IK5="x",
    1,
    'Import från mapp'!IK5)))</f>
        <v>#REF!</v>
      </c>
      <c r="IL5" t="e">
        <f ca="1">IF(
 ISBLANK('Import från mapp'!IL5),
 "",
 IF(
  ISNUMBER(
   VALUE('Import från mapp'!IL5)),
   VALUE('Import från mapp'!IL5),
   IF(
    'Import från mapp'!IL5="x",
    1,
    'Import från mapp'!IL5)))</f>
        <v>#REF!</v>
      </c>
      <c r="IM5" t="e">
        <f ca="1">IF(
 ISBLANK('Import från mapp'!IM5),
 "",
 IF(
  ISNUMBER(
   VALUE('Import från mapp'!IM5)),
   VALUE('Import från mapp'!IM5),
   IF(
    'Import från mapp'!IM5="x",
    1,
    'Import från mapp'!IM5)))</f>
        <v>#REF!</v>
      </c>
      <c r="IN5" t="e">
        <f ca="1">IF(
 ISBLANK('Import från mapp'!IN5),
 "",
 IF(
  ISNUMBER(
   VALUE('Import från mapp'!IN5)),
   VALUE('Import från mapp'!IN5),
   IF(
    'Import från mapp'!IN5="x",
    1,
    'Import från mapp'!IN5)))</f>
        <v>#REF!</v>
      </c>
      <c r="IO5" t="e">
        <f ca="1">IF(
 ISBLANK('Import från mapp'!IO5),
 "",
 IF(
  ISNUMBER(
   VALUE('Import från mapp'!IO5)),
   VALUE('Import från mapp'!IO5),
   IF(
    'Import från mapp'!IO5="x",
    1,
    'Import från mapp'!IO5)))</f>
        <v>#REF!</v>
      </c>
      <c r="IP5" t="e">
        <f ca="1">IF(
 ISBLANK('Import från mapp'!IP5),
 "",
 IF(
  ISNUMBER(
   VALUE('Import från mapp'!IP5)),
   VALUE('Import från mapp'!IP5),
   IF(
    'Import från mapp'!IP5="x",
    1,
    'Import från mapp'!IP5)))</f>
        <v>#REF!</v>
      </c>
      <c r="IQ5" t="e">
        <f ca="1">IF(
 ISBLANK('Import från mapp'!IQ5),
 "",
 IF(
  ISNUMBER(
   VALUE('Import från mapp'!IQ5)),
   VALUE('Import från mapp'!IQ5),
   IF(
    'Import från mapp'!IQ5="x",
    1,
    'Import från mapp'!IQ5)))</f>
        <v>#REF!</v>
      </c>
      <c r="IR5" t="e">
        <f ca="1">IF(
 ISBLANK('Import från mapp'!IR5),
 "",
 IF(
  ISNUMBER(
   VALUE('Import från mapp'!IR5)),
   VALUE('Import från mapp'!IR5),
   IF(
    'Import från mapp'!IR5="x",
    1,
    'Import från mapp'!IR5)))</f>
        <v>#REF!</v>
      </c>
      <c r="IS5" t="e">
        <f ca="1">IF(
 ISBLANK('Import från mapp'!IS5),
 "",
 IF(
  ISNUMBER(
   VALUE('Import från mapp'!IS5)),
   VALUE('Import från mapp'!IS5),
   IF(
    'Import från mapp'!IS5="x",
    1,
    'Import från mapp'!IS5)))</f>
        <v>#REF!</v>
      </c>
      <c r="IT5" t="e">
        <f ca="1">IF(
 ISBLANK('Import från mapp'!IT5),
 "",
 IF(
  ISNUMBER(
   VALUE('Import från mapp'!IT5)),
   VALUE('Import från mapp'!IT5),
   IF(
    'Import från mapp'!IT5="x",
    1,
    'Import från mapp'!IT5)))</f>
        <v>#REF!</v>
      </c>
      <c r="IU5" t="e">
        <f ca="1">IF(
 ISBLANK('Import från mapp'!IU5),
 "",
 IF(
  ISNUMBER(
   VALUE('Import från mapp'!IU5)),
   VALUE('Import från mapp'!IU5),
   IF(
    'Import från mapp'!IU5="x",
    1,
    'Import från mapp'!IU5)))</f>
        <v>#REF!</v>
      </c>
      <c r="IV5" t="e">
        <f ca="1">IF(
 ISBLANK('Import från mapp'!IV5),
 "",
 IF(
  ISNUMBER(
   VALUE('Import från mapp'!IV5)),
   VALUE('Import från mapp'!IV5),
   IF(
    'Import från mapp'!IV5="x",
    1,
    'Import från mapp'!IV5)))</f>
        <v>#REF!</v>
      </c>
      <c r="IW5" t="e">
        <f ca="1">IF(
 ISBLANK('Import från mapp'!IW5),
 "",
 IF(
  ISNUMBER(
   VALUE('Import från mapp'!IW5)),
   VALUE('Import från mapp'!IW5),
   IF(
    'Import från mapp'!IW5="x",
    1,
    'Import från mapp'!IW5)))</f>
        <v>#REF!</v>
      </c>
      <c r="IX5" t="e">
        <f ca="1">IF(
 ISBLANK('Import från mapp'!IX5),
 "",
 IF(
  ISNUMBER(
   VALUE('Import från mapp'!IX5)),
   VALUE('Import från mapp'!IX5),
   IF(
    'Import från mapp'!IX5="x",
    1,
    'Import från mapp'!IX5)))</f>
        <v>#REF!</v>
      </c>
      <c r="IY5" t="e">
        <f ca="1">IF(
 ISBLANK('Import från mapp'!IY5),
 "",
 IF(
  ISNUMBER(
   VALUE('Import från mapp'!IY5)),
   VALUE('Import från mapp'!IY5),
   IF(
    'Import från mapp'!IY5="x",
    1,
    'Import från mapp'!IY5)))</f>
        <v>#REF!</v>
      </c>
      <c r="IZ5" t="e">
        <f ca="1">IF(
 ISBLANK('Import från mapp'!IZ5),
 "",
 IF(
  ISNUMBER(
   VALUE('Import från mapp'!IZ5)),
   VALUE('Import från mapp'!IZ5),
   IF(
    'Import från mapp'!IZ5="x",
    1,
    'Import från mapp'!IZ5)))</f>
        <v>#REF!</v>
      </c>
      <c r="JA5" t="e">
        <f ca="1">IF(
 ISBLANK('Import från mapp'!JA5),
 "",
 IF(
  ISNUMBER(
   VALUE('Import från mapp'!JA5)),
   VALUE('Import från mapp'!JA5),
   IF(
    'Import från mapp'!JA5="x",
    1,
    'Import från mapp'!JA5)))</f>
        <v>#REF!</v>
      </c>
      <c r="JB5" t="e">
        <f ca="1">IF(
 ISBLANK('Import från mapp'!JB5),
 "",
 IF(
  ISNUMBER(
   VALUE('Import från mapp'!JB5)),
   VALUE('Import från mapp'!JB5),
   IF(
    'Import från mapp'!JB5="x",
    1,
    'Import från mapp'!JB5)))</f>
        <v>#REF!</v>
      </c>
      <c r="JC5" t="e">
        <f ca="1">IF(
 ISBLANK('Import från mapp'!JC5),
 "",
 IF(
  ISNUMBER(
   VALUE('Import från mapp'!JC5)),
   VALUE('Import från mapp'!JC5),
   IF(
    'Import från mapp'!JC5="x",
    1,
    'Import från mapp'!JC5)))</f>
        <v>#REF!</v>
      </c>
      <c r="JD5" t="e">
        <f ca="1">IF(
 ISBLANK('Import från mapp'!JD5),
 "",
 IF(
  ISNUMBER(
   VALUE('Import från mapp'!JD5)),
   VALUE('Import från mapp'!JD5),
   IF(
    'Import från mapp'!JD5="x",
    1,
    'Import från mapp'!JD5)))</f>
        <v>#REF!</v>
      </c>
      <c r="JE5" t="e">
        <f ca="1">IF(
 ISBLANK('Import från mapp'!JE5),
 "",
 IF(
  ISNUMBER(
   VALUE('Import från mapp'!JE5)),
   VALUE('Import från mapp'!JE5),
   IF(
    'Import från mapp'!JE5="x",
    1,
    'Import från mapp'!JE5)))</f>
        <v>#REF!</v>
      </c>
      <c r="JF5" t="e">
        <f ca="1">IF(
 ISBLANK('Import från mapp'!JF5),
 "",
 IF(
  ISNUMBER(
   VALUE('Import från mapp'!JF5)),
   VALUE('Import från mapp'!JF5),
   IF(
    'Import från mapp'!JF5="x",
    1,
    'Import från mapp'!JF5)))</f>
        <v>#REF!</v>
      </c>
      <c r="JG5" t="e">
        <f ca="1">IF(
 ISBLANK('Import från mapp'!JG5),
 "",
 IF(
  ISNUMBER(
   VALUE('Import från mapp'!JG5)),
   VALUE('Import från mapp'!JG5),
   IF(
    'Import från mapp'!JG5="x",
    1,
    'Import från mapp'!JG5)))</f>
        <v>#REF!</v>
      </c>
      <c r="JH5" t="e">
        <f ca="1">IF(
 ISBLANK('Import från mapp'!JH5),
 "",
 IF(
  ISNUMBER(
   VALUE('Import från mapp'!JH5)),
   VALUE('Import från mapp'!JH5),
   IF(
    'Import från mapp'!JH5="x",
    1,
    'Import från mapp'!JH5)))</f>
        <v>#REF!</v>
      </c>
      <c r="JI5" t="e">
        <f ca="1">IF(
 ISBLANK('Import från mapp'!JI5),
 "",
 IF(
  ISNUMBER(
   VALUE('Import från mapp'!JI5)),
   VALUE('Import från mapp'!JI5),
   IF(
    'Import från mapp'!JI5="x",
    1,
    'Import från mapp'!JI5)))</f>
        <v>#REF!</v>
      </c>
      <c r="JJ5" t="e">
        <f ca="1">IF(
 ISBLANK('Import från mapp'!JJ5),
 "",
 IF(
  ISNUMBER(
   VALUE('Import från mapp'!JJ5)),
   VALUE('Import från mapp'!JJ5),
   IF(
    'Import från mapp'!JJ5="x",
    1,
    'Import från mapp'!JJ5)))</f>
        <v>#REF!</v>
      </c>
      <c r="JK5" t="e">
        <f ca="1">IF(
 ISBLANK('Import från mapp'!JK5),
 "",
 IF(
  ISNUMBER(
   VALUE('Import från mapp'!JK5)),
   VALUE('Import från mapp'!JK5),
   IF(
    'Import från mapp'!JK5="x",
    1,
    'Import från mapp'!JK5)))</f>
        <v>#REF!</v>
      </c>
      <c r="JL5" t="e">
        <f ca="1">IF(
 ISBLANK('Import från mapp'!JL5),
 "",
 IF(
  ISNUMBER(
   VALUE('Import från mapp'!JL5)),
   VALUE('Import från mapp'!JL5),
   IF(
    'Import från mapp'!JL5="x",
    1,
    'Import från mapp'!JL5)))</f>
        <v>#REF!</v>
      </c>
      <c r="JM5" t="e">
        <f ca="1">IF(
 ISBLANK('Import från mapp'!JM5),
 "",
 IF(
  ISNUMBER(
   VALUE('Import från mapp'!JM5)),
   VALUE('Import från mapp'!JM5),
   IF(
    'Import från mapp'!JM5="x",
    1,
    'Import från mapp'!JM5)))</f>
        <v>#REF!</v>
      </c>
      <c r="JN5" t="e">
        <f ca="1">IF(
 ISBLANK('Import från mapp'!JN5),
 "",
 IF(
  ISNUMBER(
   VALUE('Import från mapp'!JN5)),
   VALUE('Import från mapp'!JN5),
   IF(
    'Import från mapp'!JN5="x",
    1,
    'Import från mapp'!JN5)))</f>
        <v>#REF!</v>
      </c>
      <c r="JO5" t="e">
        <f ca="1">IF(
 ISBLANK('Import från mapp'!JO5),
 "",
 IF(
  ISNUMBER(
   VALUE('Import från mapp'!JO5)),
   VALUE('Import från mapp'!JO5),
   IF(
    'Import från mapp'!JO5="x",
    1,
    'Import från mapp'!JO5)))</f>
        <v>#REF!</v>
      </c>
      <c r="JP5" t="e">
        <f ca="1">IF(
 ISBLANK('Import från mapp'!JP5),
 "",
 IF(
  ISNUMBER(
   VALUE('Import från mapp'!JP5)),
   VALUE('Import från mapp'!JP5),
   IF(
    'Import från mapp'!JP5="x",
    1,
    'Import från mapp'!JP5)))</f>
        <v>#REF!</v>
      </c>
      <c r="JQ5" t="e">
        <f ca="1">IF(
 ISBLANK('Import från mapp'!JQ5),
 "",
 IF(
  ISNUMBER(
   VALUE('Import från mapp'!JQ5)),
   VALUE('Import från mapp'!JQ5),
   IF(
    'Import från mapp'!JQ5="x",
    1,
    'Import från mapp'!JQ5)))</f>
        <v>#REF!</v>
      </c>
      <c r="JR5" t="e">
        <f ca="1">IF(
 ISBLANK('Import från mapp'!JR5),
 "",
 IF(
  ISNUMBER(
   VALUE('Import från mapp'!JR5)),
   VALUE('Import från mapp'!JR5),
   IF(
    'Import från mapp'!JR5="x",
    1,
    'Import från mapp'!JR5)))</f>
        <v>#REF!</v>
      </c>
      <c r="JS5" t="e">
        <f ca="1">IF(
 ISBLANK('Import från mapp'!JS5),
 "",
 IF(
  ISNUMBER(
   VALUE('Import från mapp'!JS5)),
   VALUE('Import från mapp'!JS5),
   IF(
    'Import från mapp'!JS5="x",
    1,
    'Import från mapp'!JS5)))</f>
        <v>#REF!</v>
      </c>
      <c r="JT5" t="e">
        <f ca="1">IF(
 ISBLANK('Import från mapp'!JT5),
 "",
 IF(
  ISNUMBER(
   VALUE('Import från mapp'!JT5)),
   VALUE('Import från mapp'!JT5),
   IF(
    'Import från mapp'!JT5="x",
    1,
    'Import från mapp'!JT5)))</f>
        <v>#REF!</v>
      </c>
      <c r="JU5" t="e">
        <f ca="1">IF(
 ISBLANK('Import från mapp'!JU5),
 "",
 IF(
  ISNUMBER(
   VALUE('Import från mapp'!JU5)),
   VALUE('Import från mapp'!JU5),
   IF(
    'Import från mapp'!JU5="x",
    1,
    'Import från mapp'!JU5)))</f>
        <v>#REF!</v>
      </c>
      <c r="JV5" t="e">
        <f ca="1">IF(
 ISBLANK('Import från mapp'!JV5),
 "",
 IF(
  ISNUMBER(
   VALUE('Import från mapp'!JV5)),
   VALUE('Import från mapp'!JV5),
   IF(
    'Import från mapp'!JV5="x",
    1,
    'Import från mapp'!JV5)))</f>
        <v>#REF!</v>
      </c>
      <c r="JW5" t="e">
        <f ca="1">IF(
 ISBLANK('Import från mapp'!JW5),
 "",
 IF(
  ISNUMBER(
   VALUE('Import från mapp'!JW5)),
   VALUE('Import från mapp'!JW5),
   IF(
    'Import från mapp'!JW5="x",
    1,
    'Import från mapp'!JW5)))</f>
        <v>#REF!</v>
      </c>
      <c r="JX5" t="e">
        <f ca="1">IF(
 ISBLANK('Import från mapp'!JX5),
 "",
 IF(
  ISNUMBER(
   VALUE('Import från mapp'!JX5)),
   VALUE('Import från mapp'!JX5),
   IF(
    'Import från mapp'!JX5="x",
    1,
    'Import från mapp'!JX5)))</f>
        <v>#REF!</v>
      </c>
      <c r="JY5" t="e">
        <f ca="1">IF(
 ISBLANK('Import från mapp'!JY5),
 "",
 IF(
  ISNUMBER(
   VALUE('Import från mapp'!JY5)),
   VALUE('Import från mapp'!JY5),
   IF(
    'Import från mapp'!JY5="x",
    1,
    'Import från mapp'!JY5)))</f>
        <v>#REF!</v>
      </c>
      <c r="JZ5" t="e">
        <f ca="1">IF(
 ISBLANK('Import från mapp'!JZ5),
 "",
 IF(
  ISNUMBER(
   VALUE('Import från mapp'!JZ5)),
   VALUE('Import från mapp'!JZ5),
   IF(
    'Import från mapp'!JZ5="x",
    1,
    'Import från mapp'!JZ5)))</f>
        <v>#REF!</v>
      </c>
      <c r="KA5" t="e">
        <f ca="1">IF(
 ISBLANK('Import från mapp'!KA5),
 "",
 IF(
  ISNUMBER(
   VALUE('Import från mapp'!KA5)),
   VALUE('Import från mapp'!KA5),
   IF(
    'Import från mapp'!KA5="x",
    1,
    'Import från mapp'!KA5)))</f>
        <v>#REF!</v>
      </c>
      <c r="KB5" t="e">
        <f ca="1">IF(
 ISBLANK('Import från mapp'!KB5),
 "",
 IF(
  ISNUMBER(
   VALUE('Import från mapp'!KB5)),
   VALUE('Import från mapp'!KB5),
   IF(
    'Import från mapp'!KB5="x",
    1,
    'Import från mapp'!KB5)))</f>
        <v>#REF!</v>
      </c>
      <c r="KC5" t="e">
        <f ca="1">IF(
 ISBLANK('Import från mapp'!KC5),
 "",
 IF(
  ISNUMBER(
   VALUE('Import från mapp'!KC5)),
   VALUE('Import från mapp'!KC5),
   IF(
    'Import från mapp'!KC5="x",
    1,
    'Import från mapp'!KC5)))</f>
        <v>#REF!</v>
      </c>
      <c r="KD5" t="e">
        <f ca="1">IF(
 ISBLANK('Import från mapp'!KD5),
 "",
 IF(
  ISNUMBER(
   VALUE('Import från mapp'!KD5)),
   VALUE('Import från mapp'!KD5),
   IF(
    'Import från mapp'!KD5="x",
    1,
    'Import från mapp'!KD5)))</f>
        <v>#REF!</v>
      </c>
      <c r="KE5" t="e">
        <f ca="1">IF(
 ISBLANK('Import från mapp'!KE5),
 "",
 IF(
  ISNUMBER(
   VALUE('Import från mapp'!KE5)),
   VALUE('Import från mapp'!KE5),
   IF(
    'Import från mapp'!KE5="x",
    1,
    'Import från mapp'!KE5)))</f>
        <v>#REF!</v>
      </c>
      <c r="KF5" t="e">
        <f ca="1">IF(
 ISBLANK('Import från mapp'!KF5),
 "",
 IF(
  ISNUMBER(
   VALUE('Import från mapp'!KF5)),
   VALUE('Import från mapp'!KF5),
   IF(
    'Import från mapp'!KF5="x",
    1,
    'Import från mapp'!KF5)))</f>
        <v>#REF!</v>
      </c>
      <c r="KG5" t="e">
        <f ca="1">IF(
 ISBLANK('Import från mapp'!KG5),
 "",
 IF(
  ISNUMBER(
   VALUE('Import från mapp'!KG5)),
   VALUE('Import från mapp'!KG5),
   IF(
    'Import från mapp'!KG5="x",
    1,
    'Import från mapp'!KG5)))</f>
        <v>#REF!</v>
      </c>
      <c r="KH5" t="e">
        <f ca="1">IF(
 ISBLANK('Import från mapp'!KH5),
 "",
 IF(
  ISNUMBER(
   VALUE('Import från mapp'!KH5)),
   VALUE('Import från mapp'!KH5),
   IF(
    'Import från mapp'!KH5="x",
    1,
    'Import från mapp'!KH5)))</f>
        <v>#REF!</v>
      </c>
      <c r="KI5" t="e">
        <f ca="1">IF(
 ISBLANK('Import från mapp'!KI5),
 "",
 IF(
  ISNUMBER(
   VALUE('Import från mapp'!KI5)),
   VALUE('Import från mapp'!KI5),
   IF(
    'Import från mapp'!KI5="x",
    1,
    'Import från mapp'!KI5)))</f>
        <v>#REF!</v>
      </c>
      <c r="KJ5" t="e">
        <f ca="1">IF(
 ISBLANK('Import från mapp'!KJ5),
 "",
 IF(
  ISNUMBER(
   VALUE('Import från mapp'!KJ5)),
   VALUE('Import från mapp'!KJ5),
   IF(
    'Import från mapp'!KJ5="x",
    1,
    'Import från mapp'!KJ5)))</f>
        <v>#REF!</v>
      </c>
      <c r="KK5" t="e">
        <f ca="1">IF(
 ISBLANK('Import från mapp'!KK5),
 "",
 IF(
  ISNUMBER(
   VALUE('Import från mapp'!KK5)),
   VALUE('Import från mapp'!KK5),
   IF(
    'Import från mapp'!KK5="x",
    1,
    'Import från mapp'!KK5)))</f>
        <v>#REF!</v>
      </c>
      <c r="KL5" t="e">
        <f ca="1">IF(
 ISBLANK('Import från mapp'!KL5),
 "",
 IF(
  ISNUMBER(
   VALUE('Import från mapp'!KL5)),
   VALUE('Import från mapp'!KL5),
   IF(
    'Import från mapp'!KL5="x",
    1,
    'Import från mapp'!KL5)))</f>
        <v>#REF!</v>
      </c>
      <c r="KM5" t="e">
        <f ca="1">IF(
 ISBLANK('Import från mapp'!KM5),
 "",
 IF(
  ISNUMBER(
   VALUE('Import från mapp'!KM5)),
   VALUE('Import från mapp'!KM5),
   IF(
    'Import från mapp'!KM5="x",
    1,
    'Import från mapp'!KM5)))</f>
        <v>#REF!</v>
      </c>
      <c r="KN5" t="e">
        <f ca="1">IF(
 ISBLANK('Import från mapp'!KN5),
 "",
 IF(
  ISNUMBER(
   VALUE('Import från mapp'!KN5)),
   VALUE('Import från mapp'!KN5),
   IF(
    'Import från mapp'!KN5="x",
    1,
    'Import från mapp'!KN5)))</f>
        <v>#REF!</v>
      </c>
      <c r="KO5" t="e">
        <f ca="1">IF(
 ISBLANK('Import från mapp'!KO5),
 "",
 IF(
  ISNUMBER(
   VALUE('Import från mapp'!KO5)),
   VALUE('Import från mapp'!KO5),
   IF(
    'Import från mapp'!KO5="x",
    1,
    'Import från mapp'!KO5)))</f>
        <v>#REF!</v>
      </c>
      <c r="KP5" t="e">
        <f ca="1">IF(
 ISBLANK('Import från mapp'!KP5),
 "",
 IF(
  ISNUMBER(
   VALUE('Import från mapp'!KP5)),
   VALUE('Import från mapp'!KP5),
   IF(
    'Import från mapp'!KP5="x",
    1,
    'Import från mapp'!KP5)))</f>
        <v>#REF!</v>
      </c>
      <c r="KQ5" t="e">
        <f ca="1">IF(
 ISBLANK('Import från mapp'!KQ5),
 "",
 IF(
  ISNUMBER(
   VALUE('Import från mapp'!KQ5)),
   VALUE('Import från mapp'!KQ5),
   IF(
    'Import från mapp'!KQ5="x",
    1,
    'Import från mapp'!KQ5)))</f>
        <v>#REF!</v>
      </c>
      <c r="KR5" t="e">
        <f ca="1">IF(
 ISBLANK('Import från mapp'!KR5),
 "",
 IF(
  ISNUMBER(
   VALUE('Import från mapp'!KR5)),
   VALUE('Import från mapp'!KR5),
   IF(
    'Import från mapp'!KR5="x",
    1,
    'Import från mapp'!KR5)))</f>
        <v>#REF!</v>
      </c>
      <c r="KS5" t="e">
        <f ca="1">IF(
 ISBLANK('Import från mapp'!KS5),
 "",
 IF(
  ISNUMBER(
   VALUE('Import från mapp'!KS5)),
   VALUE('Import från mapp'!KS5),
   IF(
    'Import från mapp'!KS5="x",
    1,
    'Import från mapp'!KS5)))</f>
        <v>#REF!</v>
      </c>
      <c r="KT5" t="e">
        <f ca="1">IF(
 ISBLANK('Import från mapp'!KT5),
 "",
 IF(
  ISNUMBER(
   VALUE('Import från mapp'!KT5)),
   VALUE('Import från mapp'!KT5),
   IF(
    'Import från mapp'!KT5="x",
    1,
    'Import från mapp'!KT5)))</f>
        <v>#REF!</v>
      </c>
      <c r="KU5" t="e">
        <f ca="1">IF(
 ISBLANK('Import från mapp'!KU5),
 "",
 IF(
  ISNUMBER(
   VALUE('Import från mapp'!KU5)),
   VALUE('Import från mapp'!KU5),
   IF(
    'Import från mapp'!KU5="x",
    1,
    'Import från mapp'!KU5)))</f>
        <v>#REF!</v>
      </c>
      <c r="KV5" t="e">
        <f ca="1">IF(
 ISBLANK('Import från mapp'!KV5),
 "",
 IF(
  ISNUMBER(
   VALUE('Import från mapp'!KV5)),
   VALUE('Import från mapp'!KV5),
   IF(
    'Import från mapp'!KV5="x",
    1,
    'Import från mapp'!KV5)))</f>
        <v>#REF!</v>
      </c>
      <c r="KW5" t="e">
        <f ca="1">IF(
 ISBLANK('Import från mapp'!KW5),
 "",
 IF(
  ISNUMBER(
   VALUE('Import från mapp'!KW5)),
   VALUE('Import från mapp'!KW5),
   IF(
    'Import från mapp'!KW5="x",
    1,
    'Import från mapp'!KW5)))</f>
        <v>#REF!</v>
      </c>
      <c r="KX5" t="e">
        <f ca="1">IF(
 ISBLANK('Import från mapp'!KX5),
 "",
 IF(
  ISNUMBER(
   VALUE('Import från mapp'!KX5)),
   VALUE('Import från mapp'!KX5),
   IF(
    'Import från mapp'!KX5="x",
    1,
    'Import från mapp'!KX5)))</f>
        <v>#REF!</v>
      </c>
      <c r="KY5" t="e">
        <f ca="1">IF(
 ISBLANK('Import från mapp'!KY5),
 "",
 IF(
  ISNUMBER(
   VALUE('Import från mapp'!KY5)),
   VALUE('Import från mapp'!KY5),
   IF(
    'Import från mapp'!KY5="x",
    1,
    'Import från mapp'!KY5)))</f>
        <v>#REF!</v>
      </c>
      <c r="KZ5" t="e">
        <f ca="1">IF(
 ISBLANK('Import från mapp'!KZ5),
 "",
 IF(
  ISNUMBER(
   VALUE('Import från mapp'!KZ5)),
   VALUE('Import från mapp'!KZ5),
   IF(
    'Import från mapp'!KZ5="x",
    1,
    'Import från mapp'!KZ5)))</f>
        <v>#REF!</v>
      </c>
      <c r="LA5" t="e">
        <f ca="1">IF(
 ISBLANK('Import från mapp'!LA5),
 "",
 IF(
  ISNUMBER(
   VALUE('Import från mapp'!LA5)),
   VALUE('Import från mapp'!LA5),
   IF(
    'Import från mapp'!LA5="x",
    1,
    'Import från mapp'!LA5)))</f>
        <v>#REF!</v>
      </c>
      <c r="LB5" t="e">
        <f ca="1">IF(
 ISBLANK('Import från mapp'!LB5),
 "",
 IF(
  ISNUMBER(
   VALUE('Import från mapp'!LB5)),
   VALUE('Import från mapp'!LB5),
   IF(
    'Import från mapp'!LB5="x",
    1,
    'Import från mapp'!LB5)))</f>
        <v>#REF!</v>
      </c>
      <c r="LC5" t="e">
        <f ca="1">IF(
 ISBLANK('Import från mapp'!LC5),
 "",
 IF(
  ISNUMBER(
   VALUE('Import från mapp'!LC5)),
   VALUE('Import från mapp'!LC5),
   IF(
    'Import från mapp'!LC5="x",
    1,
    'Import från mapp'!LC5)))</f>
        <v>#REF!</v>
      </c>
      <c r="LD5" t="e">
        <f ca="1">IF(
 ISBLANK('Import från mapp'!LD5),
 "",
 IF(
  ISNUMBER(
   VALUE('Import från mapp'!LD5)),
   VALUE('Import från mapp'!LD5),
   IF(
    'Import från mapp'!LD5="x",
    1,
    'Import från mapp'!LD5)))</f>
        <v>#REF!</v>
      </c>
      <c r="LE5" t="e">
        <f ca="1">IF(
 ISBLANK('Import från mapp'!LE5),
 "",
 IF(
  ISNUMBER(
   VALUE('Import från mapp'!LE5)),
   VALUE('Import från mapp'!LE5),
   IF(
    'Import från mapp'!LE5="x",
    1,
    'Import från mapp'!LE5)))</f>
        <v>#REF!</v>
      </c>
      <c r="LF5" t="e">
        <f ca="1">IF(
 ISBLANK('Import från mapp'!LF5),
 "",
 IF(
  ISNUMBER(
   VALUE('Import från mapp'!LF5)),
   VALUE('Import från mapp'!LF5),
   IF(
    'Import från mapp'!LF5="x",
    1,
    'Import från mapp'!LF5)))</f>
        <v>#REF!</v>
      </c>
      <c r="LG5" t="e">
        <f ca="1">IF(
 ISBLANK('Import från mapp'!LG5),
 "",
 IF(
  ISNUMBER(
   VALUE('Import från mapp'!LG5)),
   VALUE('Import från mapp'!LG5),
   IF(
    'Import från mapp'!LG5="x",
    1,
    'Import från mapp'!LG5)))</f>
        <v>#REF!</v>
      </c>
      <c r="LH5" t="e">
        <f ca="1">IF(
 ISBLANK('Import från mapp'!LH5),
 "",
 IF(
  ISNUMBER(
   VALUE('Import från mapp'!LH5)),
   VALUE('Import från mapp'!LH5),
   IF(
    'Import från mapp'!LH5="x",
    1,
    'Import från mapp'!LH5)))</f>
        <v>#REF!</v>
      </c>
      <c r="LI5" t="e">
        <f ca="1">IF(
 ISBLANK('Import från mapp'!LI5),
 "",
 IF(
  ISNUMBER(
   VALUE('Import från mapp'!LI5)),
   VALUE('Import från mapp'!LI5),
   IF(
    'Import från mapp'!LI5="x",
    1,
    'Import från mapp'!LI5)))</f>
        <v>#REF!</v>
      </c>
      <c r="LJ5" t="e">
        <f ca="1">IF(
 ISBLANK('Import från mapp'!LJ5),
 "",
 IF(
  ISNUMBER(
   VALUE('Import från mapp'!LJ5)),
   VALUE('Import från mapp'!LJ5),
   IF(
    'Import från mapp'!LJ5="x",
    1,
    'Import från mapp'!LJ5)))</f>
        <v>#REF!</v>
      </c>
      <c r="LK5" t="e">
        <f ca="1">IF(
 ISBLANK('Import från mapp'!LK5),
 "",
 IF(
  ISNUMBER(
   VALUE('Import från mapp'!LK5)),
   VALUE('Import från mapp'!LK5),
   IF(
    'Import från mapp'!LK5="x",
    1,
    'Import från mapp'!LK5)))</f>
        <v>#REF!</v>
      </c>
      <c r="LL5" t="e">
        <f ca="1">IF(
 ISBLANK('Import från mapp'!LL5),
 "",
 IF(
  ISNUMBER(
   VALUE('Import från mapp'!LL5)),
   VALUE('Import från mapp'!LL5),
   IF(
    'Import från mapp'!LL5="x",
    1,
    'Import från mapp'!LL5)))</f>
        <v>#REF!</v>
      </c>
      <c r="LM5" t="e">
        <f ca="1">IF(
 ISBLANK('Import från mapp'!LM5),
 "",
 IF(
  ISNUMBER(
   VALUE('Import från mapp'!LM5)),
   VALUE('Import från mapp'!LM5),
   IF(
    'Import från mapp'!LM5="x",
    1,
    'Import från mapp'!LM5)))</f>
        <v>#REF!</v>
      </c>
      <c r="LN5" t="e">
        <f ca="1">IF(
 ISBLANK('Import från mapp'!LN5),
 "",
 IF(
  ISNUMBER(
   VALUE('Import från mapp'!LN5)),
   VALUE('Import från mapp'!LN5),
   IF(
    'Import från mapp'!LN5="x",
    1,
    'Import från mapp'!LN5)))</f>
        <v>#REF!</v>
      </c>
      <c r="LO5" t="e">
        <f ca="1">IF(
 ISBLANK('Import från mapp'!LO5),
 "",
 IF(
  ISNUMBER(
   VALUE('Import från mapp'!LO5)),
   VALUE('Import från mapp'!LO5),
   IF(
    'Import från mapp'!LO5="x",
    1,
    'Import från mapp'!LO5)))</f>
        <v>#REF!</v>
      </c>
      <c r="LP5" t="e">
        <f ca="1">IF(
 ISBLANK('Import från mapp'!LP5),
 "",
 IF(
  ISNUMBER(
   VALUE('Import från mapp'!LP5)),
   VALUE('Import från mapp'!LP5),
   IF(
    'Import från mapp'!LP5="x",
    1,
    'Import från mapp'!LP5)))</f>
        <v>#REF!</v>
      </c>
      <c r="LQ5" t="e">
        <f ca="1">IF(
 ISBLANK('Import från mapp'!LQ5),
 "",
 IF(
  ISNUMBER(
   VALUE('Import från mapp'!LQ5)),
   VALUE('Import från mapp'!LQ5),
   IF(
    'Import från mapp'!LQ5="x",
    1,
    'Import från mapp'!LQ5)))</f>
        <v>#REF!</v>
      </c>
      <c r="LR5" t="e">
        <f ca="1">IF(
 ISBLANK('Import från mapp'!LR5),
 "",
 IF(
  ISNUMBER(
   VALUE('Import från mapp'!LR5)),
   VALUE('Import från mapp'!LR5),
   IF(
    'Import från mapp'!LR5="x",
    1,
    'Import från mapp'!LR5)))</f>
        <v>#REF!</v>
      </c>
      <c r="LS5" t="e">
        <f ca="1">IF(
 ISBLANK('Import från mapp'!LS5),
 "",
 IF(
  ISNUMBER(
   VALUE('Import från mapp'!LS5)),
   VALUE('Import från mapp'!LS5),
   IF(
    'Import från mapp'!LS5="x",
    1,
    'Import från mapp'!LS5)))</f>
        <v>#REF!</v>
      </c>
      <c r="LT5" t="e">
        <f ca="1">IF(
 ISBLANK('Import från mapp'!LT5),
 "",
 IF(
  ISNUMBER(
   VALUE('Import från mapp'!LT5)),
   VALUE('Import från mapp'!LT5),
   IF(
    'Import från mapp'!LT5="x",
    1,
    'Import från mapp'!LT5)))</f>
        <v>#REF!</v>
      </c>
      <c r="LU5" t="e">
        <f ca="1">IF(
 ISBLANK('Import från mapp'!LU5),
 "",
 IF(
  ISNUMBER(
   VALUE('Import från mapp'!LU5)),
   VALUE('Import från mapp'!LU5),
   IF(
    'Import från mapp'!LU5="x",
    1,
    'Import från mapp'!LU5)))</f>
        <v>#REF!</v>
      </c>
      <c r="LV5" t="e">
        <f ca="1">IF(
 ISBLANK('Import från mapp'!LV5),
 "",
 IF(
  ISNUMBER(
   VALUE('Import från mapp'!LV5)),
   VALUE('Import från mapp'!LV5),
   IF(
    'Import från mapp'!LV5="x",
    1,
    'Import från mapp'!LV5)))</f>
        <v>#REF!</v>
      </c>
      <c r="LW5" t="e">
        <f ca="1">IF(
 ISBLANK('Import från mapp'!LW5),
 "",
 IF(
  ISNUMBER(
   VALUE('Import från mapp'!LW5)),
   VALUE('Import från mapp'!LW5),
   IF(
    'Import från mapp'!LW5="x",
    1,
    'Import från mapp'!LW5)))</f>
        <v>#REF!</v>
      </c>
      <c r="LX5" t="e">
        <f ca="1">IF(
 ISBLANK('Import från mapp'!LX5),
 "",
 IF(
  ISNUMBER(
   VALUE('Import från mapp'!LX5)),
   VALUE('Import från mapp'!LX5),
   IF(
    'Import från mapp'!LX5="x",
    1,
    'Import från mapp'!LX5)))</f>
        <v>#REF!</v>
      </c>
      <c r="LY5" t="e">
        <f ca="1">IF(
 ISBLANK('Import från mapp'!LY5),
 "",
 IF(
  ISNUMBER(
   VALUE('Import från mapp'!LY5)),
   VALUE('Import från mapp'!LY5),
   IF(
    'Import från mapp'!LY5="x",
    1,
    'Import från mapp'!LY5)))</f>
        <v>#REF!</v>
      </c>
      <c r="LZ5" t="e">
        <f ca="1">IF(
 ISBLANK('Import från mapp'!LZ5),
 "",
 IF(
  ISNUMBER(
   VALUE('Import från mapp'!LZ5)),
   VALUE('Import från mapp'!LZ5),
   IF(
    'Import från mapp'!LZ5="x",
    1,
    'Import från mapp'!LZ5)))</f>
        <v>#REF!</v>
      </c>
      <c r="MA5" t="e">
        <f ca="1">IF(
 ISBLANK('Import från mapp'!MA5),
 "",
 IF(
  ISNUMBER(
   VALUE('Import från mapp'!MA5)),
   VALUE('Import från mapp'!MA5),
   IF(
    'Import från mapp'!MA5="x",
    1,
    'Import från mapp'!MA5)))</f>
        <v>#REF!</v>
      </c>
      <c r="MB5" t="e">
        <f ca="1">IF(
 ISBLANK('Import från mapp'!MB5),
 "",
 IF(
  ISNUMBER(
   VALUE('Import från mapp'!MB5)),
   VALUE('Import från mapp'!MB5),
   IF(
    'Import från mapp'!MB5="x",
    1,
    'Import från mapp'!MB5)))</f>
        <v>#REF!</v>
      </c>
      <c r="MC5" t="e">
        <f ca="1">IF(
 ISBLANK('Import från mapp'!MC5),
 "",
 IF(
  ISNUMBER(
   VALUE('Import från mapp'!MC5)),
   VALUE('Import från mapp'!MC5),
   IF(
    'Import från mapp'!MC5="x",
    1,
    'Import från mapp'!MC5)))</f>
        <v>#REF!</v>
      </c>
      <c r="MD5" t="e">
        <f ca="1">IF(
 ISBLANK('Import från mapp'!MD5),
 "",
 IF(
  ISNUMBER(
   VALUE('Import från mapp'!MD5)),
   VALUE('Import från mapp'!MD5),
   IF(
    'Import från mapp'!MD5="x",
    1,
    'Import från mapp'!MD5)))</f>
        <v>#REF!</v>
      </c>
      <c r="ME5" t="e">
        <f ca="1">IF(
 ISBLANK('Import från mapp'!ME5),
 "",
 IF(
  ISNUMBER(
   VALUE('Import från mapp'!ME5)),
   VALUE('Import från mapp'!ME5),
   IF(
    'Import från mapp'!ME5="x",
    1,
    'Import från mapp'!ME5)))</f>
        <v>#REF!</v>
      </c>
      <c r="MF5" t="e">
        <f ca="1">IF(
 ISBLANK('Import från mapp'!MF5),
 "",
 IF(
  ISNUMBER(
   VALUE('Import från mapp'!MF5)),
   VALUE('Import från mapp'!MF5),
   IF(
    'Import från mapp'!MF5="x",
    1,
    'Import från mapp'!MF5)))</f>
        <v>#REF!</v>
      </c>
      <c r="MG5" t="e">
        <f ca="1">IF(
 ISBLANK('Import från mapp'!MG5),
 "",
 IF(
  ISNUMBER(
   VALUE('Import från mapp'!MG5)),
   VALUE('Import från mapp'!MG5),
   IF(
    'Import från mapp'!MG5="x",
    1,
    'Import från mapp'!MG5)))</f>
        <v>#REF!</v>
      </c>
      <c r="MH5" t="e">
        <f ca="1">IF(
 ISBLANK('Import från mapp'!MH5),
 "",
 IF(
  ISNUMBER(
   VALUE('Import från mapp'!MH5)),
   VALUE('Import från mapp'!MH5),
   IF(
    'Import från mapp'!MH5="x",
    1,
    'Import från mapp'!MH5)))</f>
        <v>#REF!</v>
      </c>
      <c r="MI5" t="e">
        <f ca="1">IF(
 ISBLANK('Import från mapp'!MI5),
 "",
 IF(
  ISNUMBER(
   VALUE('Import från mapp'!MI5)),
   VALUE('Import från mapp'!MI5),
   IF(
    'Import från mapp'!MI5="x",
    1,
    'Import från mapp'!MI5)))</f>
        <v>#REF!</v>
      </c>
      <c r="MJ5" t="e">
        <f ca="1">IF(
 ISBLANK('Import från mapp'!MJ5),
 "",
 IF(
  ISNUMBER(
   VALUE('Import från mapp'!MJ5)),
   VALUE('Import från mapp'!MJ5),
   IF(
    'Import från mapp'!MJ5="x",
    1,
    'Import från mapp'!MJ5)))</f>
        <v>#REF!</v>
      </c>
      <c r="MK5" t="e">
        <f ca="1">IF(
 ISBLANK('Import från mapp'!MK5),
 "",
 IF(
  ISNUMBER(
   VALUE('Import från mapp'!MK5)),
   VALUE('Import från mapp'!MK5),
   IF(
    'Import från mapp'!MK5="x",
    1,
    'Import från mapp'!MK5)))</f>
        <v>#REF!</v>
      </c>
      <c r="ML5" t="e">
        <f ca="1">IF(
 ISBLANK('Import från mapp'!ML5),
 "",
 IF(
  ISNUMBER(
   VALUE('Import från mapp'!ML5)),
   VALUE('Import från mapp'!ML5),
   IF(
    'Import från mapp'!ML5="x",
    1,
    'Import från mapp'!ML5)))</f>
        <v>#REF!</v>
      </c>
      <c r="MM5" t="e">
        <f ca="1">IF(
 ISBLANK('Import från mapp'!MM5),
 "",
 IF(
  ISNUMBER(
   VALUE('Import från mapp'!MM5)),
   VALUE('Import från mapp'!MM5),
   IF(
    'Import från mapp'!MM5="x",
    1,
    'Import från mapp'!MM5)))</f>
        <v>#REF!</v>
      </c>
      <c r="MN5" t="e">
        <f ca="1">IF(
 ISBLANK('Import från mapp'!MN5),
 "",
 IF(
  ISNUMBER(
   VALUE('Import från mapp'!MN5)),
   VALUE('Import från mapp'!MN5),
   IF(
    'Import från mapp'!MN5="x",
    1,
    'Import från mapp'!MN5)))</f>
        <v>#REF!</v>
      </c>
      <c r="MO5" t="e">
        <f ca="1">IF(
 ISBLANK('Import från mapp'!MO5),
 "",
 IF(
  ISNUMBER(
   VALUE('Import från mapp'!MO5)),
   VALUE('Import från mapp'!MO5),
   IF(
    'Import från mapp'!MO5="x",
    1,
    'Import från mapp'!MO5)))</f>
        <v>#REF!</v>
      </c>
      <c r="MP5" t="e">
        <f ca="1">IF(
 ISBLANK('Import från mapp'!MP5),
 "",
 IF(
  ISNUMBER(
   VALUE('Import från mapp'!MP5)),
   VALUE('Import från mapp'!MP5),
   IF(
    'Import från mapp'!MP5="x",
    1,
    'Import från mapp'!MP5)))</f>
        <v>#REF!</v>
      </c>
      <c r="MQ5" t="e">
        <f ca="1">IF(
 ISBLANK('Import från mapp'!MQ5),
 "",
 IF(
  ISNUMBER(
   VALUE('Import från mapp'!MQ5)),
   VALUE('Import från mapp'!MQ5),
   IF(
    'Import från mapp'!MQ5="x",
    1,
    'Import från mapp'!MQ5)))</f>
        <v>#REF!</v>
      </c>
      <c r="MR5" t="e">
        <f ca="1">IF(
 ISBLANK('Import från mapp'!MR5),
 "",
 IF(
  ISNUMBER(
   VALUE('Import från mapp'!MR5)),
   VALUE('Import från mapp'!MR5),
   IF(
    'Import från mapp'!MR5="x",
    1,
    'Import från mapp'!MR5)))</f>
        <v>#REF!</v>
      </c>
      <c r="MS5" t="e">
        <f ca="1">IF(
 ISBLANK('Import från mapp'!MS5),
 "",
 IF(
  ISNUMBER(
   VALUE('Import från mapp'!MS5)),
   VALUE('Import från mapp'!MS5),
   IF(
    'Import från mapp'!MS5="x",
    1,
    'Import från mapp'!MS5)))</f>
        <v>#REF!</v>
      </c>
      <c r="MT5" t="e">
        <f ca="1">IF(
 ISBLANK('Import från mapp'!MT5),
 "",
 IF(
  ISNUMBER(
   VALUE('Import från mapp'!MT5)),
   VALUE('Import från mapp'!MT5),
   IF(
    'Import från mapp'!MT5="x",
    1,
    'Import från mapp'!MT5)))</f>
        <v>#REF!</v>
      </c>
      <c r="MU5" t="e">
        <f ca="1">IF(
 ISBLANK('Import från mapp'!MU5),
 "",
 IF(
  ISNUMBER(
   VALUE('Import från mapp'!MU5)),
   VALUE('Import från mapp'!MU5),
   IF(
    'Import från mapp'!MU5="x",
    1,
    'Import från mapp'!MU5)))</f>
        <v>#REF!</v>
      </c>
      <c r="MV5" t="e">
        <f ca="1">IF(
 ISBLANK('Import från mapp'!MV5),
 "",
 IF(
  ISNUMBER(
   VALUE('Import från mapp'!MV5)),
   VALUE('Import från mapp'!MV5),
   IF(
    'Import från mapp'!MV5="x",
    1,
    'Import från mapp'!MV5)))</f>
        <v>#REF!</v>
      </c>
      <c r="MW5" t="e">
        <f ca="1">IF(
 ISBLANK('Import från mapp'!MW5),
 "",
 IF(
  ISNUMBER(
   VALUE('Import från mapp'!MW5)),
   VALUE('Import från mapp'!MW5),
   IF(
    'Import från mapp'!MW5="x",
    1,
    'Import från mapp'!MW5)))</f>
        <v>#REF!</v>
      </c>
      <c r="MX5" t="e">
        <f ca="1">IF(
 ISBLANK('Import från mapp'!MX5),
 "",
 IF(
  ISNUMBER(
   VALUE('Import från mapp'!MX5)),
   VALUE('Import från mapp'!MX5),
   IF(
    'Import från mapp'!MX5="x",
    1,
    'Import från mapp'!MX5)))</f>
        <v>#REF!</v>
      </c>
      <c r="MY5" t="e">
        <f ca="1">IF(
 ISBLANK('Import från mapp'!MY5),
 "",
 IF(
  ISNUMBER(
   VALUE('Import från mapp'!MY5)),
   VALUE('Import från mapp'!MY5),
   IF(
    'Import från mapp'!MY5="x",
    1,
    'Import från mapp'!MY5)))</f>
        <v>#REF!</v>
      </c>
      <c r="MZ5" t="e">
        <f ca="1">IF(
 ISBLANK('Import från mapp'!MZ5),
 "",
 IF(
  ISNUMBER(
   VALUE('Import från mapp'!MZ5)),
   VALUE('Import från mapp'!MZ5),
   IF(
    'Import från mapp'!MZ5="x",
    1,
    'Import från mapp'!MZ5)))</f>
        <v>#REF!</v>
      </c>
      <c r="NA5" t="e">
        <f ca="1">IF(
 ISBLANK('Import från mapp'!NA5),
 "",
 IF(
  ISNUMBER(
   VALUE('Import från mapp'!NA5)),
   VALUE('Import från mapp'!NA5),
   IF(
    'Import från mapp'!NA5="x",
    1,
    'Import från mapp'!NA5)))</f>
        <v>#REF!</v>
      </c>
      <c r="NB5" t="e">
        <f ca="1">IF(
 ISBLANK('Import från mapp'!NB5),
 "",
 IF(
  ISNUMBER(
   VALUE('Import från mapp'!NB5)),
   VALUE('Import från mapp'!NB5),
   IF(
    'Import från mapp'!NB5="x",
    1,
    'Import från mapp'!NB5)))</f>
        <v>#REF!</v>
      </c>
      <c r="NC5" t="e">
        <f ca="1">IF(
 ISBLANK('Import från mapp'!NC5),
 "",
 IF(
  ISNUMBER(
   VALUE('Import från mapp'!NC5)),
   VALUE('Import från mapp'!NC5),
   IF(
    'Import från mapp'!NC5="x",
    1,
    'Import från mapp'!NC5)))</f>
        <v>#REF!</v>
      </c>
      <c r="ND5" t="e">
        <f ca="1">IF(
 ISBLANK('Import från mapp'!ND5),
 "",
 IF(
  ISNUMBER(
   VALUE('Import från mapp'!ND5)),
   VALUE('Import från mapp'!ND5),
   IF(
    'Import från mapp'!ND5="x",
    1,
    'Import från mapp'!ND5)))</f>
        <v>#REF!</v>
      </c>
      <c r="NE5" t="e">
        <f ca="1">IF(
 ISBLANK('Import från mapp'!NE5),
 "",
 IF(
  ISNUMBER(
   VALUE('Import från mapp'!NE5)),
   VALUE('Import från mapp'!NE5),
   IF(
    'Import från mapp'!NE5="x",
    1,
    'Import från mapp'!NE5)))</f>
        <v>#REF!</v>
      </c>
      <c r="NF5" t="e">
        <f ca="1">IF(
 ISBLANK('Import från mapp'!NF5),
 "",
 IF(
  ISNUMBER(
   VALUE('Import från mapp'!NF5)),
   VALUE('Import från mapp'!NF5),
   IF(
    'Import från mapp'!NF5="x",
    1,
    'Import från mapp'!NF5)))</f>
        <v>#REF!</v>
      </c>
      <c r="NG5" t="e">
        <f ca="1">IF(
 ISBLANK('Import från mapp'!NG5),
 "",
 IF(
  ISNUMBER(
   VALUE('Import från mapp'!NG5)),
   VALUE('Import från mapp'!NG5),
   IF(
    'Import från mapp'!NG5="x",
    1,
    'Import från mapp'!NG5)))</f>
        <v>#REF!</v>
      </c>
      <c r="NH5" t="e">
        <f ca="1">IF(
 ISBLANK('Import från mapp'!NH5),
 "",
 IF(
  ISNUMBER(
   VALUE('Import från mapp'!NH5)),
   VALUE('Import från mapp'!NH5),
   IF(
    'Import från mapp'!NH5="x",
    1,
    'Import från mapp'!NH5)))</f>
        <v>#REF!</v>
      </c>
      <c r="NI5" t="e">
        <f ca="1">IF(
 ISBLANK('Import från mapp'!NI5),
 "",
 IF(
  ISNUMBER(
   VALUE('Import från mapp'!NI5)),
   VALUE('Import från mapp'!NI5),
   IF(
    'Import från mapp'!NI5="x",
    1,
    'Import från mapp'!NI5)))</f>
        <v>#REF!</v>
      </c>
      <c r="NJ5" t="e">
        <f ca="1">IF(
 ISBLANK('Import från mapp'!NJ5),
 "",
 IF(
  ISNUMBER(
   VALUE('Import från mapp'!NJ5)),
   VALUE('Import från mapp'!NJ5),
   IF(
    'Import från mapp'!NJ5="x",
    1,
    'Import från mapp'!NJ5)))</f>
        <v>#REF!</v>
      </c>
      <c r="NK5" t="e">
        <f ca="1">IF(
 ISBLANK('Import från mapp'!NK5),
 "",
 IF(
  ISNUMBER(
   VALUE('Import från mapp'!NK5)),
   VALUE('Import från mapp'!NK5),
   IF(
    'Import från mapp'!NK5="x",
    1,
    'Import från mapp'!NK5)))</f>
        <v>#REF!</v>
      </c>
      <c r="NL5" t="e">
        <f ca="1">IF(
 ISBLANK('Import från mapp'!NL5),
 "",
 IF(
  ISNUMBER(
   VALUE('Import från mapp'!NL5)),
   VALUE('Import från mapp'!NL5),
   IF(
    'Import från mapp'!NL5="x",
    1,
    'Import från mapp'!NL5)))</f>
        <v>#REF!</v>
      </c>
      <c r="NM5" t="e">
        <f ca="1">IF(
 ISBLANK('Import från mapp'!NM5),
 "",
 IF(
  ISNUMBER(
   VALUE('Import från mapp'!NM5)),
   VALUE('Import från mapp'!NM5),
   IF(
    'Import från mapp'!NM5="x",
    1,
    'Import från mapp'!NM5)))</f>
        <v>#REF!</v>
      </c>
      <c r="NN5" t="e">
        <f ca="1">IF(
 ISBLANK('Import från mapp'!NN5),
 "",
 IF(
  ISNUMBER(
   VALUE('Import från mapp'!NN5)),
   VALUE('Import från mapp'!NN5),
   IF(
    'Import från mapp'!NN5="x",
    1,
    'Import från mapp'!NN5)))</f>
        <v>#REF!</v>
      </c>
      <c r="NO5" t="e">
        <f ca="1">IF(
 ISBLANK('Import från mapp'!NO5),
 "",
 IF(
  ISNUMBER(
   VALUE('Import från mapp'!NO5)),
   VALUE('Import från mapp'!NO5),
   IF(
    'Import från mapp'!NO5="x",
    1,
    'Import från mapp'!NO5)))</f>
        <v>#REF!</v>
      </c>
      <c r="NP5" t="e">
        <f ca="1">IF(
 ISBLANK('Import från mapp'!NP5),
 "",
 IF(
  ISNUMBER(
   VALUE('Import från mapp'!NP5)),
   VALUE('Import från mapp'!NP5),
   IF(
    'Import från mapp'!NP5="x",
    1,
    'Import från mapp'!NP5)))</f>
        <v>#REF!</v>
      </c>
      <c r="NQ5" t="e">
        <f ca="1">IF(
 ISBLANK('Import från mapp'!NQ5),
 "",
 IF(
  ISNUMBER(
   VALUE('Import från mapp'!NQ5)),
   VALUE('Import från mapp'!NQ5),
   IF(
    'Import från mapp'!NQ5="x",
    1,
    'Import från mapp'!NQ5)))</f>
        <v>#REF!</v>
      </c>
      <c r="NR5" t="e">
        <f ca="1">IF(
 ISBLANK('Import från mapp'!NR5),
 "",
 IF(
  ISNUMBER(
   VALUE('Import från mapp'!NR5)),
   VALUE('Import från mapp'!NR5),
   IF(
    'Import från mapp'!NR5="x",
    1,
    'Import från mapp'!NR5)))</f>
        <v>#REF!</v>
      </c>
      <c r="NS5" t="e">
        <f ca="1">IF(
 ISBLANK('Import från mapp'!NS5),
 "",
 IF(
  ISNUMBER(
   VALUE('Import från mapp'!NS5)),
   VALUE('Import från mapp'!NS5),
   IF(
    'Import från mapp'!NS5="x",
    1,
    'Import från mapp'!NS5)))</f>
        <v>#REF!</v>
      </c>
      <c r="NT5" t="e">
        <f ca="1">IF(
 ISBLANK('Import från mapp'!NT5),
 "",
 IF(
  ISNUMBER(
   VALUE('Import från mapp'!NT5)),
   VALUE('Import från mapp'!NT5),
   IF(
    'Import från mapp'!NT5="x",
    1,
    'Import från mapp'!NT5)))</f>
        <v>#REF!</v>
      </c>
      <c r="NU5" t="e">
        <f ca="1">IF(
 ISBLANK('Import från mapp'!NU5),
 "",
 IF(
  ISNUMBER(
   VALUE('Import från mapp'!NU5)),
   VALUE('Import från mapp'!NU5),
   IF(
    'Import från mapp'!NU5="x",
    1,
    'Import från mapp'!NU5)))</f>
        <v>#REF!</v>
      </c>
      <c r="NV5" t="e">
        <f ca="1">IF(
 ISBLANK('Import från mapp'!NV5),
 "",
 IF(
  ISNUMBER(
   VALUE('Import från mapp'!NV5)),
   VALUE('Import från mapp'!NV5),
   IF(
    'Import från mapp'!NV5="x",
    1,
    'Import från mapp'!NV5)))</f>
        <v>#REF!</v>
      </c>
      <c r="NW5" t="e">
        <f ca="1">IF(
 ISBLANK('Import från mapp'!NW5),
 "",
 IF(
  ISNUMBER(
   VALUE('Import från mapp'!NW5)),
   VALUE('Import från mapp'!NW5),
   IF(
    'Import från mapp'!NW5="x",
    1,
    'Import från mapp'!NW5)))</f>
        <v>#REF!</v>
      </c>
      <c r="NX5" t="e">
        <f ca="1">IF(
 ISBLANK('Import från mapp'!NX5),
 "",
 IF(
  ISNUMBER(
   VALUE('Import från mapp'!NX5)),
   VALUE('Import från mapp'!NX5),
   IF(
    'Import från mapp'!NX5="x",
    1,
    'Import från mapp'!NX5)))</f>
        <v>#REF!</v>
      </c>
      <c r="NY5" t="e">
        <f ca="1">IF(
 ISBLANK('Import från mapp'!NY5),
 "",
 IF(
  ISNUMBER(
   VALUE('Import från mapp'!NY5)),
   VALUE('Import från mapp'!NY5),
   IF(
    'Import från mapp'!NY5="x",
    1,
    'Import från mapp'!NY5)))</f>
        <v>#REF!</v>
      </c>
      <c r="NZ5" t="e">
        <f ca="1">IF(
 ISBLANK('Import från mapp'!NZ5),
 "",
 IF(
  ISNUMBER(
   VALUE('Import från mapp'!NZ5)),
   VALUE('Import från mapp'!NZ5),
   IF(
    'Import från mapp'!NZ5="x",
    1,
    'Import från mapp'!NZ5)))</f>
        <v>#REF!</v>
      </c>
      <c r="OA5" t="e">
        <f ca="1">IF(
 ISBLANK('Import från mapp'!OA5),
 "",
 IF(
  ISNUMBER(
   VALUE('Import från mapp'!OA5)),
   VALUE('Import från mapp'!OA5),
   IF(
    'Import från mapp'!OA5="x",
    1,
    'Import från mapp'!OA5)))</f>
        <v>#REF!</v>
      </c>
      <c r="OB5" t="e">
        <f ca="1">IF(
 ISBLANK('Import från mapp'!OB5),
 "",
 IF(
  ISNUMBER(
   VALUE('Import från mapp'!OB5)),
   VALUE('Import från mapp'!OB5),
   IF(
    'Import från mapp'!OB5="x",
    1,
    'Import från mapp'!OB5)))</f>
        <v>#REF!</v>
      </c>
      <c r="OC5" t="e">
        <f ca="1">IF(
 ISBLANK('Import från mapp'!OC5),
 "",
 IF(
  ISNUMBER(
   VALUE('Import från mapp'!OC5)),
   VALUE('Import från mapp'!OC5),
   IF(
    'Import från mapp'!OC5="x",
    1,
    'Import från mapp'!OC5)))</f>
        <v>#REF!</v>
      </c>
      <c r="OD5" t="e">
        <f ca="1">IF(
 ISBLANK('Import från mapp'!OD5),
 "",
 IF(
  ISNUMBER(
   VALUE('Import från mapp'!OD5)),
   VALUE('Import från mapp'!OD5),
   IF(
    'Import från mapp'!OD5="x",
    1,
    'Import från mapp'!OD5)))</f>
        <v>#REF!</v>
      </c>
      <c r="OE5" t="e">
        <f ca="1">IF(
 ISBLANK('Import från mapp'!OE5),
 "",
 IF(
  ISNUMBER(
   VALUE('Import från mapp'!OE5)),
   VALUE('Import från mapp'!OE5),
   IF(
    'Import från mapp'!OE5="x",
    1,
    'Import från mapp'!OE5)))</f>
        <v>#REF!</v>
      </c>
      <c r="OF5" t="e">
        <f ca="1">IF(
 ISBLANK('Import från mapp'!OF5),
 "",
 IF(
  ISNUMBER(
   VALUE('Import från mapp'!OF5)),
   VALUE('Import från mapp'!OF5),
   IF(
    'Import från mapp'!OF5="x",
    1,
    'Import från mapp'!OF5)))</f>
        <v>#REF!</v>
      </c>
      <c r="OG5" t="e">
        <f ca="1">IF(
 ISBLANK('Import från mapp'!OG5),
 "",
 IF(
  ISNUMBER(
   VALUE('Import från mapp'!OG5)),
   VALUE('Import från mapp'!OG5),
   IF(
    'Import från mapp'!OG5="x",
    1,
    'Import från mapp'!OG5)))</f>
        <v>#REF!</v>
      </c>
      <c r="OH5" t="e">
        <f ca="1">IF(
 ISBLANK('Import från mapp'!OH5),
 "",
 IF(
  ISNUMBER(
   VALUE('Import från mapp'!OH5)),
   VALUE('Import från mapp'!OH5),
   IF(
    'Import från mapp'!OH5="x",
    1,
    'Import från mapp'!OH5)))</f>
        <v>#REF!</v>
      </c>
      <c r="OI5" t="e">
        <f ca="1">IF(
 ISBLANK('Import från mapp'!OI5),
 "",
 IF(
  ISNUMBER(
   VALUE('Import från mapp'!OI5)),
   VALUE('Import från mapp'!OI5),
   IF(
    'Import från mapp'!OI5="x",
    1,
    'Import från mapp'!OI5)))</f>
        <v>#REF!</v>
      </c>
      <c r="OJ5" t="e">
        <f ca="1">IF(
 ISBLANK('Import från mapp'!OJ5),
 "",
 IF(
  ISNUMBER(
   VALUE('Import från mapp'!OJ5)),
   VALUE('Import från mapp'!OJ5),
   IF(
    'Import från mapp'!OJ5="x",
    1,
    'Import från mapp'!OJ5)))</f>
        <v>#REF!</v>
      </c>
      <c r="OK5" t="e">
        <f ca="1">IF(
 ISBLANK('Import från mapp'!OK5),
 "",
 IF(
  ISNUMBER(
   VALUE('Import från mapp'!OK5)),
   VALUE('Import från mapp'!OK5),
   IF(
    'Import från mapp'!OK5="x",
    1,
    'Import från mapp'!OK5)))</f>
        <v>#REF!</v>
      </c>
      <c r="OL5" t="e">
        <f ca="1">IF(
 ISBLANK('Import från mapp'!OL5),
 "",
 IF(
  ISNUMBER(
   VALUE('Import från mapp'!OL5)),
   VALUE('Import från mapp'!OL5),
   IF(
    'Import från mapp'!OL5="x",
    1,
    'Import från mapp'!OL5)))</f>
        <v>#REF!</v>
      </c>
      <c r="OM5" t="e">
        <f ca="1">IF(
 ISBLANK('Import från mapp'!OM5),
 "",
 IF(
  ISNUMBER(
   VALUE('Import från mapp'!OM5)),
   VALUE('Import från mapp'!OM5),
   IF(
    'Import från mapp'!OM5="x",
    1,
    'Import från mapp'!OM5)))</f>
        <v>#REF!</v>
      </c>
      <c r="ON5" t="e">
        <f ca="1">IF(
 ISBLANK('Import från mapp'!ON5),
 "",
 IF(
  ISNUMBER(
   VALUE('Import från mapp'!ON5)),
   VALUE('Import från mapp'!ON5),
   IF(
    'Import från mapp'!ON5="x",
    1,
    'Import från mapp'!ON5)))</f>
        <v>#REF!</v>
      </c>
      <c r="OO5" t="e">
        <f ca="1">IF(
 ISBLANK('Import från mapp'!OO5),
 "",
 IF(
  ISNUMBER(
   VALUE('Import från mapp'!OO5)),
   VALUE('Import från mapp'!OO5),
   IF(
    'Import från mapp'!OO5="x",
    1,
    'Import från mapp'!OO5)))</f>
        <v>#REF!</v>
      </c>
      <c r="OP5" t="e">
        <f ca="1">IF(
 ISBLANK('Import från mapp'!OP5),
 "",
 IF(
  ISNUMBER(
   VALUE('Import från mapp'!OP5)),
   VALUE('Import från mapp'!OP5),
   IF(
    'Import från mapp'!OP5="x",
    1,
    'Import från mapp'!OP5)))</f>
        <v>#REF!</v>
      </c>
      <c r="OQ5" t="e">
        <f ca="1">IF(
 ISBLANK('Import från mapp'!OQ5),
 "",
 IF(
  ISNUMBER(
   VALUE('Import från mapp'!OQ5)),
   VALUE('Import från mapp'!OQ5),
   IF(
    'Import från mapp'!OQ5="x",
    1,
    'Import från mapp'!OQ5)))</f>
        <v>#REF!</v>
      </c>
      <c r="OR5" t="e">
        <f ca="1">IF(
 ISBLANK('Import från mapp'!OR5),
 "",
 IF(
  ISNUMBER(
   VALUE('Import från mapp'!OR5)),
   VALUE('Import från mapp'!OR5),
   IF(
    'Import från mapp'!OR5="x",
    1,
    'Import från mapp'!OR5)))</f>
        <v>#REF!</v>
      </c>
      <c r="OS5" t="e">
        <f ca="1">IF(
 ISBLANK('Import från mapp'!OS5),
 "",
 IF(
  ISNUMBER(
   VALUE('Import från mapp'!OS5)),
   VALUE('Import från mapp'!OS5),
   IF(
    'Import från mapp'!OS5="x",
    1,
    'Import från mapp'!OS5)))</f>
        <v>#REF!</v>
      </c>
      <c r="OT5" t="e">
        <f ca="1">IF(
 ISBLANK('Import från mapp'!OT5),
 "",
 IF(
  ISNUMBER(
   VALUE('Import från mapp'!OT5)),
   VALUE('Import från mapp'!OT5),
   IF(
    'Import från mapp'!OT5="x",
    1,
    'Import från mapp'!OT5)))</f>
        <v>#REF!</v>
      </c>
      <c r="OU5" t="e">
        <f ca="1">IF(
 ISBLANK('Import från mapp'!OU5),
 "",
 IF(
  ISNUMBER(
   VALUE('Import från mapp'!OU5)),
   VALUE('Import från mapp'!OU5),
   IF(
    'Import från mapp'!OU5="x",
    1,
    'Import från mapp'!OU5)))</f>
        <v>#REF!</v>
      </c>
      <c r="OV5" t="e">
        <f ca="1">IF(
 ISBLANK('Import från mapp'!OV5),
 "",
 IF(
  ISNUMBER(
   VALUE('Import från mapp'!OV5)),
   VALUE('Import från mapp'!OV5),
   IF(
    'Import från mapp'!OV5="x",
    1,
    'Import från mapp'!OV5)))</f>
        <v>#REF!</v>
      </c>
      <c r="OW5" t="e">
        <f ca="1">IF(
 ISBLANK('Import från mapp'!OW5),
 "",
 IF(
  ISNUMBER(
   VALUE('Import från mapp'!OW5)),
   VALUE('Import från mapp'!OW5),
   IF(
    'Import från mapp'!OW5="x",
    1,
    'Import från mapp'!OW5)))</f>
        <v>#REF!</v>
      </c>
      <c r="OX5" t="e">
        <f ca="1">IF(
 ISBLANK('Import från mapp'!OX5),
 "",
 IF(
  ISNUMBER(
   VALUE('Import från mapp'!OX5)),
   VALUE('Import från mapp'!OX5),
   IF(
    'Import från mapp'!OX5="x",
    1,
    'Import från mapp'!OX5)))</f>
        <v>#REF!</v>
      </c>
      <c r="OY5" t="e">
        <f ca="1">IF(
 ISBLANK('Import från mapp'!OY5),
 "",
 IF(
  ISNUMBER(
   VALUE('Import från mapp'!OY5)),
   VALUE('Import från mapp'!OY5),
   IF(
    'Import från mapp'!OY5="x",
    1,
    'Import från mapp'!OY5)))</f>
        <v>#REF!</v>
      </c>
      <c r="OZ5" t="e">
        <f ca="1">IF(
 ISBLANK('Import från mapp'!OZ5),
 "",
 IF(
  ISNUMBER(
   VALUE('Import från mapp'!OZ5)),
   VALUE('Import från mapp'!OZ5),
   IF(
    'Import från mapp'!OZ5="x",
    1,
    'Import från mapp'!OZ5)))</f>
        <v>#REF!</v>
      </c>
      <c r="PA5" t="e">
        <f ca="1">IF(
 ISBLANK('Import från mapp'!PA5),
 "",
 IF(
  ISNUMBER(
   VALUE('Import från mapp'!PA5)),
   VALUE('Import från mapp'!PA5),
   IF(
    'Import från mapp'!PA5="x",
    1,
    'Import från mapp'!PA5)))</f>
        <v>#REF!</v>
      </c>
      <c r="PB5" t="e">
        <f ca="1">IF(
 ISBLANK('Import från mapp'!PB5),
 "",
 IF(
  ISNUMBER(
   VALUE('Import från mapp'!PB5)),
   VALUE('Import från mapp'!PB5),
   IF(
    'Import från mapp'!PB5="x",
    1,
    'Import från mapp'!PB5)))</f>
        <v>#REF!</v>
      </c>
      <c r="PC5" t="e">
        <f ca="1">IF(
 ISBLANK('Import från mapp'!PC5),
 "",
 IF(
  ISNUMBER(
   VALUE('Import från mapp'!PC5)),
   VALUE('Import från mapp'!PC5),
   IF(
    'Import från mapp'!PC5="x",
    1,
    'Import från mapp'!PC5)))</f>
        <v>#REF!</v>
      </c>
      <c r="PD5" t="e">
        <f ca="1">IF(
 ISBLANK('Import från mapp'!PD5),
 "",
 IF(
  ISNUMBER(
   VALUE('Import från mapp'!PD5)),
   VALUE('Import från mapp'!PD5),
   IF(
    'Import från mapp'!PD5="x",
    1,
    'Import från mapp'!PD5)))</f>
        <v>#REF!</v>
      </c>
      <c r="PE5" t="e">
        <f ca="1">IF(
 ISBLANK('Import från mapp'!PE5),
 "",
 IF(
  ISNUMBER(
   VALUE('Import från mapp'!PE5)),
   VALUE('Import från mapp'!PE5),
   IF(
    'Import från mapp'!PE5="x",
    1,
    'Import från mapp'!PE5)))</f>
        <v>#REF!</v>
      </c>
      <c r="PF5" t="e">
        <f ca="1">IF(
 ISBLANK('Import från mapp'!PF5),
 "",
 IF(
  ISNUMBER(
   VALUE('Import från mapp'!PF5)),
   VALUE('Import från mapp'!PF5),
   IF(
    'Import från mapp'!PF5="x",
    1,
    'Import från mapp'!PF5)))</f>
        <v>#REF!</v>
      </c>
      <c r="PG5" t="e">
        <f ca="1">IF(
 ISBLANK('Import från mapp'!PG5),
 "",
 IF(
  ISNUMBER(
   VALUE('Import från mapp'!PG5)),
   VALUE('Import från mapp'!PG5),
   IF(
    'Import från mapp'!PG5="x",
    1,
    'Import från mapp'!PG5)))</f>
        <v>#REF!</v>
      </c>
      <c r="PH5" t="e">
        <f ca="1">IF(
 ISBLANK('Import från mapp'!PH5),
 "",
 IF(
  ISNUMBER(
   VALUE('Import från mapp'!PH5)),
   VALUE('Import från mapp'!PH5),
   IF(
    'Import från mapp'!PH5="x",
    1,
    'Import från mapp'!PH5)))</f>
        <v>#REF!</v>
      </c>
      <c r="PI5" t="e">
        <f ca="1">IF(
 ISBLANK('Import från mapp'!PI5),
 "",
 IF(
  ISNUMBER(
   VALUE('Import från mapp'!PI5)),
   VALUE('Import från mapp'!PI5),
   IF(
    'Import från mapp'!PI5="x",
    1,
    'Import från mapp'!PI5)))</f>
        <v>#REF!</v>
      </c>
      <c r="PJ5" t="e">
        <f ca="1">IF(
 ISBLANK('Import från mapp'!PJ5),
 "",
 IF(
  ISNUMBER(
   VALUE('Import från mapp'!PJ5)),
   VALUE('Import från mapp'!PJ5),
   IF(
    'Import från mapp'!PJ5="x",
    1,
    'Import från mapp'!PJ5)))</f>
        <v>#REF!</v>
      </c>
      <c r="PK5" t="e">
        <f ca="1">IF(
 ISBLANK('Import från mapp'!PK5),
 "",
 IF(
  ISNUMBER(
   VALUE('Import från mapp'!PK5)),
   VALUE('Import från mapp'!PK5),
   IF(
    'Import från mapp'!PK5="x",
    1,
    'Import från mapp'!PK5)))</f>
        <v>#REF!</v>
      </c>
      <c r="PL5" t="e">
        <f ca="1">IF(
 ISBLANK('Import från mapp'!PL5),
 "",
 IF(
  ISNUMBER(
   VALUE('Import från mapp'!PL5)),
   VALUE('Import från mapp'!PL5),
   IF(
    'Import från mapp'!PL5="x",
    1,
    'Import från mapp'!PL5)))</f>
        <v>#REF!</v>
      </c>
      <c r="PM5" t="e">
        <f ca="1">IF(
 ISBLANK('Import från mapp'!PM5),
 "",
 IF(
  ISNUMBER(
   VALUE('Import från mapp'!PM5)),
   VALUE('Import från mapp'!PM5),
   IF(
    'Import från mapp'!PM5="x",
    1,
    'Import från mapp'!PM5)))</f>
        <v>#REF!</v>
      </c>
      <c r="PN5" t="e">
        <f ca="1">IF(
 ISBLANK('Import från mapp'!PN5),
 "",
 IF(
  ISNUMBER(
   VALUE('Import från mapp'!PN5)),
   VALUE('Import från mapp'!PN5),
   IF(
    'Import från mapp'!PN5="x",
    1,
    'Import från mapp'!PN5)))</f>
        <v>#REF!</v>
      </c>
      <c r="PO5" t="e">
        <f ca="1">IF(
 ISBLANK('Import från mapp'!PO5),
 "",
 IF(
  ISNUMBER(
   VALUE('Import från mapp'!PO5)),
   VALUE('Import från mapp'!PO5),
   IF(
    'Import från mapp'!PO5="x",
    1,
    'Import från mapp'!PO5)))</f>
        <v>#REF!</v>
      </c>
      <c r="PP5" t="e">
        <f ca="1">IF(
 ISBLANK('Import från mapp'!PP5),
 "",
 IF(
  ISNUMBER(
   VALUE('Import från mapp'!PP5)),
   VALUE('Import från mapp'!PP5),
   IF(
    'Import från mapp'!PP5="x",
    1,
    'Import från mapp'!PP5)))</f>
        <v>#REF!</v>
      </c>
      <c r="PQ5" t="e">
        <f ca="1">IF(
 ISBLANK('Import från mapp'!PQ5),
 "",
 IF(
  ISNUMBER(
   VALUE('Import från mapp'!PQ5)),
   VALUE('Import från mapp'!PQ5),
   IF(
    'Import från mapp'!PQ5="x",
    1,
    'Import från mapp'!PQ5)))</f>
        <v>#REF!</v>
      </c>
      <c r="PR5" t="e">
        <f ca="1">IF(
 ISBLANK('Import från mapp'!PR5),
 "",
 IF(
  ISNUMBER(
   VALUE('Import från mapp'!PR5)),
   VALUE('Import från mapp'!PR5),
   IF(
    'Import från mapp'!PR5="x",
    1,
    'Import från mapp'!PR5)))</f>
        <v>#REF!</v>
      </c>
      <c r="PS5" t="e">
        <f ca="1">IF(
 ISBLANK('Import från mapp'!PS5),
 "",
 IF(
  ISNUMBER(
   VALUE('Import från mapp'!PS5)),
   VALUE('Import från mapp'!PS5),
   IF(
    'Import från mapp'!PS5="x",
    1,
    'Import från mapp'!PS5)))</f>
        <v>#REF!</v>
      </c>
      <c r="PT5" t="e">
        <f ca="1">IF(
 ISBLANK('Import från mapp'!PT5),
 "",
 IF(
  ISNUMBER(
   VALUE('Import från mapp'!PT5)),
   VALUE('Import från mapp'!PT5),
   IF(
    'Import från mapp'!PT5="x",
    1,
    'Import från mapp'!PT5)))</f>
        <v>#REF!</v>
      </c>
      <c r="PU5" t="e">
        <f ca="1">IF(
 ISBLANK('Import från mapp'!PU5),
 "",
 IF(
  ISNUMBER(
   VALUE('Import från mapp'!PU5)),
   VALUE('Import från mapp'!PU5),
   IF(
    'Import från mapp'!PU5="x",
    1,
    'Import från mapp'!PU5)))</f>
        <v>#REF!</v>
      </c>
      <c r="PV5" t="e">
        <f ca="1">IF(
 ISBLANK('Import från mapp'!PV5),
 "",
 IF(
  ISNUMBER(
   VALUE('Import från mapp'!PV5)),
   VALUE('Import från mapp'!PV5),
   IF(
    'Import från mapp'!PV5="x",
    1,
    'Import från mapp'!PV5)))</f>
        <v>#REF!</v>
      </c>
      <c r="PW5" t="e">
        <f ca="1">IF(
 ISBLANK('Import från mapp'!PW5),
 "",
 IF(
  ISNUMBER(
   VALUE('Import från mapp'!PW5)),
   VALUE('Import från mapp'!PW5),
   IF(
    'Import från mapp'!PW5="x",
    1,
    'Import från mapp'!PW5)))</f>
        <v>#REF!</v>
      </c>
      <c r="PX5" t="e">
        <f ca="1">IF(
 ISBLANK('Import från mapp'!PX5),
 "",
 IF(
  ISNUMBER(
   VALUE('Import från mapp'!PX5)),
   VALUE('Import från mapp'!PX5),
   IF(
    'Import från mapp'!PX5="x",
    1,
    'Import från mapp'!PX5)))</f>
        <v>#REF!</v>
      </c>
      <c r="PY5" t="e">
        <f ca="1">IF(
 ISBLANK('Import från mapp'!PY5),
 "",
 IF(
  ISNUMBER(
   VALUE('Import från mapp'!PY5)),
   VALUE('Import från mapp'!PY5),
   IF(
    'Import från mapp'!PY5="x",
    1,
    'Import från mapp'!PY5)))</f>
        <v>#REF!</v>
      </c>
      <c r="PZ5" t="e">
        <f ca="1">IF(
 ISBLANK('Import från mapp'!PZ5),
 "",
 IF(
  ISNUMBER(
   VALUE('Import från mapp'!PZ5)),
   VALUE('Import från mapp'!PZ5),
   IF(
    'Import från mapp'!PZ5="x",
    1,
    'Import från mapp'!PZ5)))</f>
        <v>#REF!</v>
      </c>
      <c r="QA5" t="e">
        <f ca="1">IF(
 ISBLANK('Import från mapp'!QA5),
 "",
 IF(
  ISNUMBER(
   VALUE('Import från mapp'!QA5)),
   VALUE('Import från mapp'!QA5),
   IF(
    'Import från mapp'!QA5="x",
    1,
    'Import från mapp'!QA5)))</f>
        <v>#REF!</v>
      </c>
      <c r="QB5" t="e">
        <f ca="1">IF(
 ISBLANK('Import från mapp'!QB5),
 "",
 IF(
  ISNUMBER(
   VALUE('Import från mapp'!QB5)),
   VALUE('Import från mapp'!QB5),
   IF(
    'Import från mapp'!QB5="x",
    1,
    'Import från mapp'!QB5)))</f>
        <v>#REF!</v>
      </c>
      <c r="QC5" t="e">
        <f ca="1">IF(
 ISBLANK('Import från mapp'!QC5),
 "",
 IF(
  ISNUMBER(
   VALUE('Import från mapp'!QC5)),
   VALUE('Import från mapp'!QC5),
   IF(
    'Import från mapp'!QC5="x",
    1,
    'Import från mapp'!QC5)))</f>
        <v>#REF!</v>
      </c>
      <c r="QD5" t="e">
        <f ca="1">IF(
 ISBLANK('Import från mapp'!QD5),
 "",
 IF(
  ISNUMBER(
   VALUE('Import från mapp'!QD5)),
   VALUE('Import från mapp'!QD5),
   IF(
    'Import från mapp'!QD5="x",
    1,
    'Import från mapp'!QD5)))</f>
        <v>#REF!</v>
      </c>
      <c r="QE5" t="e">
        <f ca="1">IF(
 ISBLANK('Import från mapp'!QE5),
 "",
 IF(
  ISNUMBER(
   VALUE('Import från mapp'!QE5)),
   VALUE('Import från mapp'!QE5),
   IF(
    'Import från mapp'!QE5="x",
    1,
    'Import från mapp'!QE5)))</f>
        <v>#REF!</v>
      </c>
      <c r="QF5" t="e">
        <f ca="1">IF(
 ISBLANK('Import från mapp'!QF5),
 "",
 IF(
  ISNUMBER(
   VALUE('Import från mapp'!QF5)),
   VALUE('Import från mapp'!QF5),
   IF(
    'Import från mapp'!QF5="x",
    1,
    'Import från mapp'!QF5)))</f>
        <v>#REF!</v>
      </c>
      <c r="QG5" t="e">
        <f ca="1">IF(
 ISBLANK('Import från mapp'!QG5),
 "",
 IF(
  ISNUMBER(
   VALUE('Import från mapp'!QG5)),
   VALUE('Import från mapp'!QG5),
   IF(
    'Import från mapp'!QG5="x",
    1,
    'Import från mapp'!QG5)))</f>
        <v>#REF!</v>
      </c>
      <c r="QH5" t="e">
        <f ca="1">IF(
 ISBLANK('Import från mapp'!QH5),
 "",
 IF(
  ISNUMBER(
   VALUE('Import från mapp'!QH5)),
   VALUE('Import från mapp'!QH5),
   IF(
    'Import från mapp'!QH5="x",
    1,
    'Import från mapp'!QH5)))</f>
        <v>#REF!</v>
      </c>
      <c r="QI5" t="e">
        <f ca="1">IF(
 ISBLANK('Import från mapp'!QI5),
 "",
 IF(
  ISNUMBER(
   VALUE('Import från mapp'!QI5)),
   VALUE('Import från mapp'!QI5),
   IF(
    'Import från mapp'!QI5="x",
    1,
    'Import från mapp'!QI5)))</f>
        <v>#REF!</v>
      </c>
      <c r="QJ5" t="e">
        <f ca="1">IF(
 ISBLANK('Import från mapp'!QJ5),
 "",
 IF(
  ISNUMBER(
   VALUE('Import från mapp'!QJ5)),
   VALUE('Import från mapp'!QJ5),
   IF(
    'Import från mapp'!QJ5="x",
    1,
    'Import från mapp'!QJ5)))</f>
        <v>#REF!</v>
      </c>
      <c r="QK5" t="e">
        <f ca="1">IF(
 ISBLANK('Import från mapp'!QK5),
 "",
 IF(
  ISNUMBER(
   VALUE('Import från mapp'!QK5)),
   VALUE('Import från mapp'!QK5),
   IF(
    'Import från mapp'!QK5="x",
    1,
    'Import från mapp'!QK5)))</f>
        <v>#REF!</v>
      </c>
      <c r="QL5" t="e">
        <f ca="1">IF(
 ISBLANK('Import från mapp'!QL5),
 "",
 IF(
  ISNUMBER(
   VALUE('Import från mapp'!QL5)),
   VALUE('Import från mapp'!QL5),
   IF(
    'Import från mapp'!QL5="x",
    1,
    'Import från mapp'!QL5)))</f>
        <v>#REF!</v>
      </c>
      <c r="QM5" t="e">
        <f ca="1">IF(
 ISBLANK('Import från mapp'!QM5),
 "",
 IF(
  ISNUMBER(
   VALUE('Import från mapp'!QM5)),
   VALUE('Import från mapp'!QM5),
   IF(
    'Import från mapp'!QM5="x",
    1,
    'Import från mapp'!QM5)))</f>
        <v>#REF!</v>
      </c>
      <c r="QN5" t="e">
        <f ca="1">IF(
 ISBLANK('Import från mapp'!QN5),
 "",
 IF(
  ISNUMBER(
   VALUE('Import från mapp'!QN5)),
   VALUE('Import från mapp'!QN5),
   IF(
    'Import från mapp'!QN5="x",
    1,
    'Import från mapp'!QN5)))</f>
        <v>#REF!</v>
      </c>
      <c r="QO5" t="e">
        <f ca="1">IF(
 ISBLANK('Import från mapp'!QO5),
 "",
 IF(
  ISNUMBER(
   VALUE('Import från mapp'!QO5)),
   VALUE('Import från mapp'!QO5),
   IF(
    'Import från mapp'!QO5="x",
    1,
    'Import från mapp'!QO5)))</f>
        <v>#REF!</v>
      </c>
      <c r="QP5" t="e">
        <f ca="1">IF(
 ISBLANK('Import från mapp'!QP5),
 "",
 IF(
  ISNUMBER(
   VALUE('Import från mapp'!QP5)),
   VALUE('Import från mapp'!QP5),
   IF(
    'Import från mapp'!QP5="x",
    1,
    'Import från mapp'!QP5)))</f>
        <v>#REF!</v>
      </c>
      <c r="QQ5" t="e">
        <f ca="1">IF(
 ISBLANK('Import från mapp'!QQ5),
 "",
 IF(
  ISNUMBER(
   VALUE('Import från mapp'!QQ5)),
   VALUE('Import från mapp'!QQ5),
   IF(
    'Import från mapp'!QQ5="x",
    1,
    'Import från mapp'!QQ5)))</f>
        <v>#REF!</v>
      </c>
      <c r="QR5" t="e">
        <f ca="1">IF(
 ISBLANK('Import från mapp'!QR5),
 "",
 IF(
  ISNUMBER(
   VALUE('Import från mapp'!QR5)),
   VALUE('Import från mapp'!QR5),
   IF(
    'Import från mapp'!QR5="x",
    1,
    'Import från mapp'!QR5)))</f>
        <v>#REF!</v>
      </c>
      <c r="QS5" t="e">
        <f ca="1">IF(
 ISBLANK('Import från mapp'!QS5),
 "",
 IF(
  ISNUMBER(
   VALUE('Import från mapp'!QS5)),
   VALUE('Import från mapp'!QS5),
   IF(
    'Import från mapp'!QS5="x",
    1,
    'Import från mapp'!QS5)))</f>
        <v>#REF!</v>
      </c>
      <c r="QT5" t="e">
        <f ca="1">IF(
 ISBLANK('Import från mapp'!QT5),
 "",
 IF(
  ISNUMBER(
   VALUE('Import från mapp'!QT5)),
   VALUE('Import från mapp'!QT5),
   IF(
    'Import från mapp'!QT5="x",
    1,
    'Import från mapp'!QT5)))</f>
        <v>#REF!</v>
      </c>
      <c r="QU5" t="e">
        <f ca="1">IF(
 ISBLANK('Import från mapp'!QU5),
 "",
 IF(
  ISNUMBER(
   VALUE('Import från mapp'!QU5)),
   VALUE('Import från mapp'!QU5),
   IF(
    'Import från mapp'!QU5="x",
    1,
    'Import från mapp'!QU5)))</f>
        <v>#REF!</v>
      </c>
      <c r="QV5" t="e">
        <f ca="1">IF(
 ISBLANK('Import från mapp'!QV5),
 "",
 IF(
  ISNUMBER(
   VALUE('Import från mapp'!QV5)),
   VALUE('Import från mapp'!QV5),
   IF(
    'Import från mapp'!QV5="x",
    1,
    'Import från mapp'!QV5)))</f>
        <v>#REF!</v>
      </c>
      <c r="QW5" t="e">
        <f ca="1">IF(
 ISBLANK('Import från mapp'!QW5),
 "",
 IF(
  ISNUMBER(
   VALUE('Import från mapp'!QW5)),
   VALUE('Import från mapp'!QW5),
   IF(
    'Import från mapp'!QW5="x",
    1,
    'Import från mapp'!QW5)))</f>
        <v>#REF!</v>
      </c>
      <c r="QX5" t="e">
        <f ca="1">IF(
 ISBLANK('Import från mapp'!QX5),
 "",
 IF(
  ISNUMBER(
   VALUE('Import från mapp'!QX5)),
   VALUE('Import från mapp'!QX5),
   IF(
    'Import från mapp'!QX5="x",
    1,
    'Import från mapp'!QX5)))</f>
        <v>#REF!</v>
      </c>
      <c r="QY5" t="e">
        <f ca="1">IF(
 ISBLANK('Import från mapp'!QY5),
 "",
 IF(
  ISNUMBER(
   VALUE('Import från mapp'!QY5)),
   VALUE('Import från mapp'!QY5),
   IF(
    'Import från mapp'!QY5="x",
    1,
    'Import från mapp'!QY5)))</f>
        <v>#REF!</v>
      </c>
      <c r="QZ5" t="e">
        <f ca="1">IF(
 ISBLANK('Import från mapp'!QZ5),
 "",
 IF(
  ISNUMBER(
   VALUE('Import från mapp'!QZ5)),
   VALUE('Import från mapp'!QZ5),
   IF(
    'Import från mapp'!QZ5="x",
    1,
    'Import från mapp'!QZ5)))</f>
        <v>#REF!</v>
      </c>
      <c r="RA5" t="e">
        <f ca="1">IF(
 ISBLANK('Import från mapp'!RA5),
 "",
 IF(
  ISNUMBER(
   VALUE('Import från mapp'!RA5)),
   VALUE('Import från mapp'!RA5),
   IF(
    'Import från mapp'!RA5="x",
    1,
    'Import från mapp'!RA5)))</f>
        <v>#REF!</v>
      </c>
      <c r="RB5" t="e">
        <f ca="1">IF(
 ISBLANK('Import från mapp'!RB5),
 "",
 IF(
  ISNUMBER(
   VALUE('Import från mapp'!RB5)),
   VALUE('Import från mapp'!RB5),
   IF(
    'Import från mapp'!RB5="x",
    1,
    'Import från mapp'!RB5)))</f>
        <v>#REF!</v>
      </c>
      <c r="RC5" t="e">
        <f ca="1">IF(
 ISBLANK('Import från mapp'!RC5),
 "",
 IF(
  ISNUMBER(
   VALUE('Import från mapp'!RC5)),
   VALUE('Import från mapp'!RC5),
   IF(
    'Import från mapp'!RC5="x",
    1,
    'Import från mapp'!RC5)))</f>
        <v>#REF!</v>
      </c>
      <c r="RD5" t="e">
        <f ca="1">IF(
 ISBLANK('Import från mapp'!RD5),
 "",
 IF(
  ISNUMBER(
   VALUE('Import från mapp'!RD5)),
   VALUE('Import från mapp'!RD5),
   IF(
    'Import från mapp'!RD5="x",
    1,
    'Import från mapp'!RD5)))</f>
        <v>#REF!</v>
      </c>
      <c r="RE5" t="e">
        <f ca="1">IF(
 ISBLANK('Import från mapp'!RE5),
 "",
 IF(
  ISNUMBER(
   VALUE('Import från mapp'!RE5)),
   VALUE('Import från mapp'!RE5),
   IF(
    'Import från mapp'!RE5="x",
    1,
    'Import från mapp'!RE5)))</f>
        <v>#REF!</v>
      </c>
      <c r="RF5" t="e">
        <f ca="1">IF(
 ISBLANK('Import från mapp'!RF5),
 "",
 IF(
  ISNUMBER(
   VALUE('Import från mapp'!RF5)),
   VALUE('Import från mapp'!RF5),
   IF(
    'Import från mapp'!RF5="x",
    1,
    'Import från mapp'!RF5)))</f>
        <v>#REF!</v>
      </c>
      <c r="RG5" t="e">
        <f ca="1">IF(
 ISBLANK('Import från mapp'!RG5),
 "",
 IF(
  ISNUMBER(
   VALUE('Import från mapp'!RG5)),
   VALUE('Import från mapp'!RG5),
   IF(
    'Import från mapp'!RG5="x",
    1,
    'Import från mapp'!RG5)))</f>
        <v>#REF!</v>
      </c>
      <c r="RH5" t="e">
        <f ca="1">IF(
 ISBLANK('Import från mapp'!RH5),
 "",
 IF(
  ISNUMBER(
   VALUE('Import från mapp'!RH5)),
   VALUE('Import från mapp'!RH5),
   IF(
    'Import från mapp'!RH5="x",
    1,
    'Import från mapp'!RH5)))</f>
        <v>#REF!</v>
      </c>
      <c r="RI5" t="e">
        <f ca="1">IF(
 ISBLANK('Import från mapp'!RI5),
 "",
 IF(
  ISNUMBER(
   VALUE('Import från mapp'!RI5)),
   VALUE('Import från mapp'!RI5),
   IF(
    'Import från mapp'!RI5="x",
    1,
    'Import från mapp'!RI5)))</f>
        <v>#REF!</v>
      </c>
      <c r="RJ5" t="e">
        <f ca="1">IF(
 ISBLANK('Import från mapp'!RJ5),
 "",
 IF(
  ISNUMBER(
   VALUE('Import från mapp'!RJ5)),
   VALUE('Import från mapp'!RJ5),
   IF(
    'Import från mapp'!RJ5="x",
    1,
    'Import från mapp'!RJ5)))</f>
        <v>#REF!</v>
      </c>
      <c r="RK5" t="e">
        <f ca="1">IF(
 ISBLANK('Import från mapp'!RK5),
 "",
 IF(
  ISNUMBER(
   VALUE('Import från mapp'!RK5)),
   VALUE('Import från mapp'!RK5),
   IF(
    'Import från mapp'!RK5="x",
    1,
    'Import från mapp'!RK5)))</f>
        <v>#REF!</v>
      </c>
      <c r="RL5" t="e">
        <f ca="1">IF(
 ISBLANK('Import från mapp'!RL5),
 "",
 IF(
  ISNUMBER(
   VALUE('Import från mapp'!RL5)),
   VALUE('Import från mapp'!RL5),
   IF(
    'Import från mapp'!RL5="x",
    1,
    'Import från mapp'!RL5)))</f>
        <v>#REF!</v>
      </c>
      <c r="RM5" t="e">
        <f ca="1">IF(
 ISBLANK('Import från mapp'!RM5),
 "",
 IF(
  ISNUMBER(
   VALUE('Import från mapp'!RM5)),
   VALUE('Import från mapp'!RM5),
   IF(
    'Import från mapp'!RM5="x",
    1,
    'Import från mapp'!RM5)))</f>
        <v>#REF!</v>
      </c>
      <c r="RN5" t="e">
        <f ca="1">IF(
 ISBLANK('Import från mapp'!RN5),
 "",
 IF(
  ISNUMBER(
   VALUE('Import från mapp'!RN5)),
   VALUE('Import från mapp'!RN5),
   IF(
    'Import från mapp'!RN5="x",
    1,
    'Import från mapp'!RN5)))</f>
        <v>#REF!</v>
      </c>
      <c r="RO5" t="e">
        <f ca="1">IF(
 ISBLANK('Import från mapp'!RO5),
 "",
 IF(
  ISNUMBER(
   VALUE('Import från mapp'!RO5)),
   VALUE('Import från mapp'!RO5),
   IF(
    'Import från mapp'!RO5="x",
    1,
    'Import från mapp'!RO5)))</f>
        <v>#REF!</v>
      </c>
      <c r="RP5" t="s">
        <v>3</v>
      </c>
      <c r="RQ5">
        <f ca="1">Jämförelser!RT43</f>
        <v>0</v>
      </c>
      <c r="RR5">
        <f ca="1">Jämförelser!RU43</f>
        <v>0</v>
      </c>
      <c r="RS5">
        <f ca="1">Jämförelser!RV43</f>
        <v>0</v>
      </c>
      <c r="RT5">
        <f ca="1">Jämförelser!RW43</f>
        <v>0</v>
      </c>
      <c r="RU5">
        <f ca="1">Jämförelser!RX43</f>
        <v>0</v>
      </c>
      <c r="RV5" t="e">
        <f ca="1">IF(
 ISBLANK('Import från mapp'!RW5),
 "",
 IF(
  ISNUMBER(
   VALUE('Import från mapp'!RW5)),
   VALUE('Import från mapp'!RW5),
   IF(
    'Import från mapp'!RW5="x",
    1,
    'Import från mapp'!RW5)))</f>
        <v>#REF!</v>
      </c>
      <c r="RW5" t="e">
        <f ca="1">IF(
 ISBLANK('Import från mapp'!RX5),
 "",
 IF(
  ISNUMBER(
   VALUE('Import från mapp'!RX5)),
   VALUE('Import från mapp'!RX5),
   IF(
    'Import från mapp'!RX5="x",
    1,
    'Import från mapp'!RX5)))</f>
        <v>#REF!</v>
      </c>
      <c r="RX5" t="e">
        <f ca="1">IF(
 ISBLANK('Import från mapp'!RY5),
 "",
 IF(
  ISNUMBER(
   VALUE('Import från mapp'!RY5)),
   VALUE('Import från mapp'!RY5),
   IF(
    'Import från mapp'!RY5="x",
    1,
    'Import från mapp'!RY5)))</f>
        <v>#REF!</v>
      </c>
      <c r="RY5" t="e">
        <f ca="1">IF(
 ISBLANK('Import från mapp'!RZ5),
 "",
 IF(
  ISNUMBER(
   VALUE('Import från mapp'!RZ5)),
   VALUE('Import från mapp'!RZ5),
   IF(
    'Import från mapp'!RZ5="x",
    1,
    'Import från mapp'!RZ5)))</f>
        <v>#REF!</v>
      </c>
      <c r="RZ5" t="e">
        <f ca="1">IF(
 ISBLANK('Import från mapp'!SA5),
 "",
 IF(
  ISNUMBER(
   VALUE('Import från mapp'!SA5)),
   VALUE('Import från mapp'!SA5),
   IF(
    'Import från mapp'!SA5="x",
    1,
    'Import från mapp'!SA5)))</f>
        <v>#REF!</v>
      </c>
      <c r="SA5" t="e">
        <f ca="1">IF(
 ISBLANK('Import från mapp'!SB5),
 "",
 IF(
  ISNUMBER(
   VALUE('Import från mapp'!SB5)),
   VALUE('Import från mapp'!SB5),
   IF(
    'Import från mapp'!SB5="x",
    1,
    'Import från mapp'!SB5)))</f>
        <v>#REF!</v>
      </c>
      <c r="SB5" t="e">
        <f ca="1">IF(
 ISBLANK('Import från mapp'!SC5),
 "",
 IF(
  ISNUMBER(
   VALUE('Import från mapp'!SC5)),
   VALUE('Import från mapp'!SC5),
   IF(
    'Import från mapp'!SC5="x",
    1,
    'Import från mapp'!SC5)))</f>
        <v>#REF!</v>
      </c>
      <c r="SC5" t="e">
        <f ca="1">IF(
 ISBLANK('Import från mapp'!SD5),
 "",
 IF(
  ISNUMBER(
   VALUE('Import från mapp'!SD5)),
   VALUE('Import från mapp'!SD5),
   IF(
    'Import från mapp'!SD5="x",
    1,
    'Import från mapp'!SD5)))</f>
        <v>#REF!</v>
      </c>
      <c r="SD5" t="e">
        <f ca="1">IF(
 ISBLANK('Import från mapp'!SE5),
 "",
 IF(
  ISNUMBER(
   VALUE('Import från mapp'!SE5)),
   VALUE('Import från mapp'!SE5),
   IF(
    'Import från mapp'!SE5="x",
    1,
    'Import från mapp'!SE5)))</f>
        <v>#REF!</v>
      </c>
      <c r="SE5" t="e">
        <f ca="1">IF(
 ISBLANK('Import från mapp'!SF5),
 "",
 IF(
  ISNUMBER(
   VALUE('Import från mapp'!SF5)),
   VALUE('Import från mapp'!SF5),
   IF(
    'Import från mapp'!SF5="x",
    1,
    'Import från mapp'!SF5)))</f>
        <v>#REF!</v>
      </c>
      <c r="SF5" t="e">
        <f ca="1">IF(
 ISBLANK('Import från mapp'!SG5),
 "",
 IF(
  ISNUMBER(
   VALUE('Import från mapp'!SG5)),
   VALUE('Import från mapp'!SG5),
   IF(
    'Import från mapp'!SG5="x",
    1,
    'Import från mapp'!SG5)))</f>
        <v>#REF!</v>
      </c>
      <c r="SG5" t="e">
        <f ca="1">IF(
 ISBLANK('Import från mapp'!SH5),
 "",
 IF(
  ISNUMBER(
   VALUE('Import från mapp'!SH5)),
   VALUE('Import från mapp'!SH5),
   IF(
    'Import från mapp'!SH5="x",
    1,
    'Import från mapp'!SH5)))</f>
        <v>#REF!</v>
      </c>
      <c r="SH5" t="e">
        <f ca="1">IF(
 ISBLANK('Import från mapp'!SI5),
 "",
 IF(
  ISNUMBER(
   VALUE('Import från mapp'!SI5)),
   VALUE('Import från mapp'!SI5),
   IF(
    'Import från mapp'!SI5="x",
    1,
    'Import från mapp'!SI5)))</f>
        <v>#REF!</v>
      </c>
      <c r="SI5" t="e">
        <f ca="1">IF(
 ISBLANK('Import från mapp'!SJ5),
 "",
 IF(
  ISNUMBER(
   VALUE('Import från mapp'!SJ5)),
   VALUE('Import från mapp'!SJ5),
   IF(
    'Import från mapp'!SJ5="x",
    1,
    'Import från mapp'!SJ5)))</f>
        <v>#REF!</v>
      </c>
      <c r="SJ5" t="e">
        <f ca="1">IF(
 ISBLANK('Import från mapp'!SK5),
 "",
 IF(
  ISNUMBER(
   VALUE('Import från mapp'!SK5)),
   VALUE('Import från mapp'!SK5),
   IF(
    'Import från mapp'!SK5="x",
    1,
    'Import från mapp'!SK5)))</f>
        <v>#REF!</v>
      </c>
      <c r="SK5" t="e">
        <f ca="1">IF(
 ISBLANK('Import från mapp'!SL5),
 "",
 IF(
  ISNUMBER(
   VALUE('Import från mapp'!SL5)),
   VALUE('Import från mapp'!SL5),
   IF(
    'Import från mapp'!SL5="x",
    1,
    'Import från mapp'!SL5)))</f>
        <v>#REF!</v>
      </c>
      <c r="SL5" t="e">
        <f ca="1">IF(
 ISBLANK('Import från mapp'!SM5),
 "",
 IF(
  ISNUMBER(
   VALUE('Import från mapp'!SM5)),
   VALUE('Import från mapp'!SM5),
   IF(
    'Import från mapp'!SM5="x",
    1,
    'Import från mapp'!SM5)))</f>
        <v>#REF!</v>
      </c>
      <c r="SM5" t="e">
        <f ca="1">IF(
 ISBLANK('Import från mapp'!SN5),
 "",
 IF(
  ISNUMBER(
   VALUE('Import från mapp'!SN5)),
   VALUE('Import från mapp'!SN5),
   IF(
    'Import från mapp'!SN5="x",
    1,
    'Import från mapp'!SN5)))</f>
        <v>#REF!</v>
      </c>
      <c r="SN5" t="e">
        <f ca="1">IF(
 ISBLANK('Import från mapp'!SO5),
 "",
 IF(
  ISNUMBER(
   VALUE('Import från mapp'!SO5)),
   VALUE('Import från mapp'!SO5),
   IF(
    'Import från mapp'!SO5="x",
    1,
    'Import från mapp'!SO5)))</f>
        <v>#REF!</v>
      </c>
      <c r="SO5" t="e">
        <f ca="1">IF(
 ISBLANK('Import från mapp'!SP5),
 "",
 IF(
  ISNUMBER(
   VALUE('Import från mapp'!SP5)),
   VALUE('Import från mapp'!SP5),
   IF(
    'Import från mapp'!SP5="x",
    1,
    'Import från mapp'!SP5)))</f>
        <v>#REF!</v>
      </c>
      <c r="SP5" t="e">
        <f ca="1">IF(
 ISBLANK('Import från mapp'!SQ5),
 "",
 IF(
  ISNUMBER(
   VALUE('Import från mapp'!SQ5)),
   VALUE('Import från mapp'!SQ5),
   IF(
    'Import från mapp'!SQ5="x",
    1,
    'Import från mapp'!SQ5)))</f>
        <v>#REF!</v>
      </c>
      <c r="SQ5" t="e">
        <f ca="1">IF(
 ISBLANK('Import från mapp'!SR5),
 "",
 IF(
  ISNUMBER(
   VALUE('Import från mapp'!SR5)),
   VALUE('Import från mapp'!SR5),
   IF(
    'Import från mapp'!SR5="x",
    1,
    'Import från mapp'!SR5)))</f>
        <v>#REF!</v>
      </c>
      <c r="SR5" t="e">
        <f ca="1">IF(
 ISBLANK('Import från mapp'!SS5),
 "",
 IF(
  ISNUMBER(
   VALUE('Import från mapp'!SS5)),
   VALUE('Import från mapp'!SS5),
   IF(
    'Import från mapp'!SS5="x",
    1,
    'Import från mapp'!SS5)))</f>
        <v>#REF!</v>
      </c>
      <c r="SS5" t="e">
        <f ca="1">IF(
 ISBLANK('Import från mapp'!ST5),
 "",
 IF(
  ISNUMBER(
   VALUE('Import från mapp'!ST5)),
   VALUE('Import från mapp'!ST5),
   IF(
    'Import från mapp'!ST5="x",
    1,
    'Import från mapp'!ST5)))</f>
        <v>#REF!</v>
      </c>
      <c r="ST5" t="e">
        <f ca="1">IF(
 ISBLANK('Import från mapp'!SU5),
 "",
 IF(
  ISNUMBER(
   VALUE('Import från mapp'!SU5)),
   VALUE('Import från mapp'!SU5),
   IF(
    'Import från mapp'!SU5="x",
    1,
    'Import från mapp'!SU5)))</f>
        <v>#REF!</v>
      </c>
      <c r="SU5" t="e">
        <f ca="1">IF(
 ISBLANK('Import från mapp'!SV5),
 "",
 IF(
  ISNUMBER(
   VALUE('Import från mapp'!SV5)),
   VALUE('Import från mapp'!SV5),
   IF(
    'Import från mapp'!SV5="x",
    1,
    'Import från mapp'!SV5)))</f>
        <v>#REF!</v>
      </c>
      <c r="SV5" t="e">
        <f ca="1">IF(
 ISBLANK('Import från mapp'!SW5),
 "",
 IF(
  ISNUMBER(
   VALUE('Import från mapp'!SW5)),
   VALUE('Import från mapp'!SW5),
   IF(
    'Import från mapp'!SW5="x",
    1,
    'Import från mapp'!SW5)))</f>
        <v>#REF!</v>
      </c>
      <c r="SW5" t="e">
        <f ca="1">IF(
 ISBLANK('Import från mapp'!SX5),
 "",
 IF(
  ISNUMBER(
   VALUE('Import från mapp'!SX5)),
   VALUE('Import från mapp'!SX5),
   IF(
    'Import från mapp'!SX5="x",
    1,
    'Import från mapp'!SX5)))</f>
        <v>#REF!</v>
      </c>
      <c r="SX5" t="e">
        <f ca="1">IF(
 ISBLANK('Import från mapp'!SY5),
 "",
 IF(
  ISNUMBER(
   VALUE('Import från mapp'!SY5)),
   VALUE('Import från mapp'!SY5),
   IF(
    'Import från mapp'!SY5="x",
    1,
    'Import från mapp'!SY5)))</f>
        <v>#REF!</v>
      </c>
      <c r="SY5" t="e">
        <f ca="1">IF(
 ISBLANK('Import från mapp'!SZ5),
 "",
 IF(
  ISNUMBER(
   VALUE('Import från mapp'!SZ5)),
   VALUE('Import från mapp'!SZ5),
   IF(
    'Import från mapp'!SZ5="x",
    1,
    'Import från mapp'!SZ5)))</f>
        <v>#REF!</v>
      </c>
      <c r="SZ5" t="e">
        <f ca="1">IF(
 ISBLANK('Import från mapp'!TA5),
 "",
 IF(
  ISNUMBER(
   VALUE('Import från mapp'!TA5)),
   VALUE('Import från mapp'!TA5),
   IF(
    'Import från mapp'!TA5="x",
    1,
    'Import från mapp'!TA5)))</f>
        <v>#REF!</v>
      </c>
      <c r="TA5" t="e">
        <f ca="1">IF(
 ISBLANK('Import från mapp'!TB5),
 "",
 IF(
  ISNUMBER(
   VALUE('Import från mapp'!TB5)),
   VALUE('Import från mapp'!TB5),
   IF(
    'Import från mapp'!TB5="x",
    1,
    'Import från mapp'!TB5)))</f>
        <v>#REF!</v>
      </c>
      <c r="TB5" t="e">
        <f ca="1">IF(
 ISBLANK('Import från mapp'!TC5),
 "",
 IF(
  ISNUMBER(
   VALUE('Import från mapp'!TC5)),
   VALUE('Import från mapp'!TC5),
   IF(
    'Import från mapp'!TC5="x",
    1,
    'Import från mapp'!TC5)))</f>
        <v>#REF!</v>
      </c>
      <c r="TC5" t="e">
        <f ca="1">IF(
 ISBLANK('Import från mapp'!TD5),
 "",
 IF(
  ISNUMBER(
   VALUE('Import från mapp'!TD5)),
   VALUE('Import från mapp'!TD5),
   IF(
    'Import från mapp'!TD5="x",
    1,
    'Import från mapp'!TD5)))</f>
        <v>#REF!</v>
      </c>
      <c r="TD5" t="e">
        <f ca="1">IF(
 ISBLANK('Import från mapp'!TE5),
 "",
 IF(
  ISNUMBER(
   VALUE('Import från mapp'!TE5)),
   VALUE('Import från mapp'!TE5),
   IF(
    'Import från mapp'!TE5="x",
    1,
    'Import från mapp'!TE5)))</f>
        <v>#REF!</v>
      </c>
      <c r="TE5" t="e">
        <f ca="1">IF(
 ISBLANK('Import från mapp'!TF5),
 "",
 IF(
  ISNUMBER(
   VALUE('Import från mapp'!TF5)),
   VALUE('Import från mapp'!TF5),
   IF(
    'Import från mapp'!TF5="x",
    1,
    'Import från mapp'!TF5)))</f>
        <v>#REF!</v>
      </c>
      <c r="TF5" t="e">
        <f ca="1">IF(
 ISBLANK('Import från mapp'!TG5),
 "",
 IF(
  ISNUMBER(
   VALUE('Import från mapp'!TG5)),
   VALUE('Import från mapp'!TG5),
   IF(
    'Import från mapp'!TG5="x",
    1,
    'Import från mapp'!TG5)))</f>
        <v>#REF!</v>
      </c>
      <c r="TG5" t="e">
        <f ca="1">IF(
 ISBLANK('Import från mapp'!TH5),
 "",
 IF(
  ISNUMBER(
   VALUE('Import från mapp'!TH5)),
   VALUE('Import från mapp'!TH5),
   IF(
    'Import från mapp'!TH5="x",
    1,
    'Import från mapp'!TH5)))</f>
        <v>#REF!</v>
      </c>
      <c r="TH5" t="e">
        <f ca="1">IF(
 ISBLANK('Import från mapp'!TI5),
 "",
 IF(
  ISNUMBER(
   VALUE('Import från mapp'!TI5)),
   VALUE('Import från mapp'!TI5),
   IF(
    'Import från mapp'!TI5="x",
    1,
    'Import från mapp'!TI5)))</f>
        <v>#REF!</v>
      </c>
      <c r="TI5" t="e">
        <f ca="1">IF(
 ISBLANK('Import från mapp'!TJ5),
 "",
 IF(
  ISNUMBER(
   VALUE('Import från mapp'!TJ5)),
   VALUE('Import från mapp'!TJ5),
   IF(
    'Import från mapp'!TJ5="x",
    1,
    'Import från mapp'!TJ5)))</f>
        <v>#REF!</v>
      </c>
      <c r="TJ5" t="e">
        <f ca="1">IF(
 ISBLANK('Import från mapp'!TK5),
 "",
 IF(
  ISNUMBER(
   VALUE('Import från mapp'!TK5)),
   VALUE('Import från mapp'!TK5),
   IF(
    'Import från mapp'!TK5="x",
    1,
    'Import från mapp'!TK5)))</f>
        <v>#REF!</v>
      </c>
      <c r="TK5" t="e">
        <f ca="1">IF(
 ISBLANK('Import från mapp'!TL5),
 "",
 IF(
  ISNUMBER(
   VALUE('Import från mapp'!TL5)),
   VALUE('Import från mapp'!TL5),
   IF(
    'Import från mapp'!TL5="x",
    1,
    'Import från mapp'!TL5)))</f>
        <v>#REF!</v>
      </c>
      <c r="TL5" t="e">
        <f ca="1">IF(
 ISBLANK('Import från mapp'!TM5),
 "",
 IF(
  ISNUMBER(
   VALUE('Import från mapp'!TM5)),
   VALUE('Import från mapp'!TM5),
   IF(
    'Import från mapp'!TM5="x",
    1,
    'Import från mapp'!TM5)))</f>
        <v>#REF!</v>
      </c>
      <c r="TM5" t="e">
        <f ca="1">IF(
 ISBLANK('Import från mapp'!TN5),
 "",
 IF(
  ISNUMBER(
   VALUE('Import från mapp'!TN5)),
   VALUE('Import från mapp'!TN5),
   IF(
    'Import från mapp'!TN5="x",
    1,
    'Import från mapp'!TN5)))</f>
        <v>#REF!</v>
      </c>
      <c r="TN5" t="e">
        <f ca="1">IF(
 ISBLANK('Import från mapp'!TO5),
 "",
 IF(
  ISNUMBER(
   VALUE('Import från mapp'!TO5)),
   VALUE('Import från mapp'!TO5),
   IF(
    'Import från mapp'!TO5="x",
    1,
    'Import från mapp'!TO5)))</f>
        <v>#REF!</v>
      </c>
      <c r="TO5" t="e">
        <f ca="1">IF(
 ISBLANK('Import från mapp'!TP5),
 "",
 IF(
  ISNUMBER(
   VALUE('Import från mapp'!TP5)),
   VALUE('Import från mapp'!TP5),
   IF(
    'Import från mapp'!TP5="x",
    1,
    'Import från mapp'!TP5)))</f>
        <v>#REF!</v>
      </c>
      <c r="TP5" t="e">
        <f ca="1">IF(
 ISBLANK('Import från mapp'!TQ5),
 "",
 IF(
  ISNUMBER(
   VALUE('Import från mapp'!TQ5)),
   VALUE('Import från mapp'!TQ5),
   IF(
    'Import från mapp'!TQ5="x",
    1,
    'Import från mapp'!TQ5)))</f>
        <v>#REF!</v>
      </c>
      <c r="TQ5" t="e">
        <f ca="1">IF(
 ISBLANK('Import från mapp'!TR5),
 "",
 IF(
  ISNUMBER(
   VALUE('Import från mapp'!TR5)),
   VALUE('Import från mapp'!TR5),
   IF(
    'Import från mapp'!TR5="x",
    1,
    'Import från mapp'!TR5)))</f>
        <v>#REF!</v>
      </c>
      <c r="TR5" t="e">
        <f ca="1">IF(
 ISBLANK('Import från mapp'!TS5),
 "",
 IF(
  ISNUMBER(
   VALUE('Import från mapp'!TS5)),
   VALUE('Import från mapp'!TS5),
   IF(
    'Import från mapp'!TS5="x",
    1,
    'Import från mapp'!TS5)))</f>
        <v>#REF!</v>
      </c>
      <c r="TS5" t="e">
        <f ca="1">IF(
 ISBLANK('Import från mapp'!TT5),
 "",
 IF(
  ISNUMBER(
   VALUE('Import från mapp'!TT5)),
   VALUE('Import från mapp'!TT5),
   IF(
    'Import från mapp'!TT5="x",
    1,
    'Import från mapp'!TT5)))</f>
        <v>#REF!</v>
      </c>
      <c r="TT5" t="e">
        <f ca="1">IF(
 ISBLANK('Import från mapp'!TU5),
 "",
 IF(
  ISNUMBER(
   VALUE('Import från mapp'!TU5)),
   VALUE('Import från mapp'!TU5),
   IF(
    'Import från mapp'!TU5="x",
    1,
    'Import från mapp'!TU5)))</f>
        <v>#REF!</v>
      </c>
      <c r="TU5" t="e">
        <f ca="1">IF(
 ISBLANK('Import från mapp'!TV5),
 "",
 IF(
  ISNUMBER(
   VALUE('Import från mapp'!TV5)),
   VALUE('Import från mapp'!TV5),
   IF(
    'Import från mapp'!TV5="x",
    1,
    'Import från mapp'!TV5)))</f>
        <v>#REF!</v>
      </c>
      <c r="TV5" t="e">
        <f ca="1">IF(
 ISBLANK('Import från mapp'!TW5),
 "",
 IF(
  ISNUMBER(
   VALUE('Import från mapp'!TW5)),
   VALUE('Import från mapp'!TW5),
   IF(
    'Import från mapp'!TW5="x",
    1,
    'Import från mapp'!TW5)))</f>
        <v>#REF!</v>
      </c>
      <c r="TW5" t="e">
        <f ca="1">IF(
 ISBLANK('Import från mapp'!TX5),
 "",
 IF(
  ISNUMBER(
   VALUE('Import från mapp'!TX5)),
   VALUE('Import från mapp'!TX5),
   IF(
    'Import från mapp'!TX5="x",
    1,
    'Import från mapp'!TX5)))</f>
        <v>#REF!</v>
      </c>
      <c r="TX5" t="e">
        <f ca="1">IF(
 ISBLANK('Import från mapp'!TY5),
 "",
 IF(
  ISNUMBER(
   VALUE('Import från mapp'!TY5)),
   VALUE('Import från mapp'!TY5),
   IF(
    'Import från mapp'!TY5="x",
    1,
    'Import från mapp'!TY5)))</f>
        <v>#REF!</v>
      </c>
      <c r="TY5" t="e">
        <f ca="1">IF(
 ISBLANK('Import från mapp'!TZ5),
 "",
 IF(
  ISNUMBER(
   VALUE('Import från mapp'!TZ5)),
   VALUE('Import från mapp'!TZ5),
   IF(
    'Import från mapp'!TZ5="x",
    1,
    'Import från mapp'!TZ5)))</f>
        <v>#REF!</v>
      </c>
      <c r="TZ5" t="str">
        <f>IF(
 ISBLANK('Import från mapp'!UA5),
 "",
 IF(
  ISNUMBER(
   VALUE('Import från mapp'!UA5)),
   VALUE('Import från mapp'!UA5),
   IF(
    'Import från mapp'!UA5="x",
    1,
    'Import från mapp'!UA5)))</f>
        <v/>
      </c>
      <c r="UA5" t="str">
        <f>IF(
 ISBLANK('Import från mapp'!UB5),
 "",
 IF(
  ISNUMBER(
   VALUE('Import från mapp'!UB5)),
   VALUE('Import från mapp'!UB5),
   IF(
    'Import från mapp'!UB5="x",
    1,
    'Import från mapp'!UB5)))</f>
        <v/>
      </c>
      <c r="UB5" t="str">
        <f>IF(
 ISBLANK('Import från mapp'!UC5),
 "",
 IF(
  ISNUMBER(
   VALUE('Import från mapp'!UC5)),
   VALUE('Import från mapp'!UC5),
   IF(
    'Import från mapp'!UC5="x",
    1,
    'Import från mapp'!UC5)))</f>
        <v/>
      </c>
      <c r="UC5" t="str">
        <f>IF(
 ISBLANK('Import från mapp'!UD5),
 "",
 IF(
  ISNUMBER(
   VALUE('Import från mapp'!UD5)),
   VALUE('Import från mapp'!UD5),
   IF(
    'Import från mapp'!UD5="x",
    1,
    'Import från mapp'!UD5)))</f>
        <v/>
      </c>
    </row>
    <row r="6" spans="1:549" x14ac:dyDescent="0.35">
      <c r="A6" t="e">
        <f ca="1">IF(
 ISBLANK('Import från mapp'!A6),
 "",
 IF(
  ISNUMBER(
   VALUE('Import från mapp'!A6)),
   VALUE('Import från mapp'!A6),
   IF(
    'Import från mapp'!A6="x",
    1,
    'Import från mapp'!A6)))</f>
        <v>#REF!</v>
      </c>
      <c r="B6" t="e">
        <f ca="1">IF(
 ISBLANK('Import från mapp'!B6),
 "",
 IF(
  ISNUMBER(
   VALUE('Import från mapp'!B6)),
   VALUE('Import från mapp'!B6),
   IF(
    'Import från mapp'!B6="x",
    1,
    'Import från mapp'!B6)))</f>
        <v>#REF!</v>
      </c>
      <c r="C6" t="e">
        <f ca="1">IF(
 ISBLANK('Import från mapp'!C6),
 "",
 IF(
  ISNUMBER(
   VALUE('Import från mapp'!C6)),
   VALUE('Import från mapp'!C6),
   IF(
    'Import från mapp'!C6="x",
    1,
    'Import från mapp'!C6)))</f>
        <v>#REF!</v>
      </c>
      <c r="D6" t="e">
        <f ca="1">IF(
 ISBLANK('Import från mapp'!D6),
 "",
 IF(
  ISNUMBER(
   VALUE('Import från mapp'!D6)),
   VALUE('Import från mapp'!D6),
   IF(
    'Import från mapp'!D6="x",
    1,
    'Import från mapp'!D6)))</f>
        <v>#REF!</v>
      </c>
      <c r="E6" t="e">
        <f ca="1">IF(
 ISBLANK('Import från mapp'!E6),
 "",
 IF(
  ISNUMBER(
   VALUE('Import från mapp'!E6)),
   VALUE('Import från mapp'!E6),
   IF(
    'Import från mapp'!E6="x",
    1,
    'Import från mapp'!E6)))</f>
        <v>#REF!</v>
      </c>
      <c r="F6" t="e">
        <f ca="1">IF(
 ISBLANK('Import från mapp'!F6),
 "",
 IF(
  ISNUMBER(
   VALUE('Import från mapp'!F6)),
   VALUE('Import från mapp'!F6),
   IF(
    'Import från mapp'!F6="x",
    1,
    'Import från mapp'!F6)))</f>
        <v>#REF!</v>
      </c>
      <c r="G6" t="e">
        <f ca="1">IF(
 ISBLANK('Import från mapp'!G6),
 "",
 IF(
  ISNUMBER(
   VALUE('Import från mapp'!G6)),
   VALUE('Import från mapp'!G6),
   IF(
    'Import från mapp'!G6="x",
    1,
    'Import från mapp'!G6)))</f>
        <v>#REF!</v>
      </c>
      <c r="H6" t="e">
        <f ca="1">IF(
 ISBLANK('Import från mapp'!H6),
 "",
 IF(
  ISNUMBER(
   VALUE('Import från mapp'!H6)),
   VALUE('Import från mapp'!H6),
   IF(
    'Import från mapp'!H6="x",
    1,
    'Import från mapp'!H6)))</f>
        <v>#REF!</v>
      </c>
      <c r="I6" t="e">
        <f ca="1">IF(
 ISBLANK('Import från mapp'!I6),
 "",
 IF(
  ISNUMBER(
   VALUE('Import från mapp'!I6)),
   VALUE('Import från mapp'!I6),
   IF(
    'Import från mapp'!I6="x",
    1,
    'Import från mapp'!I6)))</f>
        <v>#REF!</v>
      </c>
      <c r="J6" t="e">
        <f ca="1">IF(
 ISBLANK('Import från mapp'!J6),
 "",
 IF(
  ISNUMBER(
   VALUE('Import från mapp'!J6)),
   VALUE('Import från mapp'!J6),
   IF(
    'Import från mapp'!J6="x",
    1,
    'Import från mapp'!J6)))</f>
        <v>#REF!</v>
      </c>
      <c r="K6" t="e">
        <f ca="1">IF(
 ISBLANK('Import från mapp'!K6),
 "",
 IF(
  ISNUMBER(
   VALUE('Import från mapp'!K6)),
   VALUE('Import från mapp'!K6),
   IF(
    'Import från mapp'!K6="x",
    1,
    'Import från mapp'!K6)))</f>
        <v>#REF!</v>
      </c>
      <c r="L6" t="e">
        <f ca="1">IF(
 ISBLANK('Import från mapp'!L6),
 "",
 IF(
  ISNUMBER(
   VALUE('Import från mapp'!L6)),
   VALUE('Import från mapp'!L6),
   IF(
    'Import från mapp'!L6="x",
    1,
    'Import från mapp'!L6)))</f>
        <v>#REF!</v>
      </c>
      <c r="M6" t="e">
        <f ca="1">IF(
 ISBLANK('Import från mapp'!M6),
 "",
 IF(
  ISNUMBER(
   VALUE('Import från mapp'!M6)),
   VALUE('Import från mapp'!M6),
   IF(
    'Import från mapp'!M6="x",
    1,
    'Import från mapp'!M6)))</f>
        <v>#REF!</v>
      </c>
      <c r="N6" t="e">
        <f ca="1">IF(
 ISBLANK('Import från mapp'!N6),
 "",
 IF(
  ISNUMBER(
   VALUE('Import från mapp'!N6)),
   VALUE('Import från mapp'!N6),
   IF(
    'Import från mapp'!N6="x",
    1,
    'Import från mapp'!N6)))</f>
        <v>#REF!</v>
      </c>
      <c r="O6" t="e">
        <f ca="1">IF(
 ISBLANK('Import från mapp'!O6),
 "",
 IF(
  ISNUMBER(
   VALUE('Import från mapp'!O6)),
   VALUE('Import från mapp'!O6),
   IF(
    'Import från mapp'!O6="x",
    1,
    'Import från mapp'!O6)))</f>
        <v>#REF!</v>
      </c>
      <c r="P6" t="e">
        <f ca="1">IF(
 ISBLANK('Import från mapp'!P6),
 "",
 IF(
  ISNUMBER(
   VALUE('Import från mapp'!P6)),
   VALUE('Import från mapp'!P6),
   IF(
    'Import från mapp'!P6="x",
    1,
    'Import från mapp'!P6)))</f>
        <v>#REF!</v>
      </c>
      <c r="Q6" t="e">
        <f ca="1">IF(
 ISBLANK('Import från mapp'!Q6),
 "",
 IF(
  ISNUMBER(
   VALUE('Import från mapp'!Q6)),
   VALUE('Import från mapp'!Q6),
   IF(
    'Import från mapp'!Q6="x",
    1,
    'Import från mapp'!Q6)))</f>
        <v>#REF!</v>
      </c>
      <c r="R6" t="e">
        <f ca="1">IF(
 ISBLANK('Import från mapp'!R6),
 "",
 IF(
  ISNUMBER(
   VALUE('Import från mapp'!R6)),
   VALUE('Import från mapp'!R6),
   IF(
    'Import från mapp'!R6="x",
    1,
    'Import från mapp'!R6)))</f>
        <v>#REF!</v>
      </c>
      <c r="S6" t="e">
        <f ca="1">IF(
 ISBLANK('Import från mapp'!S6),
 "",
 IF(
  ISNUMBER(
   VALUE('Import från mapp'!S6)),
   VALUE('Import från mapp'!S6),
   IF(
    'Import från mapp'!S6="x",
    1,
    'Import från mapp'!S6)))</f>
        <v>#REF!</v>
      </c>
      <c r="T6" t="e">
        <f ca="1">IF(
 ISBLANK('Import från mapp'!T6),
 "",
 IF(
  ISNUMBER(
   VALUE('Import från mapp'!T6)),
   VALUE('Import från mapp'!T6),
   IF(
    'Import från mapp'!T6="x",
    1,
    'Import från mapp'!T6)))</f>
        <v>#REF!</v>
      </c>
      <c r="U6" t="e">
        <f ca="1">IF(
 ISBLANK('Import från mapp'!U6),
 "",
 IF(
  ISNUMBER(
   VALUE('Import från mapp'!U6)),
   VALUE('Import från mapp'!U6),
   IF(
    'Import från mapp'!U6="x",
    1,
    'Import från mapp'!U6)))</f>
        <v>#REF!</v>
      </c>
      <c r="V6" t="e">
        <f ca="1">IF(
 ISBLANK('Import från mapp'!V6),
 "",
 IF(
  ISNUMBER(
   VALUE('Import från mapp'!V6)),
   VALUE('Import från mapp'!V6),
   IF(
    'Import från mapp'!V6="x",
    1,
    'Import från mapp'!V6)))</f>
        <v>#REF!</v>
      </c>
      <c r="W6" t="e">
        <f ca="1">IF(
 ISBLANK('Import från mapp'!W6),
 "",
 IF(
  ISNUMBER(
   VALUE('Import från mapp'!W6)),
   VALUE('Import från mapp'!W6),
   IF(
    'Import från mapp'!W6="x",
    1,
    'Import från mapp'!W6)))</f>
        <v>#REF!</v>
      </c>
      <c r="X6" t="e">
        <f ca="1">IF(
 ISBLANK('Import från mapp'!X6),
 "",
 IF(
  ISNUMBER(
   VALUE('Import från mapp'!X6)),
   VALUE('Import från mapp'!X6),
   IF(
    'Import från mapp'!X6="x",
    1,
    'Import från mapp'!X6)))</f>
        <v>#REF!</v>
      </c>
      <c r="Y6" t="e">
        <f ca="1">IF(
 ISBLANK('Import från mapp'!Y6),
 "",
 IF(
  ISNUMBER(
   VALUE('Import från mapp'!Y6)),
   VALUE('Import från mapp'!Y6),
   IF(
    'Import från mapp'!Y6="x",
    1,
    'Import från mapp'!Y6)))</f>
        <v>#REF!</v>
      </c>
      <c r="Z6" t="e">
        <f ca="1">IF(
 ISBLANK('Import från mapp'!Z6),
 "",
 IF(
  ISNUMBER(
   VALUE('Import från mapp'!Z6)),
   VALUE('Import från mapp'!Z6),
   IF(
    'Import från mapp'!Z6="x",
    1,
    'Import från mapp'!Z6)))</f>
        <v>#REF!</v>
      </c>
      <c r="AA6" t="e">
        <f ca="1">IF(
 ISBLANK('Import från mapp'!AA6),
 "",
 IF(
  ISNUMBER(
   VALUE('Import från mapp'!AA6)),
   VALUE('Import från mapp'!AA6),
   IF(
    'Import från mapp'!AA6="x",
    1,
    'Import från mapp'!AA6)))</f>
        <v>#REF!</v>
      </c>
      <c r="AB6" t="e">
        <f ca="1">IF(
 ISBLANK('Import från mapp'!AB6),
 "",
 IF(
  ISNUMBER(
   VALUE('Import från mapp'!AB6)),
   VALUE('Import från mapp'!AB6),
   IF(
    'Import från mapp'!AB6="x",
    1,
    'Import från mapp'!AB6)))</f>
        <v>#REF!</v>
      </c>
      <c r="AC6" t="e">
        <f ca="1">IF(
 ISBLANK('Import från mapp'!AC6),
 "",
 IF(
  ISNUMBER(
   VALUE('Import från mapp'!AC6)),
   VALUE('Import från mapp'!AC6),
   IF(
    'Import från mapp'!AC6="x",
    1,
    'Import från mapp'!AC6)))</f>
        <v>#REF!</v>
      </c>
      <c r="AD6" t="e">
        <f ca="1">IF(
 ISBLANK('Import från mapp'!AD6),
 "",
 IF(
  ISNUMBER(
   VALUE('Import från mapp'!AD6)),
   VALUE('Import från mapp'!AD6),
   IF(
    'Import från mapp'!AD6="x",
    1,
    'Import från mapp'!AD6)))</f>
        <v>#REF!</v>
      </c>
      <c r="AE6" t="e">
        <f ca="1">IF(
 ISBLANK('Import från mapp'!AE6),
 "",
 IF(
  ISNUMBER(
   VALUE('Import från mapp'!AE6)),
   VALUE('Import från mapp'!AE6),
   IF(
    'Import från mapp'!AE6="x",
    1,
    'Import från mapp'!AE6)))</f>
        <v>#REF!</v>
      </c>
      <c r="AF6" t="e">
        <f ca="1">IF(
 ISBLANK('Import från mapp'!AF6),
 "",
 IF(
  ISNUMBER(
   VALUE('Import från mapp'!AF6)),
   VALUE('Import från mapp'!AF6),
   IF(
    'Import från mapp'!AF6="x",
    1,
    'Import från mapp'!AF6)))</f>
        <v>#REF!</v>
      </c>
      <c r="AG6" t="e">
        <f ca="1">IF(
 ISBLANK('Import från mapp'!AG6),
 "",
 IF(
  ISNUMBER(
   VALUE('Import från mapp'!AG6)),
   VALUE('Import från mapp'!AG6),
   IF(
    'Import från mapp'!AG6="x",
    1,
    'Import från mapp'!AG6)))</f>
        <v>#REF!</v>
      </c>
      <c r="AH6" t="e">
        <f ca="1">IF(
 ISBLANK('Import från mapp'!AH6),
 "",
 IF(
  ISNUMBER(
   VALUE('Import från mapp'!AH6)),
   VALUE('Import från mapp'!AH6),
   IF(
    'Import från mapp'!AH6="x",
    1,
    'Import från mapp'!AH6)))</f>
        <v>#REF!</v>
      </c>
      <c r="AI6" t="e">
        <f ca="1">IF(
 ISBLANK('Import från mapp'!AI6),
 "",
 IF(
  ISNUMBER(
   VALUE('Import från mapp'!AI6)),
   VALUE('Import från mapp'!AI6),
   IF(
    'Import från mapp'!AI6="x",
    1,
    'Import från mapp'!AI6)))</f>
        <v>#REF!</v>
      </c>
      <c r="AJ6" t="e">
        <f ca="1">IF(
 ISBLANK('Import från mapp'!AJ6),
 "",
 IF(
  ISNUMBER(
   VALUE('Import från mapp'!AJ6)),
   VALUE('Import från mapp'!AJ6),
   IF(
    'Import från mapp'!AJ6="x",
    1,
    'Import från mapp'!AJ6)))</f>
        <v>#REF!</v>
      </c>
      <c r="AK6" t="e">
        <f ca="1">IF(
 ISBLANK('Import från mapp'!AK6),
 "",
 IF(
  ISNUMBER(
   VALUE('Import från mapp'!AK6)),
   VALUE('Import från mapp'!AK6),
   IF(
    'Import från mapp'!AK6="x",
    1,
    'Import från mapp'!AK6)))</f>
        <v>#REF!</v>
      </c>
      <c r="AL6" t="e">
        <f ca="1">IF(
 ISBLANK('Import från mapp'!AL6),
 "",
 IF(
  ISNUMBER(
   VALUE('Import från mapp'!AL6)),
   VALUE('Import från mapp'!AL6),
   IF(
    'Import från mapp'!AL6="x",
    1,
    'Import från mapp'!AL6)))</f>
        <v>#REF!</v>
      </c>
      <c r="AM6" t="e">
        <f ca="1">IF(
 ISBLANK('Import från mapp'!AM6),
 "",
 IF(
  ISNUMBER(
   VALUE('Import från mapp'!AM6)),
   VALUE('Import från mapp'!AM6),
   IF(
    'Import från mapp'!AM6="x",
    1,
    'Import från mapp'!AM6)))</f>
        <v>#REF!</v>
      </c>
      <c r="AN6" t="e">
        <f ca="1">IF(
 ISBLANK('Import från mapp'!AN6),
 "",
 IF(
  ISNUMBER(
   VALUE('Import från mapp'!AN6)),
   VALUE('Import från mapp'!AN6),
   IF(
    'Import från mapp'!AN6="x",
    1,
    'Import från mapp'!AN6)))</f>
        <v>#REF!</v>
      </c>
      <c r="AO6" t="e">
        <f ca="1">IF(
 ISBLANK('Import från mapp'!AO6),
 "",
 IF(
  ISNUMBER(
   VALUE('Import från mapp'!AO6)),
   VALUE('Import från mapp'!AO6),
   IF(
    'Import från mapp'!AO6="x",
    1,
    'Import från mapp'!AO6)))</f>
        <v>#REF!</v>
      </c>
      <c r="AP6" t="e">
        <f ca="1">IF(
 ISBLANK('Import från mapp'!AP6),
 "",
 IF(
  ISNUMBER(
   VALUE('Import från mapp'!AP6)),
   VALUE('Import från mapp'!AP6),
   IF(
    'Import från mapp'!AP6="x",
    1,
    'Import från mapp'!AP6)))</f>
        <v>#REF!</v>
      </c>
      <c r="AQ6" t="e">
        <f ca="1">IF(
 ISBLANK('Import från mapp'!AQ6),
 "",
 IF(
  ISNUMBER(
   VALUE('Import från mapp'!AQ6)),
   VALUE('Import från mapp'!AQ6),
   IF(
    'Import från mapp'!AQ6="x",
    1,
    'Import från mapp'!AQ6)))</f>
        <v>#REF!</v>
      </c>
      <c r="AR6" t="e">
        <f ca="1">IF(
 ISBLANK('Import från mapp'!AR6),
 "",
 IF(
  ISNUMBER(
   VALUE('Import från mapp'!AR6)),
   VALUE('Import från mapp'!AR6),
   IF(
    'Import från mapp'!AR6="x",
    1,
    'Import från mapp'!AR6)))</f>
        <v>#REF!</v>
      </c>
      <c r="AS6" t="e">
        <f ca="1">IF(
 ISBLANK('Import från mapp'!AS6),
 "",
 IF(
  ISNUMBER(
   VALUE('Import från mapp'!AS6)),
   VALUE('Import från mapp'!AS6),
   IF(
    'Import från mapp'!AS6="x",
    1,
    'Import från mapp'!AS6)))</f>
        <v>#REF!</v>
      </c>
      <c r="AT6" t="e">
        <f ca="1">IF(
 ISBLANK('Import från mapp'!AT6),
 "",
 IF(
  ISNUMBER(
   VALUE('Import från mapp'!AT6)),
   VALUE('Import från mapp'!AT6),
   IF(
    'Import från mapp'!AT6="x",
    1,
    'Import från mapp'!AT6)))</f>
        <v>#REF!</v>
      </c>
      <c r="AU6" t="e">
        <f ca="1">IF(
 ISBLANK('Import från mapp'!AU6),
 "",
 IF(
  ISNUMBER(
   VALUE('Import från mapp'!AU6)),
   VALUE('Import från mapp'!AU6),
   IF(
    'Import från mapp'!AU6="x",
    1,
    'Import från mapp'!AU6)))</f>
        <v>#REF!</v>
      </c>
      <c r="AV6" t="e">
        <f ca="1">IF(
 ISBLANK('Import från mapp'!AV6),
 "",
 IF(
  ISNUMBER(
   VALUE('Import från mapp'!AV6)),
   VALUE('Import från mapp'!AV6),
   IF(
    'Import från mapp'!AV6="x",
    1,
    'Import från mapp'!AV6)))</f>
        <v>#REF!</v>
      </c>
      <c r="AW6" t="e">
        <f ca="1">IF(
 ISBLANK('Import från mapp'!AW6),
 "",
 IF(
  ISNUMBER(
   VALUE('Import från mapp'!AW6)),
   VALUE('Import från mapp'!AW6),
   IF(
    'Import från mapp'!AW6="x",
    1,
    'Import från mapp'!AW6)))</f>
        <v>#REF!</v>
      </c>
      <c r="AX6" t="e">
        <f ca="1">IF(
 ISBLANK('Import från mapp'!AX6),
 "",
 IF(
  ISNUMBER(
   VALUE('Import från mapp'!AX6)),
   VALUE('Import från mapp'!AX6),
   IF(
    'Import från mapp'!AX6="x",
    1,
    'Import från mapp'!AX6)))</f>
        <v>#REF!</v>
      </c>
      <c r="AY6" t="e">
        <f ca="1">IF(
 ISBLANK('Import från mapp'!AY6),
 "",
 IF(
  ISNUMBER(
   VALUE('Import från mapp'!AY6)),
   VALUE('Import från mapp'!AY6),
   IF(
    'Import från mapp'!AY6="x",
    1,
    'Import från mapp'!AY6)))</f>
        <v>#REF!</v>
      </c>
      <c r="AZ6" t="e">
        <f ca="1">IF(
 ISBLANK('Import från mapp'!AZ6),
 "",
 IF(
  ISNUMBER(
   VALUE('Import från mapp'!AZ6)),
   VALUE('Import från mapp'!AZ6),
   IF(
    'Import från mapp'!AZ6="x",
    1,
    'Import från mapp'!AZ6)))</f>
        <v>#REF!</v>
      </c>
      <c r="BA6" t="e">
        <f ca="1">IF(
 ISBLANK('Import från mapp'!BA6),
 "",
 IF(
  ISNUMBER(
   VALUE('Import från mapp'!BA6)),
   VALUE('Import från mapp'!BA6),
   IF(
    'Import från mapp'!BA6="x",
    1,
    'Import från mapp'!BA6)))</f>
        <v>#REF!</v>
      </c>
      <c r="BB6" t="e">
        <f ca="1">IF(
 ISBLANK('Import från mapp'!BB6),
 "",
 IF(
  ISNUMBER(
   VALUE('Import från mapp'!BB6)),
   VALUE('Import från mapp'!BB6),
   IF(
    'Import från mapp'!BB6="x",
    1,
    'Import från mapp'!BB6)))</f>
        <v>#REF!</v>
      </c>
      <c r="BC6" t="e">
        <f ca="1">IF(
 ISBLANK('Import från mapp'!BC6),
 "",
 IF(
  ISNUMBER(
   VALUE('Import från mapp'!BC6)),
   VALUE('Import från mapp'!BC6),
   IF(
    'Import från mapp'!BC6="x",
    1,
    'Import från mapp'!BC6)))</f>
        <v>#REF!</v>
      </c>
      <c r="BD6" t="e">
        <f ca="1">IF(
 ISBLANK('Import från mapp'!BD6),
 "",
 IF(
  ISNUMBER(
   VALUE('Import från mapp'!BD6)),
   VALUE('Import från mapp'!BD6),
   IF(
    'Import från mapp'!BD6="x",
    1,
    'Import från mapp'!BD6)))</f>
        <v>#REF!</v>
      </c>
      <c r="BE6" t="e">
        <f ca="1">IF(
 ISBLANK('Import från mapp'!BE6),
 "",
 IF(
  ISNUMBER(
   VALUE('Import från mapp'!BE6)),
   VALUE('Import från mapp'!BE6),
   IF(
    'Import från mapp'!BE6="x",
    1,
    'Import från mapp'!BE6)))</f>
        <v>#REF!</v>
      </c>
      <c r="BF6" t="e">
        <f ca="1">IF(
 ISBLANK('Import från mapp'!BF6),
 "",
 IF(
  ISNUMBER(
   VALUE('Import från mapp'!BF6)),
   VALUE('Import från mapp'!BF6),
   IF(
    'Import från mapp'!BF6="x",
    1,
    'Import från mapp'!BF6)))</f>
        <v>#REF!</v>
      </c>
      <c r="BG6" t="e">
        <f ca="1">IF(
 ISBLANK('Import från mapp'!BG6),
 "",
 IF(
  ISNUMBER(
   VALUE('Import från mapp'!BG6)),
   VALUE('Import från mapp'!BG6),
   IF(
    'Import från mapp'!BG6="x",
    1,
    'Import från mapp'!BG6)))</f>
        <v>#REF!</v>
      </c>
      <c r="BH6" t="e">
        <f ca="1">IF(
 ISBLANK('Import från mapp'!BH6),
 "",
 IF(
  ISNUMBER(
   VALUE('Import från mapp'!BH6)),
   VALUE('Import från mapp'!BH6),
   IF(
    'Import från mapp'!BH6="x",
    1,
    'Import från mapp'!BH6)))</f>
        <v>#REF!</v>
      </c>
      <c r="BI6" t="e">
        <f ca="1">IF(
 ISBLANK('Import från mapp'!BI6),
 "",
 IF(
  ISNUMBER(
   VALUE('Import från mapp'!BI6)),
   VALUE('Import från mapp'!BI6),
   IF(
    'Import från mapp'!BI6="x",
    1,
    'Import från mapp'!BI6)))</f>
        <v>#REF!</v>
      </c>
      <c r="BJ6" t="e">
        <f ca="1">IF(
 ISBLANK('Import från mapp'!BJ6),
 "",
 IF(
  ISNUMBER(
   VALUE('Import från mapp'!BJ6)),
   VALUE('Import från mapp'!BJ6),
   IF(
    'Import från mapp'!BJ6="x",
    1,
    'Import från mapp'!BJ6)))</f>
        <v>#REF!</v>
      </c>
      <c r="BK6" t="e">
        <f ca="1">IF(
 ISBLANK('Import från mapp'!BK6),
 "",
 IF(
  ISNUMBER(
   VALUE('Import från mapp'!BK6)),
   VALUE('Import från mapp'!BK6),
   IF(
    'Import från mapp'!BK6="x",
    1,
    'Import från mapp'!BK6)))</f>
        <v>#REF!</v>
      </c>
      <c r="BL6" t="e">
        <f ca="1">IF(
 ISBLANK('Import från mapp'!BL6),
 "",
 IF(
  ISNUMBER(
   VALUE('Import från mapp'!BL6)),
   VALUE('Import från mapp'!BL6),
   IF(
    'Import från mapp'!BL6="x",
    1,
    'Import från mapp'!BL6)))</f>
        <v>#REF!</v>
      </c>
      <c r="BM6" t="e">
        <f ca="1">IF(
 ISBLANK('Import från mapp'!BM6),
 "",
 IF(
  ISNUMBER(
   VALUE('Import från mapp'!BM6)),
   VALUE('Import från mapp'!BM6),
   IF(
    'Import från mapp'!BM6="x",
    1,
    'Import från mapp'!BM6)))</f>
        <v>#REF!</v>
      </c>
      <c r="BN6" t="e">
        <f ca="1">IF(
 ISBLANK('Import från mapp'!BN6),
 "",
 IF(
  ISNUMBER(
   VALUE('Import från mapp'!BN6)),
   VALUE('Import från mapp'!BN6),
   IF(
    'Import från mapp'!BN6="x",
    1,
    'Import från mapp'!BN6)))</f>
        <v>#REF!</v>
      </c>
      <c r="BO6" t="e">
        <f ca="1">IF(
 ISBLANK('Import från mapp'!BO6),
 "",
 IF(
  ISNUMBER(
   VALUE('Import från mapp'!BO6)),
   VALUE('Import från mapp'!BO6),
   IF(
    'Import från mapp'!BO6="x",
    1,
    'Import från mapp'!BO6)))</f>
        <v>#REF!</v>
      </c>
      <c r="BP6" t="e">
        <f ca="1">IF(
 ISBLANK('Import från mapp'!BP6),
 "",
 IF(
  ISNUMBER(
   VALUE('Import från mapp'!BP6)),
   VALUE('Import från mapp'!BP6),
   IF(
    'Import från mapp'!BP6="x",
    1,
    'Import från mapp'!BP6)))</f>
        <v>#REF!</v>
      </c>
      <c r="BQ6" t="e">
        <f ca="1">IF(
 ISBLANK('Import från mapp'!BQ6),
 "",
 IF(
  ISNUMBER(
   VALUE('Import från mapp'!BQ6)),
   VALUE('Import från mapp'!BQ6),
   IF(
    'Import från mapp'!BQ6="x",
    1,
    'Import från mapp'!BQ6)))</f>
        <v>#REF!</v>
      </c>
      <c r="BR6" t="e">
        <f ca="1">IF(
 ISBLANK('Import från mapp'!BR6),
 "",
 IF(
  ISNUMBER(
   VALUE('Import från mapp'!BR6)),
   VALUE('Import från mapp'!BR6),
   IF(
    'Import från mapp'!BR6="x",
    1,
    'Import från mapp'!BR6)))</f>
        <v>#REF!</v>
      </c>
      <c r="BS6" t="e">
        <f ca="1">IF(
 ISBLANK('Import från mapp'!BS6),
 "",
 IF(
  ISNUMBER(
   VALUE('Import från mapp'!BS6)),
   VALUE('Import från mapp'!BS6),
   IF(
    'Import från mapp'!BS6="x",
    1,
    'Import från mapp'!BS6)))</f>
        <v>#REF!</v>
      </c>
      <c r="BT6" t="e">
        <f ca="1">IF(
 ISBLANK('Import från mapp'!BT6),
 "",
 IF(
  ISNUMBER(
   VALUE('Import från mapp'!BT6)),
   VALUE('Import från mapp'!BT6),
   IF(
    'Import från mapp'!BT6="x",
    1,
    'Import från mapp'!BT6)))</f>
        <v>#REF!</v>
      </c>
      <c r="BU6" t="e">
        <f ca="1">IF(
 ISBLANK('Import från mapp'!BU6),
 "",
 IF(
  ISNUMBER(
   VALUE('Import från mapp'!BU6)),
   VALUE('Import från mapp'!BU6),
   IF(
    'Import från mapp'!BU6="x",
    1,
    'Import från mapp'!BU6)))</f>
        <v>#REF!</v>
      </c>
      <c r="BV6" t="e">
        <f ca="1">IF(
 ISBLANK('Import från mapp'!BV6),
 "",
 IF(
  ISNUMBER(
   VALUE('Import från mapp'!BV6)),
   VALUE('Import från mapp'!BV6),
   IF(
    'Import från mapp'!BV6="x",
    1,
    'Import från mapp'!BV6)))</f>
        <v>#REF!</v>
      </c>
      <c r="BW6" t="e">
        <f ca="1">IF(
 ISBLANK('Import från mapp'!BW6),
 "",
 IF(
  ISNUMBER(
   VALUE('Import från mapp'!BW6)),
   VALUE('Import från mapp'!BW6),
   IF(
    'Import från mapp'!BW6="x",
    1,
    'Import från mapp'!BW6)))</f>
        <v>#REF!</v>
      </c>
      <c r="BX6" t="e">
        <f ca="1">IF(
 ISBLANK('Import från mapp'!BX6),
 "",
 IF(
  ISNUMBER(
   VALUE('Import från mapp'!BX6)),
   VALUE('Import från mapp'!BX6),
   IF(
    'Import från mapp'!BX6="x",
    1,
    'Import från mapp'!BX6)))</f>
        <v>#REF!</v>
      </c>
      <c r="BY6" t="e">
        <f ca="1">IF(
 ISBLANK('Import från mapp'!BY6),
 "",
 IF(
  ISNUMBER(
   VALUE('Import från mapp'!BY6)),
   VALUE('Import från mapp'!BY6),
   IF(
    'Import från mapp'!BY6="x",
    1,
    'Import från mapp'!BY6)))</f>
        <v>#REF!</v>
      </c>
      <c r="BZ6" t="e">
        <f ca="1">IF(
 ISBLANK('Import från mapp'!BZ6),
 "",
 IF(
  ISNUMBER(
   VALUE('Import från mapp'!BZ6)),
   VALUE('Import från mapp'!BZ6),
   IF(
    'Import från mapp'!BZ6="x",
    1,
    'Import från mapp'!BZ6)))</f>
        <v>#REF!</v>
      </c>
      <c r="CA6" t="e">
        <f ca="1">IF(
 ISBLANK('Import från mapp'!CA6),
 "",
 IF(
  ISNUMBER(
   VALUE('Import från mapp'!CA6)),
   VALUE('Import från mapp'!CA6),
   IF(
    'Import från mapp'!CA6="x",
    1,
    'Import från mapp'!CA6)))</f>
        <v>#REF!</v>
      </c>
      <c r="CB6" t="e">
        <f ca="1">IF(
 ISBLANK('Import från mapp'!CB6),
 "",
 IF(
  ISNUMBER(
   VALUE('Import från mapp'!CB6)),
   VALUE('Import från mapp'!CB6),
   IF(
    'Import från mapp'!CB6="x",
    1,
    'Import från mapp'!CB6)))</f>
        <v>#REF!</v>
      </c>
      <c r="CC6" t="e">
        <f ca="1">IF(
 ISBLANK('Import från mapp'!CC6),
 "",
 IF(
  ISNUMBER(
   VALUE('Import från mapp'!CC6)),
   VALUE('Import från mapp'!CC6),
   IF(
    'Import från mapp'!CC6="x",
    1,
    'Import från mapp'!CC6)))</f>
        <v>#REF!</v>
      </c>
      <c r="CD6" t="e">
        <f ca="1">IF(
 ISBLANK('Import från mapp'!CD6),
 "",
 IF(
  ISNUMBER(
   VALUE('Import från mapp'!CD6)),
   VALUE('Import från mapp'!CD6),
   IF(
    'Import från mapp'!CD6="x",
    1,
    'Import från mapp'!CD6)))</f>
        <v>#REF!</v>
      </c>
      <c r="CE6" t="e">
        <f ca="1">IF(
 ISBLANK('Import från mapp'!CE6),
 "",
 IF(
  ISNUMBER(
   VALUE('Import från mapp'!CE6)),
   VALUE('Import från mapp'!CE6),
   IF(
    'Import från mapp'!CE6="x",
    1,
    'Import från mapp'!CE6)))</f>
        <v>#REF!</v>
      </c>
      <c r="CF6" t="e">
        <f ca="1">IF(
 ISBLANK('Import från mapp'!CF6),
 "",
 IF(
  ISNUMBER(
   VALUE('Import från mapp'!CF6)),
   VALUE('Import från mapp'!CF6),
   IF(
    'Import från mapp'!CF6="x",
    1,
    'Import från mapp'!CF6)))</f>
        <v>#REF!</v>
      </c>
      <c r="CG6" t="e">
        <f ca="1">IF(
 ISBLANK('Import från mapp'!CG6),
 "",
 IF(
  ISNUMBER(
   VALUE('Import från mapp'!CG6)),
   VALUE('Import från mapp'!CG6),
   IF(
    'Import från mapp'!CG6="x",
    1,
    'Import från mapp'!CG6)))</f>
        <v>#REF!</v>
      </c>
      <c r="CH6" t="e">
        <f ca="1">IF(
 ISBLANK('Import från mapp'!CH6),
 "",
 IF(
  ISNUMBER(
   VALUE('Import från mapp'!CH6)),
   VALUE('Import från mapp'!CH6),
   IF(
    'Import från mapp'!CH6="x",
    1,
    'Import från mapp'!CH6)))</f>
        <v>#REF!</v>
      </c>
      <c r="CI6" t="e">
        <f ca="1">IF(
 ISBLANK('Import från mapp'!CI6),
 "",
 IF(
  ISNUMBER(
   VALUE('Import från mapp'!CI6)),
   VALUE('Import från mapp'!CI6),
   IF(
    'Import från mapp'!CI6="x",
    1,
    'Import från mapp'!CI6)))</f>
        <v>#REF!</v>
      </c>
      <c r="CJ6" t="e">
        <f ca="1">IF(
 ISBLANK('Import från mapp'!CJ6),
 "",
 IF(
  ISNUMBER(
   VALUE('Import från mapp'!CJ6)),
   VALUE('Import från mapp'!CJ6),
   IF(
    'Import från mapp'!CJ6="x",
    1,
    'Import från mapp'!CJ6)))</f>
        <v>#REF!</v>
      </c>
      <c r="CK6" t="e">
        <f ca="1">IF(
 ISBLANK('Import från mapp'!CK6),
 "",
 IF(
  ISNUMBER(
   VALUE('Import från mapp'!CK6)),
   VALUE('Import från mapp'!CK6),
   IF(
    'Import från mapp'!CK6="x",
    1,
    'Import från mapp'!CK6)))</f>
        <v>#REF!</v>
      </c>
      <c r="CL6" t="e">
        <f ca="1">IF(
 ISBLANK('Import från mapp'!CL6),
 "",
 IF(
  ISNUMBER(
   VALUE('Import från mapp'!CL6)),
   VALUE('Import från mapp'!CL6),
   IF(
    'Import från mapp'!CL6="x",
    1,
    'Import från mapp'!CL6)))</f>
        <v>#REF!</v>
      </c>
      <c r="CM6" t="e">
        <f ca="1">IF(
 ISBLANK('Import från mapp'!CM6),
 "",
 IF(
  ISNUMBER(
   VALUE('Import från mapp'!CM6)),
   VALUE('Import från mapp'!CM6),
   IF(
    'Import från mapp'!CM6="x",
    1,
    'Import från mapp'!CM6)))</f>
        <v>#REF!</v>
      </c>
      <c r="CN6" t="e">
        <f ca="1">IF(
 ISBLANK('Import från mapp'!CN6),
 "",
 IF(
  ISNUMBER(
   VALUE('Import från mapp'!CN6)),
   VALUE('Import från mapp'!CN6),
   IF(
    'Import från mapp'!CN6="x",
    1,
    'Import från mapp'!CN6)))</f>
        <v>#REF!</v>
      </c>
      <c r="CO6" t="e">
        <f ca="1">IF(
 ISBLANK('Import från mapp'!CO6),
 "",
 IF(
  ISNUMBER(
   VALUE('Import från mapp'!CO6)),
   VALUE('Import från mapp'!CO6),
   IF(
    'Import från mapp'!CO6="x",
    1,
    'Import från mapp'!CO6)))</f>
        <v>#REF!</v>
      </c>
      <c r="CP6" t="e">
        <f ca="1">IF(
 ISBLANK('Import från mapp'!CP6),
 "",
 IF(
  ISNUMBER(
   VALUE('Import från mapp'!CP6)),
   VALUE('Import från mapp'!CP6),
   IF(
    'Import från mapp'!CP6="x",
    1,
    'Import från mapp'!CP6)))</f>
        <v>#REF!</v>
      </c>
      <c r="CQ6" t="e">
        <f ca="1">IF(
 ISBLANK('Import från mapp'!CQ6),
 "",
 IF(
  ISNUMBER(
   VALUE('Import från mapp'!CQ6)),
   VALUE('Import från mapp'!CQ6),
   IF(
    'Import från mapp'!CQ6="x",
    1,
    'Import från mapp'!CQ6)))</f>
        <v>#REF!</v>
      </c>
      <c r="CR6" t="e">
        <f ca="1">IF(
 ISBLANK('Import från mapp'!CR6),
 "",
 IF(
  ISNUMBER(
   VALUE('Import från mapp'!CR6)),
   VALUE('Import från mapp'!CR6),
   IF(
    'Import från mapp'!CR6="x",
    1,
    'Import från mapp'!CR6)))</f>
        <v>#REF!</v>
      </c>
      <c r="CS6" t="e">
        <f ca="1">IF(
 ISBLANK('Import från mapp'!CS6),
 "",
 IF(
  ISNUMBER(
   VALUE('Import från mapp'!CS6)),
   VALUE('Import från mapp'!CS6),
   IF(
    'Import från mapp'!CS6="x",
    1,
    'Import från mapp'!CS6)))</f>
        <v>#REF!</v>
      </c>
      <c r="CT6" t="e">
        <f ca="1">IF(
 ISBLANK('Import från mapp'!CT6),
 "",
 IF(
  ISNUMBER(
   VALUE('Import från mapp'!CT6)),
   VALUE('Import från mapp'!CT6),
   IF(
    'Import från mapp'!CT6="x",
    1,
    'Import från mapp'!CT6)))</f>
        <v>#REF!</v>
      </c>
      <c r="CU6" t="e">
        <f ca="1">IF(
 ISBLANK('Import från mapp'!CU6),
 "",
 IF(
  ISNUMBER(
   VALUE('Import från mapp'!CU6)),
   VALUE('Import från mapp'!CU6),
   IF(
    'Import från mapp'!CU6="x",
    1,
    'Import från mapp'!CU6)))</f>
        <v>#REF!</v>
      </c>
      <c r="CV6" t="e">
        <f ca="1">IF(
 ISBLANK('Import från mapp'!CV6),
 "",
 IF(
  ISNUMBER(
   VALUE('Import från mapp'!CV6)),
   VALUE('Import från mapp'!CV6),
   IF(
    'Import från mapp'!CV6="x",
    1,
    'Import från mapp'!CV6)))</f>
        <v>#REF!</v>
      </c>
      <c r="CW6" t="e">
        <f ca="1">IF(
 ISBLANK('Import från mapp'!CW6),
 "",
 IF(
  ISNUMBER(
   VALUE('Import från mapp'!CW6)),
   VALUE('Import från mapp'!CW6),
   IF(
    'Import från mapp'!CW6="x",
    1,
    'Import från mapp'!CW6)))</f>
        <v>#REF!</v>
      </c>
      <c r="CX6" t="e">
        <f ca="1">IF(
 ISBLANK('Import från mapp'!CX6),
 "",
 IF(
  ISNUMBER(
   VALUE('Import från mapp'!CX6)),
   VALUE('Import från mapp'!CX6),
   IF(
    'Import från mapp'!CX6="x",
    1,
    'Import från mapp'!CX6)))</f>
        <v>#REF!</v>
      </c>
      <c r="CY6" t="e">
        <f ca="1">IF(
 ISBLANK('Import från mapp'!CY6),
 "",
 IF(
  ISNUMBER(
   VALUE('Import från mapp'!CY6)),
   VALUE('Import från mapp'!CY6),
   IF(
    'Import från mapp'!CY6="x",
    1,
    'Import från mapp'!CY6)))</f>
        <v>#REF!</v>
      </c>
      <c r="CZ6" t="e">
        <f ca="1">IF(
 ISBLANK('Import från mapp'!CZ6),
 "",
 IF(
  ISNUMBER(
   VALUE('Import från mapp'!CZ6)),
   VALUE('Import från mapp'!CZ6),
   IF(
    'Import från mapp'!CZ6="x",
    1,
    'Import från mapp'!CZ6)))</f>
        <v>#REF!</v>
      </c>
      <c r="DA6" t="e">
        <f ca="1">IF(
 ISBLANK('Import från mapp'!DA6),
 "",
 IF(
  ISNUMBER(
   VALUE('Import från mapp'!DA6)),
   VALUE('Import från mapp'!DA6),
   IF(
    'Import från mapp'!DA6="x",
    1,
    'Import från mapp'!DA6)))</f>
        <v>#REF!</v>
      </c>
      <c r="DB6" t="e">
        <f ca="1">IF(
 ISBLANK('Import från mapp'!DB6),
 "",
 IF(
  ISNUMBER(
   VALUE('Import från mapp'!DB6)),
   VALUE('Import från mapp'!DB6),
   IF(
    'Import från mapp'!DB6="x",
    1,
    'Import från mapp'!DB6)))</f>
        <v>#REF!</v>
      </c>
      <c r="DC6" t="e">
        <f ca="1">IF(
 ISBLANK('Import från mapp'!DC6),
 "",
 IF(
  ISNUMBER(
   VALUE('Import från mapp'!DC6)),
   VALUE('Import från mapp'!DC6),
   IF(
    'Import från mapp'!DC6="x",
    1,
    'Import från mapp'!DC6)))</f>
        <v>#REF!</v>
      </c>
      <c r="DD6" t="e">
        <f ca="1">IF(
 ISBLANK('Import från mapp'!DD6),
 "",
 IF(
  ISNUMBER(
   VALUE('Import från mapp'!DD6)),
   VALUE('Import från mapp'!DD6),
   IF(
    'Import från mapp'!DD6="x",
    1,
    'Import från mapp'!DD6)))</f>
        <v>#REF!</v>
      </c>
      <c r="DE6" t="e">
        <f ca="1">IF(
 ISBLANK('Import från mapp'!DE6),
 "",
 IF(
  ISNUMBER(
   VALUE('Import från mapp'!DE6)),
   VALUE('Import från mapp'!DE6),
   IF(
    'Import från mapp'!DE6="x",
    1,
    'Import från mapp'!DE6)))</f>
        <v>#REF!</v>
      </c>
      <c r="DF6" t="e">
        <f ca="1">IF(
 ISBLANK('Import från mapp'!DF6),
 "",
 IF(
  ISNUMBER(
   VALUE('Import från mapp'!DF6)),
   VALUE('Import från mapp'!DF6),
   IF(
    'Import från mapp'!DF6="x",
    1,
    'Import från mapp'!DF6)))</f>
        <v>#REF!</v>
      </c>
      <c r="DG6" t="e">
        <f ca="1">IF(
 ISBLANK('Import från mapp'!DG6),
 "",
 IF(
  ISNUMBER(
   VALUE('Import från mapp'!DG6)),
   VALUE('Import från mapp'!DG6),
   IF(
    'Import från mapp'!DG6="x",
    1,
    'Import från mapp'!DG6)))</f>
        <v>#REF!</v>
      </c>
      <c r="DH6" t="e">
        <f ca="1">IF(
 ISBLANK('Import från mapp'!DH6),
 "",
 IF(
  ISNUMBER(
   VALUE('Import från mapp'!DH6)),
   VALUE('Import från mapp'!DH6),
   IF(
    'Import från mapp'!DH6="x",
    1,
    'Import från mapp'!DH6)))</f>
        <v>#REF!</v>
      </c>
      <c r="DI6" t="e">
        <f ca="1">IF(
 ISBLANK('Import från mapp'!DI6),
 "",
 IF(
  ISNUMBER(
   VALUE('Import från mapp'!DI6)),
   VALUE('Import från mapp'!DI6),
   IF(
    'Import från mapp'!DI6="x",
    1,
    'Import från mapp'!DI6)))</f>
        <v>#REF!</v>
      </c>
      <c r="DJ6" t="e">
        <f ca="1">IF(
 ISBLANK('Import från mapp'!DJ6),
 "",
 IF(
  ISNUMBER(
   VALUE('Import från mapp'!DJ6)),
   VALUE('Import från mapp'!DJ6),
   IF(
    'Import från mapp'!DJ6="x",
    1,
    'Import från mapp'!DJ6)))</f>
        <v>#REF!</v>
      </c>
      <c r="DK6" t="e">
        <f ca="1">IF(
 ISBLANK('Import från mapp'!DK6),
 "",
 IF(
  ISNUMBER(
   VALUE('Import från mapp'!DK6)),
   VALUE('Import från mapp'!DK6),
   IF(
    'Import från mapp'!DK6="x",
    1,
    'Import från mapp'!DK6)))</f>
        <v>#REF!</v>
      </c>
      <c r="DL6" t="e">
        <f ca="1">IF(
 ISBLANK('Import från mapp'!DL6),
 "",
 IF(
  ISNUMBER(
   VALUE('Import från mapp'!DL6)),
   VALUE('Import från mapp'!DL6),
   IF(
    'Import från mapp'!DL6="x",
    1,
    'Import från mapp'!DL6)))</f>
        <v>#REF!</v>
      </c>
      <c r="DM6" t="e">
        <f ca="1">IF(
 ISBLANK('Import från mapp'!DM6),
 "",
 IF(
  ISNUMBER(
   VALUE('Import från mapp'!DM6)),
   VALUE('Import från mapp'!DM6),
   IF(
    'Import från mapp'!DM6="x",
    1,
    'Import från mapp'!DM6)))</f>
        <v>#REF!</v>
      </c>
      <c r="DN6" t="e">
        <f ca="1">IF(
 ISBLANK('Import från mapp'!DN6),
 "",
 IF(
  ISNUMBER(
   VALUE('Import från mapp'!DN6)),
   VALUE('Import från mapp'!DN6),
   IF(
    'Import från mapp'!DN6="x",
    1,
    'Import från mapp'!DN6)))</f>
        <v>#REF!</v>
      </c>
      <c r="DO6" t="e">
        <f ca="1">IF(
 ISBLANK('Import från mapp'!DO6),
 "",
 IF(
  ISNUMBER(
   VALUE('Import från mapp'!DO6)),
   VALUE('Import från mapp'!DO6),
   IF(
    'Import från mapp'!DO6="x",
    1,
    'Import från mapp'!DO6)))</f>
        <v>#REF!</v>
      </c>
      <c r="DP6" t="e">
        <f ca="1">IF(
 ISBLANK('Import från mapp'!DP6),
 "",
 IF(
  ISNUMBER(
   VALUE('Import från mapp'!DP6)),
   VALUE('Import från mapp'!DP6),
   IF(
    'Import från mapp'!DP6="x",
    1,
    'Import från mapp'!DP6)))</f>
        <v>#REF!</v>
      </c>
      <c r="DQ6" t="e">
        <f ca="1">IF(
 ISBLANK('Import från mapp'!DQ6),
 "",
 IF(
  ISNUMBER(
   VALUE('Import från mapp'!DQ6)),
   VALUE('Import från mapp'!DQ6),
   IF(
    'Import från mapp'!DQ6="x",
    1,
    'Import från mapp'!DQ6)))</f>
        <v>#REF!</v>
      </c>
      <c r="DR6" t="e">
        <f ca="1">IF(
 ISBLANK('Import från mapp'!DR6),
 "",
 IF(
  ISNUMBER(
   VALUE('Import från mapp'!DR6)),
   VALUE('Import från mapp'!DR6),
   IF(
    'Import från mapp'!DR6="x",
    1,
    'Import från mapp'!DR6)))</f>
        <v>#REF!</v>
      </c>
      <c r="DS6" t="e">
        <f ca="1">IF(
 ISBLANK('Import från mapp'!DS6),
 "",
 IF(
  ISNUMBER(
   VALUE('Import från mapp'!DS6)),
   VALUE('Import från mapp'!DS6),
   IF(
    'Import från mapp'!DS6="x",
    1,
    'Import från mapp'!DS6)))</f>
        <v>#REF!</v>
      </c>
      <c r="DT6" t="e">
        <f ca="1">IF(
 ISBLANK('Import från mapp'!DT6),
 "",
 IF(
  ISNUMBER(
   VALUE('Import från mapp'!DT6)),
   VALUE('Import från mapp'!DT6),
   IF(
    'Import från mapp'!DT6="x",
    1,
    'Import från mapp'!DT6)))</f>
        <v>#REF!</v>
      </c>
      <c r="DU6" t="e">
        <f ca="1">IF(
 ISBLANK('Import från mapp'!DU6),
 "",
 IF(
  ISNUMBER(
   VALUE('Import från mapp'!DU6)),
   VALUE('Import från mapp'!DU6),
   IF(
    'Import från mapp'!DU6="x",
    1,
    'Import från mapp'!DU6)))</f>
        <v>#REF!</v>
      </c>
      <c r="DV6" t="e">
        <f ca="1">IF(
 ISBLANK('Import från mapp'!DV6),
 "",
 IF(
  ISNUMBER(
   VALUE('Import från mapp'!DV6)),
   VALUE('Import från mapp'!DV6),
   IF(
    'Import från mapp'!DV6="x",
    1,
    'Import från mapp'!DV6)))</f>
        <v>#REF!</v>
      </c>
      <c r="DW6" t="e">
        <f ca="1">IF(
 ISBLANK('Import från mapp'!DW6),
 "",
 IF(
  ISNUMBER(
   VALUE('Import från mapp'!DW6)),
   VALUE('Import från mapp'!DW6),
   IF(
    'Import från mapp'!DW6="x",
    1,
    'Import från mapp'!DW6)))</f>
        <v>#REF!</v>
      </c>
      <c r="DX6" t="e">
        <f ca="1">IF(
 ISBLANK('Import från mapp'!DX6),
 "",
 IF(
  ISNUMBER(
   VALUE('Import från mapp'!DX6)),
   VALUE('Import från mapp'!DX6),
   IF(
    'Import från mapp'!DX6="x",
    1,
    'Import från mapp'!DX6)))</f>
        <v>#REF!</v>
      </c>
      <c r="DY6" t="e">
        <f ca="1">IF(
 ISBLANK('Import från mapp'!DY6),
 "",
 IF(
  ISNUMBER(
   VALUE('Import från mapp'!DY6)),
   VALUE('Import från mapp'!DY6),
   IF(
    'Import från mapp'!DY6="x",
    1,
    'Import från mapp'!DY6)))</f>
        <v>#REF!</v>
      </c>
      <c r="DZ6" t="e">
        <f ca="1">IF(
 ISBLANK('Import från mapp'!DZ6),
 "",
 IF(
  ISNUMBER(
   VALUE('Import från mapp'!DZ6)),
   VALUE('Import från mapp'!DZ6),
   IF(
    'Import från mapp'!DZ6="x",
    1,
    'Import från mapp'!DZ6)))</f>
        <v>#REF!</v>
      </c>
      <c r="EA6" t="e">
        <f ca="1">IF(
 ISBLANK('Import från mapp'!EA6),
 "",
 IF(
  ISNUMBER(
   VALUE('Import från mapp'!EA6)),
   VALUE('Import från mapp'!EA6),
   IF(
    'Import från mapp'!EA6="x",
    1,
    'Import från mapp'!EA6)))</f>
        <v>#REF!</v>
      </c>
      <c r="EB6" t="e">
        <f ca="1">IF(
 ISBLANK('Import från mapp'!EB6),
 "",
 IF(
  ISNUMBER(
   VALUE('Import från mapp'!EB6)),
   VALUE('Import från mapp'!EB6),
   IF(
    'Import från mapp'!EB6="x",
    1,
    'Import från mapp'!EB6)))</f>
        <v>#REF!</v>
      </c>
      <c r="EC6" t="e">
        <f ca="1">IF(
 ISBLANK('Import från mapp'!EC6),
 "",
 IF(
  ISNUMBER(
   VALUE('Import från mapp'!EC6)),
   VALUE('Import från mapp'!EC6),
   IF(
    'Import från mapp'!EC6="x",
    1,
    'Import från mapp'!EC6)))</f>
        <v>#REF!</v>
      </c>
      <c r="ED6" t="e">
        <f ca="1">IF(
 ISBLANK('Import från mapp'!ED6),
 "",
 IF(
  ISNUMBER(
   VALUE('Import från mapp'!ED6)),
   VALUE('Import från mapp'!ED6),
   IF(
    'Import från mapp'!ED6="x",
    1,
    'Import från mapp'!ED6)))</f>
        <v>#REF!</v>
      </c>
      <c r="EE6" t="e">
        <f ca="1">IF(
 ISBLANK('Import från mapp'!EE6),
 "",
 IF(
  ISNUMBER(
   VALUE('Import från mapp'!EE6)),
   VALUE('Import från mapp'!EE6),
   IF(
    'Import från mapp'!EE6="x",
    1,
    'Import från mapp'!EE6)))</f>
        <v>#REF!</v>
      </c>
      <c r="EF6" t="e">
        <f ca="1">IF(
 ISBLANK('Import från mapp'!EF6),
 "",
 IF(
  ISNUMBER(
   VALUE('Import från mapp'!EF6)),
   VALUE('Import från mapp'!EF6),
   IF(
    'Import från mapp'!EF6="x",
    1,
    'Import från mapp'!EF6)))</f>
        <v>#REF!</v>
      </c>
      <c r="EG6" t="e">
        <f ca="1">IF(
 ISBLANK('Import från mapp'!EG6),
 "",
 IF(
  ISNUMBER(
   VALUE('Import från mapp'!EG6)),
   VALUE('Import från mapp'!EG6),
   IF(
    'Import från mapp'!EG6="x",
    1,
    'Import från mapp'!EG6)))</f>
        <v>#REF!</v>
      </c>
      <c r="EH6" t="e">
        <f ca="1">IF(
 ISBLANK('Import från mapp'!EH6),
 "",
 IF(
  ISNUMBER(
   VALUE('Import från mapp'!EH6)),
   VALUE('Import från mapp'!EH6),
   IF(
    'Import från mapp'!EH6="x",
    1,
    'Import från mapp'!EH6)))</f>
        <v>#REF!</v>
      </c>
      <c r="EI6" t="e">
        <f ca="1">IF(
 ISBLANK('Import från mapp'!EI6),
 "",
 IF(
  ISNUMBER(
   VALUE('Import från mapp'!EI6)),
   VALUE('Import från mapp'!EI6),
   IF(
    'Import från mapp'!EI6="x",
    1,
    'Import från mapp'!EI6)))</f>
        <v>#REF!</v>
      </c>
      <c r="EJ6" t="e">
        <f ca="1">IF(
 ISBLANK('Import från mapp'!EJ6),
 "",
 IF(
  ISNUMBER(
   VALUE('Import från mapp'!EJ6)),
   VALUE('Import från mapp'!EJ6),
   IF(
    'Import från mapp'!EJ6="x",
    1,
    'Import från mapp'!EJ6)))</f>
        <v>#REF!</v>
      </c>
      <c r="EK6" t="e">
        <f ca="1">IF(
 ISBLANK('Import från mapp'!EK6),
 "",
 IF(
  ISNUMBER(
   VALUE('Import från mapp'!EK6)),
   VALUE('Import från mapp'!EK6),
   IF(
    'Import från mapp'!EK6="x",
    1,
    'Import från mapp'!EK6)))</f>
        <v>#REF!</v>
      </c>
      <c r="EL6" t="e">
        <f ca="1">IF(
 ISBLANK('Import från mapp'!EL6),
 "",
 IF(
  ISNUMBER(
   VALUE('Import från mapp'!EL6)),
   VALUE('Import från mapp'!EL6),
   IF(
    'Import från mapp'!EL6="x",
    1,
    'Import från mapp'!EL6)))</f>
        <v>#REF!</v>
      </c>
      <c r="EM6" t="e">
        <f ca="1">IF(
 ISBLANK('Import från mapp'!EM6),
 "",
 IF(
  ISNUMBER(
   VALUE('Import från mapp'!EM6)),
   VALUE('Import från mapp'!EM6),
   IF(
    'Import från mapp'!EM6="x",
    1,
    'Import från mapp'!EM6)))</f>
        <v>#REF!</v>
      </c>
      <c r="EN6" t="e">
        <f ca="1">IF(
 ISBLANK('Import från mapp'!EN6),
 "",
 IF(
  ISNUMBER(
   VALUE('Import från mapp'!EN6)),
   VALUE('Import från mapp'!EN6),
   IF(
    'Import från mapp'!EN6="x",
    1,
    'Import från mapp'!EN6)))</f>
        <v>#REF!</v>
      </c>
      <c r="EO6" t="e">
        <f ca="1">IF(
 ISBLANK('Import från mapp'!EO6),
 "",
 IF(
  ISNUMBER(
   VALUE('Import från mapp'!EO6)),
   VALUE('Import från mapp'!EO6),
   IF(
    'Import från mapp'!EO6="x",
    1,
    'Import från mapp'!EO6)))</f>
        <v>#REF!</v>
      </c>
      <c r="EP6" t="e">
        <f ca="1">IF(
 ISBLANK('Import från mapp'!EP6),
 "",
 IF(
  ISNUMBER(
   VALUE('Import från mapp'!EP6)),
   VALUE('Import från mapp'!EP6),
   IF(
    'Import från mapp'!EP6="x",
    1,
    'Import från mapp'!EP6)))</f>
        <v>#REF!</v>
      </c>
      <c r="EQ6" t="e">
        <f ca="1">IF(
 ISBLANK('Import från mapp'!EQ6),
 "",
 IF(
  ISNUMBER(
   VALUE('Import från mapp'!EQ6)),
   VALUE('Import från mapp'!EQ6),
   IF(
    'Import från mapp'!EQ6="x",
    1,
    'Import från mapp'!EQ6)))</f>
        <v>#REF!</v>
      </c>
      <c r="ER6" t="e">
        <f ca="1">IF(
 ISBLANK('Import från mapp'!ER6),
 "",
 IF(
  ISNUMBER(
   VALUE('Import från mapp'!ER6)),
   VALUE('Import från mapp'!ER6),
   IF(
    'Import från mapp'!ER6="x",
    1,
    'Import från mapp'!ER6)))</f>
        <v>#REF!</v>
      </c>
      <c r="ES6" t="e">
        <f ca="1">IF(
 ISBLANK('Import från mapp'!ES6),
 "",
 IF(
  ISNUMBER(
   VALUE('Import från mapp'!ES6)),
   VALUE('Import från mapp'!ES6),
   IF(
    'Import från mapp'!ES6="x",
    1,
    'Import från mapp'!ES6)))</f>
        <v>#REF!</v>
      </c>
      <c r="ET6" t="e">
        <f ca="1">IF(
 ISBLANK('Import från mapp'!ET6),
 "",
 IF(
  ISNUMBER(
   VALUE('Import från mapp'!ET6)),
   VALUE('Import från mapp'!ET6),
   IF(
    'Import från mapp'!ET6="x",
    1,
    'Import från mapp'!ET6)))</f>
        <v>#REF!</v>
      </c>
      <c r="EU6" t="e">
        <f ca="1">IF(
 ISBLANK('Import från mapp'!EU6),
 "",
 IF(
  ISNUMBER(
   VALUE('Import från mapp'!EU6)),
   VALUE('Import från mapp'!EU6),
   IF(
    'Import från mapp'!EU6="x",
    1,
    'Import från mapp'!EU6)))</f>
        <v>#REF!</v>
      </c>
      <c r="EV6" t="e">
        <f ca="1">IF(
 ISBLANK('Import från mapp'!EV6),
 "",
 IF(
  ISNUMBER(
   VALUE('Import från mapp'!EV6)),
   VALUE('Import från mapp'!EV6),
   IF(
    'Import från mapp'!EV6="x",
    1,
    'Import från mapp'!EV6)))</f>
        <v>#REF!</v>
      </c>
      <c r="EW6" t="e">
        <f ca="1">IF(
 ISBLANK('Import från mapp'!EW6),
 "",
 IF(
  ISNUMBER(
   VALUE('Import från mapp'!EW6)),
   VALUE('Import från mapp'!EW6),
   IF(
    'Import från mapp'!EW6="x",
    1,
    'Import från mapp'!EW6)))</f>
        <v>#REF!</v>
      </c>
      <c r="EX6" t="e">
        <f ca="1">IF(
 ISBLANK('Import från mapp'!EX6),
 "",
 IF(
  ISNUMBER(
   VALUE('Import från mapp'!EX6)),
   VALUE('Import från mapp'!EX6),
   IF(
    'Import från mapp'!EX6="x",
    1,
    'Import från mapp'!EX6)))</f>
        <v>#REF!</v>
      </c>
      <c r="EY6" t="e">
        <f ca="1">IF(
 ISBLANK('Import från mapp'!EY6),
 "",
 IF(
  ISNUMBER(
   VALUE('Import från mapp'!EY6)),
   VALUE('Import från mapp'!EY6),
   IF(
    'Import från mapp'!EY6="x",
    1,
    'Import från mapp'!EY6)))</f>
        <v>#REF!</v>
      </c>
      <c r="EZ6" t="e">
        <f ca="1">IF(
 ISBLANK('Import från mapp'!EZ6),
 "",
 IF(
  ISNUMBER(
   VALUE('Import från mapp'!EZ6)),
   VALUE('Import från mapp'!EZ6),
   IF(
    'Import från mapp'!EZ6="x",
    1,
    'Import från mapp'!EZ6)))</f>
        <v>#REF!</v>
      </c>
      <c r="FA6" t="e">
        <f ca="1">IF(
 ISBLANK('Import från mapp'!FA6),
 "",
 IF(
  ISNUMBER(
   VALUE('Import från mapp'!FA6)),
   VALUE('Import från mapp'!FA6),
   IF(
    'Import från mapp'!FA6="x",
    1,
    'Import från mapp'!FA6)))</f>
        <v>#REF!</v>
      </c>
      <c r="FB6" t="e">
        <f ca="1">IF(
 ISBLANK('Import från mapp'!FB6),
 "",
 IF(
  ISNUMBER(
   VALUE('Import från mapp'!FB6)),
   VALUE('Import från mapp'!FB6),
   IF(
    'Import från mapp'!FB6="x",
    1,
    'Import från mapp'!FB6)))</f>
        <v>#REF!</v>
      </c>
      <c r="FC6" t="e">
        <f ca="1">IF(
 ISBLANK('Import från mapp'!FC6),
 "",
 IF(
  ISNUMBER(
   VALUE('Import från mapp'!FC6)),
   VALUE('Import från mapp'!FC6),
   IF(
    'Import från mapp'!FC6="x",
    1,
    'Import från mapp'!FC6)))</f>
        <v>#REF!</v>
      </c>
      <c r="FD6" t="e">
        <f ca="1">IF(
 ISBLANK('Import från mapp'!FD6),
 "",
 IF(
  ISNUMBER(
   VALUE('Import från mapp'!FD6)),
   VALUE('Import från mapp'!FD6),
   IF(
    'Import från mapp'!FD6="x",
    1,
    'Import från mapp'!FD6)))</f>
        <v>#REF!</v>
      </c>
      <c r="FE6" t="e">
        <f ca="1">IF(
 ISBLANK('Import från mapp'!FE6),
 "",
 IF(
  ISNUMBER(
   VALUE('Import från mapp'!FE6)),
   VALUE('Import från mapp'!FE6),
   IF(
    'Import från mapp'!FE6="x",
    1,
    'Import från mapp'!FE6)))</f>
        <v>#REF!</v>
      </c>
      <c r="FF6" t="e">
        <f ca="1">IF(
 ISBLANK('Import från mapp'!FF6),
 "",
 IF(
  ISNUMBER(
   VALUE('Import från mapp'!FF6)),
   VALUE('Import från mapp'!FF6),
   IF(
    'Import från mapp'!FF6="x",
    1,
    'Import från mapp'!FF6)))</f>
        <v>#REF!</v>
      </c>
      <c r="FG6" t="e">
        <f ca="1">IF(
 ISBLANK('Import från mapp'!FG6),
 "",
 IF(
  ISNUMBER(
   VALUE('Import från mapp'!FG6)),
   VALUE('Import från mapp'!FG6),
   IF(
    'Import från mapp'!FG6="x",
    1,
    'Import från mapp'!FG6)))</f>
        <v>#REF!</v>
      </c>
      <c r="FH6" t="e">
        <f ca="1">IF(
 ISBLANK('Import från mapp'!FH6),
 "",
 IF(
  ISNUMBER(
   VALUE('Import från mapp'!FH6)),
   VALUE('Import från mapp'!FH6),
   IF(
    'Import från mapp'!FH6="x",
    1,
    'Import från mapp'!FH6)))</f>
        <v>#REF!</v>
      </c>
      <c r="FI6" t="e">
        <f ca="1">IF(
 ISBLANK('Import från mapp'!FI6),
 "",
 IF(
  ISNUMBER(
   VALUE('Import från mapp'!FI6)),
   VALUE('Import från mapp'!FI6),
   IF(
    'Import från mapp'!FI6="x",
    1,
    'Import från mapp'!FI6)))</f>
        <v>#REF!</v>
      </c>
      <c r="FJ6" t="e">
        <f ca="1">IF(
 ISBLANK('Import från mapp'!FJ6),
 "",
 IF(
  ISNUMBER(
   VALUE('Import från mapp'!FJ6)),
   VALUE('Import från mapp'!FJ6),
   IF(
    'Import från mapp'!FJ6="x",
    1,
    'Import från mapp'!FJ6)))</f>
        <v>#REF!</v>
      </c>
      <c r="FK6" t="e">
        <f ca="1">IF(
 ISBLANK('Import från mapp'!FK6),
 "",
 IF(
  ISNUMBER(
   VALUE('Import från mapp'!FK6)),
   VALUE('Import från mapp'!FK6),
   IF(
    'Import från mapp'!FK6="x",
    1,
    'Import från mapp'!FK6)))</f>
        <v>#REF!</v>
      </c>
      <c r="FL6" t="e">
        <f ca="1">IF(
 ISBLANK('Import från mapp'!FL6),
 "",
 IF(
  ISNUMBER(
   VALUE('Import från mapp'!FL6)),
   VALUE('Import från mapp'!FL6),
   IF(
    'Import från mapp'!FL6="x",
    1,
    'Import från mapp'!FL6)))</f>
        <v>#REF!</v>
      </c>
      <c r="FM6" t="e">
        <f ca="1">IF(
 ISBLANK('Import från mapp'!FM6),
 "",
 IF(
  ISNUMBER(
   VALUE('Import från mapp'!FM6)),
   VALUE('Import från mapp'!FM6),
   IF(
    'Import från mapp'!FM6="x",
    1,
    'Import från mapp'!FM6)))</f>
        <v>#REF!</v>
      </c>
      <c r="FN6" t="e">
        <f ca="1">IF(
 ISBLANK('Import från mapp'!FN6),
 "",
 IF(
  ISNUMBER(
   VALUE('Import från mapp'!FN6)),
   VALUE('Import från mapp'!FN6),
   IF(
    'Import från mapp'!FN6="x",
    1,
    'Import från mapp'!FN6)))</f>
        <v>#REF!</v>
      </c>
      <c r="FO6" t="e">
        <f ca="1">IF(
 ISBLANK('Import från mapp'!FO6),
 "",
 IF(
  ISNUMBER(
   VALUE('Import från mapp'!FO6)),
   VALUE('Import från mapp'!FO6),
   IF(
    'Import från mapp'!FO6="x",
    1,
    'Import från mapp'!FO6)))</f>
        <v>#REF!</v>
      </c>
      <c r="FP6" t="e">
        <f ca="1">IF(
 ISBLANK('Import från mapp'!FP6),
 "",
 IF(
  ISNUMBER(
   VALUE('Import från mapp'!FP6)),
   VALUE('Import från mapp'!FP6),
   IF(
    'Import från mapp'!FP6="x",
    1,
    'Import från mapp'!FP6)))</f>
        <v>#REF!</v>
      </c>
      <c r="FQ6" t="e">
        <f ca="1">IF(
 ISBLANK('Import från mapp'!FQ6),
 "",
 IF(
  ISNUMBER(
   VALUE('Import från mapp'!FQ6)),
   VALUE('Import från mapp'!FQ6),
   IF(
    'Import från mapp'!FQ6="x",
    1,
    'Import från mapp'!FQ6)))</f>
        <v>#REF!</v>
      </c>
      <c r="FR6" t="e">
        <f ca="1">IF(
 ISBLANK('Import från mapp'!FR6),
 "",
 IF(
  ISNUMBER(
   VALUE('Import från mapp'!FR6)),
   VALUE('Import från mapp'!FR6),
   IF(
    'Import från mapp'!FR6="x",
    1,
    'Import från mapp'!FR6)))</f>
        <v>#REF!</v>
      </c>
      <c r="FS6" t="e">
        <f ca="1">IF(
 ISBLANK('Import från mapp'!FS6),
 "",
 IF(
  ISNUMBER(
   VALUE('Import från mapp'!FS6)),
   VALUE('Import från mapp'!FS6),
   IF(
    'Import från mapp'!FS6="x",
    1,
    'Import från mapp'!FS6)))</f>
        <v>#REF!</v>
      </c>
      <c r="FT6" t="e">
        <f ca="1">IF(
 ISBLANK('Import från mapp'!FT6),
 "",
 IF(
  ISNUMBER(
   VALUE('Import från mapp'!FT6)),
   VALUE('Import från mapp'!FT6),
   IF(
    'Import från mapp'!FT6="x",
    1,
    'Import från mapp'!FT6)))</f>
        <v>#REF!</v>
      </c>
      <c r="FU6" t="e">
        <f ca="1">IF(
 ISBLANK('Import från mapp'!FU6),
 "",
 IF(
  ISNUMBER(
   VALUE('Import från mapp'!FU6)),
   VALUE('Import från mapp'!FU6),
   IF(
    'Import från mapp'!FU6="x",
    1,
    'Import från mapp'!FU6)))</f>
        <v>#REF!</v>
      </c>
      <c r="FV6" t="e">
        <f ca="1">IF(
 ISBLANK('Import från mapp'!FV6),
 "",
 IF(
  ISNUMBER(
   VALUE('Import från mapp'!FV6)),
   VALUE('Import från mapp'!FV6),
   IF(
    'Import från mapp'!FV6="x",
    1,
    'Import från mapp'!FV6)))</f>
        <v>#REF!</v>
      </c>
      <c r="FW6" t="e">
        <f ca="1">IF(
 ISBLANK('Import från mapp'!FW6),
 "",
 IF(
  ISNUMBER(
   VALUE('Import från mapp'!FW6)),
   VALUE('Import från mapp'!FW6),
   IF(
    'Import från mapp'!FW6="x",
    1,
    'Import från mapp'!FW6)))</f>
        <v>#REF!</v>
      </c>
      <c r="FX6" t="e">
        <f ca="1">IF(
 ISBLANK('Import från mapp'!FX6),
 "",
 IF(
  ISNUMBER(
   VALUE('Import från mapp'!FX6)),
   VALUE('Import från mapp'!FX6),
   IF(
    'Import från mapp'!FX6="x",
    1,
    'Import från mapp'!FX6)))</f>
        <v>#REF!</v>
      </c>
      <c r="FY6" t="e">
        <f ca="1">IF(
 ISBLANK('Import från mapp'!FY6),
 "",
 IF(
  ISNUMBER(
   VALUE('Import från mapp'!FY6)),
   VALUE('Import från mapp'!FY6),
   IF(
    'Import från mapp'!FY6="x",
    1,
    'Import från mapp'!FY6)))</f>
        <v>#REF!</v>
      </c>
      <c r="FZ6" t="e">
        <f ca="1">IF(
 ISBLANK('Import från mapp'!FZ6),
 "",
 IF(
  ISNUMBER(
   VALUE('Import från mapp'!FZ6)),
   VALUE('Import från mapp'!FZ6),
   IF(
    'Import från mapp'!FZ6="x",
    1,
    'Import från mapp'!FZ6)))</f>
        <v>#REF!</v>
      </c>
      <c r="GA6" t="e">
        <f ca="1">IF(
 ISBLANK('Import från mapp'!GA6),
 "",
 IF(
  ISNUMBER(
   VALUE('Import från mapp'!GA6)),
   VALUE('Import från mapp'!GA6),
   IF(
    'Import från mapp'!GA6="x",
    1,
    'Import från mapp'!GA6)))</f>
        <v>#REF!</v>
      </c>
      <c r="GB6" t="e">
        <f ca="1">IF(
 ISBLANK('Import från mapp'!GB6),
 "",
 IF(
  ISNUMBER(
   VALUE('Import från mapp'!GB6)),
   VALUE('Import från mapp'!GB6),
   IF(
    'Import från mapp'!GB6="x",
    1,
    'Import från mapp'!GB6)))</f>
        <v>#REF!</v>
      </c>
      <c r="GC6" t="e">
        <f ca="1">IF(
 ISBLANK('Import från mapp'!GC6),
 "",
 IF(
  ISNUMBER(
   VALUE('Import från mapp'!GC6)),
   VALUE('Import från mapp'!GC6),
   IF(
    'Import från mapp'!GC6="x",
    1,
    'Import från mapp'!GC6)))</f>
        <v>#REF!</v>
      </c>
      <c r="GD6" t="e">
        <f ca="1">IF(
 ISBLANK('Import från mapp'!GD6),
 "",
 IF(
  ISNUMBER(
   VALUE('Import från mapp'!GD6)),
   VALUE('Import från mapp'!GD6),
   IF(
    'Import från mapp'!GD6="x",
    1,
    'Import från mapp'!GD6)))</f>
        <v>#REF!</v>
      </c>
      <c r="GE6" t="e">
        <f ca="1">IF(
 ISBLANK('Import från mapp'!GE6),
 "",
 IF(
  ISNUMBER(
   VALUE('Import från mapp'!GE6)),
   VALUE('Import från mapp'!GE6),
   IF(
    'Import från mapp'!GE6="x",
    1,
    'Import från mapp'!GE6)))</f>
        <v>#REF!</v>
      </c>
      <c r="GF6" t="e">
        <f ca="1">IF(
 ISBLANK('Import från mapp'!GF6),
 "",
 IF(
  ISNUMBER(
   VALUE('Import från mapp'!GF6)),
   VALUE('Import från mapp'!GF6),
   IF(
    'Import från mapp'!GF6="x",
    1,
    'Import från mapp'!GF6)))</f>
        <v>#REF!</v>
      </c>
      <c r="GG6" t="e">
        <f ca="1">IF(
 ISBLANK('Import från mapp'!GG6),
 "",
 IF(
  ISNUMBER(
   VALUE('Import från mapp'!GG6)),
   VALUE('Import från mapp'!GG6),
   IF(
    'Import från mapp'!GG6="x",
    1,
    'Import från mapp'!GG6)))</f>
        <v>#REF!</v>
      </c>
      <c r="GH6" t="e">
        <f ca="1">IF(
 ISBLANK('Import från mapp'!GH6),
 "",
 IF(
  ISNUMBER(
   VALUE('Import från mapp'!GH6)),
   VALUE('Import från mapp'!GH6),
   IF(
    'Import från mapp'!GH6="x",
    1,
    'Import från mapp'!GH6)))</f>
        <v>#REF!</v>
      </c>
      <c r="GI6" t="e">
        <f ca="1">IF(
 ISBLANK('Import från mapp'!GI6),
 "",
 IF(
  ISNUMBER(
   VALUE('Import från mapp'!GI6)),
   VALUE('Import från mapp'!GI6),
   IF(
    'Import från mapp'!GI6="x",
    1,
    'Import från mapp'!GI6)))</f>
        <v>#REF!</v>
      </c>
      <c r="GJ6" t="e">
        <f ca="1">IF(
 ISBLANK('Import från mapp'!GJ6),
 "",
 IF(
  ISNUMBER(
   VALUE('Import från mapp'!GJ6)),
   VALUE('Import från mapp'!GJ6),
   IF(
    'Import från mapp'!GJ6="x",
    1,
    'Import från mapp'!GJ6)))</f>
        <v>#REF!</v>
      </c>
      <c r="GK6" t="e">
        <f ca="1">IF(
 ISBLANK('Import från mapp'!GK6),
 "",
 IF(
  ISNUMBER(
   VALUE('Import från mapp'!GK6)),
   VALUE('Import från mapp'!GK6),
   IF(
    'Import från mapp'!GK6="x",
    1,
    'Import från mapp'!GK6)))</f>
        <v>#REF!</v>
      </c>
      <c r="GL6" t="e">
        <f ca="1">IF(
 ISBLANK('Import från mapp'!GL6),
 "",
 IF(
  ISNUMBER(
   VALUE('Import från mapp'!GL6)),
   VALUE('Import från mapp'!GL6),
   IF(
    'Import från mapp'!GL6="x",
    1,
    'Import från mapp'!GL6)))</f>
        <v>#REF!</v>
      </c>
      <c r="GM6" t="e">
        <f ca="1">IF(
 ISBLANK('Import från mapp'!GM6),
 "",
 IF(
  ISNUMBER(
   VALUE('Import från mapp'!GM6)),
   VALUE('Import från mapp'!GM6),
   IF(
    'Import från mapp'!GM6="x",
    1,
    'Import från mapp'!GM6)))</f>
        <v>#REF!</v>
      </c>
      <c r="GN6" t="e">
        <f ca="1">IF(
 ISBLANK('Import från mapp'!GN6),
 "",
 IF(
  ISNUMBER(
   VALUE('Import från mapp'!GN6)),
   VALUE('Import från mapp'!GN6),
   IF(
    'Import från mapp'!GN6="x",
    1,
    'Import från mapp'!GN6)))</f>
        <v>#REF!</v>
      </c>
      <c r="GO6" t="e">
        <f ca="1">IF(
 ISBLANK('Import från mapp'!GO6),
 "",
 IF(
  ISNUMBER(
   VALUE('Import från mapp'!GO6)),
   VALUE('Import från mapp'!GO6),
   IF(
    'Import från mapp'!GO6="x",
    1,
    'Import från mapp'!GO6)))</f>
        <v>#REF!</v>
      </c>
      <c r="GP6" t="e">
        <f ca="1">IF(
 ISBLANK('Import från mapp'!GP6),
 "",
 IF(
  ISNUMBER(
   VALUE('Import från mapp'!GP6)),
   VALUE('Import från mapp'!GP6),
   IF(
    'Import från mapp'!GP6="x",
    1,
    'Import från mapp'!GP6)))</f>
        <v>#REF!</v>
      </c>
      <c r="GQ6" t="e">
        <f ca="1">IF(
 ISBLANK('Import från mapp'!GQ6),
 "",
 IF(
  ISNUMBER(
   VALUE('Import från mapp'!GQ6)),
   VALUE('Import från mapp'!GQ6),
   IF(
    'Import från mapp'!GQ6="x",
    1,
    'Import från mapp'!GQ6)))</f>
        <v>#REF!</v>
      </c>
      <c r="GR6" t="e">
        <f ca="1">IF(
 ISBLANK('Import från mapp'!GR6),
 "",
 IF(
  ISNUMBER(
   VALUE('Import från mapp'!GR6)),
   VALUE('Import från mapp'!GR6),
   IF(
    'Import från mapp'!GR6="x",
    1,
    'Import från mapp'!GR6)))</f>
        <v>#REF!</v>
      </c>
      <c r="GS6" t="e">
        <f ca="1">IF(
 ISBLANK('Import från mapp'!GS6),
 "",
 IF(
  ISNUMBER(
   VALUE('Import från mapp'!GS6)),
   VALUE('Import från mapp'!GS6),
   IF(
    'Import från mapp'!GS6="x",
    1,
    'Import från mapp'!GS6)))</f>
        <v>#REF!</v>
      </c>
      <c r="GT6" t="e">
        <f ca="1">IF(
 ISBLANK('Import från mapp'!GT6),
 "",
 IF(
  ISNUMBER(
   VALUE('Import från mapp'!GT6)),
   VALUE('Import från mapp'!GT6),
   IF(
    'Import från mapp'!GT6="x",
    1,
    'Import från mapp'!GT6)))</f>
        <v>#REF!</v>
      </c>
      <c r="GU6" t="e">
        <f ca="1">IF(
 ISBLANK('Import från mapp'!GU6),
 "",
 IF(
  ISNUMBER(
   VALUE('Import från mapp'!GU6)),
   VALUE('Import från mapp'!GU6),
   IF(
    'Import från mapp'!GU6="x",
    1,
    'Import från mapp'!GU6)))</f>
        <v>#REF!</v>
      </c>
      <c r="GV6" t="e">
        <f ca="1">IF(
 ISBLANK('Import från mapp'!GV6),
 "",
 IF(
  ISNUMBER(
   VALUE('Import från mapp'!GV6)),
   VALUE('Import från mapp'!GV6),
   IF(
    'Import från mapp'!GV6="x",
    1,
    'Import från mapp'!GV6)))</f>
        <v>#REF!</v>
      </c>
      <c r="GW6" t="e">
        <f ca="1">IF(
 ISBLANK('Import från mapp'!GW6),
 "",
 IF(
  ISNUMBER(
   VALUE('Import från mapp'!GW6)),
   VALUE('Import från mapp'!GW6),
   IF(
    'Import från mapp'!GW6="x",
    1,
    'Import från mapp'!GW6)))</f>
        <v>#REF!</v>
      </c>
      <c r="GX6" t="e">
        <f ca="1">IF(
 ISBLANK('Import från mapp'!GX6),
 "",
 IF(
  ISNUMBER(
   VALUE('Import från mapp'!GX6)),
   VALUE('Import från mapp'!GX6),
   IF(
    'Import från mapp'!GX6="x",
    1,
    'Import från mapp'!GX6)))</f>
        <v>#REF!</v>
      </c>
      <c r="GY6" t="e">
        <f ca="1">IF(
 ISBLANK('Import från mapp'!GY6),
 "",
 IF(
  ISNUMBER(
   VALUE('Import från mapp'!GY6)),
   VALUE('Import från mapp'!GY6),
   IF(
    'Import från mapp'!GY6="x",
    1,
    'Import från mapp'!GY6)))</f>
        <v>#REF!</v>
      </c>
      <c r="GZ6" t="e">
        <f ca="1">IF(
 ISBLANK('Import från mapp'!GZ6),
 "",
 IF(
  ISNUMBER(
   VALUE('Import från mapp'!GZ6)),
   VALUE('Import från mapp'!GZ6),
   IF(
    'Import från mapp'!GZ6="x",
    1,
    'Import från mapp'!GZ6)))</f>
        <v>#REF!</v>
      </c>
      <c r="HA6" t="e">
        <f ca="1">IF(
 ISBLANK('Import från mapp'!HA6),
 "",
 IF(
  ISNUMBER(
   VALUE('Import från mapp'!HA6)),
   VALUE('Import från mapp'!HA6),
   IF(
    'Import från mapp'!HA6="x",
    1,
    'Import från mapp'!HA6)))</f>
        <v>#REF!</v>
      </c>
      <c r="HB6" t="e">
        <f ca="1">IF(
 ISBLANK('Import från mapp'!HB6),
 "",
 IF(
  ISNUMBER(
   VALUE('Import från mapp'!HB6)),
   VALUE('Import från mapp'!HB6),
   IF(
    'Import från mapp'!HB6="x",
    1,
    'Import från mapp'!HB6)))</f>
        <v>#REF!</v>
      </c>
      <c r="HC6" t="e">
        <f ca="1">IF(
 ISBLANK('Import från mapp'!HC6),
 "",
 IF(
  ISNUMBER(
   VALUE('Import från mapp'!HC6)),
   VALUE('Import från mapp'!HC6),
   IF(
    'Import från mapp'!HC6="x",
    1,
    'Import från mapp'!HC6)))</f>
        <v>#REF!</v>
      </c>
      <c r="HD6" t="e">
        <f ca="1">IF(
 ISBLANK('Import från mapp'!HD6),
 "",
 IF(
  ISNUMBER(
   VALUE('Import från mapp'!HD6)),
   VALUE('Import från mapp'!HD6),
   IF(
    'Import från mapp'!HD6="x",
    1,
    'Import från mapp'!HD6)))</f>
        <v>#REF!</v>
      </c>
      <c r="HE6" t="e">
        <f ca="1">IF(
 ISBLANK('Import från mapp'!HE6),
 "",
 IF(
  ISNUMBER(
   VALUE('Import från mapp'!HE6)),
   VALUE('Import från mapp'!HE6),
   IF(
    'Import från mapp'!HE6="x",
    1,
    'Import från mapp'!HE6)))</f>
        <v>#REF!</v>
      </c>
      <c r="HF6" t="e">
        <f ca="1">IF(
 ISBLANK('Import från mapp'!HF6),
 "",
 IF(
  ISNUMBER(
   VALUE('Import från mapp'!HF6)),
   VALUE('Import från mapp'!HF6),
   IF(
    'Import från mapp'!HF6="x",
    1,
    'Import från mapp'!HF6)))</f>
        <v>#REF!</v>
      </c>
      <c r="HG6" t="e">
        <f ca="1">IF(
 ISBLANK('Import från mapp'!HG6),
 "",
 IF(
  ISNUMBER(
   VALUE('Import från mapp'!HG6)),
   VALUE('Import från mapp'!HG6),
   IF(
    'Import från mapp'!HG6="x",
    1,
    'Import från mapp'!HG6)))</f>
        <v>#REF!</v>
      </c>
      <c r="HH6" t="e">
        <f ca="1">IF(
 ISBLANK('Import från mapp'!HH6),
 "",
 IF(
  ISNUMBER(
   VALUE('Import från mapp'!HH6)),
   VALUE('Import från mapp'!HH6),
   IF(
    'Import från mapp'!HH6="x",
    1,
    'Import från mapp'!HH6)))</f>
        <v>#REF!</v>
      </c>
      <c r="HI6" t="e">
        <f ca="1">IF(
 ISBLANK('Import från mapp'!HI6),
 "",
 IF(
  ISNUMBER(
   VALUE('Import från mapp'!HI6)),
   VALUE('Import från mapp'!HI6),
   IF(
    'Import från mapp'!HI6="x",
    1,
    'Import från mapp'!HI6)))</f>
        <v>#REF!</v>
      </c>
      <c r="HJ6" t="e">
        <f ca="1">IF(
 ISBLANK('Import från mapp'!HJ6),
 "",
 IF(
  ISNUMBER(
   VALUE('Import från mapp'!HJ6)),
   VALUE('Import från mapp'!HJ6),
   IF(
    'Import från mapp'!HJ6="x",
    1,
    'Import från mapp'!HJ6)))</f>
        <v>#REF!</v>
      </c>
      <c r="HK6" t="e">
        <f ca="1">IF(
 ISBLANK('Import från mapp'!HK6),
 "",
 IF(
  ISNUMBER(
   VALUE('Import från mapp'!HK6)),
   VALUE('Import från mapp'!HK6),
   IF(
    'Import från mapp'!HK6="x",
    1,
    'Import från mapp'!HK6)))</f>
        <v>#REF!</v>
      </c>
      <c r="HL6" t="e">
        <f ca="1">IF(
 ISBLANK('Import från mapp'!HL6),
 "",
 IF(
  ISNUMBER(
   VALUE('Import från mapp'!HL6)),
   VALUE('Import från mapp'!HL6),
   IF(
    'Import från mapp'!HL6="x",
    1,
    'Import från mapp'!HL6)))</f>
        <v>#REF!</v>
      </c>
      <c r="HM6" t="e">
        <f ca="1">IF(
 ISBLANK('Import från mapp'!HM6),
 "",
 IF(
  ISNUMBER(
   VALUE('Import från mapp'!HM6)),
   VALUE('Import från mapp'!HM6),
   IF(
    'Import från mapp'!HM6="x",
    1,
    'Import från mapp'!HM6)))</f>
        <v>#REF!</v>
      </c>
      <c r="HN6" t="e">
        <f ca="1">IF(
 ISBLANK('Import från mapp'!HN6),
 "",
 IF(
  ISNUMBER(
   VALUE('Import från mapp'!HN6)),
   VALUE('Import från mapp'!HN6),
   IF(
    'Import från mapp'!HN6="x",
    1,
    'Import från mapp'!HN6)))</f>
        <v>#REF!</v>
      </c>
      <c r="HO6" t="e">
        <f ca="1">IF(
 ISBLANK('Import från mapp'!HO6),
 "",
 IF(
  ISNUMBER(
   VALUE('Import från mapp'!HO6)),
   VALUE('Import från mapp'!HO6),
   IF(
    'Import från mapp'!HO6="x",
    1,
    'Import från mapp'!HO6)))</f>
        <v>#REF!</v>
      </c>
      <c r="HP6" t="e">
        <f ca="1">IF(
 ISBLANK('Import från mapp'!HP6),
 "",
 IF(
  ISNUMBER(
   VALUE('Import från mapp'!HP6)),
   VALUE('Import från mapp'!HP6),
   IF(
    'Import från mapp'!HP6="x",
    1,
    'Import från mapp'!HP6)))</f>
        <v>#REF!</v>
      </c>
      <c r="HQ6" t="e">
        <f ca="1">IF(
 ISBLANK('Import från mapp'!HQ6),
 "",
 IF(
  ISNUMBER(
   VALUE('Import från mapp'!HQ6)),
   VALUE('Import från mapp'!HQ6),
   IF(
    'Import från mapp'!HQ6="x",
    1,
    'Import från mapp'!HQ6)))</f>
        <v>#REF!</v>
      </c>
      <c r="HR6" t="e">
        <f ca="1">IF(
 ISBLANK('Import från mapp'!HR6),
 "",
 IF(
  ISNUMBER(
   VALUE('Import från mapp'!HR6)),
   VALUE('Import från mapp'!HR6),
   IF(
    'Import från mapp'!HR6="x",
    1,
    'Import från mapp'!HR6)))</f>
        <v>#REF!</v>
      </c>
      <c r="HS6" t="e">
        <f ca="1">IF(
 ISBLANK('Import från mapp'!HS6),
 "",
 IF(
  ISNUMBER(
   VALUE('Import från mapp'!HS6)),
   VALUE('Import från mapp'!HS6),
   IF(
    'Import från mapp'!HS6="x",
    1,
    'Import från mapp'!HS6)))</f>
        <v>#REF!</v>
      </c>
      <c r="HT6" t="e">
        <f ca="1">IF(
 ISBLANK('Import från mapp'!HT6),
 "",
 IF(
  ISNUMBER(
   VALUE('Import från mapp'!HT6)),
   VALUE('Import från mapp'!HT6),
   IF(
    'Import från mapp'!HT6="x",
    1,
    'Import från mapp'!HT6)))</f>
        <v>#REF!</v>
      </c>
      <c r="HU6" t="e">
        <f ca="1">IF(
 ISBLANK('Import från mapp'!HU6),
 "",
 IF(
  ISNUMBER(
   VALUE('Import från mapp'!HU6)),
   VALUE('Import från mapp'!HU6),
   IF(
    'Import från mapp'!HU6="x",
    1,
    'Import från mapp'!HU6)))</f>
        <v>#REF!</v>
      </c>
      <c r="HV6" t="e">
        <f ca="1">IF(
 ISBLANK('Import från mapp'!HV6),
 "",
 IF(
  ISNUMBER(
   VALUE('Import från mapp'!HV6)),
   VALUE('Import från mapp'!HV6),
   IF(
    'Import från mapp'!HV6="x",
    1,
    'Import från mapp'!HV6)))</f>
        <v>#REF!</v>
      </c>
      <c r="HW6" t="e">
        <f ca="1">IF(
 ISBLANK('Import från mapp'!HW6),
 "",
 IF(
  ISNUMBER(
   VALUE('Import från mapp'!HW6)),
   VALUE('Import från mapp'!HW6),
   IF(
    'Import från mapp'!HW6="x",
    1,
    'Import från mapp'!HW6)))</f>
        <v>#REF!</v>
      </c>
      <c r="HX6" t="e">
        <f ca="1">IF(
 ISBLANK('Import från mapp'!HX6),
 "",
 IF(
  ISNUMBER(
   VALUE('Import från mapp'!HX6)),
   VALUE('Import från mapp'!HX6),
   IF(
    'Import från mapp'!HX6="x",
    1,
    'Import från mapp'!HX6)))</f>
        <v>#REF!</v>
      </c>
      <c r="HY6" t="e">
        <f ca="1">IF(
 ISBLANK('Import från mapp'!HY6),
 "",
 IF(
  ISNUMBER(
   VALUE('Import från mapp'!HY6)),
   VALUE('Import från mapp'!HY6),
   IF(
    'Import från mapp'!HY6="x",
    1,
    'Import från mapp'!HY6)))</f>
        <v>#REF!</v>
      </c>
      <c r="HZ6" t="e">
        <f ca="1">IF(
 ISBLANK('Import från mapp'!HZ6),
 "",
 IF(
  ISNUMBER(
   VALUE('Import från mapp'!HZ6)),
   VALUE('Import från mapp'!HZ6),
   IF(
    'Import från mapp'!HZ6="x",
    1,
    'Import från mapp'!HZ6)))</f>
        <v>#REF!</v>
      </c>
      <c r="IA6" t="e">
        <f ca="1">IF(
 ISBLANK('Import från mapp'!IA6),
 "",
 IF(
  ISNUMBER(
   VALUE('Import från mapp'!IA6)),
   VALUE('Import från mapp'!IA6),
   IF(
    'Import från mapp'!IA6="x",
    1,
    'Import från mapp'!IA6)))</f>
        <v>#REF!</v>
      </c>
      <c r="IB6" t="e">
        <f ca="1">IF(
 ISBLANK('Import från mapp'!IB6),
 "",
 IF(
  ISNUMBER(
   VALUE('Import från mapp'!IB6)),
   VALUE('Import från mapp'!IB6),
   IF(
    'Import från mapp'!IB6="x",
    1,
    'Import från mapp'!IB6)))</f>
        <v>#REF!</v>
      </c>
      <c r="IC6" t="e">
        <f ca="1">IF(
 ISBLANK('Import från mapp'!IC6),
 "",
 IF(
  ISNUMBER(
   VALUE('Import från mapp'!IC6)),
   VALUE('Import från mapp'!IC6),
   IF(
    'Import från mapp'!IC6="x",
    1,
    'Import från mapp'!IC6)))</f>
        <v>#REF!</v>
      </c>
      <c r="ID6" t="e">
        <f ca="1">IF(
 ISBLANK('Import från mapp'!ID6),
 "",
 IF(
  ISNUMBER(
   VALUE('Import från mapp'!ID6)),
   VALUE('Import från mapp'!ID6),
   IF(
    'Import från mapp'!ID6="x",
    1,
    'Import från mapp'!ID6)))</f>
        <v>#REF!</v>
      </c>
      <c r="IE6" t="e">
        <f ca="1">IF(
 ISBLANK('Import från mapp'!IE6),
 "",
 IF(
  ISNUMBER(
   VALUE('Import från mapp'!IE6)),
   VALUE('Import från mapp'!IE6),
   IF(
    'Import från mapp'!IE6="x",
    1,
    'Import från mapp'!IE6)))</f>
        <v>#REF!</v>
      </c>
      <c r="IF6" t="e">
        <f ca="1">IF(
 ISBLANK('Import från mapp'!IF6),
 "",
 IF(
  ISNUMBER(
   VALUE('Import från mapp'!IF6)),
   VALUE('Import från mapp'!IF6),
   IF(
    'Import från mapp'!IF6="x",
    1,
    'Import från mapp'!IF6)))</f>
        <v>#REF!</v>
      </c>
      <c r="IG6" t="e">
        <f ca="1">IF(
 ISBLANK('Import från mapp'!IG6),
 "",
 IF(
  ISNUMBER(
   VALUE('Import från mapp'!IG6)),
   VALUE('Import från mapp'!IG6),
   IF(
    'Import från mapp'!IG6="x",
    1,
    'Import från mapp'!IG6)))</f>
        <v>#REF!</v>
      </c>
      <c r="IH6" t="e">
        <f ca="1">IF(
 ISBLANK('Import från mapp'!IH6),
 "",
 IF(
  ISNUMBER(
   VALUE('Import från mapp'!IH6)),
   VALUE('Import från mapp'!IH6),
   IF(
    'Import från mapp'!IH6="x",
    1,
    'Import från mapp'!IH6)))</f>
        <v>#REF!</v>
      </c>
      <c r="II6" t="e">
        <f ca="1">IF(
 ISBLANK('Import från mapp'!II6),
 "",
 IF(
  ISNUMBER(
   VALUE('Import från mapp'!II6)),
   VALUE('Import från mapp'!II6),
   IF(
    'Import från mapp'!II6="x",
    1,
    'Import från mapp'!II6)))</f>
        <v>#REF!</v>
      </c>
      <c r="IJ6" t="e">
        <f ca="1">IF(
 ISBLANK('Import från mapp'!IJ6),
 "",
 IF(
  ISNUMBER(
   VALUE('Import från mapp'!IJ6)),
   VALUE('Import från mapp'!IJ6),
   IF(
    'Import från mapp'!IJ6="x",
    1,
    'Import från mapp'!IJ6)))</f>
        <v>#REF!</v>
      </c>
      <c r="IK6" t="e">
        <f ca="1">IF(
 ISBLANK('Import från mapp'!IK6),
 "",
 IF(
  ISNUMBER(
   VALUE('Import från mapp'!IK6)),
   VALUE('Import från mapp'!IK6),
   IF(
    'Import från mapp'!IK6="x",
    1,
    'Import från mapp'!IK6)))</f>
        <v>#REF!</v>
      </c>
      <c r="IL6" t="e">
        <f ca="1">IF(
 ISBLANK('Import från mapp'!IL6),
 "",
 IF(
  ISNUMBER(
   VALUE('Import från mapp'!IL6)),
   VALUE('Import från mapp'!IL6),
   IF(
    'Import från mapp'!IL6="x",
    1,
    'Import från mapp'!IL6)))</f>
        <v>#REF!</v>
      </c>
      <c r="IM6" t="e">
        <f ca="1">IF(
 ISBLANK('Import från mapp'!IM6),
 "",
 IF(
  ISNUMBER(
   VALUE('Import från mapp'!IM6)),
   VALUE('Import från mapp'!IM6),
   IF(
    'Import från mapp'!IM6="x",
    1,
    'Import från mapp'!IM6)))</f>
        <v>#REF!</v>
      </c>
      <c r="IN6" t="e">
        <f ca="1">IF(
 ISBLANK('Import från mapp'!IN6),
 "",
 IF(
  ISNUMBER(
   VALUE('Import från mapp'!IN6)),
   VALUE('Import från mapp'!IN6),
   IF(
    'Import från mapp'!IN6="x",
    1,
    'Import från mapp'!IN6)))</f>
        <v>#REF!</v>
      </c>
      <c r="IO6" t="e">
        <f ca="1">IF(
 ISBLANK('Import från mapp'!IO6),
 "",
 IF(
  ISNUMBER(
   VALUE('Import från mapp'!IO6)),
   VALUE('Import från mapp'!IO6),
   IF(
    'Import från mapp'!IO6="x",
    1,
    'Import från mapp'!IO6)))</f>
        <v>#REF!</v>
      </c>
      <c r="IP6" t="e">
        <f ca="1">IF(
 ISBLANK('Import från mapp'!IP6),
 "",
 IF(
  ISNUMBER(
   VALUE('Import från mapp'!IP6)),
   VALUE('Import från mapp'!IP6),
   IF(
    'Import från mapp'!IP6="x",
    1,
    'Import från mapp'!IP6)))</f>
        <v>#REF!</v>
      </c>
      <c r="IQ6" t="e">
        <f ca="1">IF(
 ISBLANK('Import från mapp'!IQ6),
 "",
 IF(
  ISNUMBER(
   VALUE('Import från mapp'!IQ6)),
   VALUE('Import från mapp'!IQ6),
   IF(
    'Import från mapp'!IQ6="x",
    1,
    'Import från mapp'!IQ6)))</f>
        <v>#REF!</v>
      </c>
      <c r="IR6" t="e">
        <f ca="1">IF(
 ISBLANK('Import från mapp'!IR6),
 "",
 IF(
  ISNUMBER(
   VALUE('Import från mapp'!IR6)),
   VALUE('Import från mapp'!IR6),
   IF(
    'Import från mapp'!IR6="x",
    1,
    'Import från mapp'!IR6)))</f>
        <v>#REF!</v>
      </c>
      <c r="IS6" t="e">
        <f ca="1">IF(
 ISBLANK('Import från mapp'!IS6),
 "",
 IF(
  ISNUMBER(
   VALUE('Import från mapp'!IS6)),
   VALUE('Import från mapp'!IS6),
   IF(
    'Import från mapp'!IS6="x",
    1,
    'Import från mapp'!IS6)))</f>
        <v>#REF!</v>
      </c>
      <c r="IT6" t="e">
        <f ca="1">IF(
 ISBLANK('Import från mapp'!IT6),
 "",
 IF(
  ISNUMBER(
   VALUE('Import från mapp'!IT6)),
   VALUE('Import från mapp'!IT6),
   IF(
    'Import från mapp'!IT6="x",
    1,
    'Import från mapp'!IT6)))</f>
        <v>#REF!</v>
      </c>
      <c r="IU6" t="e">
        <f ca="1">IF(
 ISBLANK('Import från mapp'!IU6),
 "",
 IF(
  ISNUMBER(
   VALUE('Import från mapp'!IU6)),
   VALUE('Import från mapp'!IU6),
   IF(
    'Import från mapp'!IU6="x",
    1,
    'Import från mapp'!IU6)))</f>
        <v>#REF!</v>
      </c>
      <c r="IV6" t="e">
        <f ca="1">IF(
 ISBLANK('Import från mapp'!IV6),
 "",
 IF(
  ISNUMBER(
   VALUE('Import från mapp'!IV6)),
   VALUE('Import från mapp'!IV6),
   IF(
    'Import från mapp'!IV6="x",
    1,
    'Import från mapp'!IV6)))</f>
        <v>#REF!</v>
      </c>
      <c r="IW6" t="e">
        <f ca="1">IF(
 ISBLANK('Import från mapp'!IW6),
 "",
 IF(
  ISNUMBER(
   VALUE('Import från mapp'!IW6)),
   VALUE('Import från mapp'!IW6),
   IF(
    'Import från mapp'!IW6="x",
    1,
    'Import från mapp'!IW6)))</f>
        <v>#REF!</v>
      </c>
      <c r="IX6" t="e">
        <f ca="1">IF(
 ISBLANK('Import från mapp'!IX6),
 "",
 IF(
  ISNUMBER(
   VALUE('Import från mapp'!IX6)),
   VALUE('Import från mapp'!IX6),
   IF(
    'Import från mapp'!IX6="x",
    1,
    'Import från mapp'!IX6)))</f>
        <v>#REF!</v>
      </c>
      <c r="IY6" t="e">
        <f ca="1">IF(
 ISBLANK('Import från mapp'!IY6),
 "",
 IF(
  ISNUMBER(
   VALUE('Import från mapp'!IY6)),
   VALUE('Import från mapp'!IY6),
   IF(
    'Import från mapp'!IY6="x",
    1,
    'Import från mapp'!IY6)))</f>
        <v>#REF!</v>
      </c>
      <c r="IZ6" t="e">
        <f ca="1">IF(
 ISBLANK('Import från mapp'!IZ6),
 "",
 IF(
  ISNUMBER(
   VALUE('Import från mapp'!IZ6)),
   VALUE('Import från mapp'!IZ6),
   IF(
    'Import från mapp'!IZ6="x",
    1,
    'Import från mapp'!IZ6)))</f>
        <v>#REF!</v>
      </c>
      <c r="JA6" t="e">
        <f ca="1">IF(
 ISBLANK('Import från mapp'!JA6),
 "",
 IF(
  ISNUMBER(
   VALUE('Import från mapp'!JA6)),
   VALUE('Import från mapp'!JA6),
   IF(
    'Import från mapp'!JA6="x",
    1,
    'Import från mapp'!JA6)))</f>
        <v>#REF!</v>
      </c>
      <c r="JB6" t="e">
        <f ca="1">IF(
 ISBLANK('Import från mapp'!JB6),
 "",
 IF(
  ISNUMBER(
   VALUE('Import från mapp'!JB6)),
   VALUE('Import från mapp'!JB6),
   IF(
    'Import från mapp'!JB6="x",
    1,
    'Import från mapp'!JB6)))</f>
        <v>#REF!</v>
      </c>
      <c r="JC6" t="e">
        <f ca="1">IF(
 ISBLANK('Import från mapp'!JC6),
 "",
 IF(
  ISNUMBER(
   VALUE('Import från mapp'!JC6)),
   VALUE('Import från mapp'!JC6),
   IF(
    'Import från mapp'!JC6="x",
    1,
    'Import från mapp'!JC6)))</f>
        <v>#REF!</v>
      </c>
      <c r="JD6" t="e">
        <f ca="1">IF(
 ISBLANK('Import från mapp'!JD6),
 "",
 IF(
  ISNUMBER(
   VALUE('Import från mapp'!JD6)),
   VALUE('Import från mapp'!JD6),
   IF(
    'Import från mapp'!JD6="x",
    1,
    'Import från mapp'!JD6)))</f>
        <v>#REF!</v>
      </c>
      <c r="JE6" t="e">
        <f ca="1">IF(
 ISBLANK('Import från mapp'!JE6),
 "",
 IF(
  ISNUMBER(
   VALUE('Import från mapp'!JE6)),
   VALUE('Import från mapp'!JE6),
   IF(
    'Import från mapp'!JE6="x",
    1,
    'Import från mapp'!JE6)))</f>
        <v>#REF!</v>
      </c>
      <c r="JF6" t="e">
        <f ca="1">IF(
 ISBLANK('Import från mapp'!JF6),
 "",
 IF(
  ISNUMBER(
   VALUE('Import från mapp'!JF6)),
   VALUE('Import från mapp'!JF6),
   IF(
    'Import från mapp'!JF6="x",
    1,
    'Import från mapp'!JF6)))</f>
        <v>#REF!</v>
      </c>
      <c r="JG6" t="e">
        <f ca="1">IF(
 ISBLANK('Import från mapp'!JG6),
 "",
 IF(
  ISNUMBER(
   VALUE('Import från mapp'!JG6)),
   VALUE('Import från mapp'!JG6),
   IF(
    'Import från mapp'!JG6="x",
    1,
    'Import från mapp'!JG6)))</f>
        <v>#REF!</v>
      </c>
      <c r="JH6" t="e">
        <f ca="1">IF(
 ISBLANK('Import från mapp'!JH6),
 "",
 IF(
  ISNUMBER(
   VALUE('Import från mapp'!JH6)),
   VALUE('Import från mapp'!JH6),
   IF(
    'Import från mapp'!JH6="x",
    1,
    'Import från mapp'!JH6)))</f>
        <v>#REF!</v>
      </c>
      <c r="JI6" t="e">
        <f ca="1">IF(
 ISBLANK('Import från mapp'!JI6),
 "",
 IF(
  ISNUMBER(
   VALUE('Import från mapp'!JI6)),
   VALUE('Import från mapp'!JI6),
   IF(
    'Import från mapp'!JI6="x",
    1,
    'Import från mapp'!JI6)))</f>
        <v>#REF!</v>
      </c>
      <c r="JJ6" t="e">
        <f ca="1">IF(
 ISBLANK('Import från mapp'!JJ6),
 "",
 IF(
  ISNUMBER(
   VALUE('Import från mapp'!JJ6)),
   VALUE('Import från mapp'!JJ6),
   IF(
    'Import från mapp'!JJ6="x",
    1,
    'Import från mapp'!JJ6)))</f>
        <v>#REF!</v>
      </c>
      <c r="JK6" t="e">
        <f ca="1">IF(
 ISBLANK('Import från mapp'!JK6),
 "",
 IF(
  ISNUMBER(
   VALUE('Import från mapp'!JK6)),
   VALUE('Import från mapp'!JK6),
   IF(
    'Import från mapp'!JK6="x",
    1,
    'Import från mapp'!JK6)))</f>
        <v>#REF!</v>
      </c>
      <c r="JL6" t="e">
        <f ca="1">IF(
 ISBLANK('Import från mapp'!JL6),
 "",
 IF(
  ISNUMBER(
   VALUE('Import från mapp'!JL6)),
   VALUE('Import från mapp'!JL6),
   IF(
    'Import från mapp'!JL6="x",
    1,
    'Import från mapp'!JL6)))</f>
        <v>#REF!</v>
      </c>
      <c r="JM6" t="e">
        <f ca="1">IF(
 ISBLANK('Import från mapp'!JM6),
 "",
 IF(
  ISNUMBER(
   VALUE('Import från mapp'!JM6)),
   VALUE('Import från mapp'!JM6),
   IF(
    'Import från mapp'!JM6="x",
    1,
    'Import från mapp'!JM6)))</f>
        <v>#REF!</v>
      </c>
      <c r="JN6" t="e">
        <f ca="1">IF(
 ISBLANK('Import från mapp'!JN6),
 "",
 IF(
  ISNUMBER(
   VALUE('Import från mapp'!JN6)),
   VALUE('Import från mapp'!JN6),
   IF(
    'Import från mapp'!JN6="x",
    1,
    'Import från mapp'!JN6)))</f>
        <v>#REF!</v>
      </c>
      <c r="JO6" t="e">
        <f ca="1">IF(
 ISBLANK('Import från mapp'!JO6),
 "",
 IF(
  ISNUMBER(
   VALUE('Import från mapp'!JO6)),
   VALUE('Import från mapp'!JO6),
   IF(
    'Import från mapp'!JO6="x",
    1,
    'Import från mapp'!JO6)))</f>
        <v>#REF!</v>
      </c>
      <c r="JP6" t="e">
        <f ca="1">IF(
 ISBLANK('Import från mapp'!JP6),
 "",
 IF(
  ISNUMBER(
   VALUE('Import från mapp'!JP6)),
   VALUE('Import från mapp'!JP6),
   IF(
    'Import från mapp'!JP6="x",
    1,
    'Import från mapp'!JP6)))</f>
        <v>#REF!</v>
      </c>
      <c r="JQ6" t="e">
        <f ca="1">IF(
 ISBLANK('Import från mapp'!JQ6),
 "",
 IF(
  ISNUMBER(
   VALUE('Import från mapp'!JQ6)),
   VALUE('Import från mapp'!JQ6),
   IF(
    'Import från mapp'!JQ6="x",
    1,
    'Import från mapp'!JQ6)))</f>
        <v>#REF!</v>
      </c>
      <c r="JR6" t="e">
        <f ca="1">IF(
 ISBLANK('Import från mapp'!JR6),
 "",
 IF(
  ISNUMBER(
   VALUE('Import från mapp'!JR6)),
   VALUE('Import från mapp'!JR6),
   IF(
    'Import från mapp'!JR6="x",
    1,
    'Import från mapp'!JR6)))</f>
        <v>#REF!</v>
      </c>
      <c r="JS6" t="e">
        <f ca="1">IF(
 ISBLANK('Import från mapp'!JS6),
 "",
 IF(
  ISNUMBER(
   VALUE('Import från mapp'!JS6)),
   VALUE('Import från mapp'!JS6),
   IF(
    'Import från mapp'!JS6="x",
    1,
    'Import från mapp'!JS6)))</f>
        <v>#REF!</v>
      </c>
      <c r="JT6" t="e">
        <f ca="1">IF(
 ISBLANK('Import från mapp'!JT6),
 "",
 IF(
  ISNUMBER(
   VALUE('Import från mapp'!JT6)),
   VALUE('Import från mapp'!JT6),
   IF(
    'Import från mapp'!JT6="x",
    1,
    'Import från mapp'!JT6)))</f>
        <v>#REF!</v>
      </c>
      <c r="JU6" t="e">
        <f ca="1">IF(
 ISBLANK('Import från mapp'!JU6),
 "",
 IF(
  ISNUMBER(
   VALUE('Import från mapp'!JU6)),
   VALUE('Import från mapp'!JU6),
   IF(
    'Import från mapp'!JU6="x",
    1,
    'Import från mapp'!JU6)))</f>
        <v>#REF!</v>
      </c>
      <c r="JV6" t="e">
        <f ca="1">IF(
 ISBLANK('Import från mapp'!JV6),
 "",
 IF(
  ISNUMBER(
   VALUE('Import från mapp'!JV6)),
   VALUE('Import från mapp'!JV6),
   IF(
    'Import från mapp'!JV6="x",
    1,
    'Import från mapp'!JV6)))</f>
        <v>#REF!</v>
      </c>
      <c r="JW6" t="e">
        <f ca="1">IF(
 ISBLANK('Import från mapp'!JW6),
 "",
 IF(
  ISNUMBER(
   VALUE('Import från mapp'!JW6)),
   VALUE('Import från mapp'!JW6),
   IF(
    'Import från mapp'!JW6="x",
    1,
    'Import från mapp'!JW6)))</f>
        <v>#REF!</v>
      </c>
      <c r="JX6" t="e">
        <f ca="1">IF(
 ISBLANK('Import från mapp'!JX6),
 "",
 IF(
  ISNUMBER(
   VALUE('Import från mapp'!JX6)),
   VALUE('Import från mapp'!JX6),
   IF(
    'Import från mapp'!JX6="x",
    1,
    'Import från mapp'!JX6)))</f>
        <v>#REF!</v>
      </c>
      <c r="JY6" t="e">
        <f ca="1">IF(
 ISBLANK('Import från mapp'!JY6),
 "",
 IF(
  ISNUMBER(
   VALUE('Import från mapp'!JY6)),
   VALUE('Import från mapp'!JY6),
   IF(
    'Import från mapp'!JY6="x",
    1,
    'Import från mapp'!JY6)))</f>
        <v>#REF!</v>
      </c>
      <c r="JZ6" t="e">
        <f ca="1">IF(
 ISBLANK('Import från mapp'!JZ6),
 "",
 IF(
  ISNUMBER(
   VALUE('Import från mapp'!JZ6)),
   VALUE('Import från mapp'!JZ6),
   IF(
    'Import från mapp'!JZ6="x",
    1,
    'Import från mapp'!JZ6)))</f>
        <v>#REF!</v>
      </c>
      <c r="KA6" t="e">
        <f ca="1">IF(
 ISBLANK('Import från mapp'!KA6),
 "",
 IF(
  ISNUMBER(
   VALUE('Import från mapp'!KA6)),
   VALUE('Import från mapp'!KA6),
   IF(
    'Import från mapp'!KA6="x",
    1,
    'Import från mapp'!KA6)))</f>
        <v>#REF!</v>
      </c>
      <c r="KB6" t="e">
        <f ca="1">IF(
 ISBLANK('Import från mapp'!KB6),
 "",
 IF(
  ISNUMBER(
   VALUE('Import från mapp'!KB6)),
   VALUE('Import från mapp'!KB6),
   IF(
    'Import från mapp'!KB6="x",
    1,
    'Import från mapp'!KB6)))</f>
        <v>#REF!</v>
      </c>
      <c r="KC6" t="e">
        <f ca="1">IF(
 ISBLANK('Import från mapp'!KC6),
 "",
 IF(
  ISNUMBER(
   VALUE('Import från mapp'!KC6)),
   VALUE('Import från mapp'!KC6),
   IF(
    'Import från mapp'!KC6="x",
    1,
    'Import från mapp'!KC6)))</f>
        <v>#REF!</v>
      </c>
      <c r="KD6" t="e">
        <f ca="1">IF(
 ISBLANK('Import från mapp'!KD6),
 "",
 IF(
  ISNUMBER(
   VALUE('Import från mapp'!KD6)),
   VALUE('Import från mapp'!KD6),
   IF(
    'Import från mapp'!KD6="x",
    1,
    'Import från mapp'!KD6)))</f>
        <v>#REF!</v>
      </c>
      <c r="KE6" t="e">
        <f ca="1">IF(
 ISBLANK('Import från mapp'!KE6),
 "",
 IF(
  ISNUMBER(
   VALUE('Import från mapp'!KE6)),
   VALUE('Import från mapp'!KE6),
   IF(
    'Import från mapp'!KE6="x",
    1,
    'Import från mapp'!KE6)))</f>
        <v>#REF!</v>
      </c>
      <c r="KF6" t="e">
        <f ca="1">IF(
 ISBLANK('Import från mapp'!KF6),
 "",
 IF(
  ISNUMBER(
   VALUE('Import från mapp'!KF6)),
   VALUE('Import från mapp'!KF6),
   IF(
    'Import från mapp'!KF6="x",
    1,
    'Import från mapp'!KF6)))</f>
        <v>#REF!</v>
      </c>
      <c r="KG6" t="e">
        <f ca="1">IF(
 ISBLANK('Import från mapp'!KG6),
 "",
 IF(
  ISNUMBER(
   VALUE('Import från mapp'!KG6)),
   VALUE('Import från mapp'!KG6),
   IF(
    'Import från mapp'!KG6="x",
    1,
    'Import från mapp'!KG6)))</f>
        <v>#REF!</v>
      </c>
      <c r="KH6" t="e">
        <f ca="1">IF(
 ISBLANK('Import från mapp'!KH6),
 "",
 IF(
  ISNUMBER(
   VALUE('Import från mapp'!KH6)),
   VALUE('Import från mapp'!KH6),
   IF(
    'Import från mapp'!KH6="x",
    1,
    'Import från mapp'!KH6)))</f>
        <v>#REF!</v>
      </c>
      <c r="KI6" t="e">
        <f ca="1">IF(
 ISBLANK('Import från mapp'!KI6),
 "",
 IF(
  ISNUMBER(
   VALUE('Import från mapp'!KI6)),
   VALUE('Import från mapp'!KI6),
   IF(
    'Import från mapp'!KI6="x",
    1,
    'Import från mapp'!KI6)))</f>
        <v>#REF!</v>
      </c>
      <c r="KJ6" t="e">
        <f ca="1">IF(
 ISBLANK('Import från mapp'!KJ6),
 "",
 IF(
  ISNUMBER(
   VALUE('Import från mapp'!KJ6)),
   VALUE('Import från mapp'!KJ6),
   IF(
    'Import från mapp'!KJ6="x",
    1,
    'Import från mapp'!KJ6)))</f>
        <v>#REF!</v>
      </c>
      <c r="KK6" t="e">
        <f ca="1">IF(
 ISBLANK('Import från mapp'!KK6),
 "",
 IF(
  ISNUMBER(
   VALUE('Import från mapp'!KK6)),
   VALUE('Import från mapp'!KK6),
   IF(
    'Import från mapp'!KK6="x",
    1,
    'Import från mapp'!KK6)))</f>
        <v>#REF!</v>
      </c>
      <c r="KL6" t="e">
        <f ca="1">IF(
 ISBLANK('Import från mapp'!KL6),
 "",
 IF(
  ISNUMBER(
   VALUE('Import från mapp'!KL6)),
   VALUE('Import från mapp'!KL6),
   IF(
    'Import från mapp'!KL6="x",
    1,
    'Import från mapp'!KL6)))</f>
        <v>#REF!</v>
      </c>
      <c r="KM6" t="e">
        <f ca="1">IF(
 ISBLANK('Import från mapp'!KM6),
 "",
 IF(
  ISNUMBER(
   VALUE('Import från mapp'!KM6)),
   VALUE('Import från mapp'!KM6),
   IF(
    'Import från mapp'!KM6="x",
    1,
    'Import från mapp'!KM6)))</f>
        <v>#REF!</v>
      </c>
      <c r="KN6" t="e">
        <f ca="1">IF(
 ISBLANK('Import från mapp'!KN6),
 "",
 IF(
  ISNUMBER(
   VALUE('Import från mapp'!KN6)),
   VALUE('Import från mapp'!KN6),
   IF(
    'Import från mapp'!KN6="x",
    1,
    'Import från mapp'!KN6)))</f>
        <v>#REF!</v>
      </c>
      <c r="KO6" t="e">
        <f ca="1">IF(
 ISBLANK('Import från mapp'!KO6),
 "",
 IF(
  ISNUMBER(
   VALUE('Import från mapp'!KO6)),
   VALUE('Import från mapp'!KO6),
   IF(
    'Import från mapp'!KO6="x",
    1,
    'Import från mapp'!KO6)))</f>
        <v>#REF!</v>
      </c>
      <c r="KP6" t="e">
        <f ca="1">IF(
 ISBLANK('Import från mapp'!KP6),
 "",
 IF(
  ISNUMBER(
   VALUE('Import från mapp'!KP6)),
   VALUE('Import från mapp'!KP6),
   IF(
    'Import från mapp'!KP6="x",
    1,
    'Import från mapp'!KP6)))</f>
        <v>#REF!</v>
      </c>
      <c r="KQ6" t="e">
        <f ca="1">IF(
 ISBLANK('Import från mapp'!KQ6),
 "",
 IF(
  ISNUMBER(
   VALUE('Import från mapp'!KQ6)),
   VALUE('Import från mapp'!KQ6),
   IF(
    'Import från mapp'!KQ6="x",
    1,
    'Import från mapp'!KQ6)))</f>
        <v>#REF!</v>
      </c>
      <c r="KR6" t="e">
        <f ca="1">IF(
 ISBLANK('Import från mapp'!KR6),
 "",
 IF(
  ISNUMBER(
   VALUE('Import från mapp'!KR6)),
   VALUE('Import från mapp'!KR6),
   IF(
    'Import från mapp'!KR6="x",
    1,
    'Import från mapp'!KR6)))</f>
        <v>#REF!</v>
      </c>
      <c r="KS6" t="e">
        <f ca="1">IF(
 ISBLANK('Import från mapp'!KS6),
 "",
 IF(
  ISNUMBER(
   VALUE('Import från mapp'!KS6)),
   VALUE('Import från mapp'!KS6),
   IF(
    'Import från mapp'!KS6="x",
    1,
    'Import från mapp'!KS6)))</f>
        <v>#REF!</v>
      </c>
      <c r="KT6" t="e">
        <f ca="1">IF(
 ISBLANK('Import från mapp'!KT6),
 "",
 IF(
  ISNUMBER(
   VALUE('Import från mapp'!KT6)),
   VALUE('Import från mapp'!KT6),
   IF(
    'Import från mapp'!KT6="x",
    1,
    'Import från mapp'!KT6)))</f>
        <v>#REF!</v>
      </c>
      <c r="KU6" t="e">
        <f ca="1">IF(
 ISBLANK('Import från mapp'!KU6),
 "",
 IF(
  ISNUMBER(
   VALUE('Import från mapp'!KU6)),
   VALUE('Import från mapp'!KU6),
   IF(
    'Import från mapp'!KU6="x",
    1,
    'Import från mapp'!KU6)))</f>
        <v>#REF!</v>
      </c>
      <c r="KV6" t="e">
        <f ca="1">IF(
 ISBLANK('Import från mapp'!KV6),
 "",
 IF(
  ISNUMBER(
   VALUE('Import från mapp'!KV6)),
   VALUE('Import från mapp'!KV6),
   IF(
    'Import från mapp'!KV6="x",
    1,
    'Import från mapp'!KV6)))</f>
        <v>#REF!</v>
      </c>
      <c r="KW6" t="e">
        <f ca="1">IF(
 ISBLANK('Import från mapp'!KW6),
 "",
 IF(
  ISNUMBER(
   VALUE('Import från mapp'!KW6)),
   VALUE('Import från mapp'!KW6),
   IF(
    'Import från mapp'!KW6="x",
    1,
    'Import från mapp'!KW6)))</f>
        <v>#REF!</v>
      </c>
      <c r="KX6" t="e">
        <f ca="1">IF(
 ISBLANK('Import från mapp'!KX6),
 "",
 IF(
  ISNUMBER(
   VALUE('Import från mapp'!KX6)),
   VALUE('Import från mapp'!KX6),
   IF(
    'Import från mapp'!KX6="x",
    1,
    'Import från mapp'!KX6)))</f>
        <v>#REF!</v>
      </c>
      <c r="KY6" t="e">
        <f ca="1">IF(
 ISBLANK('Import från mapp'!KY6),
 "",
 IF(
  ISNUMBER(
   VALUE('Import från mapp'!KY6)),
   VALUE('Import från mapp'!KY6),
   IF(
    'Import från mapp'!KY6="x",
    1,
    'Import från mapp'!KY6)))</f>
        <v>#REF!</v>
      </c>
      <c r="KZ6" t="e">
        <f ca="1">IF(
 ISBLANK('Import från mapp'!KZ6),
 "",
 IF(
  ISNUMBER(
   VALUE('Import från mapp'!KZ6)),
   VALUE('Import från mapp'!KZ6),
   IF(
    'Import från mapp'!KZ6="x",
    1,
    'Import från mapp'!KZ6)))</f>
        <v>#REF!</v>
      </c>
      <c r="LA6" t="e">
        <f ca="1">IF(
 ISBLANK('Import från mapp'!LA6),
 "",
 IF(
  ISNUMBER(
   VALUE('Import från mapp'!LA6)),
   VALUE('Import från mapp'!LA6),
   IF(
    'Import från mapp'!LA6="x",
    1,
    'Import från mapp'!LA6)))</f>
        <v>#REF!</v>
      </c>
      <c r="LB6" t="e">
        <f ca="1">IF(
 ISBLANK('Import från mapp'!LB6),
 "",
 IF(
  ISNUMBER(
   VALUE('Import från mapp'!LB6)),
   VALUE('Import från mapp'!LB6),
   IF(
    'Import från mapp'!LB6="x",
    1,
    'Import från mapp'!LB6)))</f>
        <v>#REF!</v>
      </c>
      <c r="LC6" t="e">
        <f ca="1">IF(
 ISBLANK('Import från mapp'!LC6),
 "",
 IF(
  ISNUMBER(
   VALUE('Import från mapp'!LC6)),
   VALUE('Import från mapp'!LC6),
   IF(
    'Import från mapp'!LC6="x",
    1,
    'Import från mapp'!LC6)))</f>
        <v>#REF!</v>
      </c>
      <c r="LD6" t="e">
        <f ca="1">IF(
 ISBLANK('Import från mapp'!LD6),
 "",
 IF(
  ISNUMBER(
   VALUE('Import från mapp'!LD6)),
   VALUE('Import från mapp'!LD6),
   IF(
    'Import från mapp'!LD6="x",
    1,
    'Import från mapp'!LD6)))</f>
        <v>#REF!</v>
      </c>
      <c r="LE6" t="e">
        <f ca="1">IF(
 ISBLANK('Import från mapp'!LE6),
 "",
 IF(
  ISNUMBER(
   VALUE('Import från mapp'!LE6)),
   VALUE('Import från mapp'!LE6),
   IF(
    'Import från mapp'!LE6="x",
    1,
    'Import från mapp'!LE6)))</f>
        <v>#REF!</v>
      </c>
      <c r="LF6" t="e">
        <f ca="1">IF(
 ISBLANK('Import från mapp'!LF6),
 "",
 IF(
  ISNUMBER(
   VALUE('Import från mapp'!LF6)),
   VALUE('Import från mapp'!LF6),
   IF(
    'Import från mapp'!LF6="x",
    1,
    'Import från mapp'!LF6)))</f>
        <v>#REF!</v>
      </c>
      <c r="LG6" t="e">
        <f ca="1">IF(
 ISBLANK('Import från mapp'!LG6),
 "",
 IF(
  ISNUMBER(
   VALUE('Import från mapp'!LG6)),
   VALUE('Import från mapp'!LG6),
   IF(
    'Import från mapp'!LG6="x",
    1,
    'Import från mapp'!LG6)))</f>
        <v>#REF!</v>
      </c>
      <c r="LH6" t="e">
        <f ca="1">IF(
 ISBLANK('Import från mapp'!LH6),
 "",
 IF(
  ISNUMBER(
   VALUE('Import från mapp'!LH6)),
   VALUE('Import från mapp'!LH6),
   IF(
    'Import från mapp'!LH6="x",
    1,
    'Import från mapp'!LH6)))</f>
        <v>#REF!</v>
      </c>
      <c r="LI6" t="e">
        <f ca="1">IF(
 ISBLANK('Import från mapp'!LI6),
 "",
 IF(
  ISNUMBER(
   VALUE('Import från mapp'!LI6)),
   VALUE('Import från mapp'!LI6),
   IF(
    'Import från mapp'!LI6="x",
    1,
    'Import från mapp'!LI6)))</f>
        <v>#REF!</v>
      </c>
      <c r="LJ6" t="e">
        <f ca="1">IF(
 ISBLANK('Import från mapp'!LJ6),
 "",
 IF(
  ISNUMBER(
   VALUE('Import från mapp'!LJ6)),
   VALUE('Import från mapp'!LJ6),
   IF(
    'Import från mapp'!LJ6="x",
    1,
    'Import från mapp'!LJ6)))</f>
        <v>#REF!</v>
      </c>
      <c r="LK6" t="e">
        <f ca="1">IF(
 ISBLANK('Import från mapp'!LK6),
 "",
 IF(
  ISNUMBER(
   VALUE('Import från mapp'!LK6)),
   VALUE('Import från mapp'!LK6),
   IF(
    'Import från mapp'!LK6="x",
    1,
    'Import från mapp'!LK6)))</f>
        <v>#REF!</v>
      </c>
      <c r="LL6" t="e">
        <f ca="1">IF(
 ISBLANK('Import från mapp'!LL6),
 "",
 IF(
  ISNUMBER(
   VALUE('Import från mapp'!LL6)),
   VALUE('Import från mapp'!LL6),
   IF(
    'Import från mapp'!LL6="x",
    1,
    'Import från mapp'!LL6)))</f>
        <v>#REF!</v>
      </c>
      <c r="LM6" t="e">
        <f ca="1">IF(
 ISBLANK('Import från mapp'!LM6),
 "",
 IF(
  ISNUMBER(
   VALUE('Import från mapp'!LM6)),
   VALUE('Import från mapp'!LM6),
   IF(
    'Import från mapp'!LM6="x",
    1,
    'Import från mapp'!LM6)))</f>
        <v>#REF!</v>
      </c>
      <c r="LN6" t="e">
        <f ca="1">IF(
 ISBLANK('Import från mapp'!LN6),
 "",
 IF(
  ISNUMBER(
   VALUE('Import från mapp'!LN6)),
   VALUE('Import från mapp'!LN6),
   IF(
    'Import från mapp'!LN6="x",
    1,
    'Import från mapp'!LN6)))</f>
        <v>#REF!</v>
      </c>
      <c r="LO6" t="e">
        <f ca="1">IF(
 ISBLANK('Import från mapp'!LO6),
 "",
 IF(
  ISNUMBER(
   VALUE('Import från mapp'!LO6)),
   VALUE('Import från mapp'!LO6),
   IF(
    'Import från mapp'!LO6="x",
    1,
    'Import från mapp'!LO6)))</f>
        <v>#REF!</v>
      </c>
      <c r="LP6" t="e">
        <f ca="1">IF(
 ISBLANK('Import från mapp'!LP6),
 "",
 IF(
  ISNUMBER(
   VALUE('Import från mapp'!LP6)),
   VALUE('Import från mapp'!LP6),
   IF(
    'Import från mapp'!LP6="x",
    1,
    'Import från mapp'!LP6)))</f>
        <v>#REF!</v>
      </c>
      <c r="LQ6" t="e">
        <f ca="1">IF(
 ISBLANK('Import från mapp'!LQ6),
 "",
 IF(
  ISNUMBER(
   VALUE('Import från mapp'!LQ6)),
   VALUE('Import från mapp'!LQ6),
   IF(
    'Import från mapp'!LQ6="x",
    1,
    'Import från mapp'!LQ6)))</f>
        <v>#REF!</v>
      </c>
      <c r="LR6" t="e">
        <f ca="1">IF(
 ISBLANK('Import från mapp'!LR6),
 "",
 IF(
  ISNUMBER(
   VALUE('Import från mapp'!LR6)),
   VALUE('Import från mapp'!LR6),
   IF(
    'Import från mapp'!LR6="x",
    1,
    'Import från mapp'!LR6)))</f>
        <v>#REF!</v>
      </c>
      <c r="LS6" t="e">
        <f ca="1">IF(
 ISBLANK('Import från mapp'!LS6),
 "",
 IF(
  ISNUMBER(
   VALUE('Import från mapp'!LS6)),
   VALUE('Import från mapp'!LS6),
   IF(
    'Import från mapp'!LS6="x",
    1,
    'Import från mapp'!LS6)))</f>
        <v>#REF!</v>
      </c>
      <c r="LT6" t="e">
        <f ca="1">IF(
 ISBLANK('Import från mapp'!LT6),
 "",
 IF(
  ISNUMBER(
   VALUE('Import från mapp'!LT6)),
   VALUE('Import från mapp'!LT6),
   IF(
    'Import från mapp'!LT6="x",
    1,
    'Import från mapp'!LT6)))</f>
        <v>#REF!</v>
      </c>
      <c r="LU6" t="e">
        <f ca="1">IF(
 ISBLANK('Import från mapp'!LU6),
 "",
 IF(
  ISNUMBER(
   VALUE('Import från mapp'!LU6)),
   VALUE('Import från mapp'!LU6),
   IF(
    'Import från mapp'!LU6="x",
    1,
    'Import från mapp'!LU6)))</f>
        <v>#REF!</v>
      </c>
      <c r="LV6" t="e">
        <f ca="1">IF(
 ISBLANK('Import från mapp'!LV6),
 "",
 IF(
  ISNUMBER(
   VALUE('Import från mapp'!LV6)),
   VALUE('Import från mapp'!LV6),
   IF(
    'Import från mapp'!LV6="x",
    1,
    'Import från mapp'!LV6)))</f>
        <v>#REF!</v>
      </c>
      <c r="LW6" t="e">
        <f ca="1">IF(
 ISBLANK('Import från mapp'!LW6),
 "",
 IF(
  ISNUMBER(
   VALUE('Import från mapp'!LW6)),
   VALUE('Import från mapp'!LW6),
   IF(
    'Import från mapp'!LW6="x",
    1,
    'Import från mapp'!LW6)))</f>
        <v>#REF!</v>
      </c>
      <c r="LX6" t="e">
        <f ca="1">IF(
 ISBLANK('Import från mapp'!LX6),
 "",
 IF(
  ISNUMBER(
   VALUE('Import från mapp'!LX6)),
   VALUE('Import från mapp'!LX6),
   IF(
    'Import från mapp'!LX6="x",
    1,
    'Import från mapp'!LX6)))</f>
        <v>#REF!</v>
      </c>
      <c r="LY6" t="e">
        <f ca="1">IF(
 ISBLANK('Import från mapp'!LY6),
 "",
 IF(
  ISNUMBER(
   VALUE('Import från mapp'!LY6)),
   VALUE('Import från mapp'!LY6),
   IF(
    'Import från mapp'!LY6="x",
    1,
    'Import från mapp'!LY6)))</f>
        <v>#REF!</v>
      </c>
      <c r="LZ6" t="e">
        <f ca="1">IF(
 ISBLANK('Import från mapp'!LZ6),
 "",
 IF(
  ISNUMBER(
   VALUE('Import från mapp'!LZ6)),
   VALUE('Import från mapp'!LZ6),
   IF(
    'Import från mapp'!LZ6="x",
    1,
    'Import från mapp'!LZ6)))</f>
        <v>#REF!</v>
      </c>
      <c r="MA6" t="e">
        <f ca="1">IF(
 ISBLANK('Import från mapp'!MA6),
 "",
 IF(
  ISNUMBER(
   VALUE('Import från mapp'!MA6)),
   VALUE('Import från mapp'!MA6),
   IF(
    'Import från mapp'!MA6="x",
    1,
    'Import från mapp'!MA6)))</f>
        <v>#REF!</v>
      </c>
      <c r="MB6" t="e">
        <f ca="1">IF(
 ISBLANK('Import från mapp'!MB6),
 "",
 IF(
  ISNUMBER(
   VALUE('Import från mapp'!MB6)),
   VALUE('Import från mapp'!MB6),
   IF(
    'Import från mapp'!MB6="x",
    1,
    'Import från mapp'!MB6)))</f>
        <v>#REF!</v>
      </c>
      <c r="MC6" t="e">
        <f ca="1">IF(
 ISBLANK('Import från mapp'!MC6),
 "",
 IF(
  ISNUMBER(
   VALUE('Import från mapp'!MC6)),
   VALUE('Import från mapp'!MC6),
   IF(
    'Import från mapp'!MC6="x",
    1,
    'Import från mapp'!MC6)))</f>
        <v>#REF!</v>
      </c>
      <c r="MD6" t="e">
        <f ca="1">IF(
 ISBLANK('Import från mapp'!MD6),
 "",
 IF(
  ISNUMBER(
   VALUE('Import från mapp'!MD6)),
   VALUE('Import från mapp'!MD6),
   IF(
    'Import från mapp'!MD6="x",
    1,
    'Import från mapp'!MD6)))</f>
        <v>#REF!</v>
      </c>
      <c r="ME6" t="e">
        <f ca="1">IF(
 ISBLANK('Import från mapp'!ME6),
 "",
 IF(
  ISNUMBER(
   VALUE('Import från mapp'!ME6)),
   VALUE('Import från mapp'!ME6),
   IF(
    'Import från mapp'!ME6="x",
    1,
    'Import från mapp'!ME6)))</f>
        <v>#REF!</v>
      </c>
      <c r="MF6" t="e">
        <f ca="1">IF(
 ISBLANK('Import från mapp'!MF6),
 "",
 IF(
  ISNUMBER(
   VALUE('Import från mapp'!MF6)),
   VALUE('Import från mapp'!MF6),
   IF(
    'Import från mapp'!MF6="x",
    1,
    'Import från mapp'!MF6)))</f>
        <v>#REF!</v>
      </c>
      <c r="MG6" t="e">
        <f ca="1">IF(
 ISBLANK('Import från mapp'!MG6),
 "",
 IF(
  ISNUMBER(
   VALUE('Import från mapp'!MG6)),
   VALUE('Import från mapp'!MG6),
   IF(
    'Import från mapp'!MG6="x",
    1,
    'Import från mapp'!MG6)))</f>
        <v>#REF!</v>
      </c>
      <c r="MH6" t="e">
        <f ca="1">IF(
 ISBLANK('Import från mapp'!MH6),
 "",
 IF(
  ISNUMBER(
   VALUE('Import från mapp'!MH6)),
   VALUE('Import från mapp'!MH6),
   IF(
    'Import från mapp'!MH6="x",
    1,
    'Import från mapp'!MH6)))</f>
        <v>#REF!</v>
      </c>
      <c r="MI6" t="e">
        <f ca="1">IF(
 ISBLANK('Import från mapp'!MI6),
 "",
 IF(
  ISNUMBER(
   VALUE('Import från mapp'!MI6)),
   VALUE('Import från mapp'!MI6),
   IF(
    'Import från mapp'!MI6="x",
    1,
    'Import från mapp'!MI6)))</f>
        <v>#REF!</v>
      </c>
      <c r="MJ6" t="e">
        <f ca="1">IF(
 ISBLANK('Import från mapp'!MJ6),
 "",
 IF(
  ISNUMBER(
   VALUE('Import från mapp'!MJ6)),
   VALUE('Import från mapp'!MJ6),
   IF(
    'Import från mapp'!MJ6="x",
    1,
    'Import från mapp'!MJ6)))</f>
        <v>#REF!</v>
      </c>
      <c r="MK6" t="e">
        <f ca="1">IF(
 ISBLANK('Import från mapp'!MK6),
 "",
 IF(
  ISNUMBER(
   VALUE('Import från mapp'!MK6)),
   VALUE('Import från mapp'!MK6),
   IF(
    'Import från mapp'!MK6="x",
    1,
    'Import från mapp'!MK6)))</f>
        <v>#REF!</v>
      </c>
      <c r="ML6" t="e">
        <f ca="1">IF(
 ISBLANK('Import från mapp'!ML6),
 "",
 IF(
  ISNUMBER(
   VALUE('Import från mapp'!ML6)),
   VALUE('Import från mapp'!ML6),
   IF(
    'Import från mapp'!ML6="x",
    1,
    'Import från mapp'!ML6)))</f>
        <v>#REF!</v>
      </c>
      <c r="MM6" t="e">
        <f ca="1">IF(
 ISBLANK('Import från mapp'!MM6),
 "",
 IF(
  ISNUMBER(
   VALUE('Import från mapp'!MM6)),
   VALUE('Import från mapp'!MM6),
   IF(
    'Import från mapp'!MM6="x",
    1,
    'Import från mapp'!MM6)))</f>
        <v>#REF!</v>
      </c>
      <c r="MN6" t="e">
        <f ca="1">IF(
 ISBLANK('Import från mapp'!MN6),
 "",
 IF(
  ISNUMBER(
   VALUE('Import från mapp'!MN6)),
   VALUE('Import från mapp'!MN6),
   IF(
    'Import från mapp'!MN6="x",
    1,
    'Import från mapp'!MN6)))</f>
        <v>#REF!</v>
      </c>
      <c r="MO6" t="e">
        <f ca="1">IF(
 ISBLANK('Import från mapp'!MO6),
 "",
 IF(
  ISNUMBER(
   VALUE('Import från mapp'!MO6)),
   VALUE('Import från mapp'!MO6),
   IF(
    'Import från mapp'!MO6="x",
    1,
    'Import från mapp'!MO6)))</f>
        <v>#REF!</v>
      </c>
      <c r="MP6" t="e">
        <f ca="1">IF(
 ISBLANK('Import från mapp'!MP6),
 "",
 IF(
  ISNUMBER(
   VALUE('Import från mapp'!MP6)),
   VALUE('Import från mapp'!MP6),
   IF(
    'Import från mapp'!MP6="x",
    1,
    'Import från mapp'!MP6)))</f>
        <v>#REF!</v>
      </c>
      <c r="MQ6" t="e">
        <f ca="1">IF(
 ISBLANK('Import från mapp'!MQ6),
 "",
 IF(
  ISNUMBER(
   VALUE('Import från mapp'!MQ6)),
   VALUE('Import från mapp'!MQ6),
   IF(
    'Import från mapp'!MQ6="x",
    1,
    'Import från mapp'!MQ6)))</f>
        <v>#REF!</v>
      </c>
      <c r="MR6" t="e">
        <f ca="1">IF(
 ISBLANK('Import från mapp'!MR6),
 "",
 IF(
  ISNUMBER(
   VALUE('Import från mapp'!MR6)),
   VALUE('Import från mapp'!MR6),
   IF(
    'Import från mapp'!MR6="x",
    1,
    'Import från mapp'!MR6)))</f>
        <v>#REF!</v>
      </c>
      <c r="MS6" t="e">
        <f ca="1">IF(
 ISBLANK('Import från mapp'!MS6),
 "",
 IF(
  ISNUMBER(
   VALUE('Import från mapp'!MS6)),
   VALUE('Import från mapp'!MS6),
   IF(
    'Import från mapp'!MS6="x",
    1,
    'Import från mapp'!MS6)))</f>
        <v>#REF!</v>
      </c>
      <c r="MT6" t="e">
        <f ca="1">IF(
 ISBLANK('Import från mapp'!MT6),
 "",
 IF(
  ISNUMBER(
   VALUE('Import från mapp'!MT6)),
   VALUE('Import från mapp'!MT6),
   IF(
    'Import från mapp'!MT6="x",
    1,
    'Import från mapp'!MT6)))</f>
        <v>#REF!</v>
      </c>
      <c r="MU6" t="e">
        <f ca="1">IF(
 ISBLANK('Import från mapp'!MU6),
 "",
 IF(
  ISNUMBER(
   VALUE('Import från mapp'!MU6)),
   VALUE('Import från mapp'!MU6),
   IF(
    'Import från mapp'!MU6="x",
    1,
    'Import från mapp'!MU6)))</f>
        <v>#REF!</v>
      </c>
      <c r="MV6" t="e">
        <f ca="1">IF(
 ISBLANK('Import från mapp'!MV6),
 "",
 IF(
  ISNUMBER(
   VALUE('Import från mapp'!MV6)),
   VALUE('Import från mapp'!MV6),
   IF(
    'Import från mapp'!MV6="x",
    1,
    'Import från mapp'!MV6)))</f>
        <v>#REF!</v>
      </c>
      <c r="MW6" t="e">
        <f ca="1">IF(
 ISBLANK('Import från mapp'!MW6),
 "",
 IF(
  ISNUMBER(
   VALUE('Import från mapp'!MW6)),
   VALUE('Import från mapp'!MW6),
   IF(
    'Import från mapp'!MW6="x",
    1,
    'Import från mapp'!MW6)))</f>
        <v>#REF!</v>
      </c>
      <c r="MX6" t="e">
        <f ca="1">IF(
 ISBLANK('Import från mapp'!MX6),
 "",
 IF(
  ISNUMBER(
   VALUE('Import från mapp'!MX6)),
   VALUE('Import från mapp'!MX6),
   IF(
    'Import från mapp'!MX6="x",
    1,
    'Import från mapp'!MX6)))</f>
        <v>#REF!</v>
      </c>
      <c r="MY6" t="e">
        <f ca="1">IF(
 ISBLANK('Import från mapp'!MY6),
 "",
 IF(
  ISNUMBER(
   VALUE('Import från mapp'!MY6)),
   VALUE('Import från mapp'!MY6),
   IF(
    'Import från mapp'!MY6="x",
    1,
    'Import från mapp'!MY6)))</f>
        <v>#REF!</v>
      </c>
      <c r="MZ6" t="e">
        <f ca="1">IF(
 ISBLANK('Import från mapp'!MZ6),
 "",
 IF(
  ISNUMBER(
   VALUE('Import från mapp'!MZ6)),
   VALUE('Import från mapp'!MZ6),
   IF(
    'Import från mapp'!MZ6="x",
    1,
    'Import från mapp'!MZ6)))</f>
        <v>#REF!</v>
      </c>
      <c r="NA6" t="e">
        <f ca="1">IF(
 ISBLANK('Import från mapp'!NA6),
 "",
 IF(
  ISNUMBER(
   VALUE('Import från mapp'!NA6)),
   VALUE('Import från mapp'!NA6),
   IF(
    'Import från mapp'!NA6="x",
    1,
    'Import från mapp'!NA6)))</f>
        <v>#REF!</v>
      </c>
      <c r="NB6" t="e">
        <f ca="1">IF(
 ISBLANK('Import från mapp'!NB6),
 "",
 IF(
  ISNUMBER(
   VALUE('Import från mapp'!NB6)),
   VALUE('Import från mapp'!NB6),
   IF(
    'Import från mapp'!NB6="x",
    1,
    'Import från mapp'!NB6)))</f>
        <v>#REF!</v>
      </c>
      <c r="NC6" t="e">
        <f ca="1">IF(
 ISBLANK('Import från mapp'!NC6),
 "",
 IF(
  ISNUMBER(
   VALUE('Import från mapp'!NC6)),
   VALUE('Import från mapp'!NC6),
   IF(
    'Import från mapp'!NC6="x",
    1,
    'Import från mapp'!NC6)))</f>
        <v>#REF!</v>
      </c>
      <c r="ND6" t="e">
        <f ca="1">IF(
 ISBLANK('Import från mapp'!ND6),
 "",
 IF(
  ISNUMBER(
   VALUE('Import från mapp'!ND6)),
   VALUE('Import från mapp'!ND6),
   IF(
    'Import från mapp'!ND6="x",
    1,
    'Import från mapp'!ND6)))</f>
        <v>#REF!</v>
      </c>
      <c r="NE6" t="e">
        <f ca="1">IF(
 ISBLANK('Import från mapp'!NE6),
 "",
 IF(
  ISNUMBER(
   VALUE('Import från mapp'!NE6)),
   VALUE('Import från mapp'!NE6),
   IF(
    'Import från mapp'!NE6="x",
    1,
    'Import från mapp'!NE6)))</f>
        <v>#REF!</v>
      </c>
      <c r="NF6" t="e">
        <f ca="1">IF(
 ISBLANK('Import från mapp'!NF6),
 "",
 IF(
  ISNUMBER(
   VALUE('Import från mapp'!NF6)),
   VALUE('Import från mapp'!NF6),
   IF(
    'Import från mapp'!NF6="x",
    1,
    'Import från mapp'!NF6)))</f>
        <v>#REF!</v>
      </c>
      <c r="NG6" t="e">
        <f ca="1">IF(
 ISBLANK('Import från mapp'!NG6),
 "",
 IF(
  ISNUMBER(
   VALUE('Import från mapp'!NG6)),
   VALUE('Import från mapp'!NG6),
   IF(
    'Import från mapp'!NG6="x",
    1,
    'Import från mapp'!NG6)))</f>
        <v>#REF!</v>
      </c>
      <c r="NH6" t="e">
        <f ca="1">IF(
 ISBLANK('Import från mapp'!NH6),
 "",
 IF(
  ISNUMBER(
   VALUE('Import från mapp'!NH6)),
   VALUE('Import från mapp'!NH6),
   IF(
    'Import från mapp'!NH6="x",
    1,
    'Import från mapp'!NH6)))</f>
        <v>#REF!</v>
      </c>
      <c r="NI6" t="e">
        <f ca="1">IF(
 ISBLANK('Import från mapp'!NI6),
 "",
 IF(
  ISNUMBER(
   VALUE('Import från mapp'!NI6)),
   VALUE('Import från mapp'!NI6),
   IF(
    'Import från mapp'!NI6="x",
    1,
    'Import från mapp'!NI6)))</f>
        <v>#REF!</v>
      </c>
      <c r="NJ6" t="e">
        <f ca="1">IF(
 ISBLANK('Import från mapp'!NJ6),
 "",
 IF(
  ISNUMBER(
   VALUE('Import från mapp'!NJ6)),
   VALUE('Import från mapp'!NJ6),
   IF(
    'Import från mapp'!NJ6="x",
    1,
    'Import från mapp'!NJ6)))</f>
        <v>#REF!</v>
      </c>
      <c r="NK6" t="e">
        <f ca="1">IF(
 ISBLANK('Import från mapp'!NK6),
 "",
 IF(
  ISNUMBER(
   VALUE('Import från mapp'!NK6)),
   VALUE('Import från mapp'!NK6),
   IF(
    'Import från mapp'!NK6="x",
    1,
    'Import från mapp'!NK6)))</f>
        <v>#REF!</v>
      </c>
      <c r="NL6" t="e">
        <f ca="1">IF(
 ISBLANK('Import från mapp'!NL6),
 "",
 IF(
  ISNUMBER(
   VALUE('Import från mapp'!NL6)),
   VALUE('Import från mapp'!NL6),
   IF(
    'Import från mapp'!NL6="x",
    1,
    'Import från mapp'!NL6)))</f>
        <v>#REF!</v>
      </c>
      <c r="NM6" t="e">
        <f ca="1">IF(
 ISBLANK('Import från mapp'!NM6),
 "",
 IF(
  ISNUMBER(
   VALUE('Import från mapp'!NM6)),
   VALUE('Import från mapp'!NM6),
   IF(
    'Import från mapp'!NM6="x",
    1,
    'Import från mapp'!NM6)))</f>
        <v>#REF!</v>
      </c>
      <c r="NN6" t="e">
        <f ca="1">IF(
 ISBLANK('Import från mapp'!NN6),
 "",
 IF(
  ISNUMBER(
   VALUE('Import från mapp'!NN6)),
   VALUE('Import från mapp'!NN6),
   IF(
    'Import från mapp'!NN6="x",
    1,
    'Import från mapp'!NN6)))</f>
        <v>#REF!</v>
      </c>
      <c r="NO6" t="e">
        <f ca="1">IF(
 ISBLANK('Import från mapp'!NO6),
 "",
 IF(
  ISNUMBER(
   VALUE('Import från mapp'!NO6)),
   VALUE('Import från mapp'!NO6),
   IF(
    'Import från mapp'!NO6="x",
    1,
    'Import från mapp'!NO6)))</f>
        <v>#REF!</v>
      </c>
      <c r="NP6" t="e">
        <f ca="1">IF(
 ISBLANK('Import från mapp'!NP6),
 "",
 IF(
  ISNUMBER(
   VALUE('Import från mapp'!NP6)),
   VALUE('Import från mapp'!NP6),
   IF(
    'Import från mapp'!NP6="x",
    1,
    'Import från mapp'!NP6)))</f>
        <v>#REF!</v>
      </c>
      <c r="NQ6" t="e">
        <f ca="1">IF(
 ISBLANK('Import från mapp'!NQ6),
 "",
 IF(
  ISNUMBER(
   VALUE('Import från mapp'!NQ6)),
   VALUE('Import från mapp'!NQ6),
   IF(
    'Import från mapp'!NQ6="x",
    1,
    'Import från mapp'!NQ6)))</f>
        <v>#REF!</v>
      </c>
      <c r="NR6" t="e">
        <f ca="1">IF(
 ISBLANK('Import från mapp'!NR6),
 "",
 IF(
  ISNUMBER(
   VALUE('Import från mapp'!NR6)),
   VALUE('Import från mapp'!NR6),
   IF(
    'Import från mapp'!NR6="x",
    1,
    'Import från mapp'!NR6)))</f>
        <v>#REF!</v>
      </c>
      <c r="NS6" t="e">
        <f ca="1">IF(
 ISBLANK('Import från mapp'!NS6),
 "",
 IF(
  ISNUMBER(
   VALUE('Import från mapp'!NS6)),
   VALUE('Import från mapp'!NS6),
   IF(
    'Import från mapp'!NS6="x",
    1,
    'Import från mapp'!NS6)))</f>
        <v>#REF!</v>
      </c>
      <c r="NT6" t="e">
        <f ca="1">IF(
 ISBLANK('Import från mapp'!NT6),
 "",
 IF(
  ISNUMBER(
   VALUE('Import från mapp'!NT6)),
   VALUE('Import från mapp'!NT6),
   IF(
    'Import från mapp'!NT6="x",
    1,
    'Import från mapp'!NT6)))</f>
        <v>#REF!</v>
      </c>
      <c r="NU6" t="e">
        <f ca="1">IF(
 ISBLANK('Import från mapp'!NU6),
 "",
 IF(
  ISNUMBER(
   VALUE('Import från mapp'!NU6)),
   VALUE('Import från mapp'!NU6),
   IF(
    'Import från mapp'!NU6="x",
    1,
    'Import från mapp'!NU6)))</f>
        <v>#REF!</v>
      </c>
      <c r="NV6" t="e">
        <f ca="1">IF(
 ISBLANK('Import från mapp'!NV6),
 "",
 IF(
  ISNUMBER(
   VALUE('Import från mapp'!NV6)),
   VALUE('Import från mapp'!NV6),
   IF(
    'Import från mapp'!NV6="x",
    1,
    'Import från mapp'!NV6)))</f>
        <v>#REF!</v>
      </c>
      <c r="NW6" t="e">
        <f ca="1">IF(
 ISBLANK('Import från mapp'!NW6),
 "",
 IF(
  ISNUMBER(
   VALUE('Import från mapp'!NW6)),
   VALUE('Import från mapp'!NW6),
   IF(
    'Import från mapp'!NW6="x",
    1,
    'Import från mapp'!NW6)))</f>
        <v>#REF!</v>
      </c>
      <c r="NX6" t="e">
        <f ca="1">IF(
 ISBLANK('Import från mapp'!NX6),
 "",
 IF(
  ISNUMBER(
   VALUE('Import från mapp'!NX6)),
   VALUE('Import från mapp'!NX6),
   IF(
    'Import från mapp'!NX6="x",
    1,
    'Import från mapp'!NX6)))</f>
        <v>#REF!</v>
      </c>
      <c r="NY6" t="e">
        <f ca="1">IF(
 ISBLANK('Import från mapp'!NY6),
 "",
 IF(
  ISNUMBER(
   VALUE('Import från mapp'!NY6)),
   VALUE('Import från mapp'!NY6),
   IF(
    'Import från mapp'!NY6="x",
    1,
    'Import från mapp'!NY6)))</f>
        <v>#REF!</v>
      </c>
      <c r="NZ6" t="e">
        <f ca="1">IF(
 ISBLANK('Import från mapp'!NZ6),
 "",
 IF(
  ISNUMBER(
   VALUE('Import från mapp'!NZ6)),
   VALUE('Import från mapp'!NZ6),
   IF(
    'Import från mapp'!NZ6="x",
    1,
    'Import från mapp'!NZ6)))</f>
        <v>#REF!</v>
      </c>
      <c r="OA6" t="e">
        <f ca="1">IF(
 ISBLANK('Import från mapp'!OA6),
 "",
 IF(
  ISNUMBER(
   VALUE('Import från mapp'!OA6)),
   VALUE('Import från mapp'!OA6),
   IF(
    'Import från mapp'!OA6="x",
    1,
    'Import från mapp'!OA6)))</f>
        <v>#REF!</v>
      </c>
      <c r="OB6" t="e">
        <f ca="1">IF(
 ISBLANK('Import från mapp'!OB6),
 "",
 IF(
  ISNUMBER(
   VALUE('Import från mapp'!OB6)),
   VALUE('Import från mapp'!OB6),
   IF(
    'Import från mapp'!OB6="x",
    1,
    'Import från mapp'!OB6)))</f>
        <v>#REF!</v>
      </c>
      <c r="OC6" t="e">
        <f ca="1">IF(
 ISBLANK('Import från mapp'!OC6),
 "",
 IF(
  ISNUMBER(
   VALUE('Import från mapp'!OC6)),
   VALUE('Import från mapp'!OC6),
   IF(
    'Import från mapp'!OC6="x",
    1,
    'Import från mapp'!OC6)))</f>
        <v>#REF!</v>
      </c>
      <c r="OD6" t="e">
        <f ca="1">IF(
 ISBLANK('Import från mapp'!OD6),
 "",
 IF(
  ISNUMBER(
   VALUE('Import från mapp'!OD6)),
   VALUE('Import från mapp'!OD6),
   IF(
    'Import från mapp'!OD6="x",
    1,
    'Import från mapp'!OD6)))</f>
        <v>#REF!</v>
      </c>
      <c r="OE6" t="e">
        <f ca="1">IF(
 ISBLANK('Import från mapp'!OE6),
 "",
 IF(
  ISNUMBER(
   VALUE('Import från mapp'!OE6)),
   VALUE('Import från mapp'!OE6),
   IF(
    'Import från mapp'!OE6="x",
    1,
    'Import från mapp'!OE6)))</f>
        <v>#REF!</v>
      </c>
      <c r="OF6" t="e">
        <f ca="1">IF(
 ISBLANK('Import från mapp'!OF6),
 "",
 IF(
  ISNUMBER(
   VALUE('Import från mapp'!OF6)),
   VALUE('Import från mapp'!OF6),
   IF(
    'Import från mapp'!OF6="x",
    1,
    'Import från mapp'!OF6)))</f>
        <v>#REF!</v>
      </c>
      <c r="OG6" t="e">
        <f ca="1">IF(
 ISBLANK('Import från mapp'!OG6),
 "",
 IF(
  ISNUMBER(
   VALUE('Import från mapp'!OG6)),
   VALUE('Import från mapp'!OG6),
   IF(
    'Import från mapp'!OG6="x",
    1,
    'Import från mapp'!OG6)))</f>
        <v>#REF!</v>
      </c>
      <c r="OH6" t="e">
        <f ca="1">IF(
 ISBLANK('Import från mapp'!OH6),
 "",
 IF(
  ISNUMBER(
   VALUE('Import från mapp'!OH6)),
   VALUE('Import från mapp'!OH6),
   IF(
    'Import från mapp'!OH6="x",
    1,
    'Import från mapp'!OH6)))</f>
        <v>#REF!</v>
      </c>
      <c r="OI6" t="e">
        <f ca="1">IF(
 ISBLANK('Import från mapp'!OI6),
 "",
 IF(
  ISNUMBER(
   VALUE('Import från mapp'!OI6)),
   VALUE('Import från mapp'!OI6),
   IF(
    'Import från mapp'!OI6="x",
    1,
    'Import från mapp'!OI6)))</f>
        <v>#REF!</v>
      </c>
      <c r="OJ6" t="e">
        <f ca="1">IF(
 ISBLANK('Import från mapp'!OJ6),
 "",
 IF(
  ISNUMBER(
   VALUE('Import från mapp'!OJ6)),
   VALUE('Import från mapp'!OJ6),
   IF(
    'Import från mapp'!OJ6="x",
    1,
    'Import från mapp'!OJ6)))</f>
        <v>#REF!</v>
      </c>
      <c r="OK6" t="e">
        <f ca="1">IF(
 ISBLANK('Import från mapp'!OK6),
 "",
 IF(
  ISNUMBER(
   VALUE('Import från mapp'!OK6)),
   VALUE('Import från mapp'!OK6),
   IF(
    'Import från mapp'!OK6="x",
    1,
    'Import från mapp'!OK6)))</f>
        <v>#REF!</v>
      </c>
      <c r="OL6" t="e">
        <f ca="1">IF(
 ISBLANK('Import från mapp'!OL6),
 "",
 IF(
  ISNUMBER(
   VALUE('Import från mapp'!OL6)),
   VALUE('Import från mapp'!OL6),
   IF(
    'Import från mapp'!OL6="x",
    1,
    'Import från mapp'!OL6)))</f>
        <v>#REF!</v>
      </c>
      <c r="OM6" t="e">
        <f ca="1">IF(
 ISBLANK('Import från mapp'!OM6),
 "",
 IF(
  ISNUMBER(
   VALUE('Import från mapp'!OM6)),
   VALUE('Import från mapp'!OM6),
   IF(
    'Import från mapp'!OM6="x",
    1,
    'Import från mapp'!OM6)))</f>
        <v>#REF!</v>
      </c>
      <c r="ON6" t="e">
        <f ca="1">IF(
 ISBLANK('Import från mapp'!ON6),
 "",
 IF(
  ISNUMBER(
   VALUE('Import från mapp'!ON6)),
   VALUE('Import från mapp'!ON6),
   IF(
    'Import från mapp'!ON6="x",
    1,
    'Import från mapp'!ON6)))</f>
        <v>#REF!</v>
      </c>
      <c r="OO6" t="e">
        <f ca="1">IF(
 ISBLANK('Import från mapp'!OO6),
 "",
 IF(
  ISNUMBER(
   VALUE('Import från mapp'!OO6)),
   VALUE('Import från mapp'!OO6),
   IF(
    'Import från mapp'!OO6="x",
    1,
    'Import från mapp'!OO6)))</f>
        <v>#REF!</v>
      </c>
      <c r="OP6" t="e">
        <f ca="1">IF(
 ISBLANK('Import från mapp'!OP6),
 "",
 IF(
  ISNUMBER(
   VALUE('Import från mapp'!OP6)),
   VALUE('Import från mapp'!OP6),
   IF(
    'Import från mapp'!OP6="x",
    1,
    'Import från mapp'!OP6)))</f>
        <v>#REF!</v>
      </c>
      <c r="OQ6" t="e">
        <f ca="1">IF(
 ISBLANK('Import från mapp'!OQ6),
 "",
 IF(
  ISNUMBER(
   VALUE('Import från mapp'!OQ6)),
   VALUE('Import från mapp'!OQ6),
   IF(
    'Import från mapp'!OQ6="x",
    1,
    'Import från mapp'!OQ6)))</f>
        <v>#REF!</v>
      </c>
      <c r="OR6" t="e">
        <f ca="1">IF(
 ISBLANK('Import från mapp'!OR6),
 "",
 IF(
  ISNUMBER(
   VALUE('Import från mapp'!OR6)),
   VALUE('Import från mapp'!OR6),
   IF(
    'Import från mapp'!OR6="x",
    1,
    'Import från mapp'!OR6)))</f>
        <v>#REF!</v>
      </c>
      <c r="OS6" t="e">
        <f ca="1">IF(
 ISBLANK('Import från mapp'!OS6),
 "",
 IF(
  ISNUMBER(
   VALUE('Import från mapp'!OS6)),
   VALUE('Import från mapp'!OS6),
   IF(
    'Import från mapp'!OS6="x",
    1,
    'Import från mapp'!OS6)))</f>
        <v>#REF!</v>
      </c>
      <c r="OT6" t="e">
        <f ca="1">IF(
 ISBLANK('Import från mapp'!OT6),
 "",
 IF(
  ISNUMBER(
   VALUE('Import från mapp'!OT6)),
   VALUE('Import från mapp'!OT6),
   IF(
    'Import från mapp'!OT6="x",
    1,
    'Import från mapp'!OT6)))</f>
        <v>#REF!</v>
      </c>
      <c r="OU6" t="e">
        <f ca="1">IF(
 ISBLANK('Import från mapp'!OU6),
 "",
 IF(
  ISNUMBER(
   VALUE('Import från mapp'!OU6)),
   VALUE('Import från mapp'!OU6),
   IF(
    'Import från mapp'!OU6="x",
    1,
    'Import från mapp'!OU6)))</f>
        <v>#REF!</v>
      </c>
      <c r="OV6" t="e">
        <f ca="1">IF(
 ISBLANK('Import från mapp'!OV6),
 "",
 IF(
  ISNUMBER(
   VALUE('Import från mapp'!OV6)),
   VALUE('Import från mapp'!OV6),
   IF(
    'Import från mapp'!OV6="x",
    1,
    'Import från mapp'!OV6)))</f>
        <v>#REF!</v>
      </c>
      <c r="OW6" t="e">
        <f ca="1">IF(
 ISBLANK('Import från mapp'!OW6),
 "",
 IF(
  ISNUMBER(
   VALUE('Import från mapp'!OW6)),
   VALUE('Import från mapp'!OW6),
   IF(
    'Import från mapp'!OW6="x",
    1,
    'Import från mapp'!OW6)))</f>
        <v>#REF!</v>
      </c>
      <c r="OX6" t="e">
        <f ca="1">IF(
 ISBLANK('Import från mapp'!OX6),
 "",
 IF(
  ISNUMBER(
   VALUE('Import från mapp'!OX6)),
   VALUE('Import från mapp'!OX6),
   IF(
    'Import från mapp'!OX6="x",
    1,
    'Import från mapp'!OX6)))</f>
        <v>#REF!</v>
      </c>
      <c r="OY6" t="e">
        <f ca="1">IF(
 ISBLANK('Import från mapp'!OY6),
 "",
 IF(
  ISNUMBER(
   VALUE('Import från mapp'!OY6)),
   VALUE('Import från mapp'!OY6),
   IF(
    'Import från mapp'!OY6="x",
    1,
    'Import från mapp'!OY6)))</f>
        <v>#REF!</v>
      </c>
      <c r="OZ6" t="e">
        <f ca="1">IF(
 ISBLANK('Import från mapp'!OZ6),
 "",
 IF(
  ISNUMBER(
   VALUE('Import från mapp'!OZ6)),
   VALUE('Import från mapp'!OZ6),
   IF(
    'Import från mapp'!OZ6="x",
    1,
    'Import från mapp'!OZ6)))</f>
        <v>#REF!</v>
      </c>
      <c r="PA6" t="e">
        <f ca="1">IF(
 ISBLANK('Import från mapp'!PA6),
 "",
 IF(
  ISNUMBER(
   VALUE('Import från mapp'!PA6)),
   VALUE('Import från mapp'!PA6),
   IF(
    'Import från mapp'!PA6="x",
    1,
    'Import från mapp'!PA6)))</f>
        <v>#REF!</v>
      </c>
      <c r="PB6" t="e">
        <f ca="1">IF(
 ISBLANK('Import från mapp'!PB6),
 "",
 IF(
  ISNUMBER(
   VALUE('Import från mapp'!PB6)),
   VALUE('Import från mapp'!PB6),
   IF(
    'Import från mapp'!PB6="x",
    1,
    'Import från mapp'!PB6)))</f>
        <v>#REF!</v>
      </c>
      <c r="PC6" t="e">
        <f ca="1">IF(
 ISBLANK('Import från mapp'!PC6),
 "",
 IF(
  ISNUMBER(
   VALUE('Import från mapp'!PC6)),
   VALUE('Import från mapp'!PC6),
   IF(
    'Import från mapp'!PC6="x",
    1,
    'Import från mapp'!PC6)))</f>
        <v>#REF!</v>
      </c>
      <c r="PD6" t="e">
        <f ca="1">IF(
 ISBLANK('Import från mapp'!PD6),
 "",
 IF(
  ISNUMBER(
   VALUE('Import från mapp'!PD6)),
   VALUE('Import från mapp'!PD6),
   IF(
    'Import från mapp'!PD6="x",
    1,
    'Import från mapp'!PD6)))</f>
        <v>#REF!</v>
      </c>
      <c r="PE6" t="e">
        <f ca="1">IF(
 ISBLANK('Import från mapp'!PE6),
 "",
 IF(
  ISNUMBER(
   VALUE('Import från mapp'!PE6)),
   VALUE('Import från mapp'!PE6),
   IF(
    'Import från mapp'!PE6="x",
    1,
    'Import från mapp'!PE6)))</f>
        <v>#REF!</v>
      </c>
      <c r="PF6" t="e">
        <f ca="1">IF(
 ISBLANK('Import från mapp'!PF6),
 "",
 IF(
  ISNUMBER(
   VALUE('Import från mapp'!PF6)),
   VALUE('Import från mapp'!PF6),
   IF(
    'Import från mapp'!PF6="x",
    1,
    'Import från mapp'!PF6)))</f>
        <v>#REF!</v>
      </c>
      <c r="PG6" t="e">
        <f ca="1">IF(
 ISBLANK('Import från mapp'!PG6),
 "",
 IF(
  ISNUMBER(
   VALUE('Import från mapp'!PG6)),
   VALUE('Import från mapp'!PG6),
   IF(
    'Import från mapp'!PG6="x",
    1,
    'Import från mapp'!PG6)))</f>
        <v>#REF!</v>
      </c>
      <c r="PH6" t="e">
        <f ca="1">IF(
 ISBLANK('Import från mapp'!PH6),
 "",
 IF(
  ISNUMBER(
   VALUE('Import från mapp'!PH6)),
   VALUE('Import från mapp'!PH6),
   IF(
    'Import från mapp'!PH6="x",
    1,
    'Import från mapp'!PH6)))</f>
        <v>#REF!</v>
      </c>
      <c r="PI6" t="e">
        <f ca="1">IF(
 ISBLANK('Import från mapp'!PI6),
 "",
 IF(
  ISNUMBER(
   VALUE('Import från mapp'!PI6)),
   VALUE('Import från mapp'!PI6),
   IF(
    'Import från mapp'!PI6="x",
    1,
    'Import från mapp'!PI6)))</f>
        <v>#REF!</v>
      </c>
      <c r="PJ6" t="e">
        <f ca="1">IF(
 ISBLANK('Import från mapp'!PJ6),
 "",
 IF(
  ISNUMBER(
   VALUE('Import från mapp'!PJ6)),
   VALUE('Import från mapp'!PJ6),
   IF(
    'Import från mapp'!PJ6="x",
    1,
    'Import från mapp'!PJ6)))</f>
        <v>#REF!</v>
      </c>
      <c r="PK6" t="e">
        <f ca="1">IF(
 ISBLANK('Import från mapp'!PK6),
 "",
 IF(
  ISNUMBER(
   VALUE('Import från mapp'!PK6)),
   VALUE('Import från mapp'!PK6),
   IF(
    'Import från mapp'!PK6="x",
    1,
    'Import från mapp'!PK6)))</f>
        <v>#REF!</v>
      </c>
      <c r="PL6" t="e">
        <f ca="1">IF(
 ISBLANK('Import från mapp'!PL6),
 "",
 IF(
  ISNUMBER(
   VALUE('Import från mapp'!PL6)),
   VALUE('Import från mapp'!PL6),
   IF(
    'Import från mapp'!PL6="x",
    1,
    'Import från mapp'!PL6)))</f>
        <v>#REF!</v>
      </c>
      <c r="PM6" t="e">
        <f ca="1">IF(
 ISBLANK('Import från mapp'!PM6),
 "",
 IF(
  ISNUMBER(
   VALUE('Import från mapp'!PM6)),
   VALUE('Import från mapp'!PM6),
   IF(
    'Import från mapp'!PM6="x",
    1,
    'Import från mapp'!PM6)))</f>
        <v>#REF!</v>
      </c>
      <c r="PN6" t="e">
        <f ca="1">IF(
 ISBLANK('Import från mapp'!PN6),
 "",
 IF(
  ISNUMBER(
   VALUE('Import från mapp'!PN6)),
   VALUE('Import från mapp'!PN6),
   IF(
    'Import från mapp'!PN6="x",
    1,
    'Import från mapp'!PN6)))</f>
        <v>#REF!</v>
      </c>
      <c r="PO6" t="e">
        <f ca="1">IF(
 ISBLANK('Import från mapp'!PO6),
 "",
 IF(
  ISNUMBER(
   VALUE('Import från mapp'!PO6)),
   VALUE('Import från mapp'!PO6),
   IF(
    'Import från mapp'!PO6="x",
    1,
    'Import från mapp'!PO6)))</f>
        <v>#REF!</v>
      </c>
      <c r="PP6" t="e">
        <f ca="1">IF(
 ISBLANK('Import från mapp'!PP6),
 "",
 IF(
  ISNUMBER(
   VALUE('Import från mapp'!PP6)),
   VALUE('Import från mapp'!PP6),
   IF(
    'Import från mapp'!PP6="x",
    1,
    'Import från mapp'!PP6)))</f>
        <v>#REF!</v>
      </c>
      <c r="PQ6" t="e">
        <f ca="1">IF(
 ISBLANK('Import från mapp'!PQ6),
 "",
 IF(
  ISNUMBER(
   VALUE('Import från mapp'!PQ6)),
   VALUE('Import från mapp'!PQ6),
   IF(
    'Import från mapp'!PQ6="x",
    1,
    'Import från mapp'!PQ6)))</f>
        <v>#REF!</v>
      </c>
      <c r="PR6" t="e">
        <f ca="1">IF(
 ISBLANK('Import från mapp'!PR6),
 "",
 IF(
  ISNUMBER(
   VALUE('Import från mapp'!PR6)),
   VALUE('Import från mapp'!PR6),
   IF(
    'Import från mapp'!PR6="x",
    1,
    'Import från mapp'!PR6)))</f>
        <v>#REF!</v>
      </c>
      <c r="PS6" t="e">
        <f ca="1">IF(
 ISBLANK('Import från mapp'!PS6),
 "",
 IF(
  ISNUMBER(
   VALUE('Import från mapp'!PS6)),
   VALUE('Import från mapp'!PS6),
   IF(
    'Import från mapp'!PS6="x",
    1,
    'Import från mapp'!PS6)))</f>
        <v>#REF!</v>
      </c>
      <c r="PT6" t="e">
        <f ca="1">IF(
 ISBLANK('Import från mapp'!PT6),
 "",
 IF(
  ISNUMBER(
   VALUE('Import från mapp'!PT6)),
   VALUE('Import från mapp'!PT6),
   IF(
    'Import från mapp'!PT6="x",
    1,
    'Import från mapp'!PT6)))</f>
        <v>#REF!</v>
      </c>
      <c r="PU6" t="e">
        <f ca="1">IF(
 ISBLANK('Import från mapp'!PU6),
 "",
 IF(
  ISNUMBER(
   VALUE('Import från mapp'!PU6)),
   VALUE('Import från mapp'!PU6),
   IF(
    'Import från mapp'!PU6="x",
    1,
    'Import från mapp'!PU6)))</f>
        <v>#REF!</v>
      </c>
      <c r="PV6" t="e">
        <f ca="1">IF(
 ISBLANK('Import från mapp'!PV6),
 "",
 IF(
  ISNUMBER(
   VALUE('Import från mapp'!PV6)),
   VALUE('Import från mapp'!PV6),
   IF(
    'Import från mapp'!PV6="x",
    1,
    'Import från mapp'!PV6)))</f>
        <v>#REF!</v>
      </c>
      <c r="PW6" t="e">
        <f ca="1">IF(
 ISBLANK('Import från mapp'!PW6),
 "",
 IF(
  ISNUMBER(
   VALUE('Import från mapp'!PW6)),
   VALUE('Import från mapp'!PW6),
   IF(
    'Import från mapp'!PW6="x",
    1,
    'Import från mapp'!PW6)))</f>
        <v>#REF!</v>
      </c>
      <c r="PX6" t="e">
        <f ca="1">IF(
 ISBLANK('Import från mapp'!PX6),
 "",
 IF(
  ISNUMBER(
   VALUE('Import från mapp'!PX6)),
   VALUE('Import från mapp'!PX6),
   IF(
    'Import från mapp'!PX6="x",
    1,
    'Import från mapp'!PX6)))</f>
        <v>#REF!</v>
      </c>
      <c r="PY6" t="e">
        <f ca="1">IF(
 ISBLANK('Import från mapp'!PY6),
 "",
 IF(
  ISNUMBER(
   VALUE('Import från mapp'!PY6)),
   VALUE('Import från mapp'!PY6),
   IF(
    'Import från mapp'!PY6="x",
    1,
    'Import från mapp'!PY6)))</f>
        <v>#REF!</v>
      </c>
      <c r="PZ6" t="e">
        <f ca="1">IF(
 ISBLANK('Import från mapp'!PZ6),
 "",
 IF(
  ISNUMBER(
   VALUE('Import från mapp'!PZ6)),
   VALUE('Import från mapp'!PZ6),
   IF(
    'Import från mapp'!PZ6="x",
    1,
    'Import från mapp'!PZ6)))</f>
        <v>#REF!</v>
      </c>
      <c r="QA6" t="e">
        <f ca="1">IF(
 ISBLANK('Import från mapp'!QA6),
 "",
 IF(
  ISNUMBER(
   VALUE('Import från mapp'!QA6)),
   VALUE('Import från mapp'!QA6),
   IF(
    'Import från mapp'!QA6="x",
    1,
    'Import från mapp'!QA6)))</f>
        <v>#REF!</v>
      </c>
      <c r="QB6" t="e">
        <f ca="1">IF(
 ISBLANK('Import från mapp'!QB6),
 "",
 IF(
  ISNUMBER(
   VALUE('Import från mapp'!QB6)),
   VALUE('Import från mapp'!QB6),
   IF(
    'Import från mapp'!QB6="x",
    1,
    'Import från mapp'!QB6)))</f>
        <v>#REF!</v>
      </c>
      <c r="QC6" t="e">
        <f ca="1">IF(
 ISBLANK('Import från mapp'!QC6),
 "",
 IF(
  ISNUMBER(
   VALUE('Import från mapp'!QC6)),
   VALUE('Import från mapp'!QC6),
   IF(
    'Import från mapp'!QC6="x",
    1,
    'Import från mapp'!QC6)))</f>
        <v>#REF!</v>
      </c>
      <c r="QD6" t="e">
        <f ca="1">IF(
 ISBLANK('Import från mapp'!QD6),
 "",
 IF(
  ISNUMBER(
   VALUE('Import från mapp'!QD6)),
   VALUE('Import från mapp'!QD6),
   IF(
    'Import från mapp'!QD6="x",
    1,
    'Import från mapp'!QD6)))</f>
        <v>#REF!</v>
      </c>
      <c r="QE6" t="e">
        <f ca="1">IF(
 ISBLANK('Import från mapp'!QE6),
 "",
 IF(
  ISNUMBER(
   VALUE('Import från mapp'!QE6)),
   VALUE('Import från mapp'!QE6),
   IF(
    'Import från mapp'!QE6="x",
    1,
    'Import från mapp'!QE6)))</f>
        <v>#REF!</v>
      </c>
      <c r="QF6" t="e">
        <f ca="1">IF(
 ISBLANK('Import från mapp'!QF6),
 "",
 IF(
  ISNUMBER(
   VALUE('Import från mapp'!QF6)),
   VALUE('Import från mapp'!QF6),
   IF(
    'Import från mapp'!QF6="x",
    1,
    'Import från mapp'!QF6)))</f>
        <v>#REF!</v>
      </c>
      <c r="QG6" t="e">
        <f ca="1">IF(
 ISBLANK('Import från mapp'!QG6),
 "",
 IF(
  ISNUMBER(
   VALUE('Import från mapp'!QG6)),
   VALUE('Import från mapp'!QG6),
   IF(
    'Import från mapp'!QG6="x",
    1,
    'Import från mapp'!QG6)))</f>
        <v>#REF!</v>
      </c>
      <c r="QH6" t="e">
        <f ca="1">IF(
 ISBLANK('Import från mapp'!QH6),
 "",
 IF(
  ISNUMBER(
   VALUE('Import från mapp'!QH6)),
   VALUE('Import från mapp'!QH6),
   IF(
    'Import från mapp'!QH6="x",
    1,
    'Import från mapp'!QH6)))</f>
        <v>#REF!</v>
      </c>
      <c r="QI6" t="e">
        <f ca="1">IF(
 ISBLANK('Import från mapp'!QI6),
 "",
 IF(
  ISNUMBER(
   VALUE('Import från mapp'!QI6)),
   VALUE('Import från mapp'!QI6),
   IF(
    'Import från mapp'!QI6="x",
    1,
    'Import från mapp'!QI6)))</f>
        <v>#REF!</v>
      </c>
      <c r="QJ6" t="e">
        <f ca="1">IF(
 ISBLANK('Import från mapp'!QJ6),
 "",
 IF(
  ISNUMBER(
   VALUE('Import från mapp'!QJ6)),
   VALUE('Import från mapp'!QJ6),
   IF(
    'Import från mapp'!QJ6="x",
    1,
    'Import från mapp'!QJ6)))</f>
        <v>#REF!</v>
      </c>
      <c r="QK6" t="e">
        <f ca="1">IF(
 ISBLANK('Import från mapp'!QK6),
 "",
 IF(
  ISNUMBER(
   VALUE('Import från mapp'!QK6)),
   VALUE('Import från mapp'!QK6),
   IF(
    'Import från mapp'!QK6="x",
    1,
    'Import från mapp'!QK6)))</f>
        <v>#REF!</v>
      </c>
      <c r="QL6" t="e">
        <f ca="1">IF(
 ISBLANK('Import från mapp'!QL6),
 "",
 IF(
  ISNUMBER(
   VALUE('Import från mapp'!QL6)),
   VALUE('Import från mapp'!QL6),
   IF(
    'Import från mapp'!QL6="x",
    1,
    'Import från mapp'!QL6)))</f>
        <v>#REF!</v>
      </c>
      <c r="QM6" t="e">
        <f ca="1">IF(
 ISBLANK('Import från mapp'!QM6),
 "",
 IF(
  ISNUMBER(
   VALUE('Import från mapp'!QM6)),
   VALUE('Import från mapp'!QM6),
   IF(
    'Import från mapp'!QM6="x",
    1,
    'Import från mapp'!QM6)))</f>
        <v>#REF!</v>
      </c>
      <c r="QN6" t="e">
        <f ca="1">IF(
 ISBLANK('Import från mapp'!QN6),
 "",
 IF(
  ISNUMBER(
   VALUE('Import från mapp'!QN6)),
   VALUE('Import från mapp'!QN6),
   IF(
    'Import från mapp'!QN6="x",
    1,
    'Import från mapp'!QN6)))</f>
        <v>#REF!</v>
      </c>
      <c r="QO6" t="e">
        <f ca="1">IF(
 ISBLANK('Import från mapp'!QO6),
 "",
 IF(
  ISNUMBER(
   VALUE('Import från mapp'!QO6)),
   VALUE('Import från mapp'!QO6),
   IF(
    'Import från mapp'!QO6="x",
    1,
    'Import från mapp'!QO6)))</f>
        <v>#REF!</v>
      </c>
      <c r="QP6" t="e">
        <f ca="1">IF(
 ISBLANK('Import från mapp'!QP6),
 "",
 IF(
  ISNUMBER(
   VALUE('Import från mapp'!QP6)),
   VALUE('Import från mapp'!QP6),
   IF(
    'Import från mapp'!QP6="x",
    1,
    'Import från mapp'!QP6)))</f>
        <v>#REF!</v>
      </c>
      <c r="QQ6" t="e">
        <f ca="1">IF(
 ISBLANK('Import från mapp'!QQ6),
 "",
 IF(
  ISNUMBER(
   VALUE('Import från mapp'!QQ6)),
   VALUE('Import från mapp'!QQ6),
   IF(
    'Import från mapp'!QQ6="x",
    1,
    'Import från mapp'!QQ6)))</f>
        <v>#REF!</v>
      </c>
      <c r="QR6" t="e">
        <f ca="1">IF(
 ISBLANK('Import från mapp'!QR6),
 "",
 IF(
  ISNUMBER(
   VALUE('Import från mapp'!QR6)),
   VALUE('Import från mapp'!QR6),
   IF(
    'Import från mapp'!QR6="x",
    1,
    'Import från mapp'!QR6)))</f>
        <v>#REF!</v>
      </c>
      <c r="QS6" t="e">
        <f ca="1">IF(
 ISBLANK('Import från mapp'!QS6),
 "",
 IF(
  ISNUMBER(
   VALUE('Import från mapp'!QS6)),
   VALUE('Import från mapp'!QS6),
   IF(
    'Import från mapp'!QS6="x",
    1,
    'Import från mapp'!QS6)))</f>
        <v>#REF!</v>
      </c>
      <c r="QT6" t="e">
        <f ca="1">IF(
 ISBLANK('Import från mapp'!QT6),
 "",
 IF(
  ISNUMBER(
   VALUE('Import från mapp'!QT6)),
   VALUE('Import från mapp'!QT6),
   IF(
    'Import från mapp'!QT6="x",
    1,
    'Import från mapp'!QT6)))</f>
        <v>#REF!</v>
      </c>
      <c r="QU6" t="e">
        <f ca="1">IF(
 ISBLANK('Import från mapp'!QU6),
 "",
 IF(
  ISNUMBER(
   VALUE('Import från mapp'!QU6)),
   VALUE('Import från mapp'!QU6),
   IF(
    'Import från mapp'!QU6="x",
    1,
    'Import från mapp'!QU6)))</f>
        <v>#REF!</v>
      </c>
      <c r="QV6" t="e">
        <f ca="1">IF(
 ISBLANK('Import från mapp'!QV6),
 "",
 IF(
  ISNUMBER(
   VALUE('Import från mapp'!QV6)),
   VALUE('Import från mapp'!QV6),
   IF(
    'Import från mapp'!QV6="x",
    1,
    'Import från mapp'!QV6)))</f>
        <v>#REF!</v>
      </c>
      <c r="QW6" t="e">
        <f ca="1">IF(
 ISBLANK('Import från mapp'!QW6),
 "",
 IF(
  ISNUMBER(
   VALUE('Import från mapp'!QW6)),
   VALUE('Import från mapp'!QW6),
   IF(
    'Import från mapp'!QW6="x",
    1,
    'Import från mapp'!QW6)))</f>
        <v>#REF!</v>
      </c>
      <c r="QX6" t="e">
        <f ca="1">IF(
 ISBLANK('Import från mapp'!QX6),
 "",
 IF(
  ISNUMBER(
   VALUE('Import från mapp'!QX6)),
   VALUE('Import från mapp'!QX6),
   IF(
    'Import från mapp'!QX6="x",
    1,
    'Import från mapp'!QX6)))</f>
        <v>#REF!</v>
      </c>
      <c r="QY6" t="e">
        <f ca="1">IF(
 ISBLANK('Import från mapp'!QY6),
 "",
 IF(
  ISNUMBER(
   VALUE('Import från mapp'!QY6)),
   VALUE('Import från mapp'!QY6),
   IF(
    'Import från mapp'!QY6="x",
    1,
    'Import från mapp'!QY6)))</f>
        <v>#REF!</v>
      </c>
      <c r="QZ6" t="e">
        <f ca="1">IF(
 ISBLANK('Import från mapp'!QZ6),
 "",
 IF(
  ISNUMBER(
   VALUE('Import från mapp'!QZ6)),
   VALUE('Import från mapp'!QZ6),
   IF(
    'Import från mapp'!QZ6="x",
    1,
    'Import från mapp'!QZ6)))</f>
        <v>#REF!</v>
      </c>
      <c r="RA6" t="e">
        <f ca="1">IF(
 ISBLANK('Import från mapp'!RA6),
 "",
 IF(
  ISNUMBER(
   VALUE('Import från mapp'!RA6)),
   VALUE('Import från mapp'!RA6),
   IF(
    'Import från mapp'!RA6="x",
    1,
    'Import från mapp'!RA6)))</f>
        <v>#REF!</v>
      </c>
      <c r="RB6" t="e">
        <f ca="1">IF(
 ISBLANK('Import från mapp'!RB6),
 "",
 IF(
  ISNUMBER(
   VALUE('Import från mapp'!RB6)),
   VALUE('Import från mapp'!RB6),
   IF(
    'Import från mapp'!RB6="x",
    1,
    'Import från mapp'!RB6)))</f>
        <v>#REF!</v>
      </c>
      <c r="RC6" t="e">
        <f ca="1">IF(
 ISBLANK('Import från mapp'!RC6),
 "",
 IF(
  ISNUMBER(
   VALUE('Import från mapp'!RC6)),
   VALUE('Import från mapp'!RC6),
   IF(
    'Import från mapp'!RC6="x",
    1,
    'Import från mapp'!RC6)))</f>
        <v>#REF!</v>
      </c>
      <c r="RD6" t="e">
        <f ca="1">IF(
 ISBLANK('Import från mapp'!RD6),
 "",
 IF(
  ISNUMBER(
   VALUE('Import från mapp'!RD6)),
   VALUE('Import från mapp'!RD6),
   IF(
    'Import från mapp'!RD6="x",
    1,
    'Import från mapp'!RD6)))</f>
        <v>#REF!</v>
      </c>
      <c r="RE6" t="e">
        <f ca="1">IF(
 ISBLANK('Import från mapp'!RE6),
 "",
 IF(
  ISNUMBER(
   VALUE('Import från mapp'!RE6)),
   VALUE('Import från mapp'!RE6),
   IF(
    'Import från mapp'!RE6="x",
    1,
    'Import från mapp'!RE6)))</f>
        <v>#REF!</v>
      </c>
      <c r="RF6" t="e">
        <f ca="1">IF(
 ISBLANK('Import från mapp'!RF6),
 "",
 IF(
  ISNUMBER(
   VALUE('Import från mapp'!RF6)),
   VALUE('Import från mapp'!RF6),
   IF(
    'Import från mapp'!RF6="x",
    1,
    'Import från mapp'!RF6)))</f>
        <v>#REF!</v>
      </c>
      <c r="RG6" t="e">
        <f ca="1">IF(
 ISBLANK('Import från mapp'!RG6),
 "",
 IF(
  ISNUMBER(
   VALUE('Import från mapp'!RG6)),
   VALUE('Import från mapp'!RG6),
   IF(
    'Import från mapp'!RG6="x",
    1,
    'Import från mapp'!RG6)))</f>
        <v>#REF!</v>
      </c>
      <c r="RH6" t="e">
        <f ca="1">IF(
 ISBLANK('Import från mapp'!RH6),
 "",
 IF(
  ISNUMBER(
   VALUE('Import från mapp'!RH6)),
   VALUE('Import från mapp'!RH6),
   IF(
    'Import från mapp'!RH6="x",
    1,
    'Import från mapp'!RH6)))</f>
        <v>#REF!</v>
      </c>
      <c r="RI6" t="e">
        <f ca="1">IF(
 ISBLANK('Import från mapp'!RI6),
 "",
 IF(
  ISNUMBER(
   VALUE('Import från mapp'!RI6)),
   VALUE('Import från mapp'!RI6),
   IF(
    'Import från mapp'!RI6="x",
    1,
    'Import från mapp'!RI6)))</f>
        <v>#REF!</v>
      </c>
      <c r="RJ6" t="e">
        <f ca="1">IF(
 ISBLANK('Import från mapp'!RJ6),
 "",
 IF(
  ISNUMBER(
   VALUE('Import från mapp'!RJ6)),
   VALUE('Import från mapp'!RJ6),
   IF(
    'Import från mapp'!RJ6="x",
    1,
    'Import från mapp'!RJ6)))</f>
        <v>#REF!</v>
      </c>
      <c r="RK6" t="e">
        <f ca="1">IF(
 ISBLANK('Import från mapp'!RK6),
 "",
 IF(
  ISNUMBER(
   VALUE('Import från mapp'!RK6)),
   VALUE('Import från mapp'!RK6),
   IF(
    'Import från mapp'!RK6="x",
    1,
    'Import från mapp'!RK6)))</f>
        <v>#REF!</v>
      </c>
      <c r="RL6" t="e">
        <f ca="1">IF(
 ISBLANK('Import från mapp'!RL6),
 "",
 IF(
  ISNUMBER(
   VALUE('Import från mapp'!RL6)),
   VALUE('Import från mapp'!RL6),
   IF(
    'Import från mapp'!RL6="x",
    1,
    'Import från mapp'!RL6)))</f>
        <v>#REF!</v>
      </c>
      <c r="RM6" t="e">
        <f ca="1">IF(
 ISBLANK('Import från mapp'!RM6),
 "",
 IF(
  ISNUMBER(
   VALUE('Import från mapp'!RM6)),
   VALUE('Import från mapp'!RM6),
   IF(
    'Import från mapp'!RM6="x",
    1,
    'Import från mapp'!RM6)))</f>
        <v>#REF!</v>
      </c>
      <c r="RN6" t="e">
        <f ca="1">IF(
 ISBLANK('Import från mapp'!RN6),
 "",
 IF(
  ISNUMBER(
   VALUE('Import från mapp'!RN6)),
   VALUE('Import från mapp'!RN6),
   IF(
    'Import från mapp'!RN6="x",
    1,
    'Import från mapp'!RN6)))</f>
        <v>#REF!</v>
      </c>
      <c r="RO6" t="e">
        <f ca="1">IF(
 ISBLANK('Import från mapp'!RO6),
 "",
 IF(
  ISNUMBER(
   VALUE('Import från mapp'!RO6)),
   VALUE('Import från mapp'!RO6),
   IF(
    'Import från mapp'!RO6="x",
    1,
    'Import från mapp'!RO6)))</f>
        <v>#REF!</v>
      </c>
      <c r="RP6" t="s">
        <v>3</v>
      </c>
      <c r="RQ6">
        <f ca="1">Jämförelser!RT44</f>
        <v>0</v>
      </c>
      <c r="RR6">
        <f ca="1">Jämförelser!RU44</f>
        <v>0</v>
      </c>
      <c r="RS6">
        <f ca="1">Jämförelser!RV44</f>
        <v>0</v>
      </c>
      <c r="RT6">
        <f ca="1">Jämförelser!RW44</f>
        <v>0</v>
      </c>
      <c r="RU6">
        <f ca="1">Jämförelser!RX44</f>
        <v>0</v>
      </c>
      <c r="RV6" t="e">
        <f ca="1">IF(
 ISBLANK('Import från mapp'!RW6),
 "",
 IF(
  ISNUMBER(
   VALUE('Import från mapp'!RW6)),
   VALUE('Import från mapp'!RW6),
   IF(
    'Import från mapp'!RW6="x",
    1,
    'Import från mapp'!RW6)))</f>
        <v>#REF!</v>
      </c>
      <c r="RW6" t="e">
        <f ca="1">IF(
 ISBLANK('Import från mapp'!RX6),
 "",
 IF(
  ISNUMBER(
   VALUE('Import från mapp'!RX6)),
   VALUE('Import från mapp'!RX6),
   IF(
    'Import från mapp'!RX6="x",
    1,
    'Import från mapp'!RX6)))</f>
        <v>#REF!</v>
      </c>
      <c r="RX6" t="e">
        <f ca="1">IF(
 ISBLANK('Import från mapp'!RY6),
 "",
 IF(
  ISNUMBER(
   VALUE('Import från mapp'!RY6)),
   VALUE('Import från mapp'!RY6),
   IF(
    'Import från mapp'!RY6="x",
    1,
    'Import från mapp'!RY6)))</f>
        <v>#REF!</v>
      </c>
      <c r="RY6" t="e">
        <f ca="1">IF(
 ISBLANK('Import från mapp'!RZ6),
 "",
 IF(
  ISNUMBER(
   VALUE('Import från mapp'!RZ6)),
   VALUE('Import från mapp'!RZ6),
   IF(
    'Import från mapp'!RZ6="x",
    1,
    'Import från mapp'!RZ6)))</f>
        <v>#REF!</v>
      </c>
      <c r="RZ6" t="e">
        <f ca="1">IF(
 ISBLANK('Import från mapp'!SA6),
 "",
 IF(
  ISNUMBER(
   VALUE('Import från mapp'!SA6)),
   VALUE('Import från mapp'!SA6),
   IF(
    'Import från mapp'!SA6="x",
    1,
    'Import från mapp'!SA6)))</f>
        <v>#REF!</v>
      </c>
      <c r="SA6" t="e">
        <f ca="1">IF(
 ISBLANK('Import från mapp'!SB6),
 "",
 IF(
  ISNUMBER(
   VALUE('Import från mapp'!SB6)),
   VALUE('Import från mapp'!SB6),
   IF(
    'Import från mapp'!SB6="x",
    1,
    'Import från mapp'!SB6)))</f>
        <v>#REF!</v>
      </c>
      <c r="SB6" t="e">
        <f ca="1">IF(
 ISBLANK('Import från mapp'!SC6),
 "",
 IF(
  ISNUMBER(
   VALUE('Import från mapp'!SC6)),
   VALUE('Import från mapp'!SC6),
   IF(
    'Import från mapp'!SC6="x",
    1,
    'Import från mapp'!SC6)))</f>
        <v>#REF!</v>
      </c>
      <c r="SC6" t="e">
        <f ca="1">IF(
 ISBLANK('Import från mapp'!SD6),
 "",
 IF(
  ISNUMBER(
   VALUE('Import från mapp'!SD6)),
   VALUE('Import från mapp'!SD6),
   IF(
    'Import från mapp'!SD6="x",
    1,
    'Import från mapp'!SD6)))</f>
        <v>#REF!</v>
      </c>
      <c r="SD6" t="e">
        <f ca="1">IF(
 ISBLANK('Import från mapp'!SE6),
 "",
 IF(
  ISNUMBER(
   VALUE('Import från mapp'!SE6)),
   VALUE('Import från mapp'!SE6),
   IF(
    'Import från mapp'!SE6="x",
    1,
    'Import från mapp'!SE6)))</f>
        <v>#REF!</v>
      </c>
      <c r="SE6" t="e">
        <f ca="1">IF(
 ISBLANK('Import från mapp'!SF6),
 "",
 IF(
  ISNUMBER(
   VALUE('Import från mapp'!SF6)),
   VALUE('Import från mapp'!SF6),
   IF(
    'Import från mapp'!SF6="x",
    1,
    'Import från mapp'!SF6)))</f>
        <v>#REF!</v>
      </c>
      <c r="SF6" t="e">
        <f ca="1">IF(
 ISBLANK('Import från mapp'!SG6),
 "",
 IF(
  ISNUMBER(
   VALUE('Import från mapp'!SG6)),
   VALUE('Import från mapp'!SG6),
   IF(
    'Import från mapp'!SG6="x",
    1,
    'Import från mapp'!SG6)))</f>
        <v>#REF!</v>
      </c>
      <c r="SG6" t="e">
        <f ca="1">IF(
 ISBLANK('Import från mapp'!SH6),
 "",
 IF(
  ISNUMBER(
   VALUE('Import från mapp'!SH6)),
   VALUE('Import från mapp'!SH6),
   IF(
    'Import från mapp'!SH6="x",
    1,
    'Import från mapp'!SH6)))</f>
        <v>#REF!</v>
      </c>
      <c r="SH6" t="e">
        <f ca="1">IF(
 ISBLANK('Import från mapp'!SI6),
 "",
 IF(
  ISNUMBER(
   VALUE('Import från mapp'!SI6)),
   VALUE('Import från mapp'!SI6),
   IF(
    'Import från mapp'!SI6="x",
    1,
    'Import från mapp'!SI6)))</f>
        <v>#REF!</v>
      </c>
      <c r="SI6" t="e">
        <f ca="1">IF(
 ISBLANK('Import från mapp'!SJ6),
 "",
 IF(
  ISNUMBER(
   VALUE('Import från mapp'!SJ6)),
   VALUE('Import från mapp'!SJ6),
   IF(
    'Import från mapp'!SJ6="x",
    1,
    'Import från mapp'!SJ6)))</f>
        <v>#REF!</v>
      </c>
      <c r="SJ6" t="e">
        <f ca="1">IF(
 ISBLANK('Import från mapp'!SK6),
 "",
 IF(
  ISNUMBER(
   VALUE('Import från mapp'!SK6)),
   VALUE('Import från mapp'!SK6),
   IF(
    'Import från mapp'!SK6="x",
    1,
    'Import från mapp'!SK6)))</f>
        <v>#REF!</v>
      </c>
      <c r="SK6" t="e">
        <f ca="1">IF(
 ISBLANK('Import från mapp'!SL6),
 "",
 IF(
  ISNUMBER(
   VALUE('Import från mapp'!SL6)),
   VALUE('Import från mapp'!SL6),
   IF(
    'Import från mapp'!SL6="x",
    1,
    'Import från mapp'!SL6)))</f>
        <v>#REF!</v>
      </c>
      <c r="SL6" t="e">
        <f ca="1">IF(
 ISBLANK('Import från mapp'!SM6),
 "",
 IF(
  ISNUMBER(
   VALUE('Import från mapp'!SM6)),
   VALUE('Import från mapp'!SM6),
   IF(
    'Import från mapp'!SM6="x",
    1,
    'Import från mapp'!SM6)))</f>
        <v>#REF!</v>
      </c>
      <c r="SM6" t="e">
        <f ca="1">IF(
 ISBLANK('Import från mapp'!SN6),
 "",
 IF(
  ISNUMBER(
   VALUE('Import från mapp'!SN6)),
   VALUE('Import från mapp'!SN6),
   IF(
    'Import från mapp'!SN6="x",
    1,
    'Import från mapp'!SN6)))</f>
        <v>#REF!</v>
      </c>
      <c r="SN6" t="e">
        <f ca="1">IF(
 ISBLANK('Import från mapp'!SO6),
 "",
 IF(
  ISNUMBER(
   VALUE('Import från mapp'!SO6)),
   VALUE('Import från mapp'!SO6),
   IF(
    'Import från mapp'!SO6="x",
    1,
    'Import från mapp'!SO6)))</f>
        <v>#REF!</v>
      </c>
      <c r="SO6" t="e">
        <f ca="1">IF(
 ISBLANK('Import från mapp'!SP6),
 "",
 IF(
  ISNUMBER(
   VALUE('Import från mapp'!SP6)),
   VALUE('Import från mapp'!SP6),
   IF(
    'Import från mapp'!SP6="x",
    1,
    'Import från mapp'!SP6)))</f>
        <v>#REF!</v>
      </c>
      <c r="SP6" t="e">
        <f ca="1">IF(
 ISBLANK('Import från mapp'!SQ6),
 "",
 IF(
  ISNUMBER(
   VALUE('Import från mapp'!SQ6)),
   VALUE('Import från mapp'!SQ6),
   IF(
    'Import från mapp'!SQ6="x",
    1,
    'Import från mapp'!SQ6)))</f>
        <v>#REF!</v>
      </c>
      <c r="SQ6" t="e">
        <f ca="1">IF(
 ISBLANK('Import från mapp'!SR6),
 "",
 IF(
  ISNUMBER(
   VALUE('Import från mapp'!SR6)),
   VALUE('Import från mapp'!SR6),
   IF(
    'Import från mapp'!SR6="x",
    1,
    'Import från mapp'!SR6)))</f>
        <v>#REF!</v>
      </c>
      <c r="SR6" t="e">
        <f ca="1">IF(
 ISBLANK('Import från mapp'!SS6),
 "",
 IF(
  ISNUMBER(
   VALUE('Import från mapp'!SS6)),
   VALUE('Import från mapp'!SS6),
   IF(
    'Import från mapp'!SS6="x",
    1,
    'Import från mapp'!SS6)))</f>
        <v>#REF!</v>
      </c>
      <c r="SS6" t="e">
        <f ca="1">IF(
 ISBLANK('Import från mapp'!ST6),
 "",
 IF(
  ISNUMBER(
   VALUE('Import från mapp'!ST6)),
   VALUE('Import från mapp'!ST6),
   IF(
    'Import från mapp'!ST6="x",
    1,
    'Import från mapp'!ST6)))</f>
        <v>#REF!</v>
      </c>
      <c r="ST6" t="e">
        <f ca="1">IF(
 ISBLANK('Import från mapp'!SU6),
 "",
 IF(
  ISNUMBER(
   VALUE('Import från mapp'!SU6)),
   VALUE('Import från mapp'!SU6),
   IF(
    'Import från mapp'!SU6="x",
    1,
    'Import från mapp'!SU6)))</f>
        <v>#REF!</v>
      </c>
      <c r="SU6" t="e">
        <f ca="1">IF(
 ISBLANK('Import från mapp'!SV6),
 "",
 IF(
  ISNUMBER(
   VALUE('Import från mapp'!SV6)),
   VALUE('Import från mapp'!SV6),
   IF(
    'Import från mapp'!SV6="x",
    1,
    'Import från mapp'!SV6)))</f>
        <v>#REF!</v>
      </c>
      <c r="SV6" t="e">
        <f ca="1">IF(
 ISBLANK('Import från mapp'!SW6),
 "",
 IF(
  ISNUMBER(
   VALUE('Import från mapp'!SW6)),
   VALUE('Import från mapp'!SW6),
   IF(
    'Import från mapp'!SW6="x",
    1,
    'Import från mapp'!SW6)))</f>
        <v>#REF!</v>
      </c>
      <c r="SW6" t="e">
        <f ca="1">IF(
 ISBLANK('Import från mapp'!SX6),
 "",
 IF(
  ISNUMBER(
   VALUE('Import från mapp'!SX6)),
   VALUE('Import från mapp'!SX6),
   IF(
    'Import från mapp'!SX6="x",
    1,
    'Import från mapp'!SX6)))</f>
        <v>#REF!</v>
      </c>
      <c r="SX6" t="e">
        <f ca="1">IF(
 ISBLANK('Import från mapp'!SY6),
 "",
 IF(
  ISNUMBER(
   VALUE('Import från mapp'!SY6)),
   VALUE('Import från mapp'!SY6),
   IF(
    'Import från mapp'!SY6="x",
    1,
    'Import från mapp'!SY6)))</f>
        <v>#REF!</v>
      </c>
      <c r="SY6" t="e">
        <f ca="1">IF(
 ISBLANK('Import från mapp'!SZ6),
 "",
 IF(
  ISNUMBER(
   VALUE('Import från mapp'!SZ6)),
   VALUE('Import från mapp'!SZ6),
   IF(
    'Import från mapp'!SZ6="x",
    1,
    'Import från mapp'!SZ6)))</f>
        <v>#REF!</v>
      </c>
      <c r="SZ6" t="e">
        <f ca="1">IF(
 ISBLANK('Import från mapp'!TA6),
 "",
 IF(
  ISNUMBER(
   VALUE('Import från mapp'!TA6)),
   VALUE('Import från mapp'!TA6),
   IF(
    'Import från mapp'!TA6="x",
    1,
    'Import från mapp'!TA6)))</f>
        <v>#REF!</v>
      </c>
      <c r="TA6" t="e">
        <f ca="1">IF(
 ISBLANK('Import från mapp'!TB6),
 "",
 IF(
  ISNUMBER(
   VALUE('Import från mapp'!TB6)),
   VALUE('Import från mapp'!TB6),
   IF(
    'Import från mapp'!TB6="x",
    1,
    'Import från mapp'!TB6)))</f>
        <v>#REF!</v>
      </c>
      <c r="TB6" t="e">
        <f ca="1">IF(
 ISBLANK('Import från mapp'!TC6),
 "",
 IF(
  ISNUMBER(
   VALUE('Import från mapp'!TC6)),
   VALUE('Import från mapp'!TC6),
   IF(
    'Import från mapp'!TC6="x",
    1,
    'Import från mapp'!TC6)))</f>
        <v>#REF!</v>
      </c>
      <c r="TC6" t="e">
        <f ca="1">IF(
 ISBLANK('Import från mapp'!TD6),
 "",
 IF(
  ISNUMBER(
   VALUE('Import från mapp'!TD6)),
   VALUE('Import från mapp'!TD6),
   IF(
    'Import från mapp'!TD6="x",
    1,
    'Import från mapp'!TD6)))</f>
        <v>#REF!</v>
      </c>
      <c r="TD6" t="e">
        <f ca="1">IF(
 ISBLANK('Import från mapp'!TE6),
 "",
 IF(
  ISNUMBER(
   VALUE('Import från mapp'!TE6)),
   VALUE('Import från mapp'!TE6),
   IF(
    'Import från mapp'!TE6="x",
    1,
    'Import från mapp'!TE6)))</f>
        <v>#REF!</v>
      </c>
      <c r="TE6" t="e">
        <f ca="1">IF(
 ISBLANK('Import från mapp'!TF6),
 "",
 IF(
  ISNUMBER(
   VALUE('Import från mapp'!TF6)),
   VALUE('Import från mapp'!TF6),
   IF(
    'Import från mapp'!TF6="x",
    1,
    'Import från mapp'!TF6)))</f>
        <v>#REF!</v>
      </c>
      <c r="TF6" t="e">
        <f ca="1">IF(
 ISBLANK('Import från mapp'!TG6),
 "",
 IF(
  ISNUMBER(
   VALUE('Import från mapp'!TG6)),
   VALUE('Import från mapp'!TG6),
   IF(
    'Import från mapp'!TG6="x",
    1,
    'Import från mapp'!TG6)))</f>
        <v>#REF!</v>
      </c>
      <c r="TG6" t="e">
        <f ca="1">IF(
 ISBLANK('Import från mapp'!TH6),
 "",
 IF(
  ISNUMBER(
   VALUE('Import från mapp'!TH6)),
   VALUE('Import från mapp'!TH6),
   IF(
    'Import från mapp'!TH6="x",
    1,
    'Import från mapp'!TH6)))</f>
        <v>#REF!</v>
      </c>
      <c r="TH6" t="e">
        <f ca="1">IF(
 ISBLANK('Import från mapp'!TI6),
 "",
 IF(
  ISNUMBER(
   VALUE('Import från mapp'!TI6)),
   VALUE('Import från mapp'!TI6),
   IF(
    'Import från mapp'!TI6="x",
    1,
    'Import från mapp'!TI6)))</f>
        <v>#REF!</v>
      </c>
      <c r="TI6" t="e">
        <f ca="1">IF(
 ISBLANK('Import från mapp'!TJ6),
 "",
 IF(
  ISNUMBER(
   VALUE('Import från mapp'!TJ6)),
   VALUE('Import från mapp'!TJ6),
   IF(
    'Import från mapp'!TJ6="x",
    1,
    'Import från mapp'!TJ6)))</f>
        <v>#REF!</v>
      </c>
      <c r="TJ6" t="e">
        <f ca="1">IF(
 ISBLANK('Import från mapp'!TK6),
 "",
 IF(
  ISNUMBER(
   VALUE('Import från mapp'!TK6)),
   VALUE('Import från mapp'!TK6),
   IF(
    'Import från mapp'!TK6="x",
    1,
    'Import från mapp'!TK6)))</f>
        <v>#REF!</v>
      </c>
      <c r="TK6" t="e">
        <f ca="1">IF(
 ISBLANK('Import från mapp'!TL6),
 "",
 IF(
  ISNUMBER(
   VALUE('Import från mapp'!TL6)),
   VALUE('Import från mapp'!TL6),
   IF(
    'Import från mapp'!TL6="x",
    1,
    'Import från mapp'!TL6)))</f>
        <v>#REF!</v>
      </c>
      <c r="TL6" t="e">
        <f ca="1">IF(
 ISBLANK('Import från mapp'!TM6),
 "",
 IF(
  ISNUMBER(
   VALUE('Import från mapp'!TM6)),
   VALUE('Import från mapp'!TM6),
   IF(
    'Import från mapp'!TM6="x",
    1,
    'Import från mapp'!TM6)))</f>
        <v>#REF!</v>
      </c>
      <c r="TM6" t="e">
        <f ca="1">IF(
 ISBLANK('Import från mapp'!TN6),
 "",
 IF(
  ISNUMBER(
   VALUE('Import från mapp'!TN6)),
   VALUE('Import från mapp'!TN6),
   IF(
    'Import från mapp'!TN6="x",
    1,
    'Import från mapp'!TN6)))</f>
        <v>#REF!</v>
      </c>
      <c r="TN6" t="e">
        <f ca="1">IF(
 ISBLANK('Import från mapp'!TO6),
 "",
 IF(
  ISNUMBER(
   VALUE('Import från mapp'!TO6)),
   VALUE('Import från mapp'!TO6),
   IF(
    'Import från mapp'!TO6="x",
    1,
    'Import från mapp'!TO6)))</f>
        <v>#REF!</v>
      </c>
      <c r="TO6" t="e">
        <f ca="1">IF(
 ISBLANK('Import från mapp'!TP6),
 "",
 IF(
  ISNUMBER(
   VALUE('Import från mapp'!TP6)),
   VALUE('Import från mapp'!TP6),
   IF(
    'Import från mapp'!TP6="x",
    1,
    'Import från mapp'!TP6)))</f>
        <v>#REF!</v>
      </c>
      <c r="TP6" t="e">
        <f ca="1">IF(
 ISBLANK('Import från mapp'!TQ6),
 "",
 IF(
  ISNUMBER(
   VALUE('Import från mapp'!TQ6)),
   VALUE('Import från mapp'!TQ6),
   IF(
    'Import från mapp'!TQ6="x",
    1,
    'Import från mapp'!TQ6)))</f>
        <v>#REF!</v>
      </c>
      <c r="TQ6" t="e">
        <f ca="1">IF(
 ISBLANK('Import från mapp'!TR6),
 "",
 IF(
  ISNUMBER(
   VALUE('Import från mapp'!TR6)),
   VALUE('Import från mapp'!TR6),
   IF(
    'Import från mapp'!TR6="x",
    1,
    'Import från mapp'!TR6)))</f>
        <v>#REF!</v>
      </c>
      <c r="TR6" t="e">
        <f ca="1">IF(
 ISBLANK('Import från mapp'!TS6),
 "",
 IF(
  ISNUMBER(
   VALUE('Import från mapp'!TS6)),
   VALUE('Import från mapp'!TS6),
   IF(
    'Import från mapp'!TS6="x",
    1,
    'Import från mapp'!TS6)))</f>
        <v>#REF!</v>
      </c>
      <c r="TS6" t="e">
        <f ca="1">IF(
 ISBLANK('Import från mapp'!TT6),
 "",
 IF(
  ISNUMBER(
   VALUE('Import från mapp'!TT6)),
   VALUE('Import från mapp'!TT6),
   IF(
    'Import från mapp'!TT6="x",
    1,
    'Import från mapp'!TT6)))</f>
        <v>#REF!</v>
      </c>
      <c r="TT6" t="e">
        <f ca="1">IF(
 ISBLANK('Import från mapp'!TU6),
 "",
 IF(
  ISNUMBER(
   VALUE('Import från mapp'!TU6)),
   VALUE('Import från mapp'!TU6),
   IF(
    'Import från mapp'!TU6="x",
    1,
    'Import från mapp'!TU6)))</f>
        <v>#REF!</v>
      </c>
      <c r="TU6" t="e">
        <f ca="1">IF(
 ISBLANK('Import från mapp'!TV6),
 "",
 IF(
  ISNUMBER(
   VALUE('Import från mapp'!TV6)),
   VALUE('Import från mapp'!TV6),
   IF(
    'Import från mapp'!TV6="x",
    1,
    'Import från mapp'!TV6)))</f>
        <v>#REF!</v>
      </c>
      <c r="TV6" t="e">
        <f ca="1">IF(
 ISBLANK('Import från mapp'!TW6),
 "",
 IF(
  ISNUMBER(
   VALUE('Import från mapp'!TW6)),
   VALUE('Import från mapp'!TW6),
   IF(
    'Import från mapp'!TW6="x",
    1,
    'Import från mapp'!TW6)))</f>
        <v>#REF!</v>
      </c>
      <c r="TW6" t="e">
        <f ca="1">IF(
 ISBLANK('Import från mapp'!TX6),
 "",
 IF(
  ISNUMBER(
   VALUE('Import från mapp'!TX6)),
   VALUE('Import från mapp'!TX6),
   IF(
    'Import från mapp'!TX6="x",
    1,
    'Import från mapp'!TX6)))</f>
        <v>#REF!</v>
      </c>
      <c r="TX6" t="e">
        <f ca="1">IF(
 ISBLANK('Import från mapp'!TY6),
 "",
 IF(
  ISNUMBER(
   VALUE('Import från mapp'!TY6)),
   VALUE('Import från mapp'!TY6),
   IF(
    'Import från mapp'!TY6="x",
    1,
    'Import från mapp'!TY6)))</f>
        <v>#REF!</v>
      </c>
      <c r="TY6" t="e">
        <f ca="1">IF(
 ISBLANK('Import från mapp'!TZ6),
 "",
 IF(
  ISNUMBER(
   VALUE('Import från mapp'!TZ6)),
   VALUE('Import från mapp'!TZ6),
   IF(
    'Import från mapp'!TZ6="x",
    1,
    'Import från mapp'!TZ6)))</f>
        <v>#REF!</v>
      </c>
      <c r="TZ6" t="str">
        <f>IF(
 ISBLANK('Import från mapp'!UA6),
 "",
 IF(
  ISNUMBER(
   VALUE('Import från mapp'!UA6)),
   VALUE('Import från mapp'!UA6),
   IF(
    'Import från mapp'!UA6="x",
    1,
    'Import från mapp'!UA6)))</f>
        <v/>
      </c>
      <c r="UA6" t="str">
        <f>IF(
 ISBLANK('Import från mapp'!UB6),
 "",
 IF(
  ISNUMBER(
   VALUE('Import från mapp'!UB6)),
   VALUE('Import från mapp'!UB6),
   IF(
    'Import från mapp'!UB6="x",
    1,
    'Import från mapp'!UB6)))</f>
        <v/>
      </c>
      <c r="UB6" t="str">
        <f>IF(
 ISBLANK('Import från mapp'!UC6),
 "",
 IF(
  ISNUMBER(
   VALUE('Import från mapp'!UC6)),
   VALUE('Import från mapp'!UC6),
   IF(
    'Import från mapp'!UC6="x",
    1,
    'Import från mapp'!UC6)))</f>
        <v/>
      </c>
      <c r="UC6" t="str">
        <f>IF(
 ISBLANK('Import från mapp'!UD6),
 "",
 IF(
  ISNUMBER(
   VALUE('Import från mapp'!UD6)),
   VALUE('Import från mapp'!UD6),
   IF(
    'Import från mapp'!UD6="x",
    1,
    'Import från mapp'!UD6)))</f>
        <v/>
      </c>
    </row>
    <row r="7" spans="1:549" x14ac:dyDescent="0.35">
      <c r="A7" t="str">
        <f>IF(
 ISBLANK('Import från mapp'!A7),
 "",
 IF(
  ISNUMBER(
   VALUE('Import från mapp'!A7)),
   VALUE('Import från mapp'!A7),
   IF(
    'Import från mapp'!A7="x",
    1,
    'Import från mapp'!A7)))</f>
        <v/>
      </c>
      <c r="B7" t="str">
        <f>IF(
 ISBLANK('Import från mapp'!B7),
 "",
 IF(
  ISNUMBER(
   VALUE('Import från mapp'!B7)),
   VALUE('Import från mapp'!B7),
   IF(
    'Import från mapp'!B7="x",
    1,
    'Import från mapp'!B7)))</f>
        <v/>
      </c>
      <c r="C7" t="str">
        <f>IF(
 ISBLANK('Import från mapp'!C7),
 "",
 IF(
  ISNUMBER(
   VALUE('Import från mapp'!C7)),
   VALUE('Import från mapp'!C7),
   IF(
    'Import från mapp'!C7="x",
    1,
    'Import från mapp'!C7)))</f>
        <v/>
      </c>
      <c r="D7" t="str">
        <f>IF(
 ISBLANK('Import från mapp'!D7),
 "",
 IF(
  ISNUMBER(
   VALUE('Import från mapp'!D7)),
   VALUE('Import från mapp'!D7),
   IF(
    'Import från mapp'!D7="x",
    1,
    'Import från mapp'!D7)))</f>
        <v/>
      </c>
      <c r="E7" t="str">
        <f>IF(
 ISBLANK('Import från mapp'!E7),
 "",
 IF(
  ISNUMBER(
   VALUE('Import från mapp'!E7)),
   VALUE('Import från mapp'!E7),
   IF(
    'Import från mapp'!E7="x",
    1,
    'Import från mapp'!E7)))</f>
        <v/>
      </c>
      <c r="F7" t="str">
        <f>IF(
 ISBLANK('Import från mapp'!F7),
 "",
 IF(
  ISNUMBER(
   VALUE('Import från mapp'!F7)),
   VALUE('Import från mapp'!F7),
   IF(
    'Import från mapp'!F7="x",
    1,
    'Import från mapp'!F7)))</f>
        <v/>
      </c>
      <c r="G7" t="str">
        <f>IF(
 ISBLANK('Import från mapp'!G7),
 "",
 IF(
  ISNUMBER(
   VALUE('Import från mapp'!G7)),
   VALUE('Import från mapp'!G7),
   IF(
    'Import från mapp'!G7="x",
    1,
    'Import från mapp'!G7)))</f>
        <v/>
      </c>
      <c r="H7" t="str">
        <f>IF(
 ISBLANK('Import från mapp'!H7),
 "",
 IF(
  ISNUMBER(
   VALUE('Import från mapp'!H7)),
   VALUE('Import från mapp'!H7),
   IF(
    'Import från mapp'!H7="x",
    1,
    'Import från mapp'!H7)))</f>
        <v/>
      </c>
      <c r="I7" t="str">
        <f>IF(
 ISBLANK('Import från mapp'!I7),
 "",
 IF(
  ISNUMBER(
   VALUE('Import från mapp'!I7)),
   VALUE('Import från mapp'!I7),
   IF(
    'Import från mapp'!I7="x",
    1,
    'Import från mapp'!I7)))</f>
        <v/>
      </c>
      <c r="J7" t="str">
        <f>IF(
 ISBLANK('Import från mapp'!J7),
 "",
 IF(
  ISNUMBER(
   VALUE('Import från mapp'!J7)),
   VALUE('Import från mapp'!J7),
   IF(
    'Import från mapp'!J7="x",
    1,
    'Import från mapp'!J7)))</f>
        <v/>
      </c>
      <c r="K7" t="str">
        <f>IF(
 ISBLANK('Import från mapp'!K7),
 "",
 IF(
  ISNUMBER(
   VALUE('Import från mapp'!K7)),
   VALUE('Import från mapp'!K7),
   IF(
    'Import från mapp'!K7="x",
    1,
    'Import från mapp'!K7)))</f>
        <v/>
      </c>
      <c r="L7" t="str">
        <f>IF(
 ISBLANK('Import från mapp'!L7),
 "",
 IF(
  ISNUMBER(
   VALUE('Import från mapp'!L7)),
   VALUE('Import från mapp'!L7),
   IF(
    'Import från mapp'!L7="x",
    1,
    'Import från mapp'!L7)))</f>
        <v/>
      </c>
      <c r="M7" t="str">
        <f>IF(
 ISBLANK('Import från mapp'!M7),
 "",
 IF(
  ISNUMBER(
   VALUE('Import från mapp'!M7)),
   VALUE('Import från mapp'!M7),
   IF(
    'Import från mapp'!M7="x",
    1,
    'Import från mapp'!M7)))</f>
        <v/>
      </c>
      <c r="N7" t="str">
        <f>IF(
 ISBLANK('Import från mapp'!N7),
 "",
 IF(
  ISNUMBER(
   VALUE('Import från mapp'!N7)),
   VALUE('Import från mapp'!N7),
   IF(
    'Import från mapp'!N7="x",
    1,
    'Import från mapp'!N7)))</f>
        <v/>
      </c>
      <c r="O7" t="str">
        <f>IF(
 ISBLANK('Import från mapp'!O7),
 "",
 IF(
  ISNUMBER(
   VALUE('Import från mapp'!O7)),
   VALUE('Import från mapp'!O7),
   IF(
    'Import från mapp'!O7="x",
    1,
    'Import från mapp'!O7)))</f>
        <v/>
      </c>
      <c r="P7" t="str">
        <f>IF(
 ISBLANK('Import från mapp'!P7),
 "",
 IF(
  ISNUMBER(
   VALUE('Import från mapp'!P7)),
   VALUE('Import från mapp'!P7),
   IF(
    'Import från mapp'!P7="x",
    1,
    'Import från mapp'!P7)))</f>
        <v/>
      </c>
      <c r="Q7" t="str">
        <f>IF(
 ISBLANK('Import från mapp'!Q7),
 "",
 IF(
  ISNUMBER(
   VALUE('Import från mapp'!Q7)),
   VALUE('Import från mapp'!Q7),
   IF(
    'Import från mapp'!Q7="x",
    1,
    'Import från mapp'!Q7)))</f>
        <v/>
      </c>
      <c r="R7" t="str">
        <f>IF(
 ISBLANK('Import från mapp'!R7),
 "",
 IF(
  ISNUMBER(
   VALUE('Import från mapp'!R7)),
   VALUE('Import från mapp'!R7),
   IF(
    'Import från mapp'!R7="x",
    1,
    'Import från mapp'!R7)))</f>
        <v/>
      </c>
      <c r="S7" t="str">
        <f>IF(
 ISBLANK('Import från mapp'!S7),
 "",
 IF(
  ISNUMBER(
   VALUE('Import från mapp'!S7)),
   VALUE('Import från mapp'!S7),
   IF(
    'Import från mapp'!S7="x",
    1,
    'Import från mapp'!S7)))</f>
        <v/>
      </c>
      <c r="T7" t="str">
        <f>IF(
 ISBLANK('Import från mapp'!T7),
 "",
 IF(
  ISNUMBER(
   VALUE('Import från mapp'!T7)),
   VALUE('Import från mapp'!T7),
   IF(
    'Import från mapp'!T7="x",
    1,
    'Import från mapp'!T7)))</f>
        <v/>
      </c>
      <c r="U7" t="str">
        <f>IF(
 ISBLANK('Import från mapp'!U7),
 "",
 IF(
  ISNUMBER(
   VALUE('Import från mapp'!U7)),
   VALUE('Import från mapp'!U7),
   IF(
    'Import från mapp'!U7="x",
    1,
    'Import från mapp'!U7)))</f>
        <v/>
      </c>
      <c r="V7" t="str">
        <f>IF(
 ISBLANK('Import från mapp'!V7),
 "",
 IF(
  ISNUMBER(
   VALUE('Import från mapp'!V7)),
   VALUE('Import från mapp'!V7),
   IF(
    'Import från mapp'!V7="x",
    1,
    'Import från mapp'!V7)))</f>
        <v/>
      </c>
      <c r="W7" t="str">
        <f>IF(
 ISBLANK('Import från mapp'!W7),
 "",
 IF(
  ISNUMBER(
   VALUE('Import från mapp'!W7)),
   VALUE('Import från mapp'!W7),
   IF(
    'Import från mapp'!W7="x",
    1,
    'Import från mapp'!W7)))</f>
        <v/>
      </c>
      <c r="X7" t="str">
        <f>IF(
 ISBLANK('Import från mapp'!X7),
 "",
 IF(
  ISNUMBER(
   VALUE('Import från mapp'!X7)),
   VALUE('Import från mapp'!X7),
   IF(
    'Import från mapp'!X7="x",
    1,
    'Import från mapp'!X7)))</f>
        <v/>
      </c>
      <c r="Y7" t="str">
        <f>IF(
 ISBLANK('Import från mapp'!Y7),
 "",
 IF(
  ISNUMBER(
   VALUE('Import från mapp'!Y7)),
   VALUE('Import från mapp'!Y7),
   IF(
    'Import från mapp'!Y7="x",
    1,
    'Import från mapp'!Y7)))</f>
        <v/>
      </c>
      <c r="Z7" t="str">
        <f>IF(
 ISBLANK('Import från mapp'!Z7),
 "",
 IF(
  ISNUMBER(
   VALUE('Import från mapp'!Z7)),
   VALUE('Import från mapp'!Z7),
   IF(
    'Import från mapp'!Z7="x",
    1,
    'Import från mapp'!Z7)))</f>
        <v/>
      </c>
      <c r="AA7" t="str">
        <f>IF(
 ISBLANK('Import från mapp'!AA7),
 "",
 IF(
  ISNUMBER(
   VALUE('Import från mapp'!AA7)),
   VALUE('Import från mapp'!AA7),
   IF(
    'Import från mapp'!AA7="x",
    1,
    'Import från mapp'!AA7)))</f>
        <v/>
      </c>
      <c r="AB7" t="str">
        <f>IF(
 ISBLANK('Import från mapp'!AB7),
 "",
 IF(
  ISNUMBER(
   VALUE('Import från mapp'!AB7)),
   VALUE('Import från mapp'!AB7),
   IF(
    'Import från mapp'!AB7="x",
    1,
    'Import från mapp'!AB7)))</f>
        <v/>
      </c>
      <c r="AC7" t="str">
        <f>IF(
 ISBLANK('Import från mapp'!AC7),
 "",
 IF(
  ISNUMBER(
   VALUE('Import från mapp'!AC7)),
   VALUE('Import från mapp'!AC7),
   IF(
    'Import från mapp'!AC7="x",
    1,
    'Import från mapp'!AC7)))</f>
        <v/>
      </c>
      <c r="AD7" t="str">
        <f>IF(
 ISBLANK('Import från mapp'!AD7),
 "",
 IF(
  ISNUMBER(
   VALUE('Import från mapp'!AD7)),
   VALUE('Import från mapp'!AD7),
   IF(
    'Import från mapp'!AD7="x",
    1,
    'Import från mapp'!AD7)))</f>
        <v/>
      </c>
      <c r="AE7" t="str">
        <f>IF(
 ISBLANK('Import från mapp'!AE7),
 "",
 IF(
  ISNUMBER(
   VALUE('Import från mapp'!AE7)),
   VALUE('Import från mapp'!AE7),
   IF(
    'Import från mapp'!AE7="x",
    1,
    'Import från mapp'!AE7)))</f>
        <v/>
      </c>
      <c r="AF7" t="str">
        <f>IF(
 ISBLANK('Import från mapp'!AF7),
 "",
 IF(
  ISNUMBER(
   VALUE('Import från mapp'!AF7)),
   VALUE('Import från mapp'!AF7),
   IF(
    'Import från mapp'!AF7="x",
    1,
    'Import från mapp'!AF7)))</f>
        <v/>
      </c>
      <c r="AG7" t="str">
        <f>IF(
 ISBLANK('Import från mapp'!AG7),
 "",
 IF(
  ISNUMBER(
   VALUE('Import från mapp'!AG7)),
   VALUE('Import från mapp'!AG7),
   IF(
    'Import från mapp'!AG7="x",
    1,
    'Import från mapp'!AG7)))</f>
        <v/>
      </c>
      <c r="AH7" t="str">
        <f>IF(
 ISBLANK('Import från mapp'!AH7),
 "",
 IF(
  ISNUMBER(
   VALUE('Import från mapp'!AH7)),
   VALUE('Import från mapp'!AH7),
   IF(
    'Import från mapp'!AH7="x",
    1,
    'Import från mapp'!AH7)))</f>
        <v/>
      </c>
      <c r="AI7" t="str">
        <f>IF(
 ISBLANK('Import från mapp'!AI7),
 "",
 IF(
  ISNUMBER(
   VALUE('Import från mapp'!AI7)),
   VALUE('Import från mapp'!AI7),
   IF(
    'Import från mapp'!AI7="x",
    1,
    'Import från mapp'!AI7)))</f>
        <v/>
      </c>
      <c r="AJ7" t="str">
        <f>IF(
 ISBLANK('Import från mapp'!AJ7),
 "",
 IF(
  ISNUMBER(
   VALUE('Import från mapp'!AJ7)),
   VALUE('Import från mapp'!AJ7),
   IF(
    'Import från mapp'!AJ7="x",
    1,
    'Import från mapp'!AJ7)))</f>
        <v/>
      </c>
      <c r="AK7" t="str">
        <f>IF(
 ISBLANK('Import från mapp'!AK7),
 "",
 IF(
  ISNUMBER(
   VALUE('Import från mapp'!AK7)),
   VALUE('Import från mapp'!AK7),
   IF(
    'Import från mapp'!AK7="x",
    1,
    'Import från mapp'!AK7)))</f>
        <v/>
      </c>
      <c r="AL7" t="str">
        <f>IF(
 ISBLANK('Import från mapp'!AL7),
 "",
 IF(
  ISNUMBER(
   VALUE('Import från mapp'!AL7)),
   VALUE('Import från mapp'!AL7),
   IF(
    'Import från mapp'!AL7="x",
    1,
    'Import från mapp'!AL7)))</f>
        <v/>
      </c>
      <c r="AM7" t="str">
        <f>IF(
 ISBLANK('Import från mapp'!AM7),
 "",
 IF(
  ISNUMBER(
   VALUE('Import från mapp'!AM7)),
   VALUE('Import från mapp'!AM7),
   IF(
    'Import från mapp'!AM7="x",
    1,
    'Import från mapp'!AM7)))</f>
        <v/>
      </c>
      <c r="AN7" t="str">
        <f>IF(
 ISBLANK('Import från mapp'!AN7),
 "",
 IF(
  ISNUMBER(
   VALUE('Import från mapp'!AN7)),
   VALUE('Import från mapp'!AN7),
   IF(
    'Import från mapp'!AN7="x",
    1,
    'Import från mapp'!AN7)))</f>
        <v/>
      </c>
      <c r="AO7" t="str">
        <f>IF(
 ISBLANK('Import från mapp'!AO7),
 "",
 IF(
  ISNUMBER(
   VALUE('Import från mapp'!AO7)),
   VALUE('Import från mapp'!AO7),
   IF(
    'Import från mapp'!AO7="x",
    1,
    'Import från mapp'!AO7)))</f>
        <v/>
      </c>
      <c r="AP7" t="str">
        <f>IF(
 ISBLANK('Import från mapp'!AP7),
 "",
 IF(
  ISNUMBER(
   VALUE('Import från mapp'!AP7)),
   VALUE('Import från mapp'!AP7),
   IF(
    'Import från mapp'!AP7="x",
    1,
    'Import från mapp'!AP7)))</f>
        <v/>
      </c>
      <c r="AQ7" t="str">
        <f>IF(
 ISBLANK('Import från mapp'!AQ7),
 "",
 IF(
  ISNUMBER(
   VALUE('Import från mapp'!AQ7)),
   VALUE('Import från mapp'!AQ7),
   IF(
    'Import från mapp'!AQ7="x",
    1,
    'Import från mapp'!AQ7)))</f>
        <v/>
      </c>
      <c r="AR7" t="str">
        <f>IF(
 ISBLANK('Import från mapp'!AR7),
 "",
 IF(
  ISNUMBER(
   VALUE('Import från mapp'!AR7)),
   VALUE('Import från mapp'!AR7),
   IF(
    'Import från mapp'!AR7="x",
    1,
    'Import från mapp'!AR7)))</f>
        <v/>
      </c>
      <c r="AS7" t="str">
        <f>IF(
 ISBLANK('Import från mapp'!AS7),
 "",
 IF(
  ISNUMBER(
   VALUE('Import från mapp'!AS7)),
   VALUE('Import från mapp'!AS7),
   IF(
    'Import från mapp'!AS7="x",
    1,
    'Import från mapp'!AS7)))</f>
        <v/>
      </c>
      <c r="AT7" t="str">
        <f>IF(
 ISBLANK('Import från mapp'!AT7),
 "",
 IF(
  ISNUMBER(
   VALUE('Import från mapp'!AT7)),
   VALUE('Import från mapp'!AT7),
   IF(
    'Import från mapp'!AT7="x",
    1,
    'Import från mapp'!AT7)))</f>
        <v/>
      </c>
      <c r="AU7" t="str">
        <f>IF(
 ISBLANK('Import från mapp'!AU7),
 "",
 IF(
  ISNUMBER(
   VALUE('Import från mapp'!AU7)),
   VALUE('Import från mapp'!AU7),
   IF(
    'Import från mapp'!AU7="x",
    1,
    'Import från mapp'!AU7)))</f>
        <v/>
      </c>
      <c r="AV7" t="str">
        <f>IF(
 ISBLANK('Import från mapp'!AV7),
 "",
 IF(
  ISNUMBER(
   VALUE('Import från mapp'!AV7)),
   VALUE('Import från mapp'!AV7),
   IF(
    'Import från mapp'!AV7="x",
    1,
    'Import från mapp'!AV7)))</f>
        <v/>
      </c>
      <c r="AW7" t="str">
        <f>IF(
 ISBLANK('Import från mapp'!AW7),
 "",
 IF(
  ISNUMBER(
   VALUE('Import från mapp'!AW7)),
   VALUE('Import från mapp'!AW7),
   IF(
    'Import från mapp'!AW7="x",
    1,
    'Import från mapp'!AW7)))</f>
        <v/>
      </c>
      <c r="AX7" t="str">
        <f>IF(
 ISBLANK('Import från mapp'!AX7),
 "",
 IF(
  ISNUMBER(
   VALUE('Import från mapp'!AX7)),
   VALUE('Import från mapp'!AX7),
   IF(
    'Import från mapp'!AX7="x",
    1,
    'Import från mapp'!AX7)))</f>
        <v/>
      </c>
      <c r="AY7" t="str">
        <f>IF(
 ISBLANK('Import från mapp'!AY7),
 "",
 IF(
  ISNUMBER(
   VALUE('Import från mapp'!AY7)),
   VALUE('Import från mapp'!AY7),
   IF(
    'Import från mapp'!AY7="x",
    1,
    'Import från mapp'!AY7)))</f>
        <v/>
      </c>
      <c r="AZ7" t="str">
        <f>IF(
 ISBLANK('Import från mapp'!AZ7),
 "",
 IF(
  ISNUMBER(
   VALUE('Import från mapp'!AZ7)),
   VALUE('Import från mapp'!AZ7),
   IF(
    'Import från mapp'!AZ7="x",
    1,
    'Import från mapp'!AZ7)))</f>
        <v/>
      </c>
      <c r="BA7" t="str">
        <f>IF(
 ISBLANK('Import från mapp'!BA7),
 "",
 IF(
  ISNUMBER(
   VALUE('Import från mapp'!BA7)),
   VALUE('Import från mapp'!BA7),
   IF(
    'Import från mapp'!BA7="x",
    1,
    'Import från mapp'!BA7)))</f>
        <v/>
      </c>
      <c r="BB7" t="str">
        <f>IF(
 ISBLANK('Import från mapp'!BB7),
 "",
 IF(
  ISNUMBER(
   VALUE('Import från mapp'!BB7)),
   VALUE('Import från mapp'!BB7),
   IF(
    'Import från mapp'!BB7="x",
    1,
    'Import från mapp'!BB7)))</f>
        <v/>
      </c>
      <c r="BC7" t="str">
        <f>IF(
 ISBLANK('Import från mapp'!BC7),
 "",
 IF(
  ISNUMBER(
   VALUE('Import från mapp'!BC7)),
   VALUE('Import från mapp'!BC7),
   IF(
    'Import från mapp'!BC7="x",
    1,
    'Import från mapp'!BC7)))</f>
        <v/>
      </c>
      <c r="BD7" t="str">
        <f>IF(
 ISBLANK('Import från mapp'!BD7),
 "",
 IF(
  ISNUMBER(
   VALUE('Import från mapp'!BD7)),
   VALUE('Import från mapp'!BD7),
   IF(
    'Import från mapp'!BD7="x",
    1,
    'Import från mapp'!BD7)))</f>
        <v/>
      </c>
      <c r="BE7" t="str">
        <f>IF(
 ISBLANK('Import från mapp'!BE7),
 "",
 IF(
  ISNUMBER(
   VALUE('Import från mapp'!BE7)),
   VALUE('Import från mapp'!BE7),
   IF(
    'Import från mapp'!BE7="x",
    1,
    'Import från mapp'!BE7)))</f>
        <v/>
      </c>
      <c r="BF7" t="str">
        <f>IF(
 ISBLANK('Import från mapp'!BF7),
 "",
 IF(
  ISNUMBER(
   VALUE('Import från mapp'!BF7)),
   VALUE('Import från mapp'!BF7),
   IF(
    'Import från mapp'!BF7="x",
    1,
    'Import från mapp'!BF7)))</f>
        <v/>
      </c>
      <c r="BG7" t="str">
        <f>IF(
 ISBLANK('Import från mapp'!BG7),
 "",
 IF(
  ISNUMBER(
   VALUE('Import från mapp'!BG7)),
   VALUE('Import från mapp'!BG7),
   IF(
    'Import från mapp'!BG7="x",
    1,
    'Import från mapp'!BG7)))</f>
        <v/>
      </c>
      <c r="BH7" t="str">
        <f>IF(
 ISBLANK('Import från mapp'!BH7),
 "",
 IF(
  ISNUMBER(
   VALUE('Import från mapp'!BH7)),
   VALUE('Import från mapp'!BH7),
   IF(
    'Import från mapp'!BH7="x",
    1,
    'Import från mapp'!BH7)))</f>
        <v/>
      </c>
      <c r="BI7" t="str">
        <f>IF(
 ISBLANK('Import från mapp'!BI7),
 "",
 IF(
  ISNUMBER(
   VALUE('Import från mapp'!BI7)),
   VALUE('Import från mapp'!BI7),
   IF(
    'Import från mapp'!BI7="x",
    1,
    'Import från mapp'!BI7)))</f>
        <v/>
      </c>
      <c r="BJ7" t="str">
        <f>IF(
 ISBLANK('Import från mapp'!BJ7),
 "",
 IF(
  ISNUMBER(
   VALUE('Import från mapp'!BJ7)),
   VALUE('Import från mapp'!BJ7),
   IF(
    'Import från mapp'!BJ7="x",
    1,
    'Import från mapp'!BJ7)))</f>
        <v/>
      </c>
      <c r="BK7" t="str">
        <f>IF(
 ISBLANK('Import från mapp'!BK7),
 "",
 IF(
  ISNUMBER(
   VALUE('Import från mapp'!BK7)),
   VALUE('Import från mapp'!BK7),
   IF(
    'Import från mapp'!BK7="x",
    1,
    'Import från mapp'!BK7)))</f>
        <v/>
      </c>
      <c r="BL7" t="str">
        <f>IF(
 ISBLANK('Import från mapp'!BL7),
 "",
 IF(
  ISNUMBER(
   VALUE('Import från mapp'!BL7)),
   VALUE('Import från mapp'!BL7),
   IF(
    'Import från mapp'!BL7="x",
    1,
    'Import från mapp'!BL7)))</f>
        <v/>
      </c>
      <c r="BM7" t="str">
        <f>IF(
 ISBLANK('Import från mapp'!BM7),
 "",
 IF(
  ISNUMBER(
   VALUE('Import från mapp'!BM7)),
   VALUE('Import från mapp'!BM7),
   IF(
    'Import från mapp'!BM7="x",
    1,
    'Import från mapp'!BM7)))</f>
        <v/>
      </c>
      <c r="BN7" t="str">
        <f>IF(
 ISBLANK('Import från mapp'!BN7),
 "",
 IF(
  ISNUMBER(
   VALUE('Import från mapp'!BN7)),
   VALUE('Import från mapp'!BN7),
   IF(
    'Import från mapp'!BN7="x",
    1,
    'Import från mapp'!BN7)))</f>
        <v/>
      </c>
      <c r="BO7" t="str">
        <f>IF(
 ISBLANK('Import från mapp'!BO7),
 "",
 IF(
  ISNUMBER(
   VALUE('Import från mapp'!BO7)),
   VALUE('Import från mapp'!BO7),
   IF(
    'Import från mapp'!BO7="x",
    1,
    'Import från mapp'!BO7)))</f>
        <v/>
      </c>
      <c r="BP7" t="str">
        <f>IF(
 ISBLANK('Import från mapp'!BP7),
 "",
 IF(
  ISNUMBER(
   VALUE('Import från mapp'!BP7)),
   VALUE('Import från mapp'!BP7),
   IF(
    'Import från mapp'!BP7="x",
    1,
    'Import från mapp'!BP7)))</f>
        <v/>
      </c>
      <c r="BQ7" t="str">
        <f>IF(
 ISBLANK('Import från mapp'!BQ7),
 "",
 IF(
  ISNUMBER(
   VALUE('Import från mapp'!BQ7)),
   VALUE('Import från mapp'!BQ7),
   IF(
    'Import från mapp'!BQ7="x",
    1,
    'Import från mapp'!BQ7)))</f>
        <v/>
      </c>
      <c r="BR7" t="str">
        <f>IF(
 ISBLANK('Import från mapp'!BR7),
 "",
 IF(
  ISNUMBER(
   VALUE('Import från mapp'!BR7)),
   VALUE('Import från mapp'!BR7),
   IF(
    'Import från mapp'!BR7="x",
    1,
    'Import från mapp'!BR7)))</f>
        <v/>
      </c>
      <c r="BS7" t="str">
        <f>IF(
 ISBLANK('Import från mapp'!BS7),
 "",
 IF(
  ISNUMBER(
   VALUE('Import från mapp'!BS7)),
   VALUE('Import från mapp'!BS7),
   IF(
    'Import från mapp'!BS7="x",
    1,
    'Import från mapp'!BS7)))</f>
        <v/>
      </c>
      <c r="BT7" t="str">
        <f>IF(
 ISBLANK('Import från mapp'!BT7),
 "",
 IF(
  ISNUMBER(
   VALUE('Import från mapp'!BT7)),
   VALUE('Import från mapp'!BT7),
   IF(
    'Import från mapp'!BT7="x",
    1,
    'Import från mapp'!BT7)))</f>
        <v/>
      </c>
      <c r="BU7" t="str">
        <f>IF(
 ISBLANK('Import från mapp'!BU7),
 "",
 IF(
  ISNUMBER(
   VALUE('Import från mapp'!BU7)),
   VALUE('Import från mapp'!BU7),
   IF(
    'Import från mapp'!BU7="x",
    1,
    'Import från mapp'!BU7)))</f>
        <v/>
      </c>
      <c r="BV7" t="str">
        <f>IF(
 ISBLANK('Import från mapp'!BV7),
 "",
 IF(
  ISNUMBER(
   VALUE('Import från mapp'!BV7)),
   VALUE('Import från mapp'!BV7),
   IF(
    'Import från mapp'!BV7="x",
    1,
    'Import från mapp'!BV7)))</f>
        <v/>
      </c>
      <c r="BW7" t="str">
        <f>IF(
 ISBLANK('Import från mapp'!BW7),
 "",
 IF(
  ISNUMBER(
   VALUE('Import från mapp'!BW7)),
   VALUE('Import från mapp'!BW7),
   IF(
    'Import från mapp'!BW7="x",
    1,
    'Import från mapp'!BW7)))</f>
        <v/>
      </c>
      <c r="BX7" t="str">
        <f>IF(
 ISBLANK('Import från mapp'!BX7),
 "",
 IF(
  ISNUMBER(
   VALUE('Import från mapp'!BX7)),
   VALUE('Import från mapp'!BX7),
   IF(
    'Import från mapp'!BX7="x",
    1,
    'Import från mapp'!BX7)))</f>
        <v/>
      </c>
      <c r="BY7" t="str">
        <f>IF(
 ISBLANK('Import från mapp'!BY7),
 "",
 IF(
  ISNUMBER(
   VALUE('Import från mapp'!BY7)),
   VALUE('Import från mapp'!BY7),
   IF(
    'Import från mapp'!BY7="x",
    1,
    'Import från mapp'!BY7)))</f>
        <v/>
      </c>
      <c r="BZ7" t="str">
        <f>IF(
 ISBLANK('Import från mapp'!BZ7),
 "",
 IF(
  ISNUMBER(
   VALUE('Import från mapp'!BZ7)),
   VALUE('Import från mapp'!BZ7),
   IF(
    'Import från mapp'!BZ7="x",
    1,
    'Import från mapp'!BZ7)))</f>
        <v/>
      </c>
      <c r="CA7" t="str">
        <f>IF(
 ISBLANK('Import från mapp'!CA7),
 "",
 IF(
  ISNUMBER(
   VALUE('Import från mapp'!CA7)),
   VALUE('Import från mapp'!CA7),
   IF(
    'Import från mapp'!CA7="x",
    1,
    'Import från mapp'!CA7)))</f>
        <v/>
      </c>
      <c r="CB7" t="str">
        <f>IF(
 ISBLANK('Import från mapp'!CB7),
 "",
 IF(
  ISNUMBER(
   VALUE('Import från mapp'!CB7)),
   VALUE('Import från mapp'!CB7),
   IF(
    'Import från mapp'!CB7="x",
    1,
    'Import från mapp'!CB7)))</f>
        <v/>
      </c>
      <c r="CC7" t="str">
        <f>IF(
 ISBLANK('Import från mapp'!CC7),
 "",
 IF(
  ISNUMBER(
   VALUE('Import från mapp'!CC7)),
   VALUE('Import från mapp'!CC7),
   IF(
    'Import från mapp'!CC7="x",
    1,
    'Import från mapp'!CC7)))</f>
        <v/>
      </c>
      <c r="CD7" t="str">
        <f>IF(
 ISBLANK('Import från mapp'!CD7),
 "",
 IF(
  ISNUMBER(
   VALUE('Import från mapp'!CD7)),
   VALUE('Import från mapp'!CD7),
   IF(
    'Import från mapp'!CD7="x",
    1,
    'Import från mapp'!CD7)))</f>
        <v/>
      </c>
      <c r="CE7" t="str">
        <f>IF(
 ISBLANK('Import från mapp'!CE7),
 "",
 IF(
  ISNUMBER(
   VALUE('Import från mapp'!CE7)),
   VALUE('Import från mapp'!CE7),
   IF(
    'Import från mapp'!CE7="x",
    1,
    'Import från mapp'!CE7)))</f>
        <v/>
      </c>
      <c r="CF7" t="str">
        <f>IF(
 ISBLANK('Import från mapp'!CF7),
 "",
 IF(
  ISNUMBER(
   VALUE('Import från mapp'!CF7)),
   VALUE('Import från mapp'!CF7),
   IF(
    'Import från mapp'!CF7="x",
    1,
    'Import från mapp'!CF7)))</f>
        <v/>
      </c>
      <c r="CG7" t="str">
        <f>IF(
 ISBLANK('Import från mapp'!CG7),
 "",
 IF(
  ISNUMBER(
   VALUE('Import från mapp'!CG7)),
   VALUE('Import från mapp'!CG7),
   IF(
    'Import från mapp'!CG7="x",
    1,
    'Import från mapp'!CG7)))</f>
        <v/>
      </c>
      <c r="CH7" t="str">
        <f>IF(
 ISBLANK('Import från mapp'!CH7),
 "",
 IF(
  ISNUMBER(
   VALUE('Import från mapp'!CH7)),
   VALUE('Import från mapp'!CH7),
   IF(
    'Import från mapp'!CH7="x",
    1,
    'Import från mapp'!CH7)))</f>
        <v/>
      </c>
      <c r="CI7" t="str">
        <f>IF(
 ISBLANK('Import från mapp'!CI7),
 "",
 IF(
  ISNUMBER(
   VALUE('Import från mapp'!CI7)),
   VALUE('Import från mapp'!CI7),
   IF(
    'Import från mapp'!CI7="x",
    1,
    'Import från mapp'!CI7)))</f>
        <v/>
      </c>
      <c r="CJ7" t="str">
        <f>IF(
 ISBLANK('Import från mapp'!CJ7),
 "",
 IF(
  ISNUMBER(
   VALUE('Import från mapp'!CJ7)),
   VALUE('Import från mapp'!CJ7),
   IF(
    'Import från mapp'!CJ7="x",
    1,
    'Import från mapp'!CJ7)))</f>
        <v/>
      </c>
      <c r="CK7" t="str">
        <f>IF(
 ISBLANK('Import från mapp'!CK7),
 "",
 IF(
  ISNUMBER(
   VALUE('Import från mapp'!CK7)),
   VALUE('Import från mapp'!CK7),
   IF(
    'Import från mapp'!CK7="x",
    1,
    'Import från mapp'!CK7)))</f>
        <v/>
      </c>
      <c r="CL7" t="str">
        <f>IF(
 ISBLANK('Import från mapp'!CL7),
 "",
 IF(
  ISNUMBER(
   VALUE('Import från mapp'!CL7)),
   VALUE('Import från mapp'!CL7),
   IF(
    'Import från mapp'!CL7="x",
    1,
    'Import från mapp'!CL7)))</f>
        <v/>
      </c>
      <c r="CM7" t="str">
        <f>IF(
 ISBLANK('Import från mapp'!CM7),
 "",
 IF(
  ISNUMBER(
   VALUE('Import från mapp'!CM7)),
   VALUE('Import från mapp'!CM7),
   IF(
    'Import från mapp'!CM7="x",
    1,
    'Import från mapp'!CM7)))</f>
        <v/>
      </c>
      <c r="CN7" t="str">
        <f>IF(
 ISBLANK('Import från mapp'!CN7),
 "",
 IF(
  ISNUMBER(
   VALUE('Import från mapp'!CN7)),
   VALUE('Import från mapp'!CN7),
   IF(
    'Import från mapp'!CN7="x",
    1,
    'Import från mapp'!CN7)))</f>
        <v/>
      </c>
      <c r="CO7" t="str">
        <f>IF(
 ISBLANK('Import från mapp'!CO7),
 "",
 IF(
  ISNUMBER(
   VALUE('Import från mapp'!CO7)),
   VALUE('Import från mapp'!CO7),
   IF(
    'Import från mapp'!CO7="x",
    1,
    'Import från mapp'!CO7)))</f>
        <v/>
      </c>
      <c r="CP7" t="str">
        <f>IF(
 ISBLANK('Import från mapp'!CP7),
 "",
 IF(
  ISNUMBER(
   VALUE('Import från mapp'!CP7)),
   VALUE('Import från mapp'!CP7),
   IF(
    'Import från mapp'!CP7="x",
    1,
    'Import från mapp'!CP7)))</f>
        <v/>
      </c>
      <c r="CQ7" t="str">
        <f>IF(
 ISBLANK('Import från mapp'!CQ7),
 "",
 IF(
  ISNUMBER(
   VALUE('Import från mapp'!CQ7)),
   VALUE('Import från mapp'!CQ7),
   IF(
    'Import från mapp'!CQ7="x",
    1,
    'Import från mapp'!CQ7)))</f>
        <v/>
      </c>
      <c r="CR7" t="str">
        <f>IF(
 ISBLANK('Import från mapp'!CR7),
 "",
 IF(
  ISNUMBER(
   VALUE('Import från mapp'!CR7)),
   VALUE('Import från mapp'!CR7),
   IF(
    'Import från mapp'!CR7="x",
    1,
    'Import från mapp'!CR7)))</f>
        <v/>
      </c>
      <c r="CS7" t="str">
        <f>IF(
 ISBLANK('Import från mapp'!CS7),
 "",
 IF(
  ISNUMBER(
   VALUE('Import från mapp'!CS7)),
   VALUE('Import från mapp'!CS7),
   IF(
    'Import från mapp'!CS7="x",
    1,
    'Import från mapp'!CS7)))</f>
        <v/>
      </c>
      <c r="CT7" t="str">
        <f>IF(
 ISBLANK('Import från mapp'!CT7),
 "",
 IF(
  ISNUMBER(
   VALUE('Import från mapp'!CT7)),
   VALUE('Import från mapp'!CT7),
   IF(
    'Import från mapp'!CT7="x",
    1,
    'Import från mapp'!CT7)))</f>
        <v/>
      </c>
      <c r="CU7" t="str">
        <f>IF(
 ISBLANK('Import från mapp'!CU7),
 "",
 IF(
  ISNUMBER(
   VALUE('Import från mapp'!CU7)),
   VALUE('Import från mapp'!CU7),
   IF(
    'Import från mapp'!CU7="x",
    1,
    'Import från mapp'!CU7)))</f>
        <v/>
      </c>
      <c r="CV7" t="str">
        <f>IF(
 ISBLANK('Import från mapp'!CV7),
 "",
 IF(
  ISNUMBER(
   VALUE('Import från mapp'!CV7)),
   VALUE('Import från mapp'!CV7),
   IF(
    'Import från mapp'!CV7="x",
    1,
    'Import från mapp'!CV7)))</f>
        <v/>
      </c>
      <c r="CW7" t="str">
        <f>IF(
 ISBLANK('Import från mapp'!CW7),
 "",
 IF(
  ISNUMBER(
   VALUE('Import från mapp'!CW7)),
   VALUE('Import från mapp'!CW7),
   IF(
    'Import från mapp'!CW7="x",
    1,
    'Import från mapp'!CW7)))</f>
        <v/>
      </c>
      <c r="CX7" t="str">
        <f>IF(
 ISBLANK('Import från mapp'!CX7),
 "",
 IF(
  ISNUMBER(
   VALUE('Import från mapp'!CX7)),
   VALUE('Import från mapp'!CX7),
   IF(
    'Import från mapp'!CX7="x",
    1,
    'Import från mapp'!CX7)))</f>
        <v/>
      </c>
      <c r="CY7" t="str">
        <f>IF(
 ISBLANK('Import från mapp'!CY7),
 "",
 IF(
  ISNUMBER(
   VALUE('Import från mapp'!CY7)),
   VALUE('Import från mapp'!CY7),
   IF(
    'Import från mapp'!CY7="x",
    1,
    'Import från mapp'!CY7)))</f>
        <v/>
      </c>
      <c r="CZ7" t="str">
        <f>IF(
 ISBLANK('Import från mapp'!CZ7),
 "",
 IF(
  ISNUMBER(
   VALUE('Import från mapp'!CZ7)),
   VALUE('Import från mapp'!CZ7),
   IF(
    'Import från mapp'!CZ7="x",
    1,
    'Import från mapp'!CZ7)))</f>
        <v/>
      </c>
      <c r="DA7" t="str">
        <f>IF(
 ISBLANK('Import från mapp'!DA7),
 "",
 IF(
  ISNUMBER(
   VALUE('Import från mapp'!DA7)),
   VALUE('Import från mapp'!DA7),
   IF(
    'Import från mapp'!DA7="x",
    1,
    'Import från mapp'!DA7)))</f>
        <v/>
      </c>
      <c r="DB7" t="str">
        <f>IF(
 ISBLANK('Import från mapp'!DB7),
 "",
 IF(
  ISNUMBER(
   VALUE('Import från mapp'!DB7)),
   VALUE('Import från mapp'!DB7),
   IF(
    'Import från mapp'!DB7="x",
    1,
    'Import från mapp'!DB7)))</f>
        <v/>
      </c>
      <c r="DC7" t="str">
        <f>IF(
 ISBLANK('Import från mapp'!DC7),
 "",
 IF(
  ISNUMBER(
   VALUE('Import från mapp'!DC7)),
   VALUE('Import från mapp'!DC7),
   IF(
    'Import från mapp'!DC7="x",
    1,
    'Import från mapp'!DC7)))</f>
        <v/>
      </c>
      <c r="DD7" t="str">
        <f>IF(
 ISBLANK('Import från mapp'!DD7),
 "",
 IF(
  ISNUMBER(
   VALUE('Import från mapp'!DD7)),
   VALUE('Import från mapp'!DD7),
   IF(
    'Import från mapp'!DD7="x",
    1,
    'Import från mapp'!DD7)))</f>
        <v/>
      </c>
      <c r="DE7" t="str">
        <f>IF(
 ISBLANK('Import från mapp'!DE7),
 "",
 IF(
  ISNUMBER(
   VALUE('Import från mapp'!DE7)),
   VALUE('Import från mapp'!DE7),
   IF(
    'Import från mapp'!DE7="x",
    1,
    'Import från mapp'!DE7)))</f>
        <v/>
      </c>
      <c r="DF7" t="str">
        <f>IF(
 ISBLANK('Import från mapp'!DF7),
 "",
 IF(
  ISNUMBER(
   VALUE('Import från mapp'!DF7)),
   VALUE('Import från mapp'!DF7),
   IF(
    'Import från mapp'!DF7="x",
    1,
    'Import från mapp'!DF7)))</f>
        <v/>
      </c>
      <c r="DG7" t="str">
        <f>IF(
 ISBLANK('Import från mapp'!DG7),
 "",
 IF(
  ISNUMBER(
   VALUE('Import från mapp'!DG7)),
   VALUE('Import från mapp'!DG7),
   IF(
    'Import från mapp'!DG7="x",
    1,
    'Import från mapp'!DG7)))</f>
        <v/>
      </c>
      <c r="DH7" t="str">
        <f>IF(
 ISBLANK('Import från mapp'!DH7),
 "",
 IF(
  ISNUMBER(
   VALUE('Import från mapp'!DH7)),
   VALUE('Import från mapp'!DH7),
   IF(
    'Import från mapp'!DH7="x",
    1,
    'Import från mapp'!DH7)))</f>
        <v/>
      </c>
      <c r="DI7" t="str">
        <f>IF(
 ISBLANK('Import från mapp'!DI7),
 "",
 IF(
  ISNUMBER(
   VALUE('Import från mapp'!DI7)),
   VALUE('Import från mapp'!DI7),
   IF(
    'Import från mapp'!DI7="x",
    1,
    'Import från mapp'!DI7)))</f>
        <v/>
      </c>
      <c r="DJ7" t="str">
        <f>IF(
 ISBLANK('Import från mapp'!DJ7),
 "",
 IF(
  ISNUMBER(
   VALUE('Import från mapp'!DJ7)),
   VALUE('Import från mapp'!DJ7),
   IF(
    'Import från mapp'!DJ7="x",
    1,
    'Import från mapp'!DJ7)))</f>
        <v/>
      </c>
      <c r="DK7" t="str">
        <f>IF(
 ISBLANK('Import från mapp'!DK7),
 "",
 IF(
  ISNUMBER(
   VALUE('Import från mapp'!DK7)),
   VALUE('Import från mapp'!DK7),
   IF(
    'Import från mapp'!DK7="x",
    1,
    'Import från mapp'!DK7)))</f>
        <v/>
      </c>
      <c r="DL7" t="str">
        <f>IF(
 ISBLANK('Import från mapp'!DL7),
 "",
 IF(
  ISNUMBER(
   VALUE('Import från mapp'!DL7)),
   VALUE('Import från mapp'!DL7),
   IF(
    'Import från mapp'!DL7="x",
    1,
    'Import från mapp'!DL7)))</f>
        <v/>
      </c>
      <c r="DM7" t="str">
        <f>IF(
 ISBLANK('Import från mapp'!DM7),
 "",
 IF(
  ISNUMBER(
   VALUE('Import från mapp'!DM7)),
   VALUE('Import från mapp'!DM7),
   IF(
    'Import från mapp'!DM7="x",
    1,
    'Import från mapp'!DM7)))</f>
        <v/>
      </c>
      <c r="DN7" t="str">
        <f>IF(
 ISBLANK('Import från mapp'!DN7),
 "",
 IF(
  ISNUMBER(
   VALUE('Import från mapp'!DN7)),
   VALUE('Import från mapp'!DN7),
   IF(
    'Import från mapp'!DN7="x",
    1,
    'Import från mapp'!DN7)))</f>
        <v/>
      </c>
      <c r="DO7" t="str">
        <f>IF(
 ISBLANK('Import från mapp'!DO7),
 "",
 IF(
  ISNUMBER(
   VALUE('Import från mapp'!DO7)),
   VALUE('Import från mapp'!DO7),
   IF(
    'Import från mapp'!DO7="x",
    1,
    'Import från mapp'!DO7)))</f>
        <v/>
      </c>
      <c r="DP7" t="str">
        <f>IF(
 ISBLANK('Import från mapp'!DP7),
 "",
 IF(
  ISNUMBER(
   VALUE('Import från mapp'!DP7)),
   VALUE('Import från mapp'!DP7),
   IF(
    'Import från mapp'!DP7="x",
    1,
    'Import från mapp'!DP7)))</f>
        <v/>
      </c>
      <c r="DQ7" t="str">
        <f>IF(
 ISBLANK('Import från mapp'!DQ7),
 "",
 IF(
  ISNUMBER(
   VALUE('Import från mapp'!DQ7)),
   VALUE('Import från mapp'!DQ7),
   IF(
    'Import från mapp'!DQ7="x",
    1,
    'Import från mapp'!DQ7)))</f>
        <v/>
      </c>
      <c r="DR7" t="str">
        <f>IF(
 ISBLANK('Import från mapp'!DR7),
 "",
 IF(
  ISNUMBER(
   VALUE('Import från mapp'!DR7)),
   VALUE('Import från mapp'!DR7),
   IF(
    'Import från mapp'!DR7="x",
    1,
    'Import från mapp'!DR7)))</f>
        <v/>
      </c>
      <c r="DS7" t="str">
        <f>IF(
 ISBLANK('Import från mapp'!DS7),
 "",
 IF(
  ISNUMBER(
   VALUE('Import från mapp'!DS7)),
   VALUE('Import från mapp'!DS7),
   IF(
    'Import från mapp'!DS7="x",
    1,
    'Import från mapp'!DS7)))</f>
        <v/>
      </c>
      <c r="DT7" t="str">
        <f>IF(
 ISBLANK('Import från mapp'!DT7),
 "",
 IF(
  ISNUMBER(
   VALUE('Import från mapp'!DT7)),
   VALUE('Import från mapp'!DT7),
   IF(
    'Import från mapp'!DT7="x",
    1,
    'Import från mapp'!DT7)))</f>
        <v/>
      </c>
      <c r="DU7" t="str">
        <f>IF(
 ISBLANK('Import från mapp'!DU7),
 "",
 IF(
  ISNUMBER(
   VALUE('Import från mapp'!DU7)),
   VALUE('Import från mapp'!DU7),
   IF(
    'Import från mapp'!DU7="x",
    1,
    'Import från mapp'!DU7)))</f>
        <v/>
      </c>
      <c r="DV7" t="str">
        <f>IF(
 ISBLANK('Import från mapp'!DV7),
 "",
 IF(
  ISNUMBER(
   VALUE('Import från mapp'!DV7)),
   VALUE('Import från mapp'!DV7),
   IF(
    'Import från mapp'!DV7="x",
    1,
    'Import från mapp'!DV7)))</f>
        <v/>
      </c>
      <c r="DW7" t="str">
        <f>IF(
 ISBLANK('Import från mapp'!DW7),
 "",
 IF(
  ISNUMBER(
   VALUE('Import från mapp'!DW7)),
   VALUE('Import från mapp'!DW7),
   IF(
    'Import från mapp'!DW7="x",
    1,
    'Import från mapp'!DW7)))</f>
        <v/>
      </c>
      <c r="DX7" t="str">
        <f>IF(
 ISBLANK('Import från mapp'!DX7),
 "",
 IF(
  ISNUMBER(
   VALUE('Import från mapp'!DX7)),
   VALUE('Import från mapp'!DX7),
   IF(
    'Import från mapp'!DX7="x",
    1,
    'Import från mapp'!DX7)))</f>
        <v/>
      </c>
      <c r="DY7" t="str">
        <f>IF(
 ISBLANK('Import från mapp'!DY7),
 "",
 IF(
  ISNUMBER(
   VALUE('Import från mapp'!DY7)),
   VALUE('Import från mapp'!DY7),
   IF(
    'Import från mapp'!DY7="x",
    1,
    'Import från mapp'!DY7)))</f>
        <v/>
      </c>
      <c r="DZ7" t="str">
        <f>IF(
 ISBLANK('Import från mapp'!DZ7),
 "",
 IF(
  ISNUMBER(
   VALUE('Import från mapp'!DZ7)),
   VALUE('Import från mapp'!DZ7),
   IF(
    'Import från mapp'!DZ7="x",
    1,
    'Import från mapp'!DZ7)))</f>
        <v/>
      </c>
      <c r="EA7" t="str">
        <f>IF(
 ISBLANK('Import från mapp'!EA7),
 "",
 IF(
  ISNUMBER(
   VALUE('Import från mapp'!EA7)),
   VALUE('Import från mapp'!EA7),
   IF(
    'Import från mapp'!EA7="x",
    1,
    'Import från mapp'!EA7)))</f>
        <v/>
      </c>
      <c r="EB7" t="str">
        <f>IF(
 ISBLANK('Import från mapp'!EB7),
 "",
 IF(
  ISNUMBER(
   VALUE('Import från mapp'!EB7)),
   VALUE('Import från mapp'!EB7),
   IF(
    'Import från mapp'!EB7="x",
    1,
    'Import från mapp'!EB7)))</f>
        <v/>
      </c>
      <c r="EC7" t="str">
        <f>IF(
 ISBLANK('Import från mapp'!EC7),
 "",
 IF(
  ISNUMBER(
   VALUE('Import från mapp'!EC7)),
   VALUE('Import från mapp'!EC7),
   IF(
    'Import från mapp'!EC7="x",
    1,
    'Import från mapp'!EC7)))</f>
        <v/>
      </c>
      <c r="ED7" t="str">
        <f>IF(
 ISBLANK('Import från mapp'!ED7),
 "",
 IF(
  ISNUMBER(
   VALUE('Import från mapp'!ED7)),
   VALUE('Import från mapp'!ED7),
   IF(
    'Import från mapp'!ED7="x",
    1,
    'Import från mapp'!ED7)))</f>
        <v/>
      </c>
      <c r="EE7" t="str">
        <f>IF(
 ISBLANK('Import från mapp'!EE7),
 "",
 IF(
  ISNUMBER(
   VALUE('Import från mapp'!EE7)),
   VALUE('Import från mapp'!EE7),
   IF(
    'Import från mapp'!EE7="x",
    1,
    'Import från mapp'!EE7)))</f>
        <v/>
      </c>
      <c r="EF7" t="str">
        <f>IF(
 ISBLANK('Import från mapp'!EF7),
 "",
 IF(
  ISNUMBER(
   VALUE('Import från mapp'!EF7)),
   VALUE('Import från mapp'!EF7),
   IF(
    'Import från mapp'!EF7="x",
    1,
    'Import från mapp'!EF7)))</f>
        <v/>
      </c>
      <c r="EG7" t="str">
        <f>IF(
 ISBLANK('Import från mapp'!EG7),
 "",
 IF(
  ISNUMBER(
   VALUE('Import från mapp'!EG7)),
   VALUE('Import från mapp'!EG7),
   IF(
    'Import från mapp'!EG7="x",
    1,
    'Import från mapp'!EG7)))</f>
        <v/>
      </c>
      <c r="EH7" t="str">
        <f>IF(
 ISBLANK('Import från mapp'!EH7),
 "",
 IF(
  ISNUMBER(
   VALUE('Import från mapp'!EH7)),
   VALUE('Import från mapp'!EH7),
   IF(
    'Import från mapp'!EH7="x",
    1,
    'Import från mapp'!EH7)))</f>
        <v/>
      </c>
      <c r="EI7" t="str">
        <f>IF(
 ISBLANK('Import från mapp'!EI7),
 "",
 IF(
  ISNUMBER(
   VALUE('Import från mapp'!EI7)),
   VALUE('Import från mapp'!EI7),
   IF(
    'Import från mapp'!EI7="x",
    1,
    'Import från mapp'!EI7)))</f>
        <v/>
      </c>
      <c r="EJ7" t="str">
        <f>IF(
 ISBLANK('Import från mapp'!EJ7),
 "",
 IF(
  ISNUMBER(
   VALUE('Import från mapp'!EJ7)),
   VALUE('Import från mapp'!EJ7),
   IF(
    'Import från mapp'!EJ7="x",
    1,
    'Import från mapp'!EJ7)))</f>
        <v/>
      </c>
      <c r="EK7" t="str">
        <f>IF(
 ISBLANK('Import från mapp'!EK7),
 "",
 IF(
  ISNUMBER(
   VALUE('Import från mapp'!EK7)),
   VALUE('Import från mapp'!EK7),
   IF(
    'Import från mapp'!EK7="x",
    1,
    'Import från mapp'!EK7)))</f>
        <v/>
      </c>
      <c r="EL7" t="str">
        <f>IF(
 ISBLANK('Import från mapp'!EL7),
 "",
 IF(
  ISNUMBER(
   VALUE('Import från mapp'!EL7)),
   VALUE('Import från mapp'!EL7),
   IF(
    'Import från mapp'!EL7="x",
    1,
    'Import från mapp'!EL7)))</f>
        <v/>
      </c>
      <c r="EM7" t="str">
        <f>IF(
 ISBLANK('Import från mapp'!EM7),
 "",
 IF(
  ISNUMBER(
   VALUE('Import från mapp'!EM7)),
   VALUE('Import från mapp'!EM7),
   IF(
    'Import från mapp'!EM7="x",
    1,
    'Import från mapp'!EM7)))</f>
        <v/>
      </c>
      <c r="EN7" t="str">
        <f>IF(
 ISBLANK('Import från mapp'!EN7),
 "",
 IF(
  ISNUMBER(
   VALUE('Import från mapp'!EN7)),
   VALUE('Import från mapp'!EN7),
   IF(
    'Import från mapp'!EN7="x",
    1,
    'Import från mapp'!EN7)))</f>
        <v/>
      </c>
      <c r="EO7" t="str">
        <f>IF(
 ISBLANK('Import från mapp'!EO7),
 "",
 IF(
  ISNUMBER(
   VALUE('Import från mapp'!EO7)),
   VALUE('Import från mapp'!EO7),
   IF(
    'Import från mapp'!EO7="x",
    1,
    'Import från mapp'!EO7)))</f>
        <v/>
      </c>
      <c r="EP7" t="str">
        <f>IF(
 ISBLANK('Import från mapp'!EP7),
 "",
 IF(
  ISNUMBER(
   VALUE('Import från mapp'!EP7)),
   VALUE('Import från mapp'!EP7),
   IF(
    'Import från mapp'!EP7="x",
    1,
    'Import från mapp'!EP7)))</f>
        <v/>
      </c>
      <c r="EQ7" t="str">
        <f>IF(
 ISBLANK('Import från mapp'!EQ7),
 "",
 IF(
  ISNUMBER(
   VALUE('Import från mapp'!EQ7)),
   VALUE('Import från mapp'!EQ7),
   IF(
    'Import från mapp'!EQ7="x",
    1,
    'Import från mapp'!EQ7)))</f>
        <v/>
      </c>
      <c r="ER7" t="str">
        <f>IF(
 ISBLANK('Import från mapp'!ER7),
 "",
 IF(
  ISNUMBER(
   VALUE('Import från mapp'!ER7)),
   VALUE('Import från mapp'!ER7),
   IF(
    'Import från mapp'!ER7="x",
    1,
    'Import från mapp'!ER7)))</f>
        <v/>
      </c>
      <c r="ES7" t="str">
        <f>IF(
 ISBLANK('Import från mapp'!ES7),
 "",
 IF(
  ISNUMBER(
   VALUE('Import från mapp'!ES7)),
   VALUE('Import från mapp'!ES7),
   IF(
    'Import från mapp'!ES7="x",
    1,
    'Import från mapp'!ES7)))</f>
        <v/>
      </c>
      <c r="ET7" t="str">
        <f>IF(
 ISBLANK('Import från mapp'!ET7),
 "",
 IF(
  ISNUMBER(
   VALUE('Import från mapp'!ET7)),
   VALUE('Import från mapp'!ET7),
   IF(
    'Import från mapp'!ET7="x",
    1,
    'Import från mapp'!ET7)))</f>
        <v/>
      </c>
      <c r="EU7" t="str">
        <f>IF(
 ISBLANK('Import från mapp'!EU7),
 "",
 IF(
  ISNUMBER(
   VALUE('Import från mapp'!EU7)),
   VALUE('Import från mapp'!EU7),
   IF(
    'Import från mapp'!EU7="x",
    1,
    'Import från mapp'!EU7)))</f>
        <v/>
      </c>
      <c r="EV7" t="str">
        <f>IF(
 ISBLANK('Import från mapp'!EV7),
 "",
 IF(
  ISNUMBER(
   VALUE('Import från mapp'!EV7)),
   VALUE('Import från mapp'!EV7),
   IF(
    'Import från mapp'!EV7="x",
    1,
    'Import från mapp'!EV7)))</f>
        <v/>
      </c>
      <c r="EW7" t="str">
        <f>IF(
 ISBLANK('Import från mapp'!EW7),
 "",
 IF(
  ISNUMBER(
   VALUE('Import från mapp'!EW7)),
   VALUE('Import från mapp'!EW7),
   IF(
    'Import från mapp'!EW7="x",
    1,
    'Import från mapp'!EW7)))</f>
        <v/>
      </c>
      <c r="EX7" t="str">
        <f>IF(
 ISBLANK('Import från mapp'!EX7),
 "",
 IF(
  ISNUMBER(
   VALUE('Import från mapp'!EX7)),
   VALUE('Import från mapp'!EX7),
   IF(
    'Import från mapp'!EX7="x",
    1,
    'Import från mapp'!EX7)))</f>
        <v/>
      </c>
      <c r="EY7" t="str">
        <f>IF(
 ISBLANK('Import från mapp'!EY7),
 "",
 IF(
  ISNUMBER(
   VALUE('Import från mapp'!EY7)),
   VALUE('Import från mapp'!EY7),
   IF(
    'Import från mapp'!EY7="x",
    1,
    'Import från mapp'!EY7)))</f>
        <v/>
      </c>
      <c r="EZ7" t="str">
        <f>IF(
 ISBLANK('Import från mapp'!EZ7),
 "",
 IF(
  ISNUMBER(
   VALUE('Import från mapp'!EZ7)),
   VALUE('Import från mapp'!EZ7),
   IF(
    'Import från mapp'!EZ7="x",
    1,
    'Import från mapp'!EZ7)))</f>
        <v/>
      </c>
      <c r="FA7" t="str">
        <f>IF(
 ISBLANK('Import från mapp'!FA7),
 "",
 IF(
  ISNUMBER(
   VALUE('Import från mapp'!FA7)),
   VALUE('Import från mapp'!FA7),
   IF(
    'Import från mapp'!FA7="x",
    1,
    'Import från mapp'!FA7)))</f>
        <v/>
      </c>
      <c r="FB7" t="str">
        <f>IF(
 ISBLANK('Import från mapp'!FB7),
 "",
 IF(
  ISNUMBER(
   VALUE('Import från mapp'!FB7)),
   VALUE('Import från mapp'!FB7),
   IF(
    'Import från mapp'!FB7="x",
    1,
    'Import från mapp'!FB7)))</f>
        <v/>
      </c>
      <c r="FC7" t="str">
        <f>IF(
 ISBLANK('Import från mapp'!FC7),
 "",
 IF(
  ISNUMBER(
   VALUE('Import från mapp'!FC7)),
   VALUE('Import från mapp'!FC7),
   IF(
    'Import från mapp'!FC7="x",
    1,
    'Import från mapp'!FC7)))</f>
        <v/>
      </c>
      <c r="FD7" t="str">
        <f>IF(
 ISBLANK('Import från mapp'!FD7),
 "",
 IF(
  ISNUMBER(
   VALUE('Import från mapp'!FD7)),
   VALUE('Import från mapp'!FD7),
   IF(
    'Import från mapp'!FD7="x",
    1,
    'Import från mapp'!FD7)))</f>
        <v/>
      </c>
      <c r="FE7" t="str">
        <f>IF(
 ISBLANK('Import från mapp'!FE7),
 "",
 IF(
  ISNUMBER(
   VALUE('Import från mapp'!FE7)),
   VALUE('Import från mapp'!FE7),
   IF(
    'Import från mapp'!FE7="x",
    1,
    'Import från mapp'!FE7)))</f>
        <v/>
      </c>
      <c r="FF7" t="str">
        <f>IF(
 ISBLANK('Import från mapp'!FF7),
 "",
 IF(
  ISNUMBER(
   VALUE('Import från mapp'!FF7)),
   VALUE('Import från mapp'!FF7),
   IF(
    'Import från mapp'!FF7="x",
    1,
    'Import från mapp'!FF7)))</f>
        <v/>
      </c>
      <c r="FG7" t="str">
        <f>IF(
 ISBLANK('Import från mapp'!FG7),
 "",
 IF(
  ISNUMBER(
   VALUE('Import från mapp'!FG7)),
   VALUE('Import från mapp'!FG7),
   IF(
    'Import från mapp'!FG7="x",
    1,
    'Import från mapp'!FG7)))</f>
        <v/>
      </c>
      <c r="FH7" t="str">
        <f>IF(
 ISBLANK('Import från mapp'!FH7),
 "",
 IF(
  ISNUMBER(
   VALUE('Import från mapp'!FH7)),
   VALUE('Import från mapp'!FH7),
   IF(
    'Import från mapp'!FH7="x",
    1,
    'Import från mapp'!FH7)))</f>
        <v/>
      </c>
      <c r="FI7" t="str">
        <f>IF(
 ISBLANK('Import från mapp'!FI7),
 "",
 IF(
  ISNUMBER(
   VALUE('Import från mapp'!FI7)),
   VALUE('Import från mapp'!FI7),
   IF(
    'Import från mapp'!FI7="x",
    1,
    'Import från mapp'!FI7)))</f>
        <v/>
      </c>
      <c r="FJ7" t="str">
        <f>IF(
 ISBLANK('Import från mapp'!FJ7),
 "",
 IF(
  ISNUMBER(
   VALUE('Import från mapp'!FJ7)),
   VALUE('Import från mapp'!FJ7),
   IF(
    'Import från mapp'!FJ7="x",
    1,
    'Import från mapp'!FJ7)))</f>
        <v/>
      </c>
      <c r="FK7" t="str">
        <f>IF(
 ISBLANK('Import från mapp'!FK7),
 "",
 IF(
  ISNUMBER(
   VALUE('Import från mapp'!FK7)),
   VALUE('Import från mapp'!FK7),
   IF(
    'Import från mapp'!FK7="x",
    1,
    'Import från mapp'!FK7)))</f>
        <v/>
      </c>
      <c r="FL7" t="str">
        <f>IF(
 ISBLANK('Import från mapp'!FL7),
 "",
 IF(
  ISNUMBER(
   VALUE('Import från mapp'!FL7)),
   VALUE('Import från mapp'!FL7),
   IF(
    'Import från mapp'!FL7="x",
    1,
    'Import från mapp'!FL7)))</f>
        <v/>
      </c>
      <c r="FM7" t="str">
        <f>IF(
 ISBLANK('Import från mapp'!FM7),
 "",
 IF(
  ISNUMBER(
   VALUE('Import från mapp'!FM7)),
   VALUE('Import från mapp'!FM7),
   IF(
    'Import från mapp'!FM7="x",
    1,
    'Import från mapp'!FM7)))</f>
        <v/>
      </c>
      <c r="FN7" t="str">
        <f>IF(
 ISBLANK('Import från mapp'!FN7),
 "",
 IF(
  ISNUMBER(
   VALUE('Import från mapp'!FN7)),
   VALUE('Import från mapp'!FN7),
   IF(
    'Import från mapp'!FN7="x",
    1,
    'Import från mapp'!FN7)))</f>
        <v/>
      </c>
      <c r="FO7" t="str">
        <f>IF(
 ISBLANK('Import från mapp'!FO7),
 "",
 IF(
  ISNUMBER(
   VALUE('Import från mapp'!FO7)),
   VALUE('Import från mapp'!FO7),
   IF(
    'Import från mapp'!FO7="x",
    1,
    'Import från mapp'!FO7)))</f>
        <v/>
      </c>
      <c r="FP7" t="str">
        <f>IF(
 ISBLANK('Import från mapp'!FP7),
 "",
 IF(
  ISNUMBER(
   VALUE('Import från mapp'!FP7)),
   VALUE('Import från mapp'!FP7),
   IF(
    'Import från mapp'!FP7="x",
    1,
    'Import från mapp'!FP7)))</f>
        <v/>
      </c>
      <c r="FQ7" t="str">
        <f>IF(
 ISBLANK('Import från mapp'!FQ7),
 "",
 IF(
  ISNUMBER(
   VALUE('Import från mapp'!FQ7)),
   VALUE('Import från mapp'!FQ7),
   IF(
    'Import från mapp'!FQ7="x",
    1,
    'Import från mapp'!FQ7)))</f>
        <v/>
      </c>
      <c r="FR7" t="str">
        <f>IF(
 ISBLANK('Import från mapp'!FR7),
 "",
 IF(
  ISNUMBER(
   VALUE('Import från mapp'!FR7)),
   VALUE('Import från mapp'!FR7),
   IF(
    'Import från mapp'!FR7="x",
    1,
    'Import från mapp'!FR7)))</f>
        <v/>
      </c>
      <c r="FS7" t="str">
        <f>IF(
 ISBLANK('Import från mapp'!FS7),
 "",
 IF(
  ISNUMBER(
   VALUE('Import från mapp'!FS7)),
   VALUE('Import från mapp'!FS7),
   IF(
    'Import från mapp'!FS7="x",
    1,
    'Import från mapp'!FS7)))</f>
        <v/>
      </c>
      <c r="FT7" t="str">
        <f>IF(
 ISBLANK('Import från mapp'!FT7),
 "",
 IF(
  ISNUMBER(
   VALUE('Import från mapp'!FT7)),
   VALUE('Import från mapp'!FT7),
   IF(
    'Import från mapp'!FT7="x",
    1,
    'Import från mapp'!FT7)))</f>
        <v/>
      </c>
      <c r="FU7" t="str">
        <f>IF(
 ISBLANK('Import från mapp'!FU7),
 "",
 IF(
  ISNUMBER(
   VALUE('Import från mapp'!FU7)),
   VALUE('Import från mapp'!FU7),
   IF(
    'Import från mapp'!FU7="x",
    1,
    'Import från mapp'!FU7)))</f>
        <v/>
      </c>
      <c r="FV7" t="str">
        <f>IF(
 ISBLANK('Import från mapp'!FV7),
 "",
 IF(
  ISNUMBER(
   VALUE('Import från mapp'!FV7)),
   VALUE('Import från mapp'!FV7),
   IF(
    'Import från mapp'!FV7="x",
    1,
    'Import från mapp'!FV7)))</f>
        <v/>
      </c>
      <c r="FW7" t="str">
        <f>IF(
 ISBLANK('Import från mapp'!FW7),
 "",
 IF(
  ISNUMBER(
   VALUE('Import från mapp'!FW7)),
   VALUE('Import från mapp'!FW7),
   IF(
    'Import från mapp'!FW7="x",
    1,
    'Import från mapp'!FW7)))</f>
        <v/>
      </c>
      <c r="FX7" t="str">
        <f>IF(
 ISBLANK('Import från mapp'!FX7),
 "",
 IF(
  ISNUMBER(
   VALUE('Import från mapp'!FX7)),
   VALUE('Import från mapp'!FX7),
   IF(
    'Import från mapp'!FX7="x",
    1,
    'Import från mapp'!FX7)))</f>
        <v/>
      </c>
      <c r="FY7" t="str">
        <f>IF(
 ISBLANK('Import från mapp'!FY7),
 "",
 IF(
  ISNUMBER(
   VALUE('Import från mapp'!FY7)),
   VALUE('Import från mapp'!FY7),
   IF(
    'Import från mapp'!FY7="x",
    1,
    'Import från mapp'!FY7)))</f>
        <v/>
      </c>
      <c r="FZ7" t="str">
        <f>IF(
 ISBLANK('Import från mapp'!FZ7),
 "",
 IF(
  ISNUMBER(
   VALUE('Import från mapp'!FZ7)),
   VALUE('Import från mapp'!FZ7),
   IF(
    'Import från mapp'!FZ7="x",
    1,
    'Import från mapp'!FZ7)))</f>
        <v/>
      </c>
      <c r="GA7" t="str">
        <f>IF(
 ISBLANK('Import från mapp'!GA7),
 "",
 IF(
  ISNUMBER(
   VALUE('Import från mapp'!GA7)),
   VALUE('Import från mapp'!GA7),
   IF(
    'Import från mapp'!GA7="x",
    1,
    'Import från mapp'!GA7)))</f>
        <v/>
      </c>
      <c r="GB7" t="str">
        <f>IF(
 ISBLANK('Import från mapp'!GB7),
 "",
 IF(
  ISNUMBER(
   VALUE('Import från mapp'!GB7)),
   VALUE('Import från mapp'!GB7),
   IF(
    'Import från mapp'!GB7="x",
    1,
    'Import från mapp'!GB7)))</f>
        <v/>
      </c>
      <c r="GC7" t="str">
        <f>IF(
 ISBLANK('Import från mapp'!GC7),
 "",
 IF(
  ISNUMBER(
   VALUE('Import från mapp'!GC7)),
   VALUE('Import från mapp'!GC7),
   IF(
    'Import från mapp'!GC7="x",
    1,
    'Import från mapp'!GC7)))</f>
        <v/>
      </c>
      <c r="GD7" t="str">
        <f>IF(
 ISBLANK('Import från mapp'!GD7),
 "",
 IF(
  ISNUMBER(
   VALUE('Import från mapp'!GD7)),
   VALUE('Import från mapp'!GD7),
   IF(
    'Import från mapp'!GD7="x",
    1,
    'Import från mapp'!GD7)))</f>
        <v/>
      </c>
      <c r="GE7" t="str">
        <f>IF(
 ISBLANK('Import från mapp'!GE7),
 "",
 IF(
  ISNUMBER(
   VALUE('Import från mapp'!GE7)),
   VALUE('Import från mapp'!GE7),
   IF(
    'Import från mapp'!GE7="x",
    1,
    'Import från mapp'!GE7)))</f>
        <v/>
      </c>
      <c r="GF7" t="str">
        <f>IF(
 ISBLANK('Import från mapp'!GF7),
 "",
 IF(
  ISNUMBER(
   VALUE('Import från mapp'!GF7)),
   VALUE('Import från mapp'!GF7),
   IF(
    'Import från mapp'!GF7="x",
    1,
    'Import från mapp'!GF7)))</f>
        <v/>
      </c>
      <c r="GG7" t="str">
        <f>IF(
 ISBLANK('Import från mapp'!GG7),
 "",
 IF(
  ISNUMBER(
   VALUE('Import från mapp'!GG7)),
   VALUE('Import från mapp'!GG7),
   IF(
    'Import från mapp'!GG7="x",
    1,
    'Import från mapp'!GG7)))</f>
        <v/>
      </c>
      <c r="GH7" t="str">
        <f>IF(
 ISBLANK('Import från mapp'!GH7),
 "",
 IF(
  ISNUMBER(
   VALUE('Import från mapp'!GH7)),
   VALUE('Import från mapp'!GH7),
   IF(
    'Import från mapp'!GH7="x",
    1,
    'Import från mapp'!GH7)))</f>
        <v/>
      </c>
      <c r="GI7" t="str">
        <f>IF(
 ISBLANK('Import från mapp'!GI7),
 "",
 IF(
  ISNUMBER(
   VALUE('Import från mapp'!GI7)),
   VALUE('Import från mapp'!GI7),
   IF(
    'Import från mapp'!GI7="x",
    1,
    'Import från mapp'!GI7)))</f>
        <v/>
      </c>
      <c r="GJ7" t="str">
        <f>IF(
 ISBLANK('Import från mapp'!GJ7),
 "",
 IF(
  ISNUMBER(
   VALUE('Import från mapp'!GJ7)),
   VALUE('Import från mapp'!GJ7),
   IF(
    'Import från mapp'!GJ7="x",
    1,
    'Import från mapp'!GJ7)))</f>
        <v/>
      </c>
      <c r="GK7" t="str">
        <f>IF(
 ISBLANK('Import från mapp'!GK7),
 "",
 IF(
  ISNUMBER(
   VALUE('Import från mapp'!GK7)),
   VALUE('Import från mapp'!GK7),
   IF(
    'Import från mapp'!GK7="x",
    1,
    'Import från mapp'!GK7)))</f>
        <v/>
      </c>
      <c r="GL7" t="str">
        <f>IF(
 ISBLANK('Import från mapp'!GL7),
 "",
 IF(
  ISNUMBER(
   VALUE('Import från mapp'!GL7)),
   VALUE('Import från mapp'!GL7),
   IF(
    'Import från mapp'!GL7="x",
    1,
    'Import från mapp'!GL7)))</f>
        <v/>
      </c>
      <c r="GM7" t="str">
        <f>IF(
 ISBLANK('Import från mapp'!GM7),
 "",
 IF(
  ISNUMBER(
   VALUE('Import från mapp'!GM7)),
   VALUE('Import från mapp'!GM7),
   IF(
    'Import från mapp'!GM7="x",
    1,
    'Import från mapp'!GM7)))</f>
        <v/>
      </c>
      <c r="GN7" t="str">
        <f>IF(
 ISBLANK('Import från mapp'!GN7),
 "",
 IF(
  ISNUMBER(
   VALUE('Import från mapp'!GN7)),
   VALUE('Import från mapp'!GN7),
   IF(
    'Import från mapp'!GN7="x",
    1,
    'Import från mapp'!GN7)))</f>
        <v/>
      </c>
      <c r="GO7" t="str">
        <f>IF(
 ISBLANK('Import från mapp'!GO7),
 "",
 IF(
  ISNUMBER(
   VALUE('Import från mapp'!GO7)),
   VALUE('Import från mapp'!GO7),
   IF(
    'Import från mapp'!GO7="x",
    1,
    'Import från mapp'!GO7)))</f>
        <v/>
      </c>
      <c r="GP7" t="str">
        <f>IF(
 ISBLANK('Import från mapp'!GP7),
 "",
 IF(
  ISNUMBER(
   VALUE('Import från mapp'!GP7)),
   VALUE('Import från mapp'!GP7),
   IF(
    'Import från mapp'!GP7="x",
    1,
    'Import från mapp'!GP7)))</f>
        <v/>
      </c>
      <c r="GQ7" t="str">
        <f>IF(
 ISBLANK('Import från mapp'!GQ7),
 "",
 IF(
  ISNUMBER(
   VALUE('Import från mapp'!GQ7)),
   VALUE('Import från mapp'!GQ7),
   IF(
    'Import från mapp'!GQ7="x",
    1,
    'Import från mapp'!GQ7)))</f>
        <v/>
      </c>
      <c r="GR7" t="str">
        <f>IF(
 ISBLANK('Import från mapp'!GR7),
 "",
 IF(
  ISNUMBER(
   VALUE('Import från mapp'!GR7)),
   VALUE('Import från mapp'!GR7),
   IF(
    'Import från mapp'!GR7="x",
    1,
    'Import från mapp'!GR7)))</f>
        <v/>
      </c>
      <c r="GS7" t="str">
        <f>IF(
 ISBLANK('Import från mapp'!GS7),
 "",
 IF(
  ISNUMBER(
   VALUE('Import från mapp'!GS7)),
   VALUE('Import från mapp'!GS7),
   IF(
    'Import från mapp'!GS7="x",
    1,
    'Import från mapp'!GS7)))</f>
        <v/>
      </c>
      <c r="GT7" t="str">
        <f>IF(
 ISBLANK('Import från mapp'!GT7),
 "",
 IF(
  ISNUMBER(
   VALUE('Import från mapp'!GT7)),
   VALUE('Import från mapp'!GT7),
   IF(
    'Import från mapp'!GT7="x",
    1,
    'Import från mapp'!GT7)))</f>
        <v/>
      </c>
      <c r="GU7" t="str">
        <f>IF(
 ISBLANK('Import från mapp'!GU7),
 "",
 IF(
  ISNUMBER(
   VALUE('Import från mapp'!GU7)),
   VALUE('Import från mapp'!GU7),
   IF(
    'Import från mapp'!GU7="x",
    1,
    'Import från mapp'!GU7)))</f>
        <v/>
      </c>
      <c r="GV7" t="str">
        <f>IF(
 ISBLANK('Import från mapp'!GV7),
 "",
 IF(
  ISNUMBER(
   VALUE('Import från mapp'!GV7)),
   VALUE('Import från mapp'!GV7),
   IF(
    'Import från mapp'!GV7="x",
    1,
    'Import från mapp'!GV7)))</f>
        <v/>
      </c>
      <c r="GW7" t="str">
        <f>IF(
 ISBLANK('Import från mapp'!GW7),
 "",
 IF(
  ISNUMBER(
   VALUE('Import från mapp'!GW7)),
   VALUE('Import från mapp'!GW7),
   IF(
    'Import från mapp'!GW7="x",
    1,
    'Import från mapp'!GW7)))</f>
        <v/>
      </c>
      <c r="GX7" t="str">
        <f>IF(
 ISBLANK('Import från mapp'!GX7),
 "",
 IF(
  ISNUMBER(
   VALUE('Import från mapp'!GX7)),
   VALUE('Import från mapp'!GX7),
   IF(
    'Import från mapp'!GX7="x",
    1,
    'Import från mapp'!GX7)))</f>
        <v/>
      </c>
      <c r="GY7" t="str">
        <f>IF(
 ISBLANK('Import från mapp'!GY7),
 "",
 IF(
  ISNUMBER(
   VALUE('Import från mapp'!GY7)),
   VALUE('Import från mapp'!GY7),
   IF(
    'Import från mapp'!GY7="x",
    1,
    'Import från mapp'!GY7)))</f>
        <v/>
      </c>
      <c r="GZ7" t="str">
        <f>IF(
 ISBLANK('Import från mapp'!GZ7),
 "",
 IF(
  ISNUMBER(
   VALUE('Import från mapp'!GZ7)),
   VALUE('Import från mapp'!GZ7),
   IF(
    'Import från mapp'!GZ7="x",
    1,
    'Import från mapp'!GZ7)))</f>
        <v/>
      </c>
      <c r="HA7" t="str">
        <f>IF(
 ISBLANK('Import från mapp'!HA7),
 "",
 IF(
  ISNUMBER(
   VALUE('Import från mapp'!HA7)),
   VALUE('Import från mapp'!HA7),
   IF(
    'Import från mapp'!HA7="x",
    1,
    'Import från mapp'!HA7)))</f>
        <v/>
      </c>
      <c r="HB7" t="str">
        <f>IF(
 ISBLANK('Import från mapp'!HB7),
 "",
 IF(
  ISNUMBER(
   VALUE('Import från mapp'!HB7)),
   VALUE('Import från mapp'!HB7),
   IF(
    'Import från mapp'!HB7="x",
    1,
    'Import från mapp'!HB7)))</f>
        <v/>
      </c>
      <c r="HC7" t="str">
        <f>IF(
 ISBLANK('Import från mapp'!HC7),
 "",
 IF(
  ISNUMBER(
   VALUE('Import från mapp'!HC7)),
   VALUE('Import från mapp'!HC7),
   IF(
    'Import från mapp'!HC7="x",
    1,
    'Import från mapp'!HC7)))</f>
        <v/>
      </c>
      <c r="HD7" t="str">
        <f>IF(
 ISBLANK('Import från mapp'!HD7),
 "",
 IF(
  ISNUMBER(
   VALUE('Import från mapp'!HD7)),
   VALUE('Import från mapp'!HD7),
   IF(
    'Import från mapp'!HD7="x",
    1,
    'Import från mapp'!HD7)))</f>
        <v/>
      </c>
      <c r="HE7" t="str">
        <f>IF(
 ISBLANK('Import från mapp'!HE7),
 "",
 IF(
  ISNUMBER(
   VALUE('Import från mapp'!HE7)),
   VALUE('Import från mapp'!HE7),
   IF(
    'Import från mapp'!HE7="x",
    1,
    'Import från mapp'!HE7)))</f>
        <v/>
      </c>
      <c r="HF7" t="str">
        <f>IF(
 ISBLANK('Import från mapp'!HF7),
 "",
 IF(
  ISNUMBER(
   VALUE('Import från mapp'!HF7)),
   VALUE('Import från mapp'!HF7),
   IF(
    'Import från mapp'!HF7="x",
    1,
    'Import från mapp'!HF7)))</f>
        <v/>
      </c>
      <c r="HG7" t="str">
        <f>IF(
 ISBLANK('Import från mapp'!HG7),
 "",
 IF(
  ISNUMBER(
   VALUE('Import från mapp'!HG7)),
   VALUE('Import från mapp'!HG7),
   IF(
    'Import från mapp'!HG7="x",
    1,
    'Import från mapp'!HG7)))</f>
        <v/>
      </c>
      <c r="HH7" t="str">
        <f>IF(
 ISBLANK('Import från mapp'!HH7),
 "",
 IF(
  ISNUMBER(
   VALUE('Import från mapp'!HH7)),
   VALUE('Import från mapp'!HH7),
   IF(
    'Import från mapp'!HH7="x",
    1,
    'Import från mapp'!HH7)))</f>
        <v/>
      </c>
      <c r="HI7" t="str">
        <f>IF(
 ISBLANK('Import från mapp'!HI7),
 "",
 IF(
  ISNUMBER(
   VALUE('Import från mapp'!HI7)),
   VALUE('Import från mapp'!HI7),
   IF(
    'Import från mapp'!HI7="x",
    1,
    'Import från mapp'!HI7)))</f>
        <v/>
      </c>
      <c r="HJ7" t="str">
        <f>IF(
 ISBLANK('Import från mapp'!HJ7),
 "",
 IF(
  ISNUMBER(
   VALUE('Import från mapp'!HJ7)),
   VALUE('Import från mapp'!HJ7),
   IF(
    'Import från mapp'!HJ7="x",
    1,
    'Import från mapp'!HJ7)))</f>
        <v/>
      </c>
      <c r="HK7" t="str">
        <f>IF(
 ISBLANK('Import från mapp'!HK7),
 "",
 IF(
  ISNUMBER(
   VALUE('Import från mapp'!HK7)),
   VALUE('Import från mapp'!HK7),
   IF(
    'Import från mapp'!HK7="x",
    1,
    'Import från mapp'!HK7)))</f>
        <v/>
      </c>
      <c r="HL7" t="str">
        <f>IF(
 ISBLANK('Import från mapp'!HL7),
 "",
 IF(
  ISNUMBER(
   VALUE('Import från mapp'!HL7)),
   VALUE('Import från mapp'!HL7),
   IF(
    'Import från mapp'!HL7="x",
    1,
    'Import från mapp'!HL7)))</f>
        <v/>
      </c>
      <c r="HM7" t="str">
        <f>IF(
 ISBLANK('Import från mapp'!HM7),
 "",
 IF(
  ISNUMBER(
   VALUE('Import från mapp'!HM7)),
   VALUE('Import från mapp'!HM7),
   IF(
    'Import från mapp'!HM7="x",
    1,
    'Import från mapp'!HM7)))</f>
        <v/>
      </c>
      <c r="HN7" t="str">
        <f>IF(
 ISBLANK('Import från mapp'!HN7),
 "",
 IF(
  ISNUMBER(
   VALUE('Import från mapp'!HN7)),
   VALUE('Import från mapp'!HN7),
   IF(
    'Import från mapp'!HN7="x",
    1,
    'Import från mapp'!HN7)))</f>
        <v/>
      </c>
      <c r="HO7" t="str">
        <f>IF(
 ISBLANK('Import från mapp'!HO7),
 "",
 IF(
  ISNUMBER(
   VALUE('Import från mapp'!HO7)),
   VALUE('Import från mapp'!HO7),
   IF(
    'Import från mapp'!HO7="x",
    1,
    'Import från mapp'!HO7)))</f>
        <v/>
      </c>
      <c r="HP7" t="str">
        <f>IF(
 ISBLANK('Import från mapp'!HP7),
 "",
 IF(
  ISNUMBER(
   VALUE('Import från mapp'!HP7)),
   VALUE('Import från mapp'!HP7),
   IF(
    'Import från mapp'!HP7="x",
    1,
    'Import från mapp'!HP7)))</f>
        <v/>
      </c>
      <c r="HQ7" t="str">
        <f>IF(
 ISBLANK('Import från mapp'!HQ7),
 "",
 IF(
  ISNUMBER(
   VALUE('Import från mapp'!HQ7)),
   VALUE('Import från mapp'!HQ7),
   IF(
    'Import från mapp'!HQ7="x",
    1,
    'Import från mapp'!HQ7)))</f>
        <v/>
      </c>
      <c r="HR7" t="str">
        <f>IF(
 ISBLANK('Import från mapp'!HR7),
 "",
 IF(
  ISNUMBER(
   VALUE('Import från mapp'!HR7)),
   VALUE('Import från mapp'!HR7),
   IF(
    'Import från mapp'!HR7="x",
    1,
    'Import från mapp'!HR7)))</f>
        <v/>
      </c>
      <c r="HS7" t="str">
        <f>IF(
 ISBLANK('Import från mapp'!HS7),
 "",
 IF(
  ISNUMBER(
   VALUE('Import från mapp'!HS7)),
   VALUE('Import från mapp'!HS7),
   IF(
    'Import från mapp'!HS7="x",
    1,
    'Import från mapp'!HS7)))</f>
        <v/>
      </c>
      <c r="HT7" t="str">
        <f>IF(
 ISBLANK('Import från mapp'!HT7),
 "",
 IF(
  ISNUMBER(
   VALUE('Import från mapp'!HT7)),
   VALUE('Import från mapp'!HT7),
   IF(
    'Import från mapp'!HT7="x",
    1,
    'Import från mapp'!HT7)))</f>
        <v/>
      </c>
      <c r="HU7" t="str">
        <f>IF(
 ISBLANK('Import från mapp'!HU7),
 "",
 IF(
  ISNUMBER(
   VALUE('Import från mapp'!HU7)),
   VALUE('Import från mapp'!HU7),
   IF(
    'Import från mapp'!HU7="x",
    1,
    'Import från mapp'!HU7)))</f>
        <v/>
      </c>
      <c r="HV7" t="str">
        <f>IF(
 ISBLANK('Import från mapp'!HV7),
 "",
 IF(
  ISNUMBER(
   VALUE('Import från mapp'!HV7)),
   VALUE('Import från mapp'!HV7),
   IF(
    'Import från mapp'!HV7="x",
    1,
    'Import från mapp'!HV7)))</f>
        <v/>
      </c>
      <c r="HW7" t="str">
        <f>IF(
 ISBLANK('Import från mapp'!HW7),
 "",
 IF(
  ISNUMBER(
   VALUE('Import från mapp'!HW7)),
   VALUE('Import från mapp'!HW7),
   IF(
    'Import från mapp'!HW7="x",
    1,
    'Import från mapp'!HW7)))</f>
        <v/>
      </c>
      <c r="HX7" t="str">
        <f>IF(
 ISBLANK('Import från mapp'!HX7),
 "",
 IF(
  ISNUMBER(
   VALUE('Import från mapp'!HX7)),
   VALUE('Import från mapp'!HX7),
   IF(
    'Import från mapp'!HX7="x",
    1,
    'Import från mapp'!HX7)))</f>
        <v/>
      </c>
      <c r="HY7" t="str">
        <f>IF(
 ISBLANK('Import från mapp'!HY7),
 "",
 IF(
  ISNUMBER(
   VALUE('Import från mapp'!HY7)),
   VALUE('Import från mapp'!HY7),
   IF(
    'Import från mapp'!HY7="x",
    1,
    'Import från mapp'!HY7)))</f>
        <v/>
      </c>
      <c r="HZ7" t="str">
        <f>IF(
 ISBLANK('Import från mapp'!HZ7),
 "",
 IF(
  ISNUMBER(
   VALUE('Import från mapp'!HZ7)),
   VALUE('Import från mapp'!HZ7),
   IF(
    'Import från mapp'!HZ7="x",
    1,
    'Import från mapp'!HZ7)))</f>
        <v/>
      </c>
      <c r="IA7" t="str">
        <f>IF(
 ISBLANK('Import från mapp'!IA7),
 "",
 IF(
  ISNUMBER(
   VALUE('Import från mapp'!IA7)),
   VALUE('Import från mapp'!IA7),
   IF(
    'Import från mapp'!IA7="x",
    1,
    'Import från mapp'!IA7)))</f>
        <v/>
      </c>
      <c r="IB7" t="str">
        <f>IF(
 ISBLANK('Import från mapp'!IB7),
 "",
 IF(
  ISNUMBER(
   VALUE('Import från mapp'!IB7)),
   VALUE('Import från mapp'!IB7),
   IF(
    'Import från mapp'!IB7="x",
    1,
    'Import från mapp'!IB7)))</f>
        <v/>
      </c>
      <c r="IC7" t="str">
        <f>IF(
 ISBLANK('Import från mapp'!IC7),
 "",
 IF(
  ISNUMBER(
   VALUE('Import från mapp'!IC7)),
   VALUE('Import från mapp'!IC7),
   IF(
    'Import från mapp'!IC7="x",
    1,
    'Import från mapp'!IC7)))</f>
        <v/>
      </c>
      <c r="ID7" t="str">
        <f>IF(
 ISBLANK('Import från mapp'!ID7),
 "",
 IF(
  ISNUMBER(
   VALUE('Import från mapp'!ID7)),
   VALUE('Import från mapp'!ID7),
   IF(
    'Import från mapp'!ID7="x",
    1,
    'Import från mapp'!ID7)))</f>
        <v/>
      </c>
      <c r="IE7" t="str">
        <f>IF(
 ISBLANK('Import från mapp'!IE7),
 "",
 IF(
  ISNUMBER(
   VALUE('Import från mapp'!IE7)),
   VALUE('Import från mapp'!IE7),
   IF(
    'Import från mapp'!IE7="x",
    1,
    'Import från mapp'!IE7)))</f>
        <v/>
      </c>
      <c r="IF7" t="str">
        <f>IF(
 ISBLANK('Import från mapp'!IF7),
 "",
 IF(
  ISNUMBER(
   VALUE('Import från mapp'!IF7)),
   VALUE('Import från mapp'!IF7),
   IF(
    'Import från mapp'!IF7="x",
    1,
    'Import från mapp'!IF7)))</f>
        <v/>
      </c>
      <c r="IG7" t="str">
        <f>IF(
 ISBLANK('Import från mapp'!IG7),
 "",
 IF(
  ISNUMBER(
   VALUE('Import från mapp'!IG7)),
   VALUE('Import från mapp'!IG7),
   IF(
    'Import från mapp'!IG7="x",
    1,
    'Import från mapp'!IG7)))</f>
        <v/>
      </c>
      <c r="IH7" t="str">
        <f>IF(
 ISBLANK('Import från mapp'!IH7),
 "",
 IF(
  ISNUMBER(
   VALUE('Import från mapp'!IH7)),
   VALUE('Import från mapp'!IH7),
   IF(
    'Import från mapp'!IH7="x",
    1,
    'Import från mapp'!IH7)))</f>
        <v/>
      </c>
      <c r="II7" t="str">
        <f>IF(
 ISBLANK('Import från mapp'!II7),
 "",
 IF(
  ISNUMBER(
   VALUE('Import från mapp'!II7)),
   VALUE('Import från mapp'!II7),
   IF(
    'Import från mapp'!II7="x",
    1,
    'Import från mapp'!II7)))</f>
        <v/>
      </c>
      <c r="IJ7" t="str">
        <f>IF(
 ISBLANK('Import från mapp'!IJ7),
 "",
 IF(
  ISNUMBER(
   VALUE('Import från mapp'!IJ7)),
   VALUE('Import från mapp'!IJ7),
   IF(
    'Import från mapp'!IJ7="x",
    1,
    'Import från mapp'!IJ7)))</f>
        <v/>
      </c>
      <c r="IK7" t="str">
        <f>IF(
 ISBLANK('Import från mapp'!IK7),
 "",
 IF(
  ISNUMBER(
   VALUE('Import från mapp'!IK7)),
   VALUE('Import från mapp'!IK7),
   IF(
    'Import från mapp'!IK7="x",
    1,
    'Import från mapp'!IK7)))</f>
        <v/>
      </c>
      <c r="IL7" t="str">
        <f>IF(
 ISBLANK('Import från mapp'!IL7),
 "",
 IF(
  ISNUMBER(
   VALUE('Import från mapp'!IL7)),
   VALUE('Import från mapp'!IL7),
   IF(
    'Import från mapp'!IL7="x",
    1,
    'Import från mapp'!IL7)))</f>
        <v/>
      </c>
      <c r="IM7" t="str">
        <f>IF(
 ISBLANK('Import från mapp'!IM7),
 "",
 IF(
  ISNUMBER(
   VALUE('Import från mapp'!IM7)),
   VALUE('Import från mapp'!IM7),
   IF(
    'Import från mapp'!IM7="x",
    1,
    'Import från mapp'!IM7)))</f>
        <v/>
      </c>
      <c r="IN7" t="str">
        <f>IF(
 ISBLANK('Import från mapp'!IN7),
 "",
 IF(
  ISNUMBER(
   VALUE('Import från mapp'!IN7)),
   VALUE('Import från mapp'!IN7),
   IF(
    'Import från mapp'!IN7="x",
    1,
    'Import från mapp'!IN7)))</f>
        <v/>
      </c>
      <c r="IO7" t="str">
        <f>IF(
 ISBLANK('Import från mapp'!IO7),
 "",
 IF(
  ISNUMBER(
   VALUE('Import från mapp'!IO7)),
   VALUE('Import från mapp'!IO7),
   IF(
    'Import från mapp'!IO7="x",
    1,
    'Import från mapp'!IO7)))</f>
        <v/>
      </c>
      <c r="IP7" t="str">
        <f>IF(
 ISBLANK('Import från mapp'!IP7),
 "",
 IF(
  ISNUMBER(
   VALUE('Import från mapp'!IP7)),
   VALUE('Import från mapp'!IP7),
   IF(
    'Import från mapp'!IP7="x",
    1,
    'Import från mapp'!IP7)))</f>
        <v/>
      </c>
      <c r="IQ7" t="str">
        <f>IF(
 ISBLANK('Import från mapp'!IQ7),
 "",
 IF(
  ISNUMBER(
   VALUE('Import från mapp'!IQ7)),
   VALUE('Import från mapp'!IQ7),
   IF(
    'Import från mapp'!IQ7="x",
    1,
    'Import från mapp'!IQ7)))</f>
        <v/>
      </c>
      <c r="IR7" t="str">
        <f>IF(
 ISBLANK('Import från mapp'!IR7),
 "",
 IF(
  ISNUMBER(
   VALUE('Import från mapp'!IR7)),
   VALUE('Import från mapp'!IR7),
   IF(
    'Import från mapp'!IR7="x",
    1,
    'Import från mapp'!IR7)))</f>
        <v/>
      </c>
      <c r="IS7" t="str">
        <f>IF(
 ISBLANK('Import från mapp'!IS7),
 "",
 IF(
  ISNUMBER(
   VALUE('Import från mapp'!IS7)),
   VALUE('Import från mapp'!IS7),
   IF(
    'Import från mapp'!IS7="x",
    1,
    'Import från mapp'!IS7)))</f>
        <v/>
      </c>
      <c r="IT7" t="str">
        <f>IF(
 ISBLANK('Import från mapp'!IT7),
 "",
 IF(
  ISNUMBER(
   VALUE('Import från mapp'!IT7)),
   VALUE('Import från mapp'!IT7),
   IF(
    'Import från mapp'!IT7="x",
    1,
    'Import från mapp'!IT7)))</f>
        <v/>
      </c>
      <c r="IU7" t="str">
        <f>IF(
 ISBLANK('Import från mapp'!IU7),
 "",
 IF(
  ISNUMBER(
   VALUE('Import från mapp'!IU7)),
   VALUE('Import från mapp'!IU7),
   IF(
    'Import från mapp'!IU7="x",
    1,
    'Import från mapp'!IU7)))</f>
        <v/>
      </c>
      <c r="IV7" t="str">
        <f>IF(
 ISBLANK('Import från mapp'!IV7),
 "",
 IF(
  ISNUMBER(
   VALUE('Import från mapp'!IV7)),
   VALUE('Import från mapp'!IV7),
   IF(
    'Import från mapp'!IV7="x",
    1,
    'Import från mapp'!IV7)))</f>
        <v/>
      </c>
      <c r="IW7" t="str">
        <f>IF(
 ISBLANK('Import från mapp'!IW7),
 "",
 IF(
  ISNUMBER(
   VALUE('Import från mapp'!IW7)),
   VALUE('Import från mapp'!IW7),
   IF(
    'Import från mapp'!IW7="x",
    1,
    'Import från mapp'!IW7)))</f>
        <v/>
      </c>
      <c r="IX7" t="str">
        <f>IF(
 ISBLANK('Import från mapp'!IX7),
 "",
 IF(
  ISNUMBER(
   VALUE('Import från mapp'!IX7)),
   VALUE('Import från mapp'!IX7),
   IF(
    'Import från mapp'!IX7="x",
    1,
    'Import från mapp'!IX7)))</f>
        <v/>
      </c>
      <c r="IY7" t="str">
        <f>IF(
 ISBLANK('Import från mapp'!IY7),
 "",
 IF(
  ISNUMBER(
   VALUE('Import från mapp'!IY7)),
   VALUE('Import från mapp'!IY7),
   IF(
    'Import från mapp'!IY7="x",
    1,
    'Import från mapp'!IY7)))</f>
        <v/>
      </c>
      <c r="IZ7" t="str">
        <f>IF(
 ISBLANK('Import från mapp'!IZ7),
 "",
 IF(
  ISNUMBER(
   VALUE('Import från mapp'!IZ7)),
   VALUE('Import från mapp'!IZ7),
   IF(
    'Import från mapp'!IZ7="x",
    1,
    'Import från mapp'!IZ7)))</f>
        <v/>
      </c>
      <c r="JA7" t="str">
        <f>IF(
 ISBLANK('Import från mapp'!JA7),
 "",
 IF(
  ISNUMBER(
   VALUE('Import från mapp'!JA7)),
   VALUE('Import från mapp'!JA7),
   IF(
    'Import från mapp'!JA7="x",
    1,
    'Import från mapp'!JA7)))</f>
        <v/>
      </c>
      <c r="JB7" t="str">
        <f>IF(
 ISBLANK('Import från mapp'!JB7),
 "",
 IF(
  ISNUMBER(
   VALUE('Import från mapp'!JB7)),
   VALUE('Import från mapp'!JB7),
   IF(
    'Import från mapp'!JB7="x",
    1,
    'Import från mapp'!JB7)))</f>
        <v/>
      </c>
      <c r="JC7" t="str">
        <f>IF(
 ISBLANK('Import från mapp'!JC7),
 "",
 IF(
  ISNUMBER(
   VALUE('Import från mapp'!JC7)),
   VALUE('Import från mapp'!JC7),
   IF(
    'Import från mapp'!JC7="x",
    1,
    'Import från mapp'!JC7)))</f>
        <v/>
      </c>
      <c r="JD7" t="str">
        <f>IF(
 ISBLANK('Import från mapp'!JD7),
 "",
 IF(
  ISNUMBER(
   VALUE('Import från mapp'!JD7)),
   VALUE('Import från mapp'!JD7),
   IF(
    'Import från mapp'!JD7="x",
    1,
    'Import från mapp'!JD7)))</f>
        <v/>
      </c>
      <c r="JE7" t="str">
        <f>IF(
 ISBLANK('Import från mapp'!JE7),
 "",
 IF(
  ISNUMBER(
   VALUE('Import från mapp'!JE7)),
   VALUE('Import från mapp'!JE7),
   IF(
    'Import från mapp'!JE7="x",
    1,
    'Import från mapp'!JE7)))</f>
        <v/>
      </c>
      <c r="JF7" t="str">
        <f>IF(
 ISBLANK('Import från mapp'!JF7),
 "",
 IF(
  ISNUMBER(
   VALUE('Import från mapp'!JF7)),
   VALUE('Import från mapp'!JF7),
   IF(
    'Import från mapp'!JF7="x",
    1,
    'Import från mapp'!JF7)))</f>
        <v/>
      </c>
      <c r="JG7" t="str">
        <f>IF(
 ISBLANK('Import från mapp'!JG7),
 "",
 IF(
  ISNUMBER(
   VALUE('Import från mapp'!JG7)),
   VALUE('Import från mapp'!JG7),
   IF(
    'Import från mapp'!JG7="x",
    1,
    'Import från mapp'!JG7)))</f>
        <v/>
      </c>
      <c r="JH7" t="str">
        <f>IF(
 ISBLANK('Import från mapp'!JH7),
 "",
 IF(
  ISNUMBER(
   VALUE('Import från mapp'!JH7)),
   VALUE('Import från mapp'!JH7),
   IF(
    'Import från mapp'!JH7="x",
    1,
    'Import från mapp'!JH7)))</f>
        <v/>
      </c>
      <c r="JI7" t="str">
        <f>IF(
 ISBLANK('Import från mapp'!JI7),
 "",
 IF(
  ISNUMBER(
   VALUE('Import från mapp'!JI7)),
   VALUE('Import från mapp'!JI7),
   IF(
    'Import från mapp'!JI7="x",
    1,
    'Import från mapp'!JI7)))</f>
        <v/>
      </c>
      <c r="JJ7" t="str">
        <f>IF(
 ISBLANK('Import från mapp'!JJ7),
 "",
 IF(
  ISNUMBER(
   VALUE('Import från mapp'!JJ7)),
   VALUE('Import från mapp'!JJ7),
   IF(
    'Import från mapp'!JJ7="x",
    1,
    'Import från mapp'!JJ7)))</f>
        <v/>
      </c>
      <c r="JK7" t="str">
        <f>IF(
 ISBLANK('Import från mapp'!JK7),
 "",
 IF(
  ISNUMBER(
   VALUE('Import från mapp'!JK7)),
   VALUE('Import från mapp'!JK7),
   IF(
    'Import från mapp'!JK7="x",
    1,
    'Import från mapp'!JK7)))</f>
        <v/>
      </c>
      <c r="JL7" t="str">
        <f>IF(
 ISBLANK('Import från mapp'!JL7),
 "",
 IF(
  ISNUMBER(
   VALUE('Import från mapp'!JL7)),
   VALUE('Import från mapp'!JL7),
   IF(
    'Import från mapp'!JL7="x",
    1,
    'Import från mapp'!JL7)))</f>
        <v/>
      </c>
      <c r="JM7" t="str">
        <f>IF(
 ISBLANK('Import från mapp'!JM7),
 "",
 IF(
  ISNUMBER(
   VALUE('Import från mapp'!JM7)),
   VALUE('Import från mapp'!JM7),
   IF(
    'Import från mapp'!JM7="x",
    1,
    'Import från mapp'!JM7)))</f>
        <v/>
      </c>
      <c r="JN7" t="str">
        <f>IF(
 ISBLANK('Import från mapp'!JN7),
 "",
 IF(
  ISNUMBER(
   VALUE('Import från mapp'!JN7)),
   VALUE('Import från mapp'!JN7),
   IF(
    'Import från mapp'!JN7="x",
    1,
    'Import från mapp'!JN7)))</f>
        <v/>
      </c>
      <c r="JO7" t="str">
        <f>IF(
 ISBLANK('Import från mapp'!JO7),
 "",
 IF(
  ISNUMBER(
   VALUE('Import från mapp'!JO7)),
   VALUE('Import från mapp'!JO7),
   IF(
    'Import från mapp'!JO7="x",
    1,
    'Import från mapp'!JO7)))</f>
        <v/>
      </c>
      <c r="JP7" t="str">
        <f>IF(
 ISBLANK('Import från mapp'!JP7),
 "",
 IF(
  ISNUMBER(
   VALUE('Import från mapp'!JP7)),
   VALUE('Import från mapp'!JP7),
   IF(
    'Import från mapp'!JP7="x",
    1,
    'Import från mapp'!JP7)))</f>
        <v/>
      </c>
      <c r="JQ7" t="str">
        <f>IF(
 ISBLANK('Import från mapp'!JQ7),
 "",
 IF(
  ISNUMBER(
   VALUE('Import från mapp'!JQ7)),
   VALUE('Import från mapp'!JQ7),
   IF(
    'Import från mapp'!JQ7="x",
    1,
    'Import från mapp'!JQ7)))</f>
        <v/>
      </c>
      <c r="JR7" t="str">
        <f>IF(
 ISBLANK('Import från mapp'!JR7),
 "",
 IF(
  ISNUMBER(
   VALUE('Import från mapp'!JR7)),
   VALUE('Import från mapp'!JR7),
   IF(
    'Import från mapp'!JR7="x",
    1,
    'Import från mapp'!JR7)))</f>
        <v/>
      </c>
      <c r="JS7" t="str">
        <f>IF(
 ISBLANK('Import från mapp'!JS7),
 "",
 IF(
  ISNUMBER(
   VALUE('Import från mapp'!JS7)),
   VALUE('Import från mapp'!JS7),
   IF(
    'Import från mapp'!JS7="x",
    1,
    'Import från mapp'!JS7)))</f>
        <v/>
      </c>
      <c r="JT7" t="str">
        <f>IF(
 ISBLANK('Import från mapp'!JT7),
 "",
 IF(
  ISNUMBER(
   VALUE('Import från mapp'!JT7)),
   VALUE('Import från mapp'!JT7),
   IF(
    'Import från mapp'!JT7="x",
    1,
    'Import från mapp'!JT7)))</f>
        <v/>
      </c>
      <c r="JU7" t="str">
        <f>IF(
 ISBLANK('Import från mapp'!JU7),
 "",
 IF(
  ISNUMBER(
   VALUE('Import från mapp'!JU7)),
   VALUE('Import från mapp'!JU7),
   IF(
    'Import från mapp'!JU7="x",
    1,
    'Import från mapp'!JU7)))</f>
        <v/>
      </c>
      <c r="JV7" t="str">
        <f>IF(
 ISBLANK('Import från mapp'!JV7),
 "",
 IF(
  ISNUMBER(
   VALUE('Import från mapp'!JV7)),
   VALUE('Import från mapp'!JV7),
   IF(
    'Import från mapp'!JV7="x",
    1,
    'Import från mapp'!JV7)))</f>
        <v/>
      </c>
      <c r="JW7" t="str">
        <f>IF(
 ISBLANK('Import från mapp'!JW7),
 "",
 IF(
  ISNUMBER(
   VALUE('Import från mapp'!JW7)),
   VALUE('Import från mapp'!JW7),
   IF(
    'Import från mapp'!JW7="x",
    1,
    'Import från mapp'!JW7)))</f>
        <v/>
      </c>
      <c r="JX7" t="str">
        <f>IF(
 ISBLANK('Import från mapp'!JX7),
 "",
 IF(
  ISNUMBER(
   VALUE('Import från mapp'!JX7)),
   VALUE('Import från mapp'!JX7),
   IF(
    'Import från mapp'!JX7="x",
    1,
    'Import från mapp'!JX7)))</f>
        <v/>
      </c>
      <c r="JY7" t="str">
        <f>IF(
 ISBLANK('Import från mapp'!JY7),
 "",
 IF(
  ISNUMBER(
   VALUE('Import från mapp'!JY7)),
   VALUE('Import från mapp'!JY7),
   IF(
    'Import från mapp'!JY7="x",
    1,
    'Import från mapp'!JY7)))</f>
        <v/>
      </c>
      <c r="JZ7" t="str">
        <f>IF(
 ISBLANK('Import från mapp'!JZ7),
 "",
 IF(
  ISNUMBER(
   VALUE('Import från mapp'!JZ7)),
   VALUE('Import från mapp'!JZ7),
   IF(
    'Import från mapp'!JZ7="x",
    1,
    'Import från mapp'!JZ7)))</f>
        <v/>
      </c>
      <c r="KA7" t="str">
        <f>IF(
 ISBLANK('Import från mapp'!KA7),
 "",
 IF(
  ISNUMBER(
   VALUE('Import från mapp'!KA7)),
   VALUE('Import från mapp'!KA7),
   IF(
    'Import från mapp'!KA7="x",
    1,
    'Import från mapp'!KA7)))</f>
        <v/>
      </c>
      <c r="KB7" t="str">
        <f>IF(
 ISBLANK('Import från mapp'!KB7),
 "",
 IF(
  ISNUMBER(
   VALUE('Import från mapp'!KB7)),
   VALUE('Import från mapp'!KB7),
   IF(
    'Import från mapp'!KB7="x",
    1,
    'Import från mapp'!KB7)))</f>
        <v/>
      </c>
      <c r="KC7" t="str">
        <f>IF(
 ISBLANK('Import från mapp'!KC7),
 "",
 IF(
  ISNUMBER(
   VALUE('Import från mapp'!KC7)),
   VALUE('Import från mapp'!KC7),
   IF(
    'Import från mapp'!KC7="x",
    1,
    'Import från mapp'!KC7)))</f>
        <v/>
      </c>
      <c r="KD7" t="str">
        <f>IF(
 ISBLANK('Import från mapp'!KD7),
 "",
 IF(
  ISNUMBER(
   VALUE('Import från mapp'!KD7)),
   VALUE('Import från mapp'!KD7),
   IF(
    'Import från mapp'!KD7="x",
    1,
    'Import från mapp'!KD7)))</f>
        <v/>
      </c>
      <c r="KE7" t="str">
        <f>IF(
 ISBLANK('Import från mapp'!KE7),
 "",
 IF(
  ISNUMBER(
   VALUE('Import från mapp'!KE7)),
   VALUE('Import från mapp'!KE7),
   IF(
    'Import från mapp'!KE7="x",
    1,
    'Import från mapp'!KE7)))</f>
        <v/>
      </c>
      <c r="KF7" t="str">
        <f>IF(
 ISBLANK('Import från mapp'!KF7),
 "",
 IF(
  ISNUMBER(
   VALUE('Import från mapp'!KF7)),
   VALUE('Import från mapp'!KF7),
   IF(
    'Import från mapp'!KF7="x",
    1,
    'Import från mapp'!KF7)))</f>
        <v/>
      </c>
      <c r="KG7" t="str">
        <f>IF(
 ISBLANK('Import från mapp'!KG7),
 "",
 IF(
  ISNUMBER(
   VALUE('Import från mapp'!KG7)),
   VALUE('Import från mapp'!KG7),
   IF(
    'Import från mapp'!KG7="x",
    1,
    'Import från mapp'!KG7)))</f>
        <v/>
      </c>
      <c r="KH7" t="str">
        <f>IF(
 ISBLANK('Import från mapp'!KH7),
 "",
 IF(
  ISNUMBER(
   VALUE('Import från mapp'!KH7)),
   VALUE('Import från mapp'!KH7),
   IF(
    'Import från mapp'!KH7="x",
    1,
    'Import från mapp'!KH7)))</f>
        <v/>
      </c>
      <c r="KI7" t="str">
        <f>IF(
 ISBLANK('Import från mapp'!KI7),
 "",
 IF(
  ISNUMBER(
   VALUE('Import från mapp'!KI7)),
   VALUE('Import från mapp'!KI7),
   IF(
    'Import från mapp'!KI7="x",
    1,
    'Import från mapp'!KI7)))</f>
        <v/>
      </c>
      <c r="KJ7" t="str">
        <f>IF(
 ISBLANK('Import från mapp'!KJ7),
 "",
 IF(
  ISNUMBER(
   VALUE('Import från mapp'!KJ7)),
   VALUE('Import från mapp'!KJ7),
   IF(
    'Import från mapp'!KJ7="x",
    1,
    'Import från mapp'!KJ7)))</f>
        <v/>
      </c>
      <c r="KK7" t="str">
        <f>IF(
 ISBLANK('Import från mapp'!KK7),
 "",
 IF(
  ISNUMBER(
   VALUE('Import från mapp'!KK7)),
   VALUE('Import från mapp'!KK7),
   IF(
    'Import från mapp'!KK7="x",
    1,
    'Import från mapp'!KK7)))</f>
        <v/>
      </c>
      <c r="KL7" t="str">
        <f>IF(
 ISBLANK('Import från mapp'!KL7),
 "",
 IF(
  ISNUMBER(
   VALUE('Import från mapp'!KL7)),
   VALUE('Import från mapp'!KL7),
   IF(
    'Import från mapp'!KL7="x",
    1,
    'Import från mapp'!KL7)))</f>
        <v/>
      </c>
      <c r="KM7" t="str">
        <f>IF(
 ISBLANK('Import från mapp'!KM7),
 "",
 IF(
  ISNUMBER(
   VALUE('Import från mapp'!KM7)),
   VALUE('Import från mapp'!KM7),
   IF(
    'Import från mapp'!KM7="x",
    1,
    'Import från mapp'!KM7)))</f>
        <v/>
      </c>
      <c r="KN7" t="str">
        <f>IF(
 ISBLANK('Import från mapp'!KN7),
 "",
 IF(
  ISNUMBER(
   VALUE('Import från mapp'!KN7)),
   VALUE('Import från mapp'!KN7),
   IF(
    'Import från mapp'!KN7="x",
    1,
    'Import från mapp'!KN7)))</f>
        <v/>
      </c>
      <c r="KO7" t="str">
        <f>IF(
 ISBLANK('Import från mapp'!KO7),
 "",
 IF(
  ISNUMBER(
   VALUE('Import från mapp'!KO7)),
   VALUE('Import från mapp'!KO7),
   IF(
    'Import från mapp'!KO7="x",
    1,
    'Import från mapp'!KO7)))</f>
        <v/>
      </c>
      <c r="KP7" t="str">
        <f>IF(
 ISBLANK('Import från mapp'!KP7),
 "",
 IF(
  ISNUMBER(
   VALUE('Import från mapp'!KP7)),
   VALUE('Import från mapp'!KP7),
   IF(
    'Import från mapp'!KP7="x",
    1,
    'Import från mapp'!KP7)))</f>
        <v/>
      </c>
      <c r="KQ7" t="str">
        <f>IF(
 ISBLANK('Import från mapp'!KQ7),
 "",
 IF(
  ISNUMBER(
   VALUE('Import från mapp'!KQ7)),
   VALUE('Import från mapp'!KQ7),
   IF(
    'Import från mapp'!KQ7="x",
    1,
    'Import från mapp'!KQ7)))</f>
        <v/>
      </c>
      <c r="KR7" t="str">
        <f>IF(
 ISBLANK('Import från mapp'!KR7),
 "",
 IF(
  ISNUMBER(
   VALUE('Import från mapp'!KR7)),
   VALUE('Import från mapp'!KR7),
   IF(
    'Import från mapp'!KR7="x",
    1,
    'Import från mapp'!KR7)))</f>
        <v/>
      </c>
      <c r="KS7" t="str">
        <f>IF(
 ISBLANK('Import från mapp'!KS7),
 "",
 IF(
  ISNUMBER(
   VALUE('Import från mapp'!KS7)),
   VALUE('Import från mapp'!KS7),
   IF(
    'Import från mapp'!KS7="x",
    1,
    'Import från mapp'!KS7)))</f>
        <v/>
      </c>
      <c r="KT7" t="str">
        <f>IF(
 ISBLANK('Import från mapp'!KT7),
 "",
 IF(
  ISNUMBER(
   VALUE('Import från mapp'!KT7)),
   VALUE('Import från mapp'!KT7),
   IF(
    'Import från mapp'!KT7="x",
    1,
    'Import från mapp'!KT7)))</f>
        <v/>
      </c>
      <c r="KU7" t="str">
        <f>IF(
 ISBLANK('Import från mapp'!KU7),
 "",
 IF(
  ISNUMBER(
   VALUE('Import från mapp'!KU7)),
   VALUE('Import från mapp'!KU7),
   IF(
    'Import från mapp'!KU7="x",
    1,
    'Import från mapp'!KU7)))</f>
        <v/>
      </c>
      <c r="KV7" t="str">
        <f>IF(
 ISBLANK('Import från mapp'!KV7),
 "",
 IF(
  ISNUMBER(
   VALUE('Import från mapp'!KV7)),
   VALUE('Import från mapp'!KV7),
   IF(
    'Import från mapp'!KV7="x",
    1,
    'Import från mapp'!KV7)))</f>
        <v/>
      </c>
      <c r="KW7" t="str">
        <f>IF(
 ISBLANK('Import från mapp'!KW7),
 "",
 IF(
  ISNUMBER(
   VALUE('Import från mapp'!KW7)),
   VALUE('Import från mapp'!KW7),
   IF(
    'Import från mapp'!KW7="x",
    1,
    'Import från mapp'!KW7)))</f>
        <v/>
      </c>
      <c r="KX7" t="str">
        <f>IF(
 ISBLANK('Import från mapp'!KX7),
 "",
 IF(
  ISNUMBER(
   VALUE('Import från mapp'!KX7)),
   VALUE('Import från mapp'!KX7),
   IF(
    'Import från mapp'!KX7="x",
    1,
    'Import från mapp'!KX7)))</f>
        <v/>
      </c>
      <c r="KY7" t="str">
        <f>IF(
 ISBLANK('Import från mapp'!KY7),
 "",
 IF(
  ISNUMBER(
   VALUE('Import från mapp'!KY7)),
   VALUE('Import från mapp'!KY7),
   IF(
    'Import från mapp'!KY7="x",
    1,
    'Import från mapp'!KY7)))</f>
        <v/>
      </c>
      <c r="KZ7" t="str">
        <f>IF(
 ISBLANK('Import från mapp'!KZ7),
 "",
 IF(
  ISNUMBER(
   VALUE('Import från mapp'!KZ7)),
   VALUE('Import från mapp'!KZ7),
   IF(
    'Import från mapp'!KZ7="x",
    1,
    'Import från mapp'!KZ7)))</f>
        <v/>
      </c>
      <c r="LA7" t="str">
        <f>IF(
 ISBLANK('Import från mapp'!LA7),
 "",
 IF(
  ISNUMBER(
   VALUE('Import från mapp'!LA7)),
   VALUE('Import från mapp'!LA7),
   IF(
    'Import från mapp'!LA7="x",
    1,
    'Import från mapp'!LA7)))</f>
        <v/>
      </c>
      <c r="LB7" t="str">
        <f>IF(
 ISBLANK('Import från mapp'!LB7),
 "",
 IF(
  ISNUMBER(
   VALUE('Import från mapp'!LB7)),
   VALUE('Import från mapp'!LB7),
   IF(
    'Import från mapp'!LB7="x",
    1,
    'Import från mapp'!LB7)))</f>
        <v/>
      </c>
      <c r="LC7" t="str">
        <f>IF(
 ISBLANK('Import från mapp'!LC7),
 "",
 IF(
  ISNUMBER(
   VALUE('Import från mapp'!LC7)),
   VALUE('Import från mapp'!LC7),
   IF(
    'Import från mapp'!LC7="x",
    1,
    'Import från mapp'!LC7)))</f>
        <v/>
      </c>
      <c r="LD7" t="str">
        <f>IF(
 ISBLANK('Import från mapp'!LD7),
 "",
 IF(
  ISNUMBER(
   VALUE('Import från mapp'!LD7)),
   VALUE('Import från mapp'!LD7),
   IF(
    'Import från mapp'!LD7="x",
    1,
    'Import från mapp'!LD7)))</f>
        <v/>
      </c>
      <c r="LE7" t="str">
        <f>IF(
 ISBLANK('Import från mapp'!LE7),
 "",
 IF(
  ISNUMBER(
   VALUE('Import från mapp'!LE7)),
   VALUE('Import från mapp'!LE7),
   IF(
    'Import från mapp'!LE7="x",
    1,
    'Import från mapp'!LE7)))</f>
        <v/>
      </c>
      <c r="LF7" t="str">
        <f>IF(
 ISBLANK('Import från mapp'!LF7),
 "",
 IF(
  ISNUMBER(
   VALUE('Import från mapp'!LF7)),
   VALUE('Import från mapp'!LF7),
   IF(
    'Import från mapp'!LF7="x",
    1,
    'Import från mapp'!LF7)))</f>
        <v/>
      </c>
      <c r="LG7" t="str">
        <f>IF(
 ISBLANK('Import från mapp'!LG7),
 "",
 IF(
  ISNUMBER(
   VALUE('Import från mapp'!LG7)),
   VALUE('Import från mapp'!LG7),
   IF(
    'Import från mapp'!LG7="x",
    1,
    'Import från mapp'!LG7)))</f>
        <v/>
      </c>
      <c r="LH7" t="str">
        <f>IF(
 ISBLANK('Import från mapp'!LH7),
 "",
 IF(
  ISNUMBER(
   VALUE('Import från mapp'!LH7)),
   VALUE('Import från mapp'!LH7),
   IF(
    'Import från mapp'!LH7="x",
    1,
    'Import från mapp'!LH7)))</f>
        <v/>
      </c>
      <c r="LI7" t="str">
        <f>IF(
 ISBLANK('Import från mapp'!LI7),
 "",
 IF(
  ISNUMBER(
   VALUE('Import från mapp'!LI7)),
   VALUE('Import från mapp'!LI7),
   IF(
    'Import från mapp'!LI7="x",
    1,
    'Import från mapp'!LI7)))</f>
        <v/>
      </c>
      <c r="LJ7" t="str">
        <f>IF(
 ISBLANK('Import från mapp'!LJ7),
 "",
 IF(
  ISNUMBER(
   VALUE('Import från mapp'!LJ7)),
   VALUE('Import från mapp'!LJ7),
   IF(
    'Import från mapp'!LJ7="x",
    1,
    'Import från mapp'!LJ7)))</f>
        <v/>
      </c>
      <c r="LK7" t="str">
        <f>IF(
 ISBLANK('Import från mapp'!LK7),
 "",
 IF(
  ISNUMBER(
   VALUE('Import från mapp'!LK7)),
   VALUE('Import från mapp'!LK7),
   IF(
    'Import från mapp'!LK7="x",
    1,
    'Import från mapp'!LK7)))</f>
        <v/>
      </c>
      <c r="LL7" t="str">
        <f>IF(
 ISBLANK('Import från mapp'!LL7),
 "",
 IF(
  ISNUMBER(
   VALUE('Import från mapp'!LL7)),
   VALUE('Import från mapp'!LL7),
   IF(
    'Import från mapp'!LL7="x",
    1,
    'Import från mapp'!LL7)))</f>
        <v/>
      </c>
      <c r="LM7" t="str">
        <f>IF(
 ISBLANK('Import från mapp'!LM7),
 "",
 IF(
  ISNUMBER(
   VALUE('Import från mapp'!LM7)),
   VALUE('Import från mapp'!LM7),
   IF(
    'Import från mapp'!LM7="x",
    1,
    'Import från mapp'!LM7)))</f>
        <v/>
      </c>
      <c r="LN7" t="str">
        <f>IF(
 ISBLANK('Import från mapp'!LN7),
 "",
 IF(
  ISNUMBER(
   VALUE('Import från mapp'!LN7)),
   VALUE('Import från mapp'!LN7),
   IF(
    'Import från mapp'!LN7="x",
    1,
    'Import från mapp'!LN7)))</f>
        <v/>
      </c>
      <c r="LO7" t="str">
        <f>IF(
 ISBLANK('Import från mapp'!LO7),
 "",
 IF(
  ISNUMBER(
   VALUE('Import från mapp'!LO7)),
   VALUE('Import från mapp'!LO7),
   IF(
    'Import från mapp'!LO7="x",
    1,
    'Import från mapp'!LO7)))</f>
        <v/>
      </c>
      <c r="LP7" t="str">
        <f>IF(
 ISBLANK('Import från mapp'!LP7),
 "",
 IF(
  ISNUMBER(
   VALUE('Import från mapp'!LP7)),
   VALUE('Import från mapp'!LP7),
   IF(
    'Import från mapp'!LP7="x",
    1,
    'Import från mapp'!LP7)))</f>
        <v/>
      </c>
      <c r="LQ7" t="str">
        <f>IF(
 ISBLANK('Import från mapp'!LQ7),
 "",
 IF(
  ISNUMBER(
   VALUE('Import från mapp'!LQ7)),
   VALUE('Import från mapp'!LQ7),
   IF(
    'Import från mapp'!LQ7="x",
    1,
    'Import från mapp'!LQ7)))</f>
        <v/>
      </c>
      <c r="LR7" t="str">
        <f>IF(
 ISBLANK('Import från mapp'!LR7),
 "",
 IF(
  ISNUMBER(
   VALUE('Import från mapp'!LR7)),
   VALUE('Import från mapp'!LR7),
   IF(
    'Import från mapp'!LR7="x",
    1,
    'Import från mapp'!LR7)))</f>
        <v/>
      </c>
      <c r="LS7" t="str">
        <f>IF(
 ISBLANK('Import från mapp'!LS7),
 "",
 IF(
  ISNUMBER(
   VALUE('Import från mapp'!LS7)),
   VALUE('Import från mapp'!LS7),
   IF(
    'Import från mapp'!LS7="x",
    1,
    'Import från mapp'!LS7)))</f>
        <v/>
      </c>
      <c r="LT7" t="str">
        <f>IF(
 ISBLANK('Import från mapp'!LT7),
 "",
 IF(
  ISNUMBER(
   VALUE('Import från mapp'!LT7)),
   VALUE('Import från mapp'!LT7),
   IF(
    'Import från mapp'!LT7="x",
    1,
    'Import från mapp'!LT7)))</f>
        <v/>
      </c>
      <c r="LU7" t="str">
        <f>IF(
 ISBLANK('Import från mapp'!LU7),
 "",
 IF(
  ISNUMBER(
   VALUE('Import från mapp'!LU7)),
   VALUE('Import från mapp'!LU7),
   IF(
    'Import från mapp'!LU7="x",
    1,
    'Import från mapp'!LU7)))</f>
        <v/>
      </c>
      <c r="LV7" t="str">
        <f>IF(
 ISBLANK('Import från mapp'!LV7),
 "",
 IF(
  ISNUMBER(
   VALUE('Import från mapp'!LV7)),
   VALUE('Import från mapp'!LV7),
   IF(
    'Import från mapp'!LV7="x",
    1,
    'Import från mapp'!LV7)))</f>
        <v/>
      </c>
      <c r="LW7" t="str">
        <f>IF(
 ISBLANK('Import från mapp'!LW7),
 "",
 IF(
  ISNUMBER(
   VALUE('Import från mapp'!LW7)),
   VALUE('Import från mapp'!LW7),
   IF(
    'Import från mapp'!LW7="x",
    1,
    'Import från mapp'!LW7)))</f>
        <v/>
      </c>
      <c r="LX7" t="str">
        <f>IF(
 ISBLANK('Import från mapp'!LX7),
 "",
 IF(
  ISNUMBER(
   VALUE('Import från mapp'!LX7)),
   VALUE('Import från mapp'!LX7),
   IF(
    'Import från mapp'!LX7="x",
    1,
    'Import från mapp'!LX7)))</f>
        <v/>
      </c>
      <c r="LY7" t="str">
        <f>IF(
 ISBLANK('Import från mapp'!LY7),
 "",
 IF(
  ISNUMBER(
   VALUE('Import från mapp'!LY7)),
   VALUE('Import från mapp'!LY7),
   IF(
    'Import från mapp'!LY7="x",
    1,
    'Import från mapp'!LY7)))</f>
        <v/>
      </c>
      <c r="LZ7" t="str">
        <f>IF(
 ISBLANK('Import från mapp'!LZ7),
 "",
 IF(
  ISNUMBER(
   VALUE('Import från mapp'!LZ7)),
   VALUE('Import från mapp'!LZ7),
   IF(
    'Import från mapp'!LZ7="x",
    1,
    'Import från mapp'!LZ7)))</f>
        <v/>
      </c>
      <c r="MA7" t="str">
        <f>IF(
 ISBLANK('Import från mapp'!MA7),
 "",
 IF(
  ISNUMBER(
   VALUE('Import från mapp'!MA7)),
   VALUE('Import från mapp'!MA7),
   IF(
    'Import från mapp'!MA7="x",
    1,
    'Import från mapp'!MA7)))</f>
        <v/>
      </c>
      <c r="MB7" t="str">
        <f>IF(
 ISBLANK('Import från mapp'!MB7),
 "",
 IF(
  ISNUMBER(
   VALUE('Import från mapp'!MB7)),
   VALUE('Import från mapp'!MB7),
   IF(
    'Import från mapp'!MB7="x",
    1,
    'Import från mapp'!MB7)))</f>
        <v/>
      </c>
      <c r="MC7" t="str">
        <f>IF(
 ISBLANK('Import från mapp'!MC7),
 "",
 IF(
  ISNUMBER(
   VALUE('Import från mapp'!MC7)),
   VALUE('Import från mapp'!MC7),
   IF(
    'Import från mapp'!MC7="x",
    1,
    'Import från mapp'!MC7)))</f>
        <v/>
      </c>
      <c r="MD7" t="str">
        <f>IF(
 ISBLANK('Import från mapp'!MD7),
 "",
 IF(
  ISNUMBER(
   VALUE('Import från mapp'!MD7)),
   VALUE('Import från mapp'!MD7),
   IF(
    'Import från mapp'!MD7="x",
    1,
    'Import från mapp'!MD7)))</f>
        <v/>
      </c>
      <c r="ME7" t="str">
        <f>IF(
 ISBLANK('Import från mapp'!ME7),
 "",
 IF(
  ISNUMBER(
   VALUE('Import från mapp'!ME7)),
   VALUE('Import från mapp'!ME7),
   IF(
    'Import från mapp'!ME7="x",
    1,
    'Import från mapp'!ME7)))</f>
        <v/>
      </c>
      <c r="MF7" t="str">
        <f>IF(
 ISBLANK('Import från mapp'!MF7),
 "",
 IF(
  ISNUMBER(
   VALUE('Import från mapp'!MF7)),
   VALUE('Import från mapp'!MF7),
   IF(
    'Import från mapp'!MF7="x",
    1,
    'Import från mapp'!MF7)))</f>
        <v/>
      </c>
      <c r="MG7" t="str">
        <f>IF(
 ISBLANK('Import från mapp'!MG7),
 "",
 IF(
  ISNUMBER(
   VALUE('Import från mapp'!MG7)),
   VALUE('Import från mapp'!MG7),
   IF(
    'Import från mapp'!MG7="x",
    1,
    'Import från mapp'!MG7)))</f>
        <v/>
      </c>
      <c r="MH7" t="str">
        <f>IF(
 ISBLANK('Import från mapp'!MH7),
 "",
 IF(
  ISNUMBER(
   VALUE('Import från mapp'!MH7)),
   VALUE('Import från mapp'!MH7),
   IF(
    'Import från mapp'!MH7="x",
    1,
    'Import från mapp'!MH7)))</f>
        <v/>
      </c>
      <c r="MI7" t="str">
        <f>IF(
 ISBLANK('Import från mapp'!MI7),
 "",
 IF(
  ISNUMBER(
   VALUE('Import från mapp'!MI7)),
   VALUE('Import från mapp'!MI7),
   IF(
    'Import från mapp'!MI7="x",
    1,
    'Import från mapp'!MI7)))</f>
        <v/>
      </c>
      <c r="MJ7" t="str">
        <f>IF(
 ISBLANK('Import från mapp'!MJ7),
 "",
 IF(
  ISNUMBER(
   VALUE('Import från mapp'!MJ7)),
   VALUE('Import från mapp'!MJ7),
   IF(
    'Import från mapp'!MJ7="x",
    1,
    'Import från mapp'!MJ7)))</f>
        <v/>
      </c>
      <c r="MK7" t="str">
        <f>IF(
 ISBLANK('Import från mapp'!MK7),
 "",
 IF(
  ISNUMBER(
   VALUE('Import från mapp'!MK7)),
   VALUE('Import från mapp'!MK7),
   IF(
    'Import från mapp'!MK7="x",
    1,
    'Import från mapp'!MK7)))</f>
        <v/>
      </c>
      <c r="ML7" t="str">
        <f>IF(
 ISBLANK('Import från mapp'!ML7),
 "",
 IF(
  ISNUMBER(
   VALUE('Import från mapp'!ML7)),
   VALUE('Import från mapp'!ML7),
   IF(
    'Import från mapp'!ML7="x",
    1,
    'Import från mapp'!ML7)))</f>
        <v/>
      </c>
      <c r="MM7" t="str">
        <f>IF(
 ISBLANK('Import från mapp'!MM7),
 "",
 IF(
  ISNUMBER(
   VALUE('Import från mapp'!MM7)),
   VALUE('Import från mapp'!MM7),
   IF(
    'Import från mapp'!MM7="x",
    1,
    'Import från mapp'!MM7)))</f>
        <v/>
      </c>
      <c r="MN7" t="str">
        <f>IF(
 ISBLANK('Import från mapp'!MN7),
 "",
 IF(
  ISNUMBER(
   VALUE('Import från mapp'!MN7)),
   VALUE('Import från mapp'!MN7),
   IF(
    'Import från mapp'!MN7="x",
    1,
    'Import från mapp'!MN7)))</f>
        <v/>
      </c>
      <c r="MO7" t="str">
        <f>IF(
 ISBLANK('Import från mapp'!MO7),
 "",
 IF(
  ISNUMBER(
   VALUE('Import från mapp'!MO7)),
   VALUE('Import från mapp'!MO7),
   IF(
    'Import från mapp'!MO7="x",
    1,
    'Import från mapp'!MO7)))</f>
        <v/>
      </c>
      <c r="MP7" t="str">
        <f>IF(
 ISBLANK('Import från mapp'!MP7),
 "",
 IF(
  ISNUMBER(
   VALUE('Import från mapp'!MP7)),
   VALUE('Import från mapp'!MP7),
   IF(
    'Import från mapp'!MP7="x",
    1,
    'Import från mapp'!MP7)))</f>
        <v/>
      </c>
      <c r="MQ7" t="str">
        <f>IF(
 ISBLANK('Import från mapp'!MQ7),
 "",
 IF(
  ISNUMBER(
   VALUE('Import från mapp'!MQ7)),
   VALUE('Import från mapp'!MQ7),
   IF(
    'Import från mapp'!MQ7="x",
    1,
    'Import från mapp'!MQ7)))</f>
        <v/>
      </c>
      <c r="MR7" t="str">
        <f>IF(
 ISBLANK('Import från mapp'!MR7),
 "",
 IF(
  ISNUMBER(
   VALUE('Import från mapp'!MR7)),
   VALUE('Import från mapp'!MR7),
   IF(
    'Import från mapp'!MR7="x",
    1,
    'Import från mapp'!MR7)))</f>
        <v/>
      </c>
      <c r="MS7" t="str">
        <f>IF(
 ISBLANK('Import från mapp'!MS7),
 "",
 IF(
  ISNUMBER(
   VALUE('Import från mapp'!MS7)),
   VALUE('Import från mapp'!MS7),
   IF(
    'Import från mapp'!MS7="x",
    1,
    'Import från mapp'!MS7)))</f>
        <v/>
      </c>
      <c r="MT7" t="str">
        <f>IF(
 ISBLANK('Import från mapp'!MT7),
 "",
 IF(
  ISNUMBER(
   VALUE('Import från mapp'!MT7)),
   VALUE('Import från mapp'!MT7),
   IF(
    'Import från mapp'!MT7="x",
    1,
    'Import från mapp'!MT7)))</f>
        <v/>
      </c>
      <c r="MU7" t="str">
        <f>IF(
 ISBLANK('Import från mapp'!MU7),
 "",
 IF(
  ISNUMBER(
   VALUE('Import från mapp'!MU7)),
   VALUE('Import från mapp'!MU7),
   IF(
    'Import från mapp'!MU7="x",
    1,
    'Import från mapp'!MU7)))</f>
        <v/>
      </c>
      <c r="MV7" t="str">
        <f>IF(
 ISBLANK('Import från mapp'!MV7),
 "",
 IF(
  ISNUMBER(
   VALUE('Import från mapp'!MV7)),
   VALUE('Import från mapp'!MV7),
   IF(
    'Import från mapp'!MV7="x",
    1,
    'Import från mapp'!MV7)))</f>
        <v/>
      </c>
      <c r="MW7" t="str">
        <f>IF(
 ISBLANK('Import från mapp'!MW7),
 "",
 IF(
  ISNUMBER(
   VALUE('Import från mapp'!MW7)),
   VALUE('Import från mapp'!MW7),
   IF(
    'Import från mapp'!MW7="x",
    1,
    'Import från mapp'!MW7)))</f>
        <v/>
      </c>
      <c r="MX7" t="str">
        <f>IF(
 ISBLANK('Import från mapp'!MX7),
 "",
 IF(
  ISNUMBER(
   VALUE('Import från mapp'!MX7)),
   VALUE('Import från mapp'!MX7),
   IF(
    'Import från mapp'!MX7="x",
    1,
    'Import från mapp'!MX7)))</f>
        <v/>
      </c>
      <c r="MY7" t="str">
        <f>IF(
 ISBLANK('Import från mapp'!MY7),
 "",
 IF(
  ISNUMBER(
   VALUE('Import från mapp'!MY7)),
   VALUE('Import från mapp'!MY7),
   IF(
    'Import från mapp'!MY7="x",
    1,
    'Import från mapp'!MY7)))</f>
        <v/>
      </c>
      <c r="MZ7" t="str">
        <f>IF(
 ISBLANK('Import från mapp'!MZ7),
 "",
 IF(
  ISNUMBER(
   VALUE('Import från mapp'!MZ7)),
   VALUE('Import från mapp'!MZ7),
   IF(
    'Import från mapp'!MZ7="x",
    1,
    'Import från mapp'!MZ7)))</f>
        <v/>
      </c>
      <c r="NA7" t="str">
        <f>IF(
 ISBLANK('Import från mapp'!NA7),
 "",
 IF(
  ISNUMBER(
   VALUE('Import från mapp'!NA7)),
   VALUE('Import från mapp'!NA7),
   IF(
    'Import från mapp'!NA7="x",
    1,
    'Import från mapp'!NA7)))</f>
        <v/>
      </c>
      <c r="NB7" t="str">
        <f>IF(
 ISBLANK('Import från mapp'!NB7),
 "",
 IF(
  ISNUMBER(
   VALUE('Import från mapp'!NB7)),
   VALUE('Import från mapp'!NB7),
   IF(
    'Import från mapp'!NB7="x",
    1,
    'Import från mapp'!NB7)))</f>
        <v/>
      </c>
      <c r="NC7" t="str">
        <f>IF(
 ISBLANK('Import från mapp'!NC7),
 "",
 IF(
  ISNUMBER(
   VALUE('Import från mapp'!NC7)),
   VALUE('Import från mapp'!NC7),
   IF(
    'Import från mapp'!NC7="x",
    1,
    'Import från mapp'!NC7)))</f>
        <v/>
      </c>
      <c r="ND7" t="str">
        <f>IF(
 ISBLANK('Import från mapp'!ND7),
 "",
 IF(
  ISNUMBER(
   VALUE('Import från mapp'!ND7)),
   VALUE('Import från mapp'!ND7),
   IF(
    'Import från mapp'!ND7="x",
    1,
    'Import från mapp'!ND7)))</f>
        <v/>
      </c>
      <c r="NE7" t="str">
        <f>IF(
 ISBLANK('Import från mapp'!NE7),
 "",
 IF(
  ISNUMBER(
   VALUE('Import från mapp'!NE7)),
   VALUE('Import från mapp'!NE7),
   IF(
    'Import från mapp'!NE7="x",
    1,
    'Import från mapp'!NE7)))</f>
        <v/>
      </c>
      <c r="NF7" t="str">
        <f>IF(
 ISBLANK('Import från mapp'!NF7),
 "",
 IF(
  ISNUMBER(
   VALUE('Import från mapp'!NF7)),
   VALUE('Import från mapp'!NF7),
   IF(
    'Import från mapp'!NF7="x",
    1,
    'Import från mapp'!NF7)))</f>
        <v/>
      </c>
      <c r="NG7" t="str">
        <f>IF(
 ISBLANK('Import från mapp'!NG7),
 "",
 IF(
  ISNUMBER(
   VALUE('Import från mapp'!NG7)),
   VALUE('Import från mapp'!NG7),
   IF(
    'Import från mapp'!NG7="x",
    1,
    'Import från mapp'!NG7)))</f>
        <v/>
      </c>
      <c r="NH7" t="str">
        <f>IF(
 ISBLANK('Import från mapp'!NH7),
 "",
 IF(
  ISNUMBER(
   VALUE('Import från mapp'!NH7)),
   VALUE('Import från mapp'!NH7),
   IF(
    'Import från mapp'!NH7="x",
    1,
    'Import från mapp'!NH7)))</f>
        <v/>
      </c>
      <c r="NI7" t="str">
        <f>IF(
 ISBLANK('Import från mapp'!NI7),
 "",
 IF(
  ISNUMBER(
   VALUE('Import från mapp'!NI7)),
   VALUE('Import från mapp'!NI7),
   IF(
    'Import från mapp'!NI7="x",
    1,
    'Import från mapp'!NI7)))</f>
        <v/>
      </c>
      <c r="NJ7" t="str">
        <f>IF(
 ISBLANK('Import från mapp'!NJ7),
 "",
 IF(
  ISNUMBER(
   VALUE('Import från mapp'!NJ7)),
   VALUE('Import från mapp'!NJ7),
   IF(
    'Import från mapp'!NJ7="x",
    1,
    'Import från mapp'!NJ7)))</f>
        <v/>
      </c>
      <c r="NK7" t="str">
        <f>IF(
 ISBLANK('Import från mapp'!NK7),
 "",
 IF(
  ISNUMBER(
   VALUE('Import från mapp'!NK7)),
   VALUE('Import från mapp'!NK7),
   IF(
    'Import från mapp'!NK7="x",
    1,
    'Import från mapp'!NK7)))</f>
        <v/>
      </c>
      <c r="NL7" t="str">
        <f>IF(
 ISBLANK('Import från mapp'!NL7),
 "",
 IF(
  ISNUMBER(
   VALUE('Import från mapp'!NL7)),
   VALUE('Import från mapp'!NL7),
   IF(
    'Import från mapp'!NL7="x",
    1,
    'Import från mapp'!NL7)))</f>
        <v/>
      </c>
      <c r="NM7" t="str">
        <f>IF(
 ISBLANK('Import från mapp'!NM7),
 "",
 IF(
  ISNUMBER(
   VALUE('Import från mapp'!NM7)),
   VALUE('Import från mapp'!NM7),
   IF(
    'Import från mapp'!NM7="x",
    1,
    'Import från mapp'!NM7)))</f>
        <v/>
      </c>
      <c r="NN7" t="str">
        <f>IF(
 ISBLANK('Import från mapp'!NN7),
 "",
 IF(
  ISNUMBER(
   VALUE('Import från mapp'!NN7)),
   VALUE('Import från mapp'!NN7),
   IF(
    'Import från mapp'!NN7="x",
    1,
    'Import från mapp'!NN7)))</f>
        <v/>
      </c>
      <c r="NO7" t="str">
        <f>IF(
 ISBLANK('Import från mapp'!NO7),
 "",
 IF(
  ISNUMBER(
   VALUE('Import från mapp'!NO7)),
   VALUE('Import från mapp'!NO7),
   IF(
    'Import från mapp'!NO7="x",
    1,
    'Import från mapp'!NO7)))</f>
        <v/>
      </c>
      <c r="NP7" t="str">
        <f>IF(
 ISBLANK('Import från mapp'!NP7),
 "",
 IF(
  ISNUMBER(
   VALUE('Import från mapp'!NP7)),
   VALUE('Import från mapp'!NP7),
   IF(
    'Import från mapp'!NP7="x",
    1,
    'Import från mapp'!NP7)))</f>
        <v/>
      </c>
      <c r="NQ7" t="str">
        <f>IF(
 ISBLANK('Import från mapp'!NQ7),
 "",
 IF(
  ISNUMBER(
   VALUE('Import från mapp'!NQ7)),
   VALUE('Import från mapp'!NQ7),
   IF(
    'Import från mapp'!NQ7="x",
    1,
    'Import från mapp'!NQ7)))</f>
        <v/>
      </c>
      <c r="NR7" t="str">
        <f>IF(
 ISBLANK('Import från mapp'!NR7),
 "",
 IF(
  ISNUMBER(
   VALUE('Import från mapp'!NR7)),
   VALUE('Import från mapp'!NR7),
   IF(
    'Import från mapp'!NR7="x",
    1,
    'Import från mapp'!NR7)))</f>
        <v/>
      </c>
      <c r="NS7" t="str">
        <f>IF(
 ISBLANK('Import från mapp'!NS7),
 "",
 IF(
  ISNUMBER(
   VALUE('Import från mapp'!NS7)),
   VALUE('Import från mapp'!NS7),
   IF(
    'Import från mapp'!NS7="x",
    1,
    'Import från mapp'!NS7)))</f>
        <v/>
      </c>
      <c r="NT7" t="str">
        <f>IF(
 ISBLANK('Import från mapp'!NT7),
 "",
 IF(
  ISNUMBER(
   VALUE('Import från mapp'!NT7)),
   VALUE('Import från mapp'!NT7),
   IF(
    'Import från mapp'!NT7="x",
    1,
    'Import från mapp'!NT7)))</f>
        <v/>
      </c>
      <c r="NU7" t="str">
        <f>IF(
 ISBLANK('Import från mapp'!NU7),
 "",
 IF(
  ISNUMBER(
   VALUE('Import från mapp'!NU7)),
   VALUE('Import från mapp'!NU7),
   IF(
    'Import från mapp'!NU7="x",
    1,
    'Import från mapp'!NU7)))</f>
        <v/>
      </c>
      <c r="NV7" t="str">
        <f>IF(
 ISBLANK('Import från mapp'!NV7),
 "",
 IF(
  ISNUMBER(
   VALUE('Import från mapp'!NV7)),
   VALUE('Import från mapp'!NV7),
   IF(
    'Import från mapp'!NV7="x",
    1,
    'Import från mapp'!NV7)))</f>
        <v/>
      </c>
      <c r="NW7" t="str">
        <f>IF(
 ISBLANK('Import från mapp'!NW7),
 "",
 IF(
  ISNUMBER(
   VALUE('Import från mapp'!NW7)),
   VALUE('Import från mapp'!NW7),
   IF(
    'Import från mapp'!NW7="x",
    1,
    'Import från mapp'!NW7)))</f>
        <v/>
      </c>
      <c r="NX7" t="str">
        <f>IF(
 ISBLANK('Import från mapp'!NX7),
 "",
 IF(
  ISNUMBER(
   VALUE('Import från mapp'!NX7)),
   VALUE('Import från mapp'!NX7),
   IF(
    'Import från mapp'!NX7="x",
    1,
    'Import från mapp'!NX7)))</f>
        <v/>
      </c>
      <c r="NY7" t="str">
        <f>IF(
 ISBLANK('Import från mapp'!NY7),
 "",
 IF(
  ISNUMBER(
   VALUE('Import från mapp'!NY7)),
   VALUE('Import från mapp'!NY7),
   IF(
    'Import från mapp'!NY7="x",
    1,
    'Import från mapp'!NY7)))</f>
        <v/>
      </c>
      <c r="NZ7" t="str">
        <f>IF(
 ISBLANK('Import från mapp'!NZ7),
 "",
 IF(
  ISNUMBER(
   VALUE('Import från mapp'!NZ7)),
   VALUE('Import från mapp'!NZ7),
   IF(
    'Import från mapp'!NZ7="x",
    1,
    'Import från mapp'!NZ7)))</f>
        <v/>
      </c>
      <c r="OA7" t="str">
        <f>IF(
 ISBLANK('Import från mapp'!OA7),
 "",
 IF(
  ISNUMBER(
   VALUE('Import från mapp'!OA7)),
   VALUE('Import från mapp'!OA7),
   IF(
    'Import från mapp'!OA7="x",
    1,
    'Import från mapp'!OA7)))</f>
        <v/>
      </c>
      <c r="OB7" t="str">
        <f>IF(
 ISBLANK('Import från mapp'!OB7),
 "",
 IF(
  ISNUMBER(
   VALUE('Import från mapp'!OB7)),
   VALUE('Import från mapp'!OB7),
   IF(
    'Import från mapp'!OB7="x",
    1,
    'Import från mapp'!OB7)))</f>
        <v/>
      </c>
      <c r="OC7" t="str">
        <f>IF(
 ISBLANK('Import från mapp'!OC7),
 "",
 IF(
  ISNUMBER(
   VALUE('Import från mapp'!OC7)),
   VALUE('Import från mapp'!OC7),
   IF(
    'Import från mapp'!OC7="x",
    1,
    'Import från mapp'!OC7)))</f>
        <v/>
      </c>
      <c r="OD7" t="str">
        <f>IF(
 ISBLANK('Import från mapp'!OD7),
 "",
 IF(
  ISNUMBER(
   VALUE('Import från mapp'!OD7)),
   VALUE('Import från mapp'!OD7),
   IF(
    'Import från mapp'!OD7="x",
    1,
    'Import från mapp'!OD7)))</f>
        <v/>
      </c>
      <c r="OE7" t="str">
        <f>IF(
 ISBLANK('Import från mapp'!OE7),
 "",
 IF(
  ISNUMBER(
   VALUE('Import från mapp'!OE7)),
   VALUE('Import från mapp'!OE7),
   IF(
    'Import från mapp'!OE7="x",
    1,
    'Import från mapp'!OE7)))</f>
        <v/>
      </c>
      <c r="OF7" t="str">
        <f>IF(
 ISBLANK('Import från mapp'!OF7),
 "",
 IF(
  ISNUMBER(
   VALUE('Import från mapp'!OF7)),
   VALUE('Import från mapp'!OF7),
   IF(
    'Import från mapp'!OF7="x",
    1,
    'Import från mapp'!OF7)))</f>
        <v/>
      </c>
      <c r="OG7" t="str">
        <f>IF(
 ISBLANK('Import från mapp'!OG7),
 "",
 IF(
  ISNUMBER(
   VALUE('Import från mapp'!OG7)),
   VALUE('Import från mapp'!OG7),
   IF(
    'Import från mapp'!OG7="x",
    1,
    'Import från mapp'!OG7)))</f>
        <v/>
      </c>
      <c r="OH7" t="str">
        <f>IF(
 ISBLANK('Import från mapp'!OH7),
 "",
 IF(
  ISNUMBER(
   VALUE('Import från mapp'!OH7)),
   VALUE('Import från mapp'!OH7),
   IF(
    'Import från mapp'!OH7="x",
    1,
    'Import från mapp'!OH7)))</f>
        <v/>
      </c>
      <c r="OI7" t="str">
        <f>IF(
 ISBLANK('Import från mapp'!OI7),
 "",
 IF(
  ISNUMBER(
   VALUE('Import från mapp'!OI7)),
   VALUE('Import från mapp'!OI7),
   IF(
    'Import från mapp'!OI7="x",
    1,
    'Import från mapp'!OI7)))</f>
        <v/>
      </c>
      <c r="OJ7" t="str">
        <f>IF(
 ISBLANK('Import från mapp'!OJ7),
 "",
 IF(
  ISNUMBER(
   VALUE('Import från mapp'!OJ7)),
   VALUE('Import från mapp'!OJ7),
   IF(
    'Import från mapp'!OJ7="x",
    1,
    'Import från mapp'!OJ7)))</f>
        <v/>
      </c>
      <c r="OK7" t="str">
        <f>IF(
 ISBLANK('Import från mapp'!OK7),
 "",
 IF(
  ISNUMBER(
   VALUE('Import från mapp'!OK7)),
   VALUE('Import från mapp'!OK7),
   IF(
    'Import från mapp'!OK7="x",
    1,
    'Import från mapp'!OK7)))</f>
        <v/>
      </c>
      <c r="OL7" t="str">
        <f>IF(
 ISBLANK('Import från mapp'!OL7),
 "",
 IF(
  ISNUMBER(
   VALUE('Import från mapp'!OL7)),
   VALUE('Import från mapp'!OL7),
   IF(
    'Import från mapp'!OL7="x",
    1,
    'Import från mapp'!OL7)))</f>
        <v/>
      </c>
      <c r="OM7" t="str">
        <f>IF(
 ISBLANK('Import från mapp'!OM7),
 "",
 IF(
  ISNUMBER(
   VALUE('Import från mapp'!OM7)),
   VALUE('Import från mapp'!OM7),
   IF(
    'Import från mapp'!OM7="x",
    1,
    'Import från mapp'!OM7)))</f>
        <v/>
      </c>
      <c r="ON7" t="str">
        <f>IF(
 ISBLANK('Import från mapp'!ON7),
 "",
 IF(
  ISNUMBER(
   VALUE('Import från mapp'!ON7)),
   VALUE('Import från mapp'!ON7),
   IF(
    'Import från mapp'!ON7="x",
    1,
    'Import från mapp'!ON7)))</f>
        <v/>
      </c>
      <c r="OO7" t="str">
        <f>IF(
 ISBLANK('Import från mapp'!OO7),
 "",
 IF(
  ISNUMBER(
   VALUE('Import från mapp'!OO7)),
   VALUE('Import från mapp'!OO7),
   IF(
    'Import från mapp'!OO7="x",
    1,
    'Import från mapp'!OO7)))</f>
        <v/>
      </c>
      <c r="OP7" t="str">
        <f>IF(
 ISBLANK('Import från mapp'!OP7),
 "",
 IF(
  ISNUMBER(
   VALUE('Import från mapp'!OP7)),
   VALUE('Import från mapp'!OP7),
   IF(
    'Import från mapp'!OP7="x",
    1,
    'Import från mapp'!OP7)))</f>
        <v/>
      </c>
      <c r="OQ7" t="str">
        <f>IF(
 ISBLANK('Import från mapp'!OQ7),
 "",
 IF(
  ISNUMBER(
   VALUE('Import från mapp'!OQ7)),
   VALUE('Import från mapp'!OQ7),
   IF(
    'Import från mapp'!OQ7="x",
    1,
    'Import från mapp'!OQ7)))</f>
        <v/>
      </c>
      <c r="OR7" t="str">
        <f>IF(
 ISBLANK('Import från mapp'!OR7),
 "",
 IF(
  ISNUMBER(
   VALUE('Import från mapp'!OR7)),
   VALUE('Import från mapp'!OR7),
   IF(
    'Import från mapp'!OR7="x",
    1,
    'Import från mapp'!OR7)))</f>
        <v/>
      </c>
      <c r="OS7" t="str">
        <f>IF(
 ISBLANK('Import från mapp'!OS7),
 "",
 IF(
  ISNUMBER(
   VALUE('Import från mapp'!OS7)),
   VALUE('Import från mapp'!OS7),
   IF(
    'Import från mapp'!OS7="x",
    1,
    'Import från mapp'!OS7)))</f>
        <v/>
      </c>
      <c r="OT7" t="str">
        <f>IF(
 ISBLANK('Import från mapp'!OT7),
 "",
 IF(
  ISNUMBER(
   VALUE('Import från mapp'!OT7)),
   VALUE('Import från mapp'!OT7),
   IF(
    'Import från mapp'!OT7="x",
    1,
    'Import från mapp'!OT7)))</f>
        <v/>
      </c>
      <c r="OU7" t="str">
        <f>IF(
 ISBLANK('Import från mapp'!OU7),
 "",
 IF(
  ISNUMBER(
   VALUE('Import från mapp'!OU7)),
   VALUE('Import från mapp'!OU7),
   IF(
    'Import från mapp'!OU7="x",
    1,
    'Import från mapp'!OU7)))</f>
        <v/>
      </c>
      <c r="OV7" t="str">
        <f>IF(
 ISBLANK('Import från mapp'!OV7),
 "",
 IF(
  ISNUMBER(
   VALUE('Import från mapp'!OV7)),
   VALUE('Import från mapp'!OV7),
   IF(
    'Import från mapp'!OV7="x",
    1,
    'Import från mapp'!OV7)))</f>
        <v/>
      </c>
      <c r="OW7" t="str">
        <f>IF(
 ISBLANK('Import från mapp'!OW7),
 "",
 IF(
  ISNUMBER(
   VALUE('Import från mapp'!OW7)),
   VALUE('Import från mapp'!OW7),
   IF(
    'Import från mapp'!OW7="x",
    1,
    'Import från mapp'!OW7)))</f>
        <v/>
      </c>
      <c r="OX7" t="str">
        <f>IF(
 ISBLANK('Import från mapp'!OX7),
 "",
 IF(
  ISNUMBER(
   VALUE('Import från mapp'!OX7)),
   VALUE('Import från mapp'!OX7),
   IF(
    'Import från mapp'!OX7="x",
    1,
    'Import från mapp'!OX7)))</f>
        <v/>
      </c>
      <c r="OY7" t="str">
        <f>IF(
 ISBLANK('Import från mapp'!OY7),
 "",
 IF(
  ISNUMBER(
   VALUE('Import från mapp'!OY7)),
   VALUE('Import från mapp'!OY7),
   IF(
    'Import från mapp'!OY7="x",
    1,
    'Import från mapp'!OY7)))</f>
        <v/>
      </c>
      <c r="OZ7" t="str">
        <f>IF(
 ISBLANK('Import från mapp'!OZ7),
 "",
 IF(
  ISNUMBER(
   VALUE('Import från mapp'!OZ7)),
   VALUE('Import från mapp'!OZ7),
   IF(
    'Import från mapp'!OZ7="x",
    1,
    'Import från mapp'!OZ7)))</f>
        <v/>
      </c>
      <c r="PA7" t="str">
        <f>IF(
 ISBLANK('Import från mapp'!PA7),
 "",
 IF(
  ISNUMBER(
   VALUE('Import från mapp'!PA7)),
   VALUE('Import från mapp'!PA7),
   IF(
    'Import från mapp'!PA7="x",
    1,
    'Import från mapp'!PA7)))</f>
        <v/>
      </c>
      <c r="PB7" t="str">
        <f>IF(
 ISBLANK('Import från mapp'!PB7),
 "",
 IF(
  ISNUMBER(
   VALUE('Import från mapp'!PB7)),
   VALUE('Import från mapp'!PB7),
   IF(
    'Import från mapp'!PB7="x",
    1,
    'Import från mapp'!PB7)))</f>
        <v/>
      </c>
      <c r="PC7" t="str">
        <f>IF(
 ISBLANK('Import från mapp'!PC7),
 "",
 IF(
  ISNUMBER(
   VALUE('Import från mapp'!PC7)),
   VALUE('Import från mapp'!PC7),
   IF(
    'Import från mapp'!PC7="x",
    1,
    'Import från mapp'!PC7)))</f>
        <v/>
      </c>
      <c r="PD7" t="str">
        <f>IF(
 ISBLANK('Import från mapp'!PD7),
 "",
 IF(
  ISNUMBER(
   VALUE('Import från mapp'!PD7)),
   VALUE('Import från mapp'!PD7),
   IF(
    'Import från mapp'!PD7="x",
    1,
    'Import från mapp'!PD7)))</f>
        <v/>
      </c>
      <c r="PE7" t="str">
        <f>IF(
 ISBLANK('Import från mapp'!PE7),
 "",
 IF(
  ISNUMBER(
   VALUE('Import från mapp'!PE7)),
   VALUE('Import från mapp'!PE7),
   IF(
    'Import från mapp'!PE7="x",
    1,
    'Import från mapp'!PE7)))</f>
        <v/>
      </c>
      <c r="PF7" t="str">
        <f>IF(
 ISBLANK('Import från mapp'!PF7),
 "",
 IF(
  ISNUMBER(
   VALUE('Import från mapp'!PF7)),
   VALUE('Import från mapp'!PF7),
   IF(
    'Import från mapp'!PF7="x",
    1,
    'Import från mapp'!PF7)))</f>
        <v/>
      </c>
      <c r="PG7" t="str">
        <f>IF(
 ISBLANK('Import från mapp'!PG7),
 "",
 IF(
  ISNUMBER(
   VALUE('Import från mapp'!PG7)),
   VALUE('Import från mapp'!PG7),
   IF(
    'Import från mapp'!PG7="x",
    1,
    'Import från mapp'!PG7)))</f>
        <v/>
      </c>
      <c r="PH7" t="str">
        <f>IF(
 ISBLANK('Import från mapp'!PH7),
 "",
 IF(
  ISNUMBER(
   VALUE('Import från mapp'!PH7)),
   VALUE('Import från mapp'!PH7),
   IF(
    'Import från mapp'!PH7="x",
    1,
    'Import från mapp'!PH7)))</f>
        <v/>
      </c>
      <c r="PI7" t="str">
        <f>IF(
 ISBLANK('Import från mapp'!PI7),
 "",
 IF(
  ISNUMBER(
   VALUE('Import från mapp'!PI7)),
   VALUE('Import från mapp'!PI7),
   IF(
    'Import från mapp'!PI7="x",
    1,
    'Import från mapp'!PI7)))</f>
        <v/>
      </c>
      <c r="PJ7" t="str">
        <f>IF(
 ISBLANK('Import från mapp'!PJ7),
 "",
 IF(
  ISNUMBER(
   VALUE('Import från mapp'!PJ7)),
   VALUE('Import från mapp'!PJ7),
   IF(
    'Import från mapp'!PJ7="x",
    1,
    'Import från mapp'!PJ7)))</f>
        <v/>
      </c>
      <c r="PK7" t="str">
        <f>IF(
 ISBLANK('Import från mapp'!PK7),
 "",
 IF(
  ISNUMBER(
   VALUE('Import från mapp'!PK7)),
   VALUE('Import från mapp'!PK7),
   IF(
    'Import från mapp'!PK7="x",
    1,
    'Import från mapp'!PK7)))</f>
        <v/>
      </c>
      <c r="PL7" t="str">
        <f>IF(
 ISBLANK('Import från mapp'!PL7),
 "",
 IF(
  ISNUMBER(
   VALUE('Import från mapp'!PL7)),
   VALUE('Import från mapp'!PL7),
   IF(
    'Import från mapp'!PL7="x",
    1,
    'Import från mapp'!PL7)))</f>
        <v/>
      </c>
      <c r="PM7" t="str">
        <f>IF(
 ISBLANK('Import från mapp'!PM7),
 "",
 IF(
  ISNUMBER(
   VALUE('Import från mapp'!PM7)),
   VALUE('Import från mapp'!PM7),
   IF(
    'Import från mapp'!PM7="x",
    1,
    'Import från mapp'!PM7)))</f>
        <v/>
      </c>
      <c r="PN7" t="str">
        <f>IF(
 ISBLANK('Import från mapp'!PN7),
 "",
 IF(
  ISNUMBER(
   VALUE('Import från mapp'!PN7)),
   VALUE('Import från mapp'!PN7),
   IF(
    'Import från mapp'!PN7="x",
    1,
    'Import från mapp'!PN7)))</f>
        <v/>
      </c>
      <c r="PO7" t="str">
        <f>IF(
 ISBLANK('Import från mapp'!PO7),
 "",
 IF(
  ISNUMBER(
   VALUE('Import från mapp'!PO7)),
   VALUE('Import från mapp'!PO7),
   IF(
    'Import från mapp'!PO7="x",
    1,
    'Import från mapp'!PO7)))</f>
        <v/>
      </c>
      <c r="PP7" t="str">
        <f>IF(
 ISBLANK('Import från mapp'!PP7),
 "",
 IF(
  ISNUMBER(
   VALUE('Import från mapp'!PP7)),
   VALUE('Import från mapp'!PP7),
   IF(
    'Import från mapp'!PP7="x",
    1,
    'Import från mapp'!PP7)))</f>
        <v/>
      </c>
      <c r="PQ7" t="str">
        <f>IF(
 ISBLANK('Import från mapp'!PQ7),
 "",
 IF(
  ISNUMBER(
   VALUE('Import från mapp'!PQ7)),
   VALUE('Import från mapp'!PQ7),
   IF(
    'Import från mapp'!PQ7="x",
    1,
    'Import från mapp'!PQ7)))</f>
        <v/>
      </c>
      <c r="PR7" t="str">
        <f>IF(
 ISBLANK('Import från mapp'!PR7),
 "",
 IF(
  ISNUMBER(
   VALUE('Import från mapp'!PR7)),
   VALUE('Import från mapp'!PR7),
   IF(
    'Import från mapp'!PR7="x",
    1,
    'Import från mapp'!PR7)))</f>
        <v/>
      </c>
      <c r="PS7" t="str">
        <f>IF(
 ISBLANK('Import från mapp'!PS7),
 "",
 IF(
  ISNUMBER(
   VALUE('Import från mapp'!PS7)),
   VALUE('Import från mapp'!PS7),
   IF(
    'Import från mapp'!PS7="x",
    1,
    'Import från mapp'!PS7)))</f>
        <v/>
      </c>
      <c r="PT7" t="str">
        <f>IF(
 ISBLANK('Import från mapp'!PT7),
 "",
 IF(
  ISNUMBER(
   VALUE('Import från mapp'!PT7)),
   VALUE('Import från mapp'!PT7),
   IF(
    'Import från mapp'!PT7="x",
    1,
    'Import från mapp'!PT7)))</f>
        <v/>
      </c>
      <c r="PU7" t="str">
        <f>IF(
 ISBLANK('Import från mapp'!PU7),
 "",
 IF(
  ISNUMBER(
   VALUE('Import från mapp'!PU7)),
   VALUE('Import från mapp'!PU7),
   IF(
    'Import från mapp'!PU7="x",
    1,
    'Import från mapp'!PU7)))</f>
        <v/>
      </c>
      <c r="PV7" t="str">
        <f>IF(
 ISBLANK('Import från mapp'!PV7),
 "",
 IF(
  ISNUMBER(
   VALUE('Import från mapp'!PV7)),
   VALUE('Import från mapp'!PV7),
   IF(
    'Import från mapp'!PV7="x",
    1,
    'Import från mapp'!PV7)))</f>
        <v/>
      </c>
      <c r="PW7" t="str">
        <f>IF(
 ISBLANK('Import från mapp'!PW7),
 "",
 IF(
  ISNUMBER(
   VALUE('Import från mapp'!PW7)),
   VALUE('Import från mapp'!PW7),
   IF(
    'Import från mapp'!PW7="x",
    1,
    'Import från mapp'!PW7)))</f>
        <v/>
      </c>
      <c r="PX7" t="str">
        <f>IF(
 ISBLANK('Import från mapp'!PX7),
 "",
 IF(
  ISNUMBER(
   VALUE('Import från mapp'!PX7)),
   VALUE('Import från mapp'!PX7),
   IF(
    'Import från mapp'!PX7="x",
    1,
    'Import från mapp'!PX7)))</f>
        <v/>
      </c>
      <c r="PY7" t="str">
        <f>IF(
 ISBLANK('Import från mapp'!PY7),
 "",
 IF(
  ISNUMBER(
   VALUE('Import från mapp'!PY7)),
   VALUE('Import från mapp'!PY7),
   IF(
    'Import från mapp'!PY7="x",
    1,
    'Import från mapp'!PY7)))</f>
        <v/>
      </c>
      <c r="PZ7" t="str">
        <f>IF(
 ISBLANK('Import från mapp'!PZ7),
 "",
 IF(
  ISNUMBER(
   VALUE('Import från mapp'!PZ7)),
   VALUE('Import från mapp'!PZ7),
   IF(
    'Import från mapp'!PZ7="x",
    1,
    'Import från mapp'!PZ7)))</f>
        <v/>
      </c>
      <c r="QA7" t="str">
        <f>IF(
 ISBLANK('Import från mapp'!QA7),
 "",
 IF(
  ISNUMBER(
   VALUE('Import från mapp'!QA7)),
   VALUE('Import från mapp'!QA7),
   IF(
    'Import från mapp'!QA7="x",
    1,
    'Import från mapp'!QA7)))</f>
        <v/>
      </c>
      <c r="QB7" t="str">
        <f>IF(
 ISBLANK('Import från mapp'!QB7),
 "",
 IF(
  ISNUMBER(
   VALUE('Import från mapp'!QB7)),
   VALUE('Import från mapp'!QB7),
   IF(
    'Import från mapp'!QB7="x",
    1,
    'Import från mapp'!QB7)))</f>
        <v/>
      </c>
      <c r="QC7" t="str">
        <f>IF(
 ISBLANK('Import från mapp'!QC7),
 "",
 IF(
  ISNUMBER(
   VALUE('Import från mapp'!QC7)),
   VALUE('Import från mapp'!QC7),
   IF(
    'Import från mapp'!QC7="x",
    1,
    'Import från mapp'!QC7)))</f>
        <v/>
      </c>
      <c r="QD7" t="str">
        <f>IF(
 ISBLANK('Import från mapp'!QD7),
 "",
 IF(
  ISNUMBER(
   VALUE('Import från mapp'!QD7)),
   VALUE('Import från mapp'!QD7),
   IF(
    'Import från mapp'!QD7="x",
    1,
    'Import från mapp'!QD7)))</f>
        <v/>
      </c>
      <c r="QE7" t="str">
        <f>IF(
 ISBLANK('Import från mapp'!QE7),
 "",
 IF(
  ISNUMBER(
   VALUE('Import från mapp'!QE7)),
   VALUE('Import från mapp'!QE7),
   IF(
    'Import från mapp'!QE7="x",
    1,
    'Import från mapp'!QE7)))</f>
        <v/>
      </c>
      <c r="QF7" t="str">
        <f>IF(
 ISBLANK('Import från mapp'!QF7),
 "",
 IF(
  ISNUMBER(
   VALUE('Import från mapp'!QF7)),
   VALUE('Import från mapp'!QF7),
   IF(
    'Import från mapp'!QF7="x",
    1,
    'Import från mapp'!QF7)))</f>
        <v/>
      </c>
      <c r="QG7" t="str">
        <f>IF(
 ISBLANK('Import från mapp'!QG7),
 "",
 IF(
  ISNUMBER(
   VALUE('Import från mapp'!QG7)),
   VALUE('Import från mapp'!QG7),
   IF(
    'Import från mapp'!QG7="x",
    1,
    'Import från mapp'!QG7)))</f>
        <v/>
      </c>
      <c r="QH7" t="str">
        <f>IF(
 ISBLANK('Import från mapp'!QH7),
 "",
 IF(
  ISNUMBER(
   VALUE('Import från mapp'!QH7)),
   VALUE('Import från mapp'!QH7),
   IF(
    'Import från mapp'!QH7="x",
    1,
    'Import från mapp'!QH7)))</f>
        <v/>
      </c>
      <c r="QI7" t="str">
        <f>IF(
 ISBLANK('Import från mapp'!QI7),
 "",
 IF(
  ISNUMBER(
   VALUE('Import från mapp'!QI7)),
   VALUE('Import från mapp'!QI7),
   IF(
    'Import från mapp'!QI7="x",
    1,
    'Import från mapp'!QI7)))</f>
        <v/>
      </c>
      <c r="QJ7" t="str">
        <f>IF(
 ISBLANK('Import från mapp'!QJ7),
 "",
 IF(
  ISNUMBER(
   VALUE('Import från mapp'!QJ7)),
   VALUE('Import från mapp'!QJ7),
   IF(
    'Import från mapp'!QJ7="x",
    1,
    'Import från mapp'!QJ7)))</f>
        <v/>
      </c>
      <c r="QK7" t="str">
        <f>IF(
 ISBLANK('Import från mapp'!QK7),
 "",
 IF(
  ISNUMBER(
   VALUE('Import från mapp'!QK7)),
   VALUE('Import från mapp'!QK7),
   IF(
    'Import från mapp'!QK7="x",
    1,
    'Import från mapp'!QK7)))</f>
        <v/>
      </c>
      <c r="QL7" t="str">
        <f>IF(
 ISBLANK('Import från mapp'!QL7),
 "",
 IF(
  ISNUMBER(
   VALUE('Import från mapp'!QL7)),
   VALUE('Import från mapp'!QL7),
   IF(
    'Import från mapp'!QL7="x",
    1,
    'Import från mapp'!QL7)))</f>
        <v/>
      </c>
      <c r="QM7" t="str">
        <f>IF(
 ISBLANK('Import från mapp'!QM7),
 "",
 IF(
  ISNUMBER(
   VALUE('Import från mapp'!QM7)),
   VALUE('Import från mapp'!QM7),
   IF(
    'Import från mapp'!QM7="x",
    1,
    'Import från mapp'!QM7)))</f>
        <v/>
      </c>
      <c r="QN7" t="str">
        <f>IF(
 ISBLANK('Import från mapp'!QN7),
 "",
 IF(
  ISNUMBER(
   VALUE('Import från mapp'!QN7)),
   VALUE('Import från mapp'!QN7),
   IF(
    'Import från mapp'!QN7="x",
    1,
    'Import från mapp'!QN7)))</f>
        <v/>
      </c>
      <c r="QO7" t="str">
        <f>IF(
 ISBLANK('Import från mapp'!QO7),
 "",
 IF(
  ISNUMBER(
   VALUE('Import från mapp'!QO7)),
   VALUE('Import från mapp'!QO7),
   IF(
    'Import från mapp'!QO7="x",
    1,
    'Import från mapp'!QO7)))</f>
        <v/>
      </c>
      <c r="QP7" t="str">
        <f>IF(
 ISBLANK('Import från mapp'!QP7),
 "",
 IF(
  ISNUMBER(
   VALUE('Import från mapp'!QP7)),
   VALUE('Import från mapp'!QP7),
   IF(
    'Import från mapp'!QP7="x",
    1,
    'Import från mapp'!QP7)))</f>
        <v/>
      </c>
      <c r="QQ7" t="str">
        <f>IF(
 ISBLANK('Import från mapp'!QQ7),
 "",
 IF(
  ISNUMBER(
   VALUE('Import från mapp'!QQ7)),
   VALUE('Import från mapp'!QQ7),
   IF(
    'Import från mapp'!QQ7="x",
    1,
    'Import från mapp'!QQ7)))</f>
        <v/>
      </c>
      <c r="QR7" t="str">
        <f>IF(
 ISBLANK('Import från mapp'!QR7),
 "",
 IF(
  ISNUMBER(
   VALUE('Import från mapp'!QR7)),
   VALUE('Import från mapp'!QR7),
   IF(
    'Import från mapp'!QR7="x",
    1,
    'Import från mapp'!QR7)))</f>
        <v/>
      </c>
      <c r="QS7" t="str">
        <f>IF(
 ISBLANK('Import från mapp'!QS7),
 "",
 IF(
  ISNUMBER(
   VALUE('Import från mapp'!QS7)),
   VALUE('Import från mapp'!QS7),
   IF(
    'Import från mapp'!QS7="x",
    1,
    'Import från mapp'!QS7)))</f>
        <v/>
      </c>
      <c r="QT7" t="str">
        <f>IF(
 ISBLANK('Import från mapp'!QT7),
 "",
 IF(
  ISNUMBER(
   VALUE('Import från mapp'!QT7)),
   VALUE('Import från mapp'!QT7),
   IF(
    'Import från mapp'!QT7="x",
    1,
    'Import från mapp'!QT7)))</f>
        <v/>
      </c>
      <c r="QU7" t="str">
        <f>IF(
 ISBLANK('Import från mapp'!QU7),
 "",
 IF(
  ISNUMBER(
   VALUE('Import från mapp'!QU7)),
   VALUE('Import från mapp'!QU7),
   IF(
    'Import från mapp'!QU7="x",
    1,
    'Import från mapp'!QU7)))</f>
        <v/>
      </c>
      <c r="QV7" t="str">
        <f>IF(
 ISBLANK('Import från mapp'!QV7),
 "",
 IF(
  ISNUMBER(
   VALUE('Import från mapp'!QV7)),
   VALUE('Import från mapp'!QV7),
   IF(
    'Import från mapp'!QV7="x",
    1,
    'Import från mapp'!QV7)))</f>
        <v/>
      </c>
      <c r="QW7" t="str">
        <f>IF(
 ISBLANK('Import från mapp'!QW7),
 "",
 IF(
  ISNUMBER(
   VALUE('Import från mapp'!QW7)),
   VALUE('Import från mapp'!QW7),
   IF(
    'Import från mapp'!QW7="x",
    1,
    'Import från mapp'!QW7)))</f>
        <v/>
      </c>
      <c r="QX7" t="str">
        <f>IF(
 ISBLANK('Import från mapp'!QX7),
 "",
 IF(
  ISNUMBER(
   VALUE('Import från mapp'!QX7)),
   VALUE('Import från mapp'!QX7),
   IF(
    'Import från mapp'!QX7="x",
    1,
    'Import från mapp'!QX7)))</f>
        <v/>
      </c>
      <c r="QY7" t="str">
        <f>IF(
 ISBLANK('Import från mapp'!QY7),
 "",
 IF(
  ISNUMBER(
   VALUE('Import från mapp'!QY7)),
   VALUE('Import från mapp'!QY7),
   IF(
    'Import från mapp'!QY7="x",
    1,
    'Import från mapp'!QY7)))</f>
        <v/>
      </c>
      <c r="QZ7" t="str">
        <f>IF(
 ISBLANK('Import från mapp'!QZ7),
 "",
 IF(
  ISNUMBER(
   VALUE('Import från mapp'!QZ7)),
   VALUE('Import från mapp'!QZ7),
   IF(
    'Import från mapp'!QZ7="x",
    1,
    'Import från mapp'!QZ7)))</f>
        <v/>
      </c>
      <c r="RA7" t="str">
        <f>IF(
 ISBLANK('Import från mapp'!RA7),
 "",
 IF(
  ISNUMBER(
   VALUE('Import från mapp'!RA7)),
   VALUE('Import från mapp'!RA7),
   IF(
    'Import från mapp'!RA7="x",
    1,
    'Import från mapp'!RA7)))</f>
        <v/>
      </c>
      <c r="RB7" t="str">
        <f>IF(
 ISBLANK('Import från mapp'!RB7),
 "",
 IF(
  ISNUMBER(
   VALUE('Import från mapp'!RB7)),
   VALUE('Import från mapp'!RB7),
   IF(
    'Import från mapp'!RB7="x",
    1,
    'Import från mapp'!RB7)))</f>
        <v/>
      </c>
      <c r="RC7" t="str">
        <f>IF(
 ISBLANK('Import från mapp'!RC7),
 "",
 IF(
  ISNUMBER(
   VALUE('Import från mapp'!RC7)),
   VALUE('Import från mapp'!RC7),
   IF(
    'Import från mapp'!RC7="x",
    1,
    'Import från mapp'!RC7)))</f>
        <v/>
      </c>
      <c r="RD7" t="str">
        <f>IF(
 ISBLANK('Import från mapp'!RD7),
 "",
 IF(
  ISNUMBER(
   VALUE('Import från mapp'!RD7)),
   VALUE('Import från mapp'!RD7),
   IF(
    'Import från mapp'!RD7="x",
    1,
    'Import från mapp'!RD7)))</f>
        <v/>
      </c>
      <c r="RE7" t="str">
        <f>IF(
 ISBLANK('Import från mapp'!RE7),
 "",
 IF(
  ISNUMBER(
   VALUE('Import från mapp'!RE7)),
   VALUE('Import från mapp'!RE7),
   IF(
    'Import från mapp'!RE7="x",
    1,
    'Import från mapp'!RE7)))</f>
        <v/>
      </c>
      <c r="RF7" t="str">
        <f>IF(
 ISBLANK('Import från mapp'!RF7),
 "",
 IF(
  ISNUMBER(
   VALUE('Import från mapp'!RF7)),
   VALUE('Import från mapp'!RF7),
   IF(
    'Import från mapp'!RF7="x",
    1,
    'Import från mapp'!RF7)))</f>
        <v/>
      </c>
      <c r="RG7" t="str">
        <f>IF(
 ISBLANK('Import från mapp'!RG7),
 "",
 IF(
  ISNUMBER(
   VALUE('Import från mapp'!RG7)),
   VALUE('Import från mapp'!RG7),
   IF(
    'Import från mapp'!RG7="x",
    1,
    'Import från mapp'!RG7)))</f>
        <v/>
      </c>
      <c r="RH7" t="str">
        <f>IF(
 ISBLANK('Import från mapp'!RH7),
 "",
 IF(
  ISNUMBER(
   VALUE('Import från mapp'!RH7)),
   VALUE('Import från mapp'!RH7),
   IF(
    'Import från mapp'!RH7="x",
    1,
    'Import från mapp'!RH7)))</f>
        <v/>
      </c>
      <c r="RI7" t="str">
        <f>IF(
 ISBLANK('Import från mapp'!RI7),
 "",
 IF(
  ISNUMBER(
   VALUE('Import från mapp'!RI7)),
   VALUE('Import från mapp'!RI7),
   IF(
    'Import från mapp'!RI7="x",
    1,
    'Import från mapp'!RI7)))</f>
        <v/>
      </c>
      <c r="RJ7" t="str">
        <f>IF(
 ISBLANK('Import från mapp'!RJ7),
 "",
 IF(
  ISNUMBER(
   VALUE('Import från mapp'!RJ7)),
   VALUE('Import från mapp'!RJ7),
   IF(
    'Import från mapp'!RJ7="x",
    1,
    'Import från mapp'!RJ7)))</f>
        <v/>
      </c>
      <c r="RK7" t="str">
        <f>IF(
 ISBLANK('Import från mapp'!RK7),
 "",
 IF(
  ISNUMBER(
   VALUE('Import från mapp'!RK7)),
   VALUE('Import från mapp'!RK7),
   IF(
    'Import från mapp'!RK7="x",
    1,
    'Import från mapp'!RK7)))</f>
        <v/>
      </c>
      <c r="RL7" t="str">
        <f>IF(
 ISBLANK('Import från mapp'!RL7),
 "",
 IF(
  ISNUMBER(
   VALUE('Import från mapp'!RL7)),
   VALUE('Import från mapp'!RL7),
   IF(
    'Import från mapp'!RL7="x",
    1,
    'Import från mapp'!RL7)))</f>
        <v/>
      </c>
      <c r="RM7" t="str">
        <f>IF(
 ISBLANK('Import från mapp'!RM7),
 "",
 IF(
  ISNUMBER(
   VALUE('Import från mapp'!RM7)),
   VALUE('Import från mapp'!RM7),
   IF(
    'Import från mapp'!RM7="x",
    1,
    'Import från mapp'!RM7)))</f>
        <v/>
      </c>
      <c r="RN7" t="str">
        <f>IF(
 ISBLANK('Import från mapp'!RN7),
 "",
 IF(
  ISNUMBER(
   VALUE('Import från mapp'!RN7)),
   VALUE('Import från mapp'!RN7),
   IF(
    'Import från mapp'!RN7="x",
    1,
    'Import från mapp'!RN7)))</f>
        <v/>
      </c>
      <c r="RO7" t="str">
        <f>IF(
 ISBLANK('Import från mapp'!RO7),
 "",
 IF(
  ISNUMBER(
   VALUE('Import från mapp'!RO7)),
   VALUE('Import från mapp'!RO7),
   IF(
    'Import från mapp'!RO7="x",
    1,
    'Import från mapp'!RO7)))</f>
        <v/>
      </c>
      <c r="RP7" t="str">
        <f>IF(
 ISBLANK('Import från mapp'!RQ7),
 "",
 IF(
  ISNUMBER(
   VALUE('Import från mapp'!RQ7)),
   VALUE('Import från mapp'!RQ7),
   IF(
    'Import från mapp'!RQ7="x",
    1,
    'Import från mapp'!RQ7)))</f>
        <v/>
      </c>
      <c r="RQ7" t="str">
        <f>IF(
 ISBLANK('Import från mapp'!RR7),
 "",
 IF(
  ISNUMBER(
   VALUE('Import från mapp'!RR7)),
   VALUE('Import från mapp'!RR7),
   IF(
    'Import från mapp'!RR7="x",
    1,
    'Import från mapp'!RR7)))</f>
        <v/>
      </c>
      <c r="RR7" t="str">
        <f>IF(
 ISBLANK('Import från mapp'!RS7),
 "",
 IF(
  ISNUMBER(
   VALUE('Import från mapp'!RS7)),
   VALUE('Import från mapp'!RS7),
   IF(
    'Import från mapp'!RS7="x",
    1,
    'Import från mapp'!RS7)))</f>
        <v/>
      </c>
      <c r="RS7" t="str">
        <f>IF(
 ISBLANK('Import från mapp'!RT7),
 "",
 IF(
  ISNUMBER(
   VALUE('Import från mapp'!RT7)),
   VALUE('Import från mapp'!RT7),
   IF(
    'Import från mapp'!RT7="x",
    1,
    'Import från mapp'!RT7)))</f>
        <v/>
      </c>
      <c r="RT7" t="str">
        <f>IF(
 ISBLANK('Import från mapp'!RU7),
 "",
 IF(
  ISNUMBER(
   VALUE('Import från mapp'!RU7)),
   VALUE('Import från mapp'!RU7),
   IF(
    'Import från mapp'!RU7="x",
    1,
    'Import från mapp'!RU7)))</f>
        <v/>
      </c>
      <c r="RV7" t="str">
        <f>IF(
 ISBLANK('Import från mapp'!RV7),
 "",
 IF(
  ISNUMBER(
   VALUE('Import från mapp'!RV7)),
   VALUE('Import från mapp'!RV7),
   IF(
    'Import från mapp'!RV7="x",
    1,
    'Import från mapp'!RV7)))</f>
        <v/>
      </c>
      <c r="RW7" t="str">
        <f>IF(
 ISBLANK('Import från mapp'!RW7),
 "",
 IF(
  ISNUMBER(
   VALUE('Import från mapp'!RW7)),
   VALUE('Import från mapp'!RW7),
   IF(
    'Import från mapp'!RW7="x",
    1,
    'Import från mapp'!RW7)))</f>
        <v/>
      </c>
      <c r="RX7" t="str">
        <f>IF(
 ISBLANK('Import från mapp'!RX7),
 "",
 IF(
  ISNUMBER(
   VALUE('Import från mapp'!RX7)),
   VALUE('Import från mapp'!RX7),
   IF(
    'Import från mapp'!RX7="x",
    1,
    'Import från mapp'!RX7)))</f>
        <v/>
      </c>
      <c r="RY7" t="str">
        <f>IF(
 ISBLANK('Import från mapp'!RY7),
 "",
 IF(
  ISNUMBER(
   VALUE('Import från mapp'!RY7)),
   VALUE('Import från mapp'!RY7),
   IF(
    'Import från mapp'!RY7="x",
    1,
    'Import från mapp'!RY7)))</f>
        <v/>
      </c>
      <c r="RZ7" t="str">
        <f>IF(
 ISBLANK('Import från mapp'!RZ7),
 "",
 IF(
  ISNUMBER(
   VALUE('Import från mapp'!RZ7)),
   VALUE('Import från mapp'!RZ7),
   IF(
    'Import från mapp'!RZ7="x",
    1,
    'Import från mapp'!RZ7)))</f>
        <v/>
      </c>
      <c r="SA7" t="str">
        <f>IF(
 ISBLANK('Import från mapp'!SA7),
 "",
 IF(
  ISNUMBER(
   VALUE('Import från mapp'!SA7)),
   VALUE('Import från mapp'!SA7),
   IF(
    'Import från mapp'!SA7="x",
    1,
    'Import från mapp'!SA7)))</f>
        <v/>
      </c>
      <c r="SB7" t="str">
        <f>IF(
 ISBLANK('Import från mapp'!SB7),
 "",
 IF(
  ISNUMBER(
   VALUE('Import från mapp'!SB7)),
   VALUE('Import från mapp'!SB7),
   IF(
    'Import från mapp'!SB7="x",
    1,
    'Import från mapp'!SB7)))</f>
        <v/>
      </c>
      <c r="SC7" t="str">
        <f>IF(
 ISBLANK('Import från mapp'!SC7),
 "",
 IF(
  ISNUMBER(
   VALUE('Import från mapp'!SC7)),
   VALUE('Import från mapp'!SC7),
   IF(
    'Import från mapp'!SC7="x",
    1,
    'Import från mapp'!SC7)))</f>
        <v/>
      </c>
      <c r="SD7" t="str">
        <f>IF(
 ISBLANK('Import från mapp'!SD7),
 "",
 IF(
  ISNUMBER(
   VALUE('Import från mapp'!SD7)),
   VALUE('Import från mapp'!SD7),
   IF(
    'Import från mapp'!SD7="x",
    1,
    'Import från mapp'!SD7)))</f>
        <v/>
      </c>
      <c r="SE7" t="str">
        <f>IF(
 ISBLANK('Import från mapp'!SE7),
 "",
 IF(
  ISNUMBER(
   VALUE('Import från mapp'!SE7)),
   VALUE('Import från mapp'!SE7),
   IF(
    'Import från mapp'!SE7="x",
    1,
    'Import från mapp'!SE7)))</f>
        <v/>
      </c>
      <c r="SF7" t="str">
        <f>IF(
 ISBLANK('Import från mapp'!SF7),
 "",
 IF(
  ISNUMBER(
   VALUE('Import från mapp'!SF7)),
   VALUE('Import från mapp'!SF7),
   IF(
    'Import från mapp'!SF7="x",
    1,
    'Import från mapp'!SF7)))</f>
        <v/>
      </c>
      <c r="SG7" t="str">
        <f>IF(
 ISBLANK('Import från mapp'!SG7),
 "",
 IF(
  ISNUMBER(
   VALUE('Import från mapp'!SG7)),
   VALUE('Import från mapp'!SG7),
   IF(
    'Import från mapp'!SG7="x",
    1,
    'Import från mapp'!SG7)))</f>
        <v/>
      </c>
      <c r="SH7" t="str">
        <f>IF(
 ISBLANK('Import från mapp'!SH7),
 "",
 IF(
  ISNUMBER(
   VALUE('Import från mapp'!SH7)),
   VALUE('Import från mapp'!SH7),
   IF(
    'Import från mapp'!SH7="x",
    1,
    'Import från mapp'!SH7)))</f>
        <v/>
      </c>
      <c r="SI7" t="str">
        <f>IF(
 ISBLANK('Import från mapp'!SI7),
 "",
 IF(
  ISNUMBER(
   VALUE('Import från mapp'!SI7)),
   VALUE('Import från mapp'!SI7),
   IF(
    'Import från mapp'!SI7="x",
    1,
    'Import från mapp'!SI7)))</f>
        <v/>
      </c>
      <c r="SJ7" t="str">
        <f>IF(
 ISBLANK('Import från mapp'!SJ7),
 "",
 IF(
  ISNUMBER(
   VALUE('Import från mapp'!SJ7)),
   VALUE('Import från mapp'!SJ7),
   IF(
    'Import från mapp'!SJ7="x",
    1,
    'Import från mapp'!SJ7)))</f>
        <v/>
      </c>
      <c r="SK7" t="str">
        <f>IF(
 ISBLANK('Import från mapp'!SK7),
 "",
 IF(
  ISNUMBER(
   VALUE('Import från mapp'!SK7)),
   VALUE('Import från mapp'!SK7),
   IF(
    'Import från mapp'!SK7="x",
    1,
    'Import från mapp'!SK7)))</f>
        <v/>
      </c>
      <c r="SL7" t="str">
        <f>IF(
 ISBLANK('Import från mapp'!SL7),
 "",
 IF(
  ISNUMBER(
   VALUE('Import från mapp'!SL7)),
   VALUE('Import från mapp'!SL7),
   IF(
    'Import från mapp'!SL7="x",
    1,
    'Import från mapp'!SL7)))</f>
        <v/>
      </c>
      <c r="SM7" t="str">
        <f>IF(
 ISBLANK('Import från mapp'!SM7),
 "",
 IF(
  ISNUMBER(
   VALUE('Import från mapp'!SM7)),
   VALUE('Import från mapp'!SM7),
   IF(
    'Import från mapp'!SM7="x",
    1,
    'Import från mapp'!SM7)))</f>
        <v/>
      </c>
      <c r="SN7" t="str">
        <f>IF(
 ISBLANK('Import från mapp'!SN7),
 "",
 IF(
  ISNUMBER(
   VALUE('Import från mapp'!SN7)),
   VALUE('Import från mapp'!SN7),
   IF(
    'Import från mapp'!SN7="x",
    1,
    'Import från mapp'!SN7)))</f>
        <v/>
      </c>
      <c r="SO7" t="str">
        <f>IF(
 ISBLANK('Import från mapp'!SO7),
 "",
 IF(
  ISNUMBER(
   VALUE('Import från mapp'!SO7)),
   VALUE('Import från mapp'!SO7),
   IF(
    'Import från mapp'!SO7="x",
    1,
    'Import från mapp'!SO7)))</f>
        <v/>
      </c>
      <c r="SP7" t="str">
        <f>IF(
 ISBLANK('Import från mapp'!SP7),
 "",
 IF(
  ISNUMBER(
   VALUE('Import från mapp'!SP7)),
   VALUE('Import från mapp'!SP7),
   IF(
    'Import från mapp'!SP7="x",
    1,
    'Import från mapp'!SP7)))</f>
        <v/>
      </c>
      <c r="SQ7" t="str">
        <f>IF(
 ISBLANK('Import från mapp'!SQ7),
 "",
 IF(
  ISNUMBER(
   VALUE('Import från mapp'!SQ7)),
   VALUE('Import från mapp'!SQ7),
   IF(
    'Import från mapp'!SQ7="x",
    1,
    'Import från mapp'!SQ7)))</f>
        <v/>
      </c>
      <c r="SR7" t="str">
        <f>IF(
 ISBLANK('Import från mapp'!SR7),
 "",
 IF(
  ISNUMBER(
   VALUE('Import från mapp'!SR7)),
   VALUE('Import från mapp'!SR7),
   IF(
    'Import från mapp'!SR7="x",
    1,
    'Import från mapp'!SR7)))</f>
        <v/>
      </c>
      <c r="SS7" t="str">
        <f>IF(
 ISBLANK('Import från mapp'!SS7),
 "",
 IF(
  ISNUMBER(
   VALUE('Import från mapp'!SS7)),
   VALUE('Import från mapp'!SS7),
   IF(
    'Import från mapp'!SS7="x",
    1,
    'Import från mapp'!SS7)))</f>
        <v/>
      </c>
      <c r="ST7" t="str">
        <f>IF(
 ISBLANK('Import från mapp'!ST7),
 "",
 IF(
  ISNUMBER(
   VALUE('Import från mapp'!ST7)),
   VALUE('Import från mapp'!ST7),
   IF(
    'Import från mapp'!ST7="x",
    1,
    'Import från mapp'!ST7)))</f>
        <v/>
      </c>
      <c r="SU7" t="str">
        <f>IF(
 ISBLANK('Import från mapp'!SU7),
 "",
 IF(
  ISNUMBER(
   VALUE('Import från mapp'!SU7)),
   VALUE('Import från mapp'!SU7),
   IF(
    'Import från mapp'!SU7="x",
    1,
    'Import från mapp'!SU7)))</f>
        <v/>
      </c>
      <c r="SV7" t="str">
        <f>IF(
 ISBLANK('Import från mapp'!SV7),
 "",
 IF(
  ISNUMBER(
   VALUE('Import från mapp'!SV7)),
   VALUE('Import från mapp'!SV7),
   IF(
    'Import från mapp'!SV7="x",
    1,
    'Import från mapp'!SV7)))</f>
        <v/>
      </c>
      <c r="SW7" t="str">
        <f>IF(
 ISBLANK('Import från mapp'!SW7),
 "",
 IF(
  ISNUMBER(
   VALUE('Import från mapp'!SW7)),
   VALUE('Import från mapp'!SW7),
   IF(
    'Import från mapp'!SW7="x",
    1,
    'Import från mapp'!SW7)))</f>
        <v/>
      </c>
      <c r="SX7" t="str">
        <f>IF(
 ISBLANK('Import från mapp'!SX7),
 "",
 IF(
  ISNUMBER(
   VALUE('Import från mapp'!SX7)),
   VALUE('Import från mapp'!SX7),
   IF(
    'Import från mapp'!SX7="x",
    1,
    'Import från mapp'!SX7)))</f>
        <v/>
      </c>
      <c r="SY7" t="str">
        <f>IF(
 ISBLANK('Import från mapp'!SY7),
 "",
 IF(
  ISNUMBER(
   VALUE('Import från mapp'!SY7)),
   VALUE('Import från mapp'!SY7),
   IF(
    'Import från mapp'!SY7="x",
    1,
    'Import från mapp'!SY7)))</f>
        <v/>
      </c>
      <c r="SZ7" t="str">
        <f>IF(
 ISBLANK('Import från mapp'!SZ7),
 "",
 IF(
  ISNUMBER(
   VALUE('Import från mapp'!SZ7)),
   VALUE('Import från mapp'!SZ7),
   IF(
    'Import från mapp'!SZ7="x",
    1,
    'Import från mapp'!SZ7)))</f>
        <v/>
      </c>
      <c r="TA7" t="str">
        <f>IF(
 ISBLANK('Import från mapp'!TA7),
 "",
 IF(
  ISNUMBER(
   VALUE('Import från mapp'!TA7)),
   VALUE('Import från mapp'!TA7),
   IF(
    'Import från mapp'!TA7="x",
    1,
    'Import från mapp'!TA7)))</f>
        <v/>
      </c>
      <c r="TB7" t="str">
        <f>IF(
 ISBLANK('Import från mapp'!TB7),
 "",
 IF(
  ISNUMBER(
   VALUE('Import från mapp'!TB7)),
   VALUE('Import från mapp'!TB7),
   IF(
    'Import från mapp'!TB7="x",
    1,
    'Import från mapp'!TB7)))</f>
        <v/>
      </c>
      <c r="TC7" t="str">
        <f>IF(
 ISBLANK('Import från mapp'!TC7),
 "",
 IF(
  ISNUMBER(
   VALUE('Import från mapp'!TC7)),
   VALUE('Import från mapp'!TC7),
   IF(
    'Import från mapp'!TC7="x",
    1,
    'Import från mapp'!TC7)))</f>
        <v/>
      </c>
      <c r="TD7" t="str">
        <f>IF(
 ISBLANK('Import från mapp'!TD7),
 "",
 IF(
  ISNUMBER(
   VALUE('Import från mapp'!TD7)),
   VALUE('Import från mapp'!TD7),
   IF(
    'Import från mapp'!TD7="x",
    1,
    'Import från mapp'!TD7)))</f>
        <v/>
      </c>
      <c r="TE7" t="str">
        <f>IF(
 ISBLANK('Import från mapp'!TE7),
 "",
 IF(
  ISNUMBER(
   VALUE('Import från mapp'!TE7)),
   VALUE('Import från mapp'!TE7),
   IF(
    'Import från mapp'!TE7="x",
    1,
    'Import från mapp'!TE7)))</f>
        <v/>
      </c>
      <c r="TF7" t="str">
        <f>IF(
 ISBLANK('Import från mapp'!TF7),
 "",
 IF(
  ISNUMBER(
   VALUE('Import från mapp'!TF7)),
   VALUE('Import från mapp'!TF7),
   IF(
    'Import från mapp'!TF7="x",
    1,
    'Import från mapp'!TF7)))</f>
        <v/>
      </c>
      <c r="TG7" t="str">
        <f>IF(
 ISBLANK('Import från mapp'!TG7),
 "",
 IF(
  ISNUMBER(
   VALUE('Import från mapp'!TG7)),
   VALUE('Import från mapp'!TG7),
   IF(
    'Import från mapp'!TG7="x",
    1,
    'Import från mapp'!TG7)))</f>
        <v/>
      </c>
      <c r="TH7" t="str">
        <f>IF(
 ISBLANK('Import från mapp'!TH7),
 "",
 IF(
  ISNUMBER(
   VALUE('Import från mapp'!TH7)),
   VALUE('Import från mapp'!TH7),
   IF(
    'Import från mapp'!TH7="x",
    1,
    'Import från mapp'!TH7)))</f>
        <v/>
      </c>
      <c r="TI7" t="str">
        <f>IF(
 ISBLANK('Import från mapp'!TI7),
 "",
 IF(
  ISNUMBER(
   VALUE('Import från mapp'!TI7)),
   VALUE('Import från mapp'!TI7),
   IF(
    'Import från mapp'!TI7="x",
    1,
    'Import från mapp'!TI7)))</f>
        <v/>
      </c>
      <c r="TJ7" t="str">
        <f>IF(
 ISBLANK('Import från mapp'!TJ7),
 "",
 IF(
  ISNUMBER(
   VALUE('Import från mapp'!TJ7)),
   VALUE('Import från mapp'!TJ7),
   IF(
    'Import från mapp'!TJ7="x",
    1,
    'Import från mapp'!TJ7)))</f>
        <v/>
      </c>
      <c r="TK7" t="str">
        <f>IF(
 ISBLANK('Import från mapp'!TK7),
 "",
 IF(
  ISNUMBER(
   VALUE('Import från mapp'!TK7)),
   VALUE('Import från mapp'!TK7),
   IF(
    'Import från mapp'!TK7="x",
    1,
    'Import från mapp'!TK7)))</f>
        <v/>
      </c>
      <c r="TL7" t="str">
        <f>IF(
 ISBLANK('Import från mapp'!TL7),
 "",
 IF(
  ISNUMBER(
   VALUE('Import från mapp'!TL7)),
   VALUE('Import från mapp'!TL7),
   IF(
    'Import från mapp'!TL7="x",
    1,
    'Import från mapp'!TL7)))</f>
        <v/>
      </c>
      <c r="TM7" t="str">
        <f>IF(
 ISBLANK('Import från mapp'!TM7),
 "",
 IF(
  ISNUMBER(
   VALUE('Import från mapp'!TM7)),
   VALUE('Import från mapp'!TM7),
   IF(
    'Import från mapp'!TM7="x",
    1,
    'Import från mapp'!TM7)))</f>
        <v/>
      </c>
      <c r="TN7" t="str">
        <f>IF(
 ISBLANK('Import från mapp'!TN7),
 "",
 IF(
  ISNUMBER(
   VALUE('Import från mapp'!TN7)),
   VALUE('Import från mapp'!TN7),
   IF(
    'Import från mapp'!TN7="x",
    1,
    'Import från mapp'!TN7)))</f>
        <v/>
      </c>
      <c r="TO7" t="str">
        <f>IF(
 ISBLANK('Import från mapp'!TO7),
 "",
 IF(
  ISNUMBER(
   VALUE('Import från mapp'!TO7)),
   VALUE('Import från mapp'!TO7),
   IF(
    'Import från mapp'!TO7="x",
    1,
    'Import från mapp'!TO7)))</f>
        <v/>
      </c>
      <c r="TP7" t="str">
        <f>IF(
 ISBLANK('Import från mapp'!TP7),
 "",
 IF(
  ISNUMBER(
   VALUE('Import från mapp'!TP7)),
   VALUE('Import från mapp'!TP7),
   IF(
    'Import från mapp'!TP7="x",
    1,
    'Import från mapp'!TP7)))</f>
        <v/>
      </c>
      <c r="TQ7" t="str">
        <f>IF(
 ISBLANK('Import från mapp'!TQ7),
 "",
 IF(
  ISNUMBER(
   VALUE('Import från mapp'!TQ7)),
   VALUE('Import från mapp'!TQ7),
   IF(
    'Import från mapp'!TQ7="x",
    1,
    'Import från mapp'!TQ7)))</f>
        <v/>
      </c>
      <c r="TR7" t="str">
        <f>IF(
 ISBLANK('Import från mapp'!TR7),
 "",
 IF(
  ISNUMBER(
   VALUE('Import från mapp'!TR7)),
   VALUE('Import från mapp'!TR7),
   IF(
    'Import från mapp'!TR7="x",
    1,
    'Import från mapp'!TR7)))</f>
        <v/>
      </c>
      <c r="TS7" t="str">
        <f>IF(
 ISBLANK('Import från mapp'!TS7),
 "",
 IF(
  ISNUMBER(
   VALUE('Import från mapp'!TS7)),
   VALUE('Import från mapp'!TS7),
   IF(
    'Import från mapp'!TS7="x",
    1,
    'Import från mapp'!TS7)))</f>
        <v/>
      </c>
      <c r="TT7" t="str">
        <f>IF(
 ISBLANK('Import från mapp'!TT7),
 "",
 IF(
  ISNUMBER(
   VALUE('Import från mapp'!TT7)),
   VALUE('Import från mapp'!TT7),
   IF(
    'Import från mapp'!TT7="x",
    1,
    'Import från mapp'!TT7)))</f>
        <v/>
      </c>
      <c r="TU7" t="str">
        <f>IF(
 ISBLANK('Import från mapp'!TU7),
 "",
 IF(
  ISNUMBER(
   VALUE('Import från mapp'!TU7)),
   VALUE('Import från mapp'!TU7),
   IF(
    'Import från mapp'!TU7="x",
    1,
    'Import från mapp'!TU7)))</f>
        <v/>
      </c>
      <c r="TV7" t="str">
        <f>IF(
 ISBLANK('Import från mapp'!TV7),
 "",
 IF(
  ISNUMBER(
   VALUE('Import från mapp'!TV7)),
   VALUE('Import från mapp'!TV7),
   IF(
    'Import från mapp'!TV7="x",
    1,
    'Import från mapp'!TV7)))</f>
        <v/>
      </c>
      <c r="TW7" t="str">
        <f>IF(
 ISBLANK('Import från mapp'!TW7),
 "",
 IF(
  ISNUMBER(
   VALUE('Import från mapp'!TW7)),
   VALUE('Import från mapp'!TW7),
   IF(
    'Import från mapp'!TW7="x",
    1,
    'Import från mapp'!TW7)))</f>
        <v/>
      </c>
      <c r="TX7" t="str">
        <f>IF(
 ISBLANK('Import från mapp'!TX7),
 "",
 IF(
  ISNUMBER(
   VALUE('Import från mapp'!TX7)),
   VALUE('Import från mapp'!TX7),
   IF(
    'Import från mapp'!TX7="x",
    1,
    'Import från mapp'!TX7)))</f>
        <v/>
      </c>
      <c r="TY7" t="str">
        <f>IF(
 ISBLANK('Import från mapp'!TY7),
 "",
 IF(
  ISNUMBER(
   VALUE('Import från mapp'!TY7)),
   VALUE('Import från mapp'!TY7),
   IF(
    'Import från mapp'!TY7="x",
    1,
    'Import från mapp'!TY7)))</f>
        <v/>
      </c>
      <c r="TZ7" t="str">
        <f>IF(
 ISBLANK('Import från mapp'!TZ7),
 "",
 IF(
  ISNUMBER(
   VALUE('Import från mapp'!TZ7)),
   VALUE('Import från mapp'!TZ7),
   IF(
    'Import från mapp'!TZ7="x",
    1,
    'Import från mapp'!TZ7)))</f>
        <v/>
      </c>
      <c r="UA7" t="str">
        <f>IF(
 ISBLANK('Import från mapp'!UA7),
 "",
 IF(
  ISNUMBER(
   VALUE('Import från mapp'!UA7)),
   VALUE('Import från mapp'!UA7),
   IF(
    'Import från mapp'!UA7="x",
    1,
    'Import från mapp'!UA7)))</f>
        <v/>
      </c>
      <c r="UB7" t="str">
        <f>IF(
 ISBLANK('Import från mapp'!UB7),
 "",
 IF(
  ISNUMBER(
   VALUE('Import från mapp'!UB7)),
   VALUE('Import från mapp'!UB7),
   IF(
    'Import från mapp'!UB7="x",
    1,
    'Import från mapp'!UB7)))</f>
        <v/>
      </c>
      <c r="UC7" t="str">
        <f>IF(
 ISBLANK('Import från mapp'!UC7),
 "",
 IF(
  ISNUMBER(
   VALUE('Import från mapp'!UC7)),
   VALUE('Import från mapp'!UC7),
   IF(
    'Import från mapp'!UC7="x",
    1,
    'Import från mapp'!UC7)))</f>
        <v/>
      </c>
    </row>
    <row r="8" spans="1:549" x14ac:dyDescent="0.35">
      <c r="A8" t="str">
        <f>IF(
 ISBLANK('Import från mapp'!A8),
 "",
 IF(
  ISNUMBER(
   VALUE('Import från mapp'!A8)),
   VALUE('Import från mapp'!A8),
   IF(
    'Import från mapp'!A8="x",
    1,
    'Import från mapp'!A8)))</f>
        <v/>
      </c>
      <c r="B8" t="str">
        <f>IF(
 ISBLANK('Import från mapp'!B8),
 "",
 IF(
  ISNUMBER(
   VALUE('Import från mapp'!B8)),
   VALUE('Import från mapp'!B8),
   IF(
    'Import från mapp'!B8="x",
    1,
    'Import från mapp'!B8)))</f>
        <v/>
      </c>
      <c r="C8" t="str">
        <f>IF(
 ISBLANK('Import från mapp'!C8),
 "",
 IF(
  ISNUMBER(
   VALUE('Import från mapp'!C8)),
   VALUE('Import från mapp'!C8),
   IF(
    'Import från mapp'!C8="x",
    1,
    'Import från mapp'!C8)))</f>
        <v/>
      </c>
      <c r="D8" t="str">
        <f>IF(
 ISBLANK('Import från mapp'!D8),
 "",
 IF(
  ISNUMBER(
   VALUE('Import från mapp'!D8)),
   VALUE('Import från mapp'!D8),
   IF(
    'Import från mapp'!D8="x",
    1,
    'Import från mapp'!D8)))</f>
        <v/>
      </c>
      <c r="E8" t="str">
        <f>IF(
 ISBLANK('Import från mapp'!E8),
 "",
 IF(
  ISNUMBER(
   VALUE('Import från mapp'!E8)),
   VALUE('Import från mapp'!E8),
   IF(
    'Import från mapp'!E8="x",
    1,
    'Import från mapp'!E8)))</f>
        <v/>
      </c>
      <c r="F8" t="str">
        <f>IF(
 ISBLANK('Import från mapp'!F8),
 "",
 IF(
  ISNUMBER(
   VALUE('Import från mapp'!F8)),
   VALUE('Import från mapp'!F8),
   IF(
    'Import från mapp'!F8="x",
    1,
    'Import från mapp'!F8)))</f>
        <v/>
      </c>
      <c r="G8" t="str">
        <f>IF(
 ISBLANK('Import från mapp'!G8),
 "",
 IF(
  ISNUMBER(
   VALUE('Import från mapp'!G8)),
   VALUE('Import från mapp'!G8),
   IF(
    'Import från mapp'!G8="x",
    1,
    'Import från mapp'!G8)))</f>
        <v/>
      </c>
      <c r="H8" t="str">
        <f>IF(
 ISBLANK('Import från mapp'!H8),
 "",
 IF(
  ISNUMBER(
   VALUE('Import från mapp'!H8)),
   VALUE('Import från mapp'!H8),
   IF(
    'Import från mapp'!H8="x",
    1,
    'Import från mapp'!H8)))</f>
        <v/>
      </c>
      <c r="I8" t="str">
        <f>IF(
 ISBLANK('Import från mapp'!I8),
 "",
 IF(
  ISNUMBER(
   VALUE('Import från mapp'!I8)),
   VALUE('Import från mapp'!I8),
   IF(
    'Import från mapp'!I8="x",
    1,
    'Import från mapp'!I8)))</f>
        <v/>
      </c>
      <c r="J8" t="str">
        <f>IF(
 ISBLANK('Import från mapp'!J8),
 "",
 IF(
  ISNUMBER(
   VALUE('Import från mapp'!J8)),
   VALUE('Import från mapp'!J8),
   IF(
    'Import från mapp'!J8="x",
    1,
    'Import från mapp'!J8)))</f>
        <v/>
      </c>
      <c r="K8" t="str">
        <f>IF(
 ISBLANK('Import från mapp'!K8),
 "",
 IF(
  ISNUMBER(
   VALUE('Import från mapp'!K8)),
   VALUE('Import från mapp'!K8),
   IF(
    'Import från mapp'!K8="x",
    1,
    'Import från mapp'!K8)))</f>
        <v/>
      </c>
      <c r="L8" t="str">
        <f>IF(
 ISBLANK('Import från mapp'!L8),
 "",
 IF(
  ISNUMBER(
   VALUE('Import från mapp'!L8)),
   VALUE('Import från mapp'!L8),
   IF(
    'Import från mapp'!L8="x",
    1,
    'Import från mapp'!L8)))</f>
        <v/>
      </c>
      <c r="M8" t="str">
        <f>IF(
 ISBLANK('Import från mapp'!M8),
 "",
 IF(
  ISNUMBER(
   VALUE('Import från mapp'!M8)),
   VALUE('Import från mapp'!M8),
   IF(
    'Import från mapp'!M8="x",
    1,
    'Import från mapp'!M8)))</f>
        <v/>
      </c>
      <c r="N8" t="str">
        <f>IF(
 ISBLANK('Import från mapp'!N8),
 "",
 IF(
  ISNUMBER(
   VALUE('Import från mapp'!N8)),
   VALUE('Import från mapp'!N8),
   IF(
    'Import från mapp'!N8="x",
    1,
    'Import från mapp'!N8)))</f>
        <v/>
      </c>
      <c r="O8" t="str">
        <f>IF(
 ISBLANK('Import från mapp'!O8),
 "",
 IF(
  ISNUMBER(
   VALUE('Import från mapp'!O8)),
   VALUE('Import från mapp'!O8),
   IF(
    'Import från mapp'!O8="x",
    1,
    'Import från mapp'!O8)))</f>
        <v/>
      </c>
      <c r="P8" t="str">
        <f>IF(
 ISBLANK('Import från mapp'!P8),
 "",
 IF(
  ISNUMBER(
   VALUE('Import från mapp'!P8)),
   VALUE('Import från mapp'!P8),
   IF(
    'Import från mapp'!P8="x",
    1,
    'Import från mapp'!P8)))</f>
        <v/>
      </c>
      <c r="Q8" t="str">
        <f>IF(
 ISBLANK('Import från mapp'!Q8),
 "",
 IF(
  ISNUMBER(
   VALUE('Import från mapp'!Q8)),
   VALUE('Import från mapp'!Q8),
   IF(
    'Import från mapp'!Q8="x",
    1,
    'Import från mapp'!Q8)))</f>
        <v/>
      </c>
      <c r="R8" t="str">
        <f>IF(
 ISBLANK('Import från mapp'!R8),
 "",
 IF(
  ISNUMBER(
   VALUE('Import från mapp'!R8)),
   VALUE('Import från mapp'!R8),
   IF(
    'Import från mapp'!R8="x",
    1,
    'Import från mapp'!R8)))</f>
        <v/>
      </c>
      <c r="S8" t="str">
        <f>IF(
 ISBLANK('Import från mapp'!S8),
 "",
 IF(
  ISNUMBER(
   VALUE('Import från mapp'!S8)),
   VALUE('Import från mapp'!S8),
   IF(
    'Import från mapp'!S8="x",
    1,
    'Import från mapp'!S8)))</f>
        <v/>
      </c>
      <c r="T8" t="str">
        <f>IF(
 ISBLANK('Import från mapp'!T8),
 "",
 IF(
  ISNUMBER(
   VALUE('Import från mapp'!T8)),
   VALUE('Import från mapp'!T8),
   IF(
    'Import från mapp'!T8="x",
    1,
    'Import från mapp'!T8)))</f>
        <v/>
      </c>
      <c r="U8" t="str">
        <f>IF(
 ISBLANK('Import från mapp'!U8),
 "",
 IF(
  ISNUMBER(
   VALUE('Import från mapp'!U8)),
   VALUE('Import från mapp'!U8),
   IF(
    'Import från mapp'!U8="x",
    1,
    'Import från mapp'!U8)))</f>
        <v/>
      </c>
      <c r="V8" t="str">
        <f>IF(
 ISBLANK('Import från mapp'!V8),
 "",
 IF(
  ISNUMBER(
   VALUE('Import från mapp'!V8)),
   VALUE('Import från mapp'!V8),
   IF(
    'Import från mapp'!V8="x",
    1,
    'Import från mapp'!V8)))</f>
        <v/>
      </c>
      <c r="W8" t="str">
        <f>IF(
 ISBLANK('Import från mapp'!W8),
 "",
 IF(
  ISNUMBER(
   VALUE('Import från mapp'!W8)),
   VALUE('Import från mapp'!W8),
   IF(
    'Import från mapp'!W8="x",
    1,
    'Import från mapp'!W8)))</f>
        <v/>
      </c>
      <c r="X8" t="str">
        <f>IF(
 ISBLANK('Import från mapp'!X8),
 "",
 IF(
  ISNUMBER(
   VALUE('Import från mapp'!X8)),
   VALUE('Import från mapp'!X8),
   IF(
    'Import från mapp'!X8="x",
    1,
    'Import från mapp'!X8)))</f>
        <v/>
      </c>
      <c r="Y8" t="str">
        <f>IF(
 ISBLANK('Import från mapp'!Y8),
 "",
 IF(
  ISNUMBER(
   VALUE('Import från mapp'!Y8)),
   VALUE('Import från mapp'!Y8),
   IF(
    'Import från mapp'!Y8="x",
    1,
    'Import från mapp'!Y8)))</f>
        <v/>
      </c>
      <c r="Z8" t="str">
        <f>IF(
 ISBLANK('Import från mapp'!Z8),
 "",
 IF(
  ISNUMBER(
   VALUE('Import från mapp'!Z8)),
   VALUE('Import från mapp'!Z8),
   IF(
    'Import från mapp'!Z8="x",
    1,
    'Import från mapp'!Z8)))</f>
        <v/>
      </c>
      <c r="AA8" t="str">
        <f>IF(
 ISBLANK('Import från mapp'!AA8),
 "",
 IF(
  ISNUMBER(
   VALUE('Import från mapp'!AA8)),
   VALUE('Import från mapp'!AA8),
   IF(
    'Import från mapp'!AA8="x",
    1,
    'Import från mapp'!AA8)))</f>
        <v/>
      </c>
      <c r="AB8" t="str">
        <f>IF(
 ISBLANK('Import från mapp'!AB8),
 "",
 IF(
  ISNUMBER(
   VALUE('Import från mapp'!AB8)),
   VALUE('Import från mapp'!AB8),
   IF(
    'Import från mapp'!AB8="x",
    1,
    'Import från mapp'!AB8)))</f>
        <v/>
      </c>
      <c r="AC8" t="str">
        <f>IF(
 ISBLANK('Import från mapp'!AC8),
 "",
 IF(
  ISNUMBER(
   VALUE('Import från mapp'!AC8)),
   VALUE('Import från mapp'!AC8),
   IF(
    'Import från mapp'!AC8="x",
    1,
    'Import från mapp'!AC8)))</f>
        <v/>
      </c>
      <c r="AD8" t="str">
        <f>IF(
 ISBLANK('Import från mapp'!AD8),
 "",
 IF(
  ISNUMBER(
   VALUE('Import från mapp'!AD8)),
   VALUE('Import från mapp'!AD8),
   IF(
    'Import från mapp'!AD8="x",
    1,
    'Import från mapp'!AD8)))</f>
        <v/>
      </c>
      <c r="AE8" t="str">
        <f>IF(
 ISBLANK('Import från mapp'!AE8),
 "",
 IF(
  ISNUMBER(
   VALUE('Import från mapp'!AE8)),
   VALUE('Import från mapp'!AE8),
   IF(
    'Import från mapp'!AE8="x",
    1,
    'Import från mapp'!AE8)))</f>
        <v/>
      </c>
      <c r="AF8" t="str">
        <f>IF(
 ISBLANK('Import från mapp'!AF8),
 "",
 IF(
  ISNUMBER(
   VALUE('Import från mapp'!AF8)),
   VALUE('Import från mapp'!AF8),
   IF(
    'Import från mapp'!AF8="x",
    1,
    'Import från mapp'!AF8)))</f>
        <v/>
      </c>
      <c r="AG8" t="str">
        <f>IF(
 ISBLANK('Import från mapp'!AG8),
 "",
 IF(
  ISNUMBER(
   VALUE('Import från mapp'!AG8)),
   VALUE('Import från mapp'!AG8),
   IF(
    'Import från mapp'!AG8="x",
    1,
    'Import från mapp'!AG8)))</f>
        <v/>
      </c>
      <c r="AH8" t="str">
        <f>IF(
 ISBLANK('Import från mapp'!AH8),
 "",
 IF(
  ISNUMBER(
   VALUE('Import från mapp'!AH8)),
   VALUE('Import från mapp'!AH8),
   IF(
    'Import från mapp'!AH8="x",
    1,
    'Import från mapp'!AH8)))</f>
        <v/>
      </c>
      <c r="AI8" t="str">
        <f>IF(
 ISBLANK('Import från mapp'!AI8),
 "",
 IF(
  ISNUMBER(
   VALUE('Import från mapp'!AI8)),
   VALUE('Import från mapp'!AI8),
   IF(
    'Import från mapp'!AI8="x",
    1,
    'Import från mapp'!AI8)))</f>
        <v/>
      </c>
      <c r="AJ8" t="str">
        <f>IF(
 ISBLANK('Import från mapp'!AJ8),
 "",
 IF(
  ISNUMBER(
   VALUE('Import från mapp'!AJ8)),
   VALUE('Import från mapp'!AJ8),
   IF(
    'Import från mapp'!AJ8="x",
    1,
    'Import från mapp'!AJ8)))</f>
        <v/>
      </c>
      <c r="AK8" t="str">
        <f>IF(
 ISBLANK('Import från mapp'!AK8),
 "",
 IF(
  ISNUMBER(
   VALUE('Import från mapp'!AK8)),
   VALUE('Import från mapp'!AK8),
   IF(
    'Import från mapp'!AK8="x",
    1,
    'Import från mapp'!AK8)))</f>
        <v/>
      </c>
      <c r="AL8" t="str">
        <f>IF(
 ISBLANK('Import från mapp'!AL8),
 "",
 IF(
  ISNUMBER(
   VALUE('Import från mapp'!AL8)),
   VALUE('Import från mapp'!AL8),
   IF(
    'Import från mapp'!AL8="x",
    1,
    'Import från mapp'!AL8)))</f>
        <v/>
      </c>
      <c r="AM8" t="str">
        <f>IF(
 ISBLANK('Import från mapp'!AM8),
 "",
 IF(
  ISNUMBER(
   VALUE('Import från mapp'!AM8)),
   VALUE('Import från mapp'!AM8),
   IF(
    'Import från mapp'!AM8="x",
    1,
    'Import från mapp'!AM8)))</f>
        <v/>
      </c>
      <c r="AN8" t="str">
        <f>IF(
 ISBLANK('Import från mapp'!AN8),
 "",
 IF(
  ISNUMBER(
   VALUE('Import från mapp'!AN8)),
   VALUE('Import från mapp'!AN8),
   IF(
    'Import från mapp'!AN8="x",
    1,
    'Import från mapp'!AN8)))</f>
        <v/>
      </c>
      <c r="AO8" t="str">
        <f>IF(
 ISBLANK('Import från mapp'!AO8),
 "",
 IF(
  ISNUMBER(
   VALUE('Import från mapp'!AO8)),
   VALUE('Import från mapp'!AO8),
   IF(
    'Import från mapp'!AO8="x",
    1,
    'Import från mapp'!AO8)))</f>
        <v/>
      </c>
      <c r="AP8" t="str">
        <f>IF(
 ISBLANK('Import från mapp'!AP8),
 "",
 IF(
  ISNUMBER(
   VALUE('Import från mapp'!AP8)),
   VALUE('Import från mapp'!AP8),
   IF(
    'Import från mapp'!AP8="x",
    1,
    'Import från mapp'!AP8)))</f>
        <v/>
      </c>
      <c r="AQ8" t="str">
        <f>IF(
 ISBLANK('Import från mapp'!AQ8),
 "",
 IF(
  ISNUMBER(
   VALUE('Import från mapp'!AQ8)),
   VALUE('Import från mapp'!AQ8),
   IF(
    'Import från mapp'!AQ8="x",
    1,
    'Import från mapp'!AQ8)))</f>
        <v/>
      </c>
      <c r="AR8" t="str">
        <f>IF(
 ISBLANK('Import från mapp'!AR8),
 "",
 IF(
  ISNUMBER(
   VALUE('Import från mapp'!AR8)),
   VALUE('Import från mapp'!AR8),
   IF(
    'Import från mapp'!AR8="x",
    1,
    'Import från mapp'!AR8)))</f>
        <v/>
      </c>
      <c r="AS8" t="str">
        <f>IF(
 ISBLANK('Import från mapp'!AS8),
 "",
 IF(
  ISNUMBER(
   VALUE('Import från mapp'!AS8)),
   VALUE('Import från mapp'!AS8),
   IF(
    'Import från mapp'!AS8="x",
    1,
    'Import från mapp'!AS8)))</f>
        <v/>
      </c>
      <c r="AT8" t="str">
        <f>IF(
 ISBLANK('Import från mapp'!AT8),
 "",
 IF(
  ISNUMBER(
   VALUE('Import från mapp'!AT8)),
   VALUE('Import från mapp'!AT8),
   IF(
    'Import från mapp'!AT8="x",
    1,
    'Import från mapp'!AT8)))</f>
        <v/>
      </c>
      <c r="AU8" t="str">
        <f>IF(
 ISBLANK('Import från mapp'!AU8),
 "",
 IF(
  ISNUMBER(
   VALUE('Import från mapp'!AU8)),
   VALUE('Import från mapp'!AU8),
   IF(
    'Import från mapp'!AU8="x",
    1,
    'Import från mapp'!AU8)))</f>
        <v/>
      </c>
      <c r="AV8" t="str">
        <f>IF(
 ISBLANK('Import från mapp'!AV8),
 "",
 IF(
  ISNUMBER(
   VALUE('Import från mapp'!AV8)),
   VALUE('Import från mapp'!AV8),
   IF(
    'Import från mapp'!AV8="x",
    1,
    'Import från mapp'!AV8)))</f>
        <v/>
      </c>
      <c r="AW8" t="str">
        <f>IF(
 ISBLANK('Import från mapp'!AW8),
 "",
 IF(
  ISNUMBER(
   VALUE('Import från mapp'!AW8)),
   VALUE('Import från mapp'!AW8),
   IF(
    'Import från mapp'!AW8="x",
    1,
    'Import från mapp'!AW8)))</f>
        <v/>
      </c>
      <c r="AX8" t="str">
        <f>IF(
 ISBLANK('Import från mapp'!AX8),
 "",
 IF(
  ISNUMBER(
   VALUE('Import från mapp'!AX8)),
   VALUE('Import från mapp'!AX8),
   IF(
    'Import från mapp'!AX8="x",
    1,
    'Import från mapp'!AX8)))</f>
        <v/>
      </c>
      <c r="AY8" t="str">
        <f>IF(
 ISBLANK('Import från mapp'!AY8),
 "",
 IF(
  ISNUMBER(
   VALUE('Import från mapp'!AY8)),
   VALUE('Import från mapp'!AY8),
   IF(
    'Import från mapp'!AY8="x",
    1,
    'Import från mapp'!AY8)))</f>
        <v/>
      </c>
      <c r="AZ8" t="str">
        <f>IF(
 ISBLANK('Import från mapp'!AZ8),
 "",
 IF(
  ISNUMBER(
   VALUE('Import från mapp'!AZ8)),
   VALUE('Import från mapp'!AZ8),
   IF(
    'Import från mapp'!AZ8="x",
    1,
    'Import från mapp'!AZ8)))</f>
        <v/>
      </c>
      <c r="BA8" t="str">
        <f>IF(
 ISBLANK('Import från mapp'!BA8),
 "",
 IF(
  ISNUMBER(
   VALUE('Import från mapp'!BA8)),
   VALUE('Import från mapp'!BA8),
   IF(
    'Import från mapp'!BA8="x",
    1,
    'Import från mapp'!BA8)))</f>
        <v/>
      </c>
      <c r="BB8" t="str">
        <f>IF(
 ISBLANK('Import från mapp'!BB8),
 "",
 IF(
  ISNUMBER(
   VALUE('Import från mapp'!BB8)),
   VALUE('Import från mapp'!BB8),
   IF(
    'Import från mapp'!BB8="x",
    1,
    'Import från mapp'!BB8)))</f>
        <v/>
      </c>
      <c r="BC8" t="str">
        <f>IF(
 ISBLANK('Import från mapp'!BC8),
 "",
 IF(
  ISNUMBER(
   VALUE('Import från mapp'!BC8)),
   VALUE('Import från mapp'!BC8),
   IF(
    'Import från mapp'!BC8="x",
    1,
    'Import från mapp'!BC8)))</f>
        <v/>
      </c>
      <c r="BD8" t="str">
        <f>IF(
 ISBLANK('Import från mapp'!BD8),
 "",
 IF(
  ISNUMBER(
   VALUE('Import från mapp'!BD8)),
   VALUE('Import från mapp'!BD8),
   IF(
    'Import från mapp'!BD8="x",
    1,
    'Import från mapp'!BD8)))</f>
        <v/>
      </c>
      <c r="BE8" t="str">
        <f>IF(
 ISBLANK('Import från mapp'!BE8),
 "",
 IF(
  ISNUMBER(
   VALUE('Import från mapp'!BE8)),
   VALUE('Import från mapp'!BE8),
   IF(
    'Import från mapp'!BE8="x",
    1,
    'Import från mapp'!BE8)))</f>
        <v/>
      </c>
      <c r="BF8" t="str">
        <f>IF(
 ISBLANK('Import från mapp'!BF8),
 "",
 IF(
  ISNUMBER(
   VALUE('Import från mapp'!BF8)),
   VALUE('Import från mapp'!BF8),
   IF(
    'Import från mapp'!BF8="x",
    1,
    'Import från mapp'!BF8)))</f>
        <v/>
      </c>
      <c r="BG8" t="str">
        <f>IF(
 ISBLANK('Import från mapp'!BG8),
 "",
 IF(
  ISNUMBER(
   VALUE('Import från mapp'!BG8)),
   VALUE('Import från mapp'!BG8),
   IF(
    'Import från mapp'!BG8="x",
    1,
    'Import från mapp'!BG8)))</f>
        <v/>
      </c>
      <c r="BH8" t="str">
        <f>IF(
 ISBLANK('Import från mapp'!BH8),
 "",
 IF(
  ISNUMBER(
   VALUE('Import från mapp'!BH8)),
   VALUE('Import från mapp'!BH8),
   IF(
    'Import från mapp'!BH8="x",
    1,
    'Import från mapp'!BH8)))</f>
        <v/>
      </c>
      <c r="BI8" t="str">
        <f>IF(
 ISBLANK('Import från mapp'!BI8),
 "",
 IF(
  ISNUMBER(
   VALUE('Import från mapp'!BI8)),
   VALUE('Import från mapp'!BI8),
   IF(
    'Import från mapp'!BI8="x",
    1,
    'Import från mapp'!BI8)))</f>
        <v/>
      </c>
      <c r="BJ8" t="str">
        <f>IF(
 ISBLANK('Import från mapp'!BJ8),
 "",
 IF(
  ISNUMBER(
   VALUE('Import från mapp'!BJ8)),
   VALUE('Import från mapp'!BJ8),
   IF(
    'Import från mapp'!BJ8="x",
    1,
    'Import från mapp'!BJ8)))</f>
        <v/>
      </c>
      <c r="BK8" t="str">
        <f>IF(
 ISBLANK('Import från mapp'!BK8),
 "",
 IF(
  ISNUMBER(
   VALUE('Import från mapp'!BK8)),
   VALUE('Import från mapp'!BK8),
   IF(
    'Import från mapp'!BK8="x",
    1,
    'Import från mapp'!BK8)))</f>
        <v/>
      </c>
      <c r="BL8" t="str">
        <f>IF(
 ISBLANK('Import från mapp'!BL8),
 "",
 IF(
  ISNUMBER(
   VALUE('Import från mapp'!BL8)),
   VALUE('Import från mapp'!BL8),
   IF(
    'Import från mapp'!BL8="x",
    1,
    'Import från mapp'!BL8)))</f>
        <v/>
      </c>
      <c r="BM8" t="str">
        <f>IF(
 ISBLANK('Import från mapp'!BM8),
 "",
 IF(
  ISNUMBER(
   VALUE('Import från mapp'!BM8)),
   VALUE('Import från mapp'!BM8),
   IF(
    'Import från mapp'!BM8="x",
    1,
    'Import från mapp'!BM8)))</f>
        <v/>
      </c>
      <c r="BN8" t="str">
        <f>IF(
 ISBLANK('Import från mapp'!BN8),
 "",
 IF(
  ISNUMBER(
   VALUE('Import från mapp'!BN8)),
   VALUE('Import från mapp'!BN8),
   IF(
    'Import från mapp'!BN8="x",
    1,
    'Import från mapp'!BN8)))</f>
        <v/>
      </c>
      <c r="BO8" t="str">
        <f>IF(
 ISBLANK('Import från mapp'!BO8),
 "",
 IF(
  ISNUMBER(
   VALUE('Import från mapp'!BO8)),
   VALUE('Import från mapp'!BO8),
   IF(
    'Import från mapp'!BO8="x",
    1,
    'Import från mapp'!BO8)))</f>
        <v/>
      </c>
      <c r="BP8" t="str">
        <f>IF(
 ISBLANK('Import från mapp'!BP8),
 "",
 IF(
  ISNUMBER(
   VALUE('Import från mapp'!BP8)),
   VALUE('Import från mapp'!BP8),
   IF(
    'Import från mapp'!BP8="x",
    1,
    'Import från mapp'!BP8)))</f>
        <v/>
      </c>
      <c r="BQ8" t="str">
        <f>IF(
 ISBLANK('Import från mapp'!BQ8),
 "",
 IF(
  ISNUMBER(
   VALUE('Import från mapp'!BQ8)),
   VALUE('Import från mapp'!BQ8),
   IF(
    'Import från mapp'!BQ8="x",
    1,
    'Import från mapp'!BQ8)))</f>
        <v/>
      </c>
      <c r="BR8" t="str">
        <f>IF(
 ISBLANK('Import från mapp'!BR8),
 "",
 IF(
  ISNUMBER(
   VALUE('Import från mapp'!BR8)),
   VALUE('Import från mapp'!BR8),
   IF(
    'Import från mapp'!BR8="x",
    1,
    'Import från mapp'!BR8)))</f>
        <v/>
      </c>
      <c r="BS8" t="str">
        <f>IF(
 ISBLANK('Import från mapp'!BS8),
 "",
 IF(
  ISNUMBER(
   VALUE('Import från mapp'!BS8)),
   VALUE('Import från mapp'!BS8),
   IF(
    'Import från mapp'!BS8="x",
    1,
    'Import från mapp'!BS8)))</f>
        <v/>
      </c>
      <c r="BT8" t="str">
        <f>IF(
 ISBLANK('Import från mapp'!BT8),
 "",
 IF(
  ISNUMBER(
   VALUE('Import från mapp'!BT8)),
   VALUE('Import från mapp'!BT8),
   IF(
    'Import från mapp'!BT8="x",
    1,
    'Import från mapp'!BT8)))</f>
        <v/>
      </c>
      <c r="BU8" t="str">
        <f>IF(
 ISBLANK('Import från mapp'!BU8),
 "",
 IF(
  ISNUMBER(
   VALUE('Import från mapp'!BU8)),
   VALUE('Import från mapp'!BU8),
   IF(
    'Import från mapp'!BU8="x",
    1,
    'Import från mapp'!BU8)))</f>
        <v/>
      </c>
      <c r="BV8" t="str">
        <f>IF(
 ISBLANK('Import från mapp'!BV8),
 "",
 IF(
  ISNUMBER(
   VALUE('Import från mapp'!BV8)),
   VALUE('Import från mapp'!BV8),
   IF(
    'Import från mapp'!BV8="x",
    1,
    'Import från mapp'!BV8)))</f>
        <v/>
      </c>
      <c r="BW8" t="str">
        <f>IF(
 ISBLANK('Import från mapp'!BW8),
 "",
 IF(
  ISNUMBER(
   VALUE('Import från mapp'!BW8)),
   VALUE('Import från mapp'!BW8),
   IF(
    'Import från mapp'!BW8="x",
    1,
    'Import från mapp'!BW8)))</f>
        <v/>
      </c>
      <c r="BX8" t="str">
        <f>IF(
 ISBLANK('Import från mapp'!BX8),
 "",
 IF(
  ISNUMBER(
   VALUE('Import från mapp'!BX8)),
   VALUE('Import från mapp'!BX8),
   IF(
    'Import från mapp'!BX8="x",
    1,
    'Import från mapp'!BX8)))</f>
        <v/>
      </c>
      <c r="BY8" t="str">
        <f>IF(
 ISBLANK('Import från mapp'!BY8),
 "",
 IF(
  ISNUMBER(
   VALUE('Import från mapp'!BY8)),
   VALUE('Import från mapp'!BY8),
   IF(
    'Import från mapp'!BY8="x",
    1,
    'Import från mapp'!BY8)))</f>
        <v/>
      </c>
      <c r="BZ8" t="str">
        <f>IF(
 ISBLANK('Import från mapp'!BZ8),
 "",
 IF(
  ISNUMBER(
   VALUE('Import från mapp'!BZ8)),
   VALUE('Import från mapp'!BZ8),
   IF(
    'Import från mapp'!BZ8="x",
    1,
    'Import från mapp'!BZ8)))</f>
        <v/>
      </c>
      <c r="CA8" t="str">
        <f>IF(
 ISBLANK('Import från mapp'!CA8),
 "",
 IF(
  ISNUMBER(
   VALUE('Import från mapp'!CA8)),
   VALUE('Import från mapp'!CA8),
   IF(
    'Import från mapp'!CA8="x",
    1,
    'Import från mapp'!CA8)))</f>
        <v/>
      </c>
      <c r="CB8" t="str">
        <f>IF(
 ISBLANK('Import från mapp'!CB8),
 "",
 IF(
  ISNUMBER(
   VALUE('Import från mapp'!CB8)),
   VALUE('Import från mapp'!CB8),
   IF(
    'Import från mapp'!CB8="x",
    1,
    'Import från mapp'!CB8)))</f>
        <v/>
      </c>
      <c r="CC8" t="str">
        <f>IF(
 ISBLANK('Import från mapp'!CC8),
 "",
 IF(
  ISNUMBER(
   VALUE('Import från mapp'!CC8)),
   VALUE('Import från mapp'!CC8),
   IF(
    'Import från mapp'!CC8="x",
    1,
    'Import från mapp'!CC8)))</f>
        <v/>
      </c>
      <c r="CD8" t="str">
        <f>IF(
 ISBLANK('Import från mapp'!CD8),
 "",
 IF(
  ISNUMBER(
   VALUE('Import från mapp'!CD8)),
   VALUE('Import från mapp'!CD8),
   IF(
    'Import från mapp'!CD8="x",
    1,
    'Import från mapp'!CD8)))</f>
        <v/>
      </c>
      <c r="CE8" t="str">
        <f>IF(
 ISBLANK('Import från mapp'!CE8),
 "",
 IF(
  ISNUMBER(
   VALUE('Import från mapp'!CE8)),
   VALUE('Import från mapp'!CE8),
   IF(
    'Import från mapp'!CE8="x",
    1,
    'Import från mapp'!CE8)))</f>
        <v/>
      </c>
      <c r="CF8" t="str">
        <f>IF(
 ISBLANK('Import från mapp'!CF8),
 "",
 IF(
  ISNUMBER(
   VALUE('Import från mapp'!CF8)),
   VALUE('Import från mapp'!CF8),
   IF(
    'Import från mapp'!CF8="x",
    1,
    'Import från mapp'!CF8)))</f>
        <v/>
      </c>
      <c r="CG8" t="str">
        <f>IF(
 ISBLANK('Import från mapp'!CG8),
 "",
 IF(
  ISNUMBER(
   VALUE('Import från mapp'!CG8)),
   VALUE('Import från mapp'!CG8),
   IF(
    'Import från mapp'!CG8="x",
    1,
    'Import från mapp'!CG8)))</f>
        <v/>
      </c>
      <c r="CH8" t="str">
        <f>IF(
 ISBLANK('Import från mapp'!CH8),
 "",
 IF(
  ISNUMBER(
   VALUE('Import från mapp'!CH8)),
   VALUE('Import från mapp'!CH8),
   IF(
    'Import från mapp'!CH8="x",
    1,
    'Import från mapp'!CH8)))</f>
        <v/>
      </c>
      <c r="CI8" t="str">
        <f>IF(
 ISBLANK('Import från mapp'!CI8),
 "",
 IF(
  ISNUMBER(
   VALUE('Import från mapp'!CI8)),
   VALUE('Import från mapp'!CI8),
   IF(
    'Import från mapp'!CI8="x",
    1,
    'Import från mapp'!CI8)))</f>
        <v/>
      </c>
      <c r="CJ8" t="str">
        <f>IF(
 ISBLANK('Import från mapp'!CJ8),
 "",
 IF(
  ISNUMBER(
   VALUE('Import från mapp'!CJ8)),
   VALUE('Import från mapp'!CJ8),
   IF(
    'Import från mapp'!CJ8="x",
    1,
    'Import från mapp'!CJ8)))</f>
        <v/>
      </c>
      <c r="CK8" t="str">
        <f>IF(
 ISBLANK('Import från mapp'!CK8),
 "",
 IF(
  ISNUMBER(
   VALUE('Import från mapp'!CK8)),
   VALUE('Import från mapp'!CK8),
   IF(
    'Import från mapp'!CK8="x",
    1,
    'Import från mapp'!CK8)))</f>
        <v/>
      </c>
      <c r="CL8" t="str">
        <f>IF(
 ISBLANK('Import från mapp'!CL8),
 "",
 IF(
  ISNUMBER(
   VALUE('Import från mapp'!CL8)),
   VALUE('Import från mapp'!CL8),
   IF(
    'Import från mapp'!CL8="x",
    1,
    'Import från mapp'!CL8)))</f>
        <v/>
      </c>
      <c r="CM8" t="str">
        <f>IF(
 ISBLANK('Import från mapp'!CM8),
 "",
 IF(
  ISNUMBER(
   VALUE('Import från mapp'!CM8)),
   VALUE('Import från mapp'!CM8),
   IF(
    'Import från mapp'!CM8="x",
    1,
    'Import från mapp'!CM8)))</f>
        <v/>
      </c>
      <c r="CN8" t="str">
        <f>IF(
 ISBLANK('Import från mapp'!CN8),
 "",
 IF(
  ISNUMBER(
   VALUE('Import från mapp'!CN8)),
   VALUE('Import från mapp'!CN8),
   IF(
    'Import från mapp'!CN8="x",
    1,
    'Import från mapp'!CN8)))</f>
        <v/>
      </c>
      <c r="CO8" t="str">
        <f>IF(
 ISBLANK('Import från mapp'!CO8),
 "",
 IF(
  ISNUMBER(
   VALUE('Import från mapp'!CO8)),
   VALUE('Import från mapp'!CO8),
   IF(
    'Import från mapp'!CO8="x",
    1,
    'Import från mapp'!CO8)))</f>
        <v/>
      </c>
      <c r="CP8" t="str">
        <f>IF(
 ISBLANK('Import från mapp'!CP8),
 "",
 IF(
  ISNUMBER(
   VALUE('Import från mapp'!CP8)),
   VALUE('Import från mapp'!CP8),
   IF(
    'Import från mapp'!CP8="x",
    1,
    'Import från mapp'!CP8)))</f>
        <v/>
      </c>
      <c r="CQ8" t="str">
        <f>IF(
 ISBLANK('Import från mapp'!CQ8),
 "",
 IF(
  ISNUMBER(
   VALUE('Import från mapp'!CQ8)),
   VALUE('Import från mapp'!CQ8),
   IF(
    'Import från mapp'!CQ8="x",
    1,
    'Import från mapp'!CQ8)))</f>
        <v/>
      </c>
      <c r="CR8" t="str">
        <f>IF(
 ISBLANK('Import från mapp'!CR8),
 "",
 IF(
  ISNUMBER(
   VALUE('Import från mapp'!CR8)),
   VALUE('Import från mapp'!CR8),
   IF(
    'Import från mapp'!CR8="x",
    1,
    'Import från mapp'!CR8)))</f>
        <v/>
      </c>
      <c r="CS8" t="str">
        <f>IF(
 ISBLANK('Import från mapp'!CS8),
 "",
 IF(
  ISNUMBER(
   VALUE('Import från mapp'!CS8)),
   VALUE('Import från mapp'!CS8),
   IF(
    'Import från mapp'!CS8="x",
    1,
    'Import från mapp'!CS8)))</f>
        <v/>
      </c>
      <c r="CT8" t="str">
        <f>IF(
 ISBLANK('Import från mapp'!CT8),
 "",
 IF(
  ISNUMBER(
   VALUE('Import från mapp'!CT8)),
   VALUE('Import från mapp'!CT8),
   IF(
    'Import från mapp'!CT8="x",
    1,
    'Import från mapp'!CT8)))</f>
        <v/>
      </c>
      <c r="CU8" t="str">
        <f>IF(
 ISBLANK('Import från mapp'!CU8),
 "",
 IF(
  ISNUMBER(
   VALUE('Import från mapp'!CU8)),
   VALUE('Import från mapp'!CU8),
   IF(
    'Import från mapp'!CU8="x",
    1,
    'Import från mapp'!CU8)))</f>
        <v/>
      </c>
      <c r="CV8" t="str">
        <f>IF(
 ISBLANK('Import från mapp'!CV8),
 "",
 IF(
  ISNUMBER(
   VALUE('Import från mapp'!CV8)),
   VALUE('Import från mapp'!CV8),
   IF(
    'Import från mapp'!CV8="x",
    1,
    'Import från mapp'!CV8)))</f>
        <v/>
      </c>
      <c r="CW8" t="str">
        <f>IF(
 ISBLANK('Import från mapp'!CW8),
 "",
 IF(
  ISNUMBER(
   VALUE('Import från mapp'!CW8)),
   VALUE('Import från mapp'!CW8),
   IF(
    'Import från mapp'!CW8="x",
    1,
    'Import från mapp'!CW8)))</f>
        <v/>
      </c>
      <c r="CX8" t="str">
        <f>IF(
 ISBLANK('Import från mapp'!CX8),
 "",
 IF(
  ISNUMBER(
   VALUE('Import från mapp'!CX8)),
   VALUE('Import från mapp'!CX8),
   IF(
    'Import från mapp'!CX8="x",
    1,
    'Import från mapp'!CX8)))</f>
        <v/>
      </c>
      <c r="CY8" t="str">
        <f>IF(
 ISBLANK('Import från mapp'!CY8),
 "",
 IF(
  ISNUMBER(
   VALUE('Import från mapp'!CY8)),
   VALUE('Import från mapp'!CY8),
   IF(
    'Import från mapp'!CY8="x",
    1,
    'Import från mapp'!CY8)))</f>
        <v/>
      </c>
      <c r="CZ8" t="str">
        <f>IF(
 ISBLANK('Import från mapp'!CZ8),
 "",
 IF(
  ISNUMBER(
   VALUE('Import från mapp'!CZ8)),
   VALUE('Import från mapp'!CZ8),
   IF(
    'Import från mapp'!CZ8="x",
    1,
    'Import från mapp'!CZ8)))</f>
        <v/>
      </c>
      <c r="DA8" t="str">
        <f>IF(
 ISBLANK('Import från mapp'!DA8),
 "",
 IF(
  ISNUMBER(
   VALUE('Import från mapp'!DA8)),
   VALUE('Import från mapp'!DA8),
   IF(
    'Import från mapp'!DA8="x",
    1,
    'Import från mapp'!DA8)))</f>
        <v/>
      </c>
      <c r="DB8" t="str">
        <f>IF(
 ISBLANK('Import från mapp'!DB8),
 "",
 IF(
  ISNUMBER(
   VALUE('Import från mapp'!DB8)),
   VALUE('Import från mapp'!DB8),
   IF(
    'Import från mapp'!DB8="x",
    1,
    'Import från mapp'!DB8)))</f>
        <v/>
      </c>
      <c r="DC8" t="str">
        <f>IF(
 ISBLANK('Import från mapp'!DC8),
 "",
 IF(
  ISNUMBER(
   VALUE('Import från mapp'!DC8)),
   VALUE('Import från mapp'!DC8),
   IF(
    'Import från mapp'!DC8="x",
    1,
    'Import från mapp'!DC8)))</f>
        <v/>
      </c>
      <c r="DD8" t="str">
        <f>IF(
 ISBLANK('Import från mapp'!DD8),
 "",
 IF(
  ISNUMBER(
   VALUE('Import från mapp'!DD8)),
   VALUE('Import från mapp'!DD8),
   IF(
    'Import från mapp'!DD8="x",
    1,
    'Import från mapp'!DD8)))</f>
        <v/>
      </c>
      <c r="DE8" t="str">
        <f>IF(
 ISBLANK('Import från mapp'!DE8),
 "",
 IF(
  ISNUMBER(
   VALUE('Import från mapp'!DE8)),
   VALUE('Import från mapp'!DE8),
   IF(
    'Import från mapp'!DE8="x",
    1,
    'Import från mapp'!DE8)))</f>
        <v/>
      </c>
      <c r="DF8" t="str">
        <f>IF(
 ISBLANK('Import från mapp'!DF8),
 "",
 IF(
  ISNUMBER(
   VALUE('Import från mapp'!DF8)),
   VALUE('Import från mapp'!DF8),
   IF(
    'Import från mapp'!DF8="x",
    1,
    'Import från mapp'!DF8)))</f>
        <v/>
      </c>
      <c r="DG8" t="str">
        <f>IF(
 ISBLANK('Import från mapp'!DG8),
 "",
 IF(
  ISNUMBER(
   VALUE('Import från mapp'!DG8)),
   VALUE('Import från mapp'!DG8),
   IF(
    'Import från mapp'!DG8="x",
    1,
    'Import från mapp'!DG8)))</f>
        <v/>
      </c>
      <c r="DH8" t="str">
        <f>IF(
 ISBLANK('Import från mapp'!DH8),
 "",
 IF(
  ISNUMBER(
   VALUE('Import från mapp'!DH8)),
   VALUE('Import från mapp'!DH8),
   IF(
    'Import från mapp'!DH8="x",
    1,
    'Import från mapp'!DH8)))</f>
        <v/>
      </c>
      <c r="DI8" t="str">
        <f>IF(
 ISBLANK('Import från mapp'!DI8),
 "",
 IF(
  ISNUMBER(
   VALUE('Import från mapp'!DI8)),
   VALUE('Import från mapp'!DI8),
   IF(
    'Import från mapp'!DI8="x",
    1,
    'Import från mapp'!DI8)))</f>
        <v/>
      </c>
      <c r="DJ8" t="str">
        <f>IF(
 ISBLANK('Import från mapp'!DJ8),
 "",
 IF(
  ISNUMBER(
   VALUE('Import från mapp'!DJ8)),
   VALUE('Import från mapp'!DJ8),
   IF(
    'Import från mapp'!DJ8="x",
    1,
    'Import från mapp'!DJ8)))</f>
        <v/>
      </c>
      <c r="DK8" t="str">
        <f>IF(
 ISBLANK('Import från mapp'!DK8),
 "",
 IF(
  ISNUMBER(
   VALUE('Import från mapp'!DK8)),
   VALUE('Import från mapp'!DK8),
   IF(
    'Import från mapp'!DK8="x",
    1,
    'Import från mapp'!DK8)))</f>
        <v/>
      </c>
      <c r="DL8" t="str">
        <f>IF(
 ISBLANK('Import från mapp'!DL8),
 "",
 IF(
  ISNUMBER(
   VALUE('Import från mapp'!DL8)),
   VALUE('Import från mapp'!DL8),
   IF(
    'Import från mapp'!DL8="x",
    1,
    'Import från mapp'!DL8)))</f>
        <v/>
      </c>
      <c r="DM8" t="str">
        <f>IF(
 ISBLANK('Import från mapp'!DM8),
 "",
 IF(
  ISNUMBER(
   VALUE('Import från mapp'!DM8)),
   VALUE('Import från mapp'!DM8),
   IF(
    'Import från mapp'!DM8="x",
    1,
    'Import från mapp'!DM8)))</f>
        <v/>
      </c>
      <c r="DN8" t="str">
        <f>IF(
 ISBLANK('Import från mapp'!DN8),
 "",
 IF(
  ISNUMBER(
   VALUE('Import från mapp'!DN8)),
   VALUE('Import från mapp'!DN8),
   IF(
    'Import från mapp'!DN8="x",
    1,
    'Import från mapp'!DN8)))</f>
        <v/>
      </c>
      <c r="DO8" t="str">
        <f>IF(
 ISBLANK('Import från mapp'!DO8),
 "",
 IF(
  ISNUMBER(
   VALUE('Import från mapp'!DO8)),
   VALUE('Import från mapp'!DO8),
   IF(
    'Import från mapp'!DO8="x",
    1,
    'Import från mapp'!DO8)))</f>
        <v/>
      </c>
      <c r="DP8" t="str">
        <f>IF(
 ISBLANK('Import från mapp'!DP8),
 "",
 IF(
  ISNUMBER(
   VALUE('Import från mapp'!DP8)),
   VALUE('Import från mapp'!DP8),
   IF(
    'Import från mapp'!DP8="x",
    1,
    'Import från mapp'!DP8)))</f>
        <v/>
      </c>
      <c r="DQ8" t="str">
        <f>IF(
 ISBLANK('Import från mapp'!DQ8),
 "",
 IF(
  ISNUMBER(
   VALUE('Import från mapp'!DQ8)),
   VALUE('Import från mapp'!DQ8),
   IF(
    'Import från mapp'!DQ8="x",
    1,
    'Import från mapp'!DQ8)))</f>
        <v/>
      </c>
      <c r="DR8" t="str">
        <f>IF(
 ISBLANK('Import från mapp'!DR8),
 "",
 IF(
  ISNUMBER(
   VALUE('Import från mapp'!DR8)),
   VALUE('Import från mapp'!DR8),
   IF(
    'Import från mapp'!DR8="x",
    1,
    'Import från mapp'!DR8)))</f>
        <v/>
      </c>
      <c r="DS8" t="str">
        <f>IF(
 ISBLANK('Import från mapp'!DS8),
 "",
 IF(
  ISNUMBER(
   VALUE('Import från mapp'!DS8)),
   VALUE('Import från mapp'!DS8),
   IF(
    'Import från mapp'!DS8="x",
    1,
    'Import från mapp'!DS8)))</f>
        <v/>
      </c>
      <c r="DT8" t="str">
        <f>IF(
 ISBLANK('Import från mapp'!DT8),
 "",
 IF(
  ISNUMBER(
   VALUE('Import från mapp'!DT8)),
   VALUE('Import från mapp'!DT8),
   IF(
    'Import från mapp'!DT8="x",
    1,
    'Import från mapp'!DT8)))</f>
        <v/>
      </c>
      <c r="DU8" t="str">
        <f>IF(
 ISBLANK('Import från mapp'!DU8),
 "",
 IF(
  ISNUMBER(
   VALUE('Import från mapp'!DU8)),
   VALUE('Import från mapp'!DU8),
   IF(
    'Import från mapp'!DU8="x",
    1,
    'Import från mapp'!DU8)))</f>
        <v/>
      </c>
      <c r="DV8" t="str">
        <f>IF(
 ISBLANK('Import från mapp'!DV8),
 "",
 IF(
  ISNUMBER(
   VALUE('Import från mapp'!DV8)),
   VALUE('Import från mapp'!DV8),
   IF(
    'Import från mapp'!DV8="x",
    1,
    'Import från mapp'!DV8)))</f>
        <v/>
      </c>
      <c r="DW8" t="str">
        <f>IF(
 ISBLANK('Import från mapp'!DW8),
 "",
 IF(
  ISNUMBER(
   VALUE('Import från mapp'!DW8)),
   VALUE('Import från mapp'!DW8),
   IF(
    'Import från mapp'!DW8="x",
    1,
    'Import från mapp'!DW8)))</f>
        <v/>
      </c>
      <c r="DX8" t="str">
        <f>IF(
 ISBLANK('Import från mapp'!DX8),
 "",
 IF(
  ISNUMBER(
   VALUE('Import från mapp'!DX8)),
   VALUE('Import från mapp'!DX8),
   IF(
    'Import från mapp'!DX8="x",
    1,
    'Import från mapp'!DX8)))</f>
        <v/>
      </c>
      <c r="DY8" t="str">
        <f>IF(
 ISBLANK('Import från mapp'!DY8),
 "",
 IF(
  ISNUMBER(
   VALUE('Import från mapp'!DY8)),
   VALUE('Import från mapp'!DY8),
   IF(
    'Import från mapp'!DY8="x",
    1,
    'Import från mapp'!DY8)))</f>
        <v/>
      </c>
      <c r="DZ8" t="str">
        <f>IF(
 ISBLANK('Import från mapp'!DZ8),
 "",
 IF(
  ISNUMBER(
   VALUE('Import från mapp'!DZ8)),
   VALUE('Import från mapp'!DZ8),
   IF(
    'Import från mapp'!DZ8="x",
    1,
    'Import från mapp'!DZ8)))</f>
        <v/>
      </c>
      <c r="EA8" t="str">
        <f>IF(
 ISBLANK('Import från mapp'!EA8),
 "",
 IF(
  ISNUMBER(
   VALUE('Import från mapp'!EA8)),
   VALUE('Import från mapp'!EA8),
   IF(
    'Import från mapp'!EA8="x",
    1,
    'Import från mapp'!EA8)))</f>
        <v/>
      </c>
      <c r="EB8" t="str">
        <f>IF(
 ISBLANK('Import från mapp'!EB8),
 "",
 IF(
  ISNUMBER(
   VALUE('Import från mapp'!EB8)),
   VALUE('Import från mapp'!EB8),
   IF(
    'Import från mapp'!EB8="x",
    1,
    'Import från mapp'!EB8)))</f>
        <v/>
      </c>
      <c r="EC8" t="str">
        <f>IF(
 ISBLANK('Import från mapp'!EC8),
 "",
 IF(
  ISNUMBER(
   VALUE('Import från mapp'!EC8)),
   VALUE('Import från mapp'!EC8),
   IF(
    'Import från mapp'!EC8="x",
    1,
    'Import från mapp'!EC8)))</f>
        <v/>
      </c>
      <c r="ED8" t="str">
        <f>IF(
 ISBLANK('Import från mapp'!ED8),
 "",
 IF(
  ISNUMBER(
   VALUE('Import från mapp'!ED8)),
   VALUE('Import från mapp'!ED8),
   IF(
    'Import från mapp'!ED8="x",
    1,
    'Import från mapp'!ED8)))</f>
        <v/>
      </c>
      <c r="EE8" t="str">
        <f>IF(
 ISBLANK('Import från mapp'!EE8),
 "",
 IF(
  ISNUMBER(
   VALUE('Import från mapp'!EE8)),
   VALUE('Import från mapp'!EE8),
   IF(
    'Import från mapp'!EE8="x",
    1,
    'Import från mapp'!EE8)))</f>
        <v/>
      </c>
      <c r="EF8" t="str">
        <f>IF(
 ISBLANK('Import från mapp'!EF8),
 "",
 IF(
  ISNUMBER(
   VALUE('Import från mapp'!EF8)),
   VALUE('Import från mapp'!EF8),
   IF(
    'Import från mapp'!EF8="x",
    1,
    'Import från mapp'!EF8)))</f>
        <v/>
      </c>
      <c r="EG8" t="str">
        <f>IF(
 ISBLANK('Import från mapp'!EG8),
 "",
 IF(
  ISNUMBER(
   VALUE('Import från mapp'!EG8)),
   VALUE('Import från mapp'!EG8),
   IF(
    'Import från mapp'!EG8="x",
    1,
    'Import från mapp'!EG8)))</f>
        <v/>
      </c>
      <c r="EH8" t="str">
        <f>IF(
 ISBLANK('Import från mapp'!EH8),
 "",
 IF(
  ISNUMBER(
   VALUE('Import från mapp'!EH8)),
   VALUE('Import från mapp'!EH8),
   IF(
    'Import från mapp'!EH8="x",
    1,
    'Import från mapp'!EH8)))</f>
        <v/>
      </c>
      <c r="EI8" t="str">
        <f>IF(
 ISBLANK('Import från mapp'!EI8),
 "",
 IF(
  ISNUMBER(
   VALUE('Import från mapp'!EI8)),
   VALUE('Import från mapp'!EI8),
   IF(
    'Import från mapp'!EI8="x",
    1,
    'Import från mapp'!EI8)))</f>
        <v/>
      </c>
      <c r="EJ8" t="str">
        <f>IF(
 ISBLANK('Import från mapp'!EJ8),
 "",
 IF(
  ISNUMBER(
   VALUE('Import från mapp'!EJ8)),
   VALUE('Import från mapp'!EJ8),
   IF(
    'Import från mapp'!EJ8="x",
    1,
    'Import från mapp'!EJ8)))</f>
        <v/>
      </c>
      <c r="EK8" t="str">
        <f>IF(
 ISBLANK('Import från mapp'!EK8),
 "",
 IF(
  ISNUMBER(
   VALUE('Import från mapp'!EK8)),
   VALUE('Import från mapp'!EK8),
   IF(
    'Import från mapp'!EK8="x",
    1,
    'Import från mapp'!EK8)))</f>
        <v/>
      </c>
      <c r="EL8" t="str">
        <f>IF(
 ISBLANK('Import från mapp'!EL8),
 "",
 IF(
  ISNUMBER(
   VALUE('Import från mapp'!EL8)),
   VALUE('Import från mapp'!EL8),
   IF(
    'Import från mapp'!EL8="x",
    1,
    'Import från mapp'!EL8)))</f>
        <v/>
      </c>
      <c r="EM8" t="str">
        <f>IF(
 ISBLANK('Import från mapp'!EM8),
 "",
 IF(
  ISNUMBER(
   VALUE('Import från mapp'!EM8)),
   VALUE('Import från mapp'!EM8),
   IF(
    'Import från mapp'!EM8="x",
    1,
    'Import från mapp'!EM8)))</f>
        <v/>
      </c>
      <c r="EN8" t="str">
        <f>IF(
 ISBLANK('Import från mapp'!EN8),
 "",
 IF(
  ISNUMBER(
   VALUE('Import från mapp'!EN8)),
   VALUE('Import från mapp'!EN8),
   IF(
    'Import från mapp'!EN8="x",
    1,
    'Import från mapp'!EN8)))</f>
        <v/>
      </c>
      <c r="EO8" t="str">
        <f>IF(
 ISBLANK('Import från mapp'!EO8),
 "",
 IF(
  ISNUMBER(
   VALUE('Import från mapp'!EO8)),
   VALUE('Import från mapp'!EO8),
   IF(
    'Import från mapp'!EO8="x",
    1,
    'Import från mapp'!EO8)))</f>
        <v/>
      </c>
      <c r="EP8" t="str">
        <f>IF(
 ISBLANK('Import från mapp'!EP8),
 "",
 IF(
  ISNUMBER(
   VALUE('Import från mapp'!EP8)),
   VALUE('Import från mapp'!EP8),
   IF(
    'Import från mapp'!EP8="x",
    1,
    'Import från mapp'!EP8)))</f>
        <v/>
      </c>
      <c r="EQ8" t="str">
        <f>IF(
 ISBLANK('Import från mapp'!EQ8),
 "",
 IF(
  ISNUMBER(
   VALUE('Import från mapp'!EQ8)),
   VALUE('Import från mapp'!EQ8),
   IF(
    'Import från mapp'!EQ8="x",
    1,
    'Import från mapp'!EQ8)))</f>
        <v/>
      </c>
      <c r="ER8" t="str">
        <f>IF(
 ISBLANK('Import från mapp'!ER8),
 "",
 IF(
  ISNUMBER(
   VALUE('Import från mapp'!ER8)),
   VALUE('Import från mapp'!ER8),
   IF(
    'Import från mapp'!ER8="x",
    1,
    'Import från mapp'!ER8)))</f>
        <v/>
      </c>
      <c r="ES8" t="str">
        <f>IF(
 ISBLANK('Import från mapp'!ES8),
 "",
 IF(
  ISNUMBER(
   VALUE('Import från mapp'!ES8)),
   VALUE('Import från mapp'!ES8),
   IF(
    'Import från mapp'!ES8="x",
    1,
    'Import från mapp'!ES8)))</f>
        <v/>
      </c>
      <c r="ET8" t="str">
        <f>IF(
 ISBLANK('Import från mapp'!ET8),
 "",
 IF(
  ISNUMBER(
   VALUE('Import från mapp'!ET8)),
   VALUE('Import från mapp'!ET8),
   IF(
    'Import från mapp'!ET8="x",
    1,
    'Import från mapp'!ET8)))</f>
        <v/>
      </c>
      <c r="EU8" t="str">
        <f>IF(
 ISBLANK('Import från mapp'!EU8),
 "",
 IF(
  ISNUMBER(
   VALUE('Import från mapp'!EU8)),
   VALUE('Import från mapp'!EU8),
   IF(
    'Import från mapp'!EU8="x",
    1,
    'Import från mapp'!EU8)))</f>
        <v/>
      </c>
      <c r="EV8" t="str">
        <f>IF(
 ISBLANK('Import från mapp'!EV8),
 "",
 IF(
  ISNUMBER(
   VALUE('Import från mapp'!EV8)),
   VALUE('Import från mapp'!EV8),
   IF(
    'Import från mapp'!EV8="x",
    1,
    'Import från mapp'!EV8)))</f>
        <v/>
      </c>
      <c r="EW8" t="str">
        <f>IF(
 ISBLANK('Import från mapp'!EW8),
 "",
 IF(
  ISNUMBER(
   VALUE('Import från mapp'!EW8)),
   VALUE('Import från mapp'!EW8),
   IF(
    'Import från mapp'!EW8="x",
    1,
    'Import från mapp'!EW8)))</f>
        <v/>
      </c>
      <c r="EX8" t="str">
        <f>IF(
 ISBLANK('Import från mapp'!EX8),
 "",
 IF(
  ISNUMBER(
   VALUE('Import från mapp'!EX8)),
   VALUE('Import från mapp'!EX8),
   IF(
    'Import från mapp'!EX8="x",
    1,
    'Import från mapp'!EX8)))</f>
        <v/>
      </c>
      <c r="EY8" t="str">
        <f>IF(
 ISBLANK('Import från mapp'!EY8),
 "",
 IF(
  ISNUMBER(
   VALUE('Import från mapp'!EY8)),
   VALUE('Import från mapp'!EY8),
   IF(
    'Import från mapp'!EY8="x",
    1,
    'Import från mapp'!EY8)))</f>
        <v/>
      </c>
      <c r="EZ8" t="str">
        <f>IF(
 ISBLANK('Import från mapp'!EZ8),
 "",
 IF(
  ISNUMBER(
   VALUE('Import från mapp'!EZ8)),
   VALUE('Import från mapp'!EZ8),
   IF(
    'Import från mapp'!EZ8="x",
    1,
    'Import från mapp'!EZ8)))</f>
        <v/>
      </c>
      <c r="FA8" t="str">
        <f>IF(
 ISBLANK('Import från mapp'!FA8),
 "",
 IF(
  ISNUMBER(
   VALUE('Import från mapp'!FA8)),
   VALUE('Import från mapp'!FA8),
   IF(
    'Import från mapp'!FA8="x",
    1,
    'Import från mapp'!FA8)))</f>
        <v/>
      </c>
      <c r="FB8" t="str">
        <f>IF(
 ISBLANK('Import från mapp'!FB8),
 "",
 IF(
  ISNUMBER(
   VALUE('Import från mapp'!FB8)),
   VALUE('Import från mapp'!FB8),
   IF(
    'Import från mapp'!FB8="x",
    1,
    'Import från mapp'!FB8)))</f>
        <v/>
      </c>
      <c r="FC8" t="str">
        <f>IF(
 ISBLANK('Import från mapp'!FC8),
 "",
 IF(
  ISNUMBER(
   VALUE('Import från mapp'!FC8)),
   VALUE('Import från mapp'!FC8),
   IF(
    'Import från mapp'!FC8="x",
    1,
    'Import från mapp'!FC8)))</f>
        <v/>
      </c>
      <c r="FD8" t="str">
        <f>IF(
 ISBLANK('Import från mapp'!FD8),
 "",
 IF(
  ISNUMBER(
   VALUE('Import från mapp'!FD8)),
   VALUE('Import från mapp'!FD8),
   IF(
    'Import från mapp'!FD8="x",
    1,
    'Import från mapp'!FD8)))</f>
        <v/>
      </c>
      <c r="FE8" t="str">
        <f>IF(
 ISBLANK('Import från mapp'!FE8),
 "",
 IF(
  ISNUMBER(
   VALUE('Import från mapp'!FE8)),
   VALUE('Import från mapp'!FE8),
   IF(
    'Import från mapp'!FE8="x",
    1,
    'Import från mapp'!FE8)))</f>
        <v/>
      </c>
      <c r="FF8" t="str">
        <f>IF(
 ISBLANK('Import från mapp'!FF8),
 "",
 IF(
  ISNUMBER(
   VALUE('Import från mapp'!FF8)),
   VALUE('Import från mapp'!FF8),
   IF(
    'Import från mapp'!FF8="x",
    1,
    'Import från mapp'!FF8)))</f>
        <v/>
      </c>
      <c r="FG8" t="str">
        <f>IF(
 ISBLANK('Import från mapp'!FG8),
 "",
 IF(
  ISNUMBER(
   VALUE('Import från mapp'!FG8)),
   VALUE('Import från mapp'!FG8),
   IF(
    'Import från mapp'!FG8="x",
    1,
    'Import från mapp'!FG8)))</f>
        <v/>
      </c>
      <c r="FH8" t="str">
        <f>IF(
 ISBLANK('Import från mapp'!FH8),
 "",
 IF(
  ISNUMBER(
   VALUE('Import från mapp'!FH8)),
   VALUE('Import från mapp'!FH8),
   IF(
    'Import från mapp'!FH8="x",
    1,
    'Import från mapp'!FH8)))</f>
        <v/>
      </c>
      <c r="FI8" t="str">
        <f>IF(
 ISBLANK('Import från mapp'!FI8),
 "",
 IF(
  ISNUMBER(
   VALUE('Import från mapp'!FI8)),
   VALUE('Import från mapp'!FI8),
   IF(
    'Import från mapp'!FI8="x",
    1,
    'Import från mapp'!FI8)))</f>
        <v/>
      </c>
      <c r="FJ8" t="str">
        <f>IF(
 ISBLANK('Import från mapp'!FJ8),
 "",
 IF(
  ISNUMBER(
   VALUE('Import från mapp'!FJ8)),
   VALUE('Import från mapp'!FJ8),
   IF(
    'Import från mapp'!FJ8="x",
    1,
    'Import från mapp'!FJ8)))</f>
        <v/>
      </c>
      <c r="FK8" t="str">
        <f>IF(
 ISBLANK('Import från mapp'!FK8),
 "",
 IF(
  ISNUMBER(
   VALUE('Import från mapp'!FK8)),
   VALUE('Import från mapp'!FK8),
   IF(
    'Import från mapp'!FK8="x",
    1,
    'Import från mapp'!FK8)))</f>
        <v/>
      </c>
      <c r="FL8" t="str">
        <f>IF(
 ISBLANK('Import från mapp'!FL8),
 "",
 IF(
  ISNUMBER(
   VALUE('Import från mapp'!FL8)),
   VALUE('Import från mapp'!FL8),
   IF(
    'Import från mapp'!FL8="x",
    1,
    'Import från mapp'!FL8)))</f>
        <v/>
      </c>
      <c r="FM8" t="str">
        <f>IF(
 ISBLANK('Import från mapp'!FM8),
 "",
 IF(
  ISNUMBER(
   VALUE('Import från mapp'!FM8)),
   VALUE('Import från mapp'!FM8),
   IF(
    'Import från mapp'!FM8="x",
    1,
    'Import från mapp'!FM8)))</f>
        <v/>
      </c>
      <c r="FN8" t="str">
        <f>IF(
 ISBLANK('Import från mapp'!FN8),
 "",
 IF(
  ISNUMBER(
   VALUE('Import från mapp'!FN8)),
   VALUE('Import från mapp'!FN8),
   IF(
    'Import från mapp'!FN8="x",
    1,
    'Import från mapp'!FN8)))</f>
        <v/>
      </c>
      <c r="FO8" t="str">
        <f>IF(
 ISBLANK('Import från mapp'!FO8),
 "",
 IF(
  ISNUMBER(
   VALUE('Import från mapp'!FO8)),
   VALUE('Import från mapp'!FO8),
   IF(
    'Import från mapp'!FO8="x",
    1,
    'Import från mapp'!FO8)))</f>
        <v/>
      </c>
      <c r="FP8" t="str">
        <f>IF(
 ISBLANK('Import från mapp'!FP8),
 "",
 IF(
  ISNUMBER(
   VALUE('Import från mapp'!FP8)),
   VALUE('Import från mapp'!FP8),
   IF(
    'Import från mapp'!FP8="x",
    1,
    'Import från mapp'!FP8)))</f>
        <v/>
      </c>
      <c r="FQ8" t="str">
        <f>IF(
 ISBLANK('Import från mapp'!FQ8),
 "",
 IF(
  ISNUMBER(
   VALUE('Import från mapp'!FQ8)),
   VALUE('Import från mapp'!FQ8),
   IF(
    'Import från mapp'!FQ8="x",
    1,
    'Import från mapp'!FQ8)))</f>
        <v/>
      </c>
      <c r="FR8" t="str">
        <f>IF(
 ISBLANK('Import från mapp'!FR8),
 "",
 IF(
  ISNUMBER(
   VALUE('Import från mapp'!FR8)),
   VALUE('Import från mapp'!FR8),
   IF(
    'Import från mapp'!FR8="x",
    1,
    'Import från mapp'!FR8)))</f>
        <v/>
      </c>
      <c r="FS8" t="str">
        <f>IF(
 ISBLANK('Import från mapp'!FS8),
 "",
 IF(
  ISNUMBER(
   VALUE('Import från mapp'!FS8)),
   VALUE('Import från mapp'!FS8),
   IF(
    'Import från mapp'!FS8="x",
    1,
    'Import från mapp'!FS8)))</f>
        <v/>
      </c>
      <c r="FT8" t="str">
        <f>IF(
 ISBLANK('Import från mapp'!FT8),
 "",
 IF(
  ISNUMBER(
   VALUE('Import från mapp'!FT8)),
   VALUE('Import från mapp'!FT8),
   IF(
    'Import från mapp'!FT8="x",
    1,
    'Import från mapp'!FT8)))</f>
        <v/>
      </c>
      <c r="FU8" t="str">
        <f>IF(
 ISBLANK('Import från mapp'!FU8),
 "",
 IF(
  ISNUMBER(
   VALUE('Import från mapp'!FU8)),
   VALUE('Import från mapp'!FU8),
   IF(
    'Import från mapp'!FU8="x",
    1,
    'Import från mapp'!FU8)))</f>
        <v/>
      </c>
      <c r="FV8" t="str">
        <f>IF(
 ISBLANK('Import från mapp'!FV8),
 "",
 IF(
  ISNUMBER(
   VALUE('Import från mapp'!FV8)),
   VALUE('Import från mapp'!FV8),
   IF(
    'Import från mapp'!FV8="x",
    1,
    'Import från mapp'!FV8)))</f>
        <v/>
      </c>
      <c r="FW8" t="str">
        <f>IF(
 ISBLANK('Import från mapp'!FW8),
 "",
 IF(
  ISNUMBER(
   VALUE('Import från mapp'!FW8)),
   VALUE('Import från mapp'!FW8),
   IF(
    'Import från mapp'!FW8="x",
    1,
    'Import från mapp'!FW8)))</f>
        <v/>
      </c>
      <c r="FX8" t="str">
        <f>IF(
 ISBLANK('Import från mapp'!FX8),
 "",
 IF(
  ISNUMBER(
   VALUE('Import från mapp'!FX8)),
   VALUE('Import från mapp'!FX8),
   IF(
    'Import från mapp'!FX8="x",
    1,
    'Import från mapp'!FX8)))</f>
        <v/>
      </c>
      <c r="FY8" t="str">
        <f>IF(
 ISBLANK('Import från mapp'!FY8),
 "",
 IF(
  ISNUMBER(
   VALUE('Import från mapp'!FY8)),
   VALUE('Import från mapp'!FY8),
   IF(
    'Import från mapp'!FY8="x",
    1,
    'Import från mapp'!FY8)))</f>
        <v/>
      </c>
      <c r="FZ8" t="str">
        <f>IF(
 ISBLANK('Import från mapp'!FZ8),
 "",
 IF(
  ISNUMBER(
   VALUE('Import från mapp'!FZ8)),
   VALUE('Import från mapp'!FZ8),
   IF(
    'Import från mapp'!FZ8="x",
    1,
    'Import från mapp'!FZ8)))</f>
        <v/>
      </c>
      <c r="GA8" t="str">
        <f>IF(
 ISBLANK('Import från mapp'!GA8),
 "",
 IF(
  ISNUMBER(
   VALUE('Import från mapp'!GA8)),
   VALUE('Import från mapp'!GA8),
   IF(
    'Import från mapp'!GA8="x",
    1,
    'Import från mapp'!GA8)))</f>
        <v/>
      </c>
      <c r="GB8" t="str">
        <f>IF(
 ISBLANK('Import från mapp'!GB8),
 "",
 IF(
  ISNUMBER(
   VALUE('Import från mapp'!GB8)),
   VALUE('Import från mapp'!GB8),
   IF(
    'Import från mapp'!GB8="x",
    1,
    'Import från mapp'!GB8)))</f>
        <v/>
      </c>
      <c r="GC8" t="str">
        <f>IF(
 ISBLANK('Import från mapp'!GC8),
 "",
 IF(
  ISNUMBER(
   VALUE('Import från mapp'!GC8)),
   VALUE('Import från mapp'!GC8),
   IF(
    'Import från mapp'!GC8="x",
    1,
    'Import från mapp'!GC8)))</f>
        <v/>
      </c>
      <c r="GD8" t="str">
        <f>IF(
 ISBLANK('Import från mapp'!GD8),
 "",
 IF(
  ISNUMBER(
   VALUE('Import från mapp'!GD8)),
   VALUE('Import från mapp'!GD8),
   IF(
    'Import från mapp'!GD8="x",
    1,
    'Import från mapp'!GD8)))</f>
        <v/>
      </c>
      <c r="GE8" t="str">
        <f>IF(
 ISBLANK('Import från mapp'!GE8),
 "",
 IF(
  ISNUMBER(
   VALUE('Import från mapp'!GE8)),
   VALUE('Import från mapp'!GE8),
   IF(
    'Import från mapp'!GE8="x",
    1,
    'Import från mapp'!GE8)))</f>
        <v/>
      </c>
      <c r="GF8" t="str">
        <f>IF(
 ISBLANK('Import från mapp'!GF8),
 "",
 IF(
  ISNUMBER(
   VALUE('Import från mapp'!GF8)),
   VALUE('Import från mapp'!GF8),
   IF(
    'Import från mapp'!GF8="x",
    1,
    'Import från mapp'!GF8)))</f>
        <v/>
      </c>
      <c r="GG8" t="str">
        <f>IF(
 ISBLANK('Import från mapp'!GG8),
 "",
 IF(
  ISNUMBER(
   VALUE('Import från mapp'!GG8)),
   VALUE('Import från mapp'!GG8),
   IF(
    'Import från mapp'!GG8="x",
    1,
    'Import från mapp'!GG8)))</f>
        <v/>
      </c>
      <c r="GH8" t="str">
        <f>IF(
 ISBLANK('Import från mapp'!GH8),
 "",
 IF(
  ISNUMBER(
   VALUE('Import från mapp'!GH8)),
   VALUE('Import från mapp'!GH8),
   IF(
    'Import från mapp'!GH8="x",
    1,
    'Import från mapp'!GH8)))</f>
        <v/>
      </c>
      <c r="GI8" t="str">
        <f>IF(
 ISBLANK('Import från mapp'!GI8),
 "",
 IF(
  ISNUMBER(
   VALUE('Import från mapp'!GI8)),
   VALUE('Import från mapp'!GI8),
   IF(
    'Import från mapp'!GI8="x",
    1,
    'Import från mapp'!GI8)))</f>
        <v/>
      </c>
      <c r="GJ8" t="str">
        <f>IF(
 ISBLANK('Import från mapp'!GJ8),
 "",
 IF(
  ISNUMBER(
   VALUE('Import från mapp'!GJ8)),
   VALUE('Import från mapp'!GJ8),
   IF(
    'Import från mapp'!GJ8="x",
    1,
    'Import från mapp'!GJ8)))</f>
        <v/>
      </c>
      <c r="GK8" t="str">
        <f>IF(
 ISBLANK('Import från mapp'!GK8),
 "",
 IF(
  ISNUMBER(
   VALUE('Import från mapp'!GK8)),
   VALUE('Import från mapp'!GK8),
   IF(
    'Import från mapp'!GK8="x",
    1,
    'Import från mapp'!GK8)))</f>
        <v/>
      </c>
      <c r="GL8" t="str">
        <f>IF(
 ISBLANK('Import från mapp'!GL8),
 "",
 IF(
  ISNUMBER(
   VALUE('Import från mapp'!GL8)),
   VALUE('Import från mapp'!GL8),
   IF(
    'Import från mapp'!GL8="x",
    1,
    'Import från mapp'!GL8)))</f>
        <v/>
      </c>
      <c r="GM8" t="str">
        <f>IF(
 ISBLANK('Import från mapp'!GM8),
 "",
 IF(
  ISNUMBER(
   VALUE('Import från mapp'!GM8)),
   VALUE('Import från mapp'!GM8),
   IF(
    'Import från mapp'!GM8="x",
    1,
    'Import från mapp'!GM8)))</f>
        <v/>
      </c>
      <c r="GN8" t="str">
        <f>IF(
 ISBLANK('Import från mapp'!GN8),
 "",
 IF(
  ISNUMBER(
   VALUE('Import från mapp'!GN8)),
   VALUE('Import från mapp'!GN8),
   IF(
    'Import från mapp'!GN8="x",
    1,
    'Import från mapp'!GN8)))</f>
        <v/>
      </c>
      <c r="GO8" t="str">
        <f>IF(
 ISBLANK('Import från mapp'!GO8),
 "",
 IF(
  ISNUMBER(
   VALUE('Import från mapp'!GO8)),
   VALUE('Import från mapp'!GO8),
   IF(
    'Import från mapp'!GO8="x",
    1,
    'Import från mapp'!GO8)))</f>
        <v/>
      </c>
      <c r="GP8" t="str">
        <f>IF(
 ISBLANK('Import från mapp'!GP8),
 "",
 IF(
  ISNUMBER(
   VALUE('Import från mapp'!GP8)),
   VALUE('Import från mapp'!GP8),
   IF(
    'Import från mapp'!GP8="x",
    1,
    'Import från mapp'!GP8)))</f>
        <v/>
      </c>
      <c r="GQ8" t="str">
        <f>IF(
 ISBLANK('Import från mapp'!GQ8),
 "",
 IF(
  ISNUMBER(
   VALUE('Import från mapp'!GQ8)),
   VALUE('Import från mapp'!GQ8),
   IF(
    'Import från mapp'!GQ8="x",
    1,
    'Import från mapp'!GQ8)))</f>
        <v/>
      </c>
      <c r="GR8" t="str">
        <f>IF(
 ISBLANK('Import från mapp'!GR8),
 "",
 IF(
  ISNUMBER(
   VALUE('Import från mapp'!GR8)),
   VALUE('Import från mapp'!GR8),
   IF(
    'Import från mapp'!GR8="x",
    1,
    'Import från mapp'!GR8)))</f>
        <v/>
      </c>
      <c r="GS8" t="str">
        <f>IF(
 ISBLANK('Import från mapp'!GS8),
 "",
 IF(
  ISNUMBER(
   VALUE('Import från mapp'!GS8)),
   VALUE('Import från mapp'!GS8),
   IF(
    'Import från mapp'!GS8="x",
    1,
    'Import från mapp'!GS8)))</f>
        <v/>
      </c>
      <c r="GT8" t="str">
        <f>IF(
 ISBLANK('Import från mapp'!GT8),
 "",
 IF(
  ISNUMBER(
   VALUE('Import från mapp'!GT8)),
   VALUE('Import från mapp'!GT8),
   IF(
    'Import från mapp'!GT8="x",
    1,
    'Import från mapp'!GT8)))</f>
        <v/>
      </c>
      <c r="GU8" t="str">
        <f>IF(
 ISBLANK('Import från mapp'!GU8),
 "",
 IF(
  ISNUMBER(
   VALUE('Import från mapp'!GU8)),
   VALUE('Import från mapp'!GU8),
   IF(
    'Import från mapp'!GU8="x",
    1,
    'Import från mapp'!GU8)))</f>
        <v/>
      </c>
      <c r="GV8" t="str">
        <f>IF(
 ISBLANK('Import från mapp'!GV8),
 "",
 IF(
  ISNUMBER(
   VALUE('Import från mapp'!GV8)),
   VALUE('Import från mapp'!GV8),
   IF(
    'Import från mapp'!GV8="x",
    1,
    'Import från mapp'!GV8)))</f>
        <v/>
      </c>
      <c r="GW8" t="str">
        <f>IF(
 ISBLANK('Import från mapp'!GW8),
 "",
 IF(
  ISNUMBER(
   VALUE('Import från mapp'!GW8)),
   VALUE('Import från mapp'!GW8),
   IF(
    'Import från mapp'!GW8="x",
    1,
    'Import från mapp'!GW8)))</f>
        <v/>
      </c>
      <c r="GX8" t="str">
        <f>IF(
 ISBLANK('Import från mapp'!GX8),
 "",
 IF(
  ISNUMBER(
   VALUE('Import från mapp'!GX8)),
   VALUE('Import från mapp'!GX8),
   IF(
    'Import från mapp'!GX8="x",
    1,
    'Import från mapp'!GX8)))</f>
        <v/>
      </c>
      <c r="GY8" t="str">
        <f>IF(
 ISBLANK('Import från mapp'!GY8),
 "",
 IF(
  ISNUMBER(
   VALUE('Import från mapp'!GY8)),
   VALUE('Import från mapp'!GY8),
   IF(
    'Import från mapp'!GY8="x",
    1,
    'Import från mapp'!GY8)))</f>
        <v/>
      </c>
      <c r="GZ8" t="str">
        <f>IF(
 ISBLANK('Import från mapp'!GZ8),
 "",
 IF(
  ISNUMBER(
   VALUE('Import från mapp'!GZ8)),
   VALUE('Import från mapp'!GZ8),
   IF(
    'Import från mapp'!GZ8="x",
    1,
    'Import från mapp'!GZ8)))</f>
        <v/>
      </c>
      <c r="HA8" t="str">
        <f>IF(
 ISBLANK('Import från mapp'!HA8),
 "",
 IF(
  ISNUMBER(
   VALUE('Import från mapp'!HA8)),
   VALUE('Import från mapp'!HA8),
   IF(
    'Import från mapp'!HA8="x",
    1,
    'Import från mapp'!HA8)))</f>
        <v/>
      </c>
      <c r="HB8" t="str">
        <f>IF(
 ISBLANK('Import från mapp'!HB8),
 "",
 IF(
  ISNUMBER(
   VALUE('Import från mapp'!HB8)),
   VALUE('Import från mapp'!HB8),
   IF(
    'Import från mapp'!HB8="x",
    1,
    'Import från mapp'!HB8)))</f>
        <v/>
      </c>
      <c r="HC8" t="str">
        <f>IF(
 ISBLANK('Import från mapp'!HC8),
 "",
 IF(
  ISNUMBER(
   VALUE('Import från mapp'!HC8)),
   VALUE('Import från mapp'!HC8),
   IF(
    'Import från mapp'!HC8="x",
    1,
    'Import från mapp'!HC8)))</f>
        <v/>
      </c>
      <c r="HD8" t="str">
        <f>IF(
 ISBLANK('Import från mapp'!HD8),
 "",
 IF(
  ISNUMBER(
   VALUE('Import från mapp'!HD8)),
   VALUE('Import från mapp'!HD8),
   IF(
    'Import från mapp'!HD8="x",
    1,
    'Import från mapp'!HD8)))</f>
        <v/>
      </c>
      <c r="HE8" t="str">
        <f>IF(
 ISBLANK('Import från mapp'!HE8),
 "",
 IF(
  ISNUMBER(
   VALUE('Import från mapp'!HE8)),
   VALUE('Import från mapp'!HE8),
   IF(
    'Import från mapp'!HE8="x",
    1,
    'Import från mapp'!HE8)))</f>
        <v/>
      </c>
      <c r="HF8" t="str">
        <f>IF(
 ISBLANK('Import från mapp'!HF8),
 "",
 IF(
  ISNUMBER(
   VALUE('Import från mapp'!HF8)),
   VALUE('Import från mapp'!HF8),
   IF(
    'Import från mapp'!HF8="x",
    1,
    'Import från mapp'!HF8)))</f>
        <v/>
      </c>
      <c r="HG8" t="str">
        <f>IF(
 ISBLANK('Import från mapp'!HG8),
 "",
 IF(
  ISNUMBER(
   VALUE('Import från mapp'!HG8)),
   VALUE('Import från mapp'!HG8),
   IF(
    'Import från mapp'!HG8="x",
    1,
    'Import från mapp'!HG8)))</f>
        <v/>
      </c>
      <c r="HH8" t="str">
        <f>IF(
 ISBLANK('Import från mapp'!HH8),
 "",
 IF(
  ISNUMBER(
   VALUE('Import från mapp'!HH8)),
   VALUE('Import från mapp'!HH8),
   IF(
    'Import från mapp'!HH8="x",
    1,
    'Import från mapp'!HH8)))</f>
        <v/>
      </c>
      <c r="HI8" t="str">
        <f>IF(
 ISBLANK('Import från mapp'!HI8),
 "",
 IF(
  ISNUMBER(
   VALUE('Import från mapp'!HI8)),
   VALUE('Import från mapp'!HI8),
   IF(
    'Import från mapp'!HI8="x",
    1,
    'Import från mapp'!HI8)))</f>
        <v/>
      </c>
      <c r="HJ8" t="str">
        <f>IF(
 ISBLANK('Import från mapp'!HJ8),
 "",
 IF(
  ISNUMBER(
   VALUE('Import från mapp'!HJ8)),
   VALUE('Import från mapp'!HJ8),
   IF(
    'Import från mapp'!HJ8="x",
    1,
    'Import från mapp'!HJ8)))</f>
        <v/>
      </c>
      <c r="HK8" t="str">
        <f>IF(
 ISBLANK('Import från mapp'!HK8),
 "",
 IF(
  ISNUMBER(
   VALUE('Import från mapp'!HK8)),
   VALUE('Import från mapp'!HK8),
   IF(
    'Import från mapp'!HK8="x",
    1,
    'Import från mapp'!HK8)))</f>
        <v/>
      </c>
      <c r="HL8" t="str">
        <f>IF(
 ISBLANK('Import från mapp'!HL8),
 "",
 IF(
  ISNUMBER(
   VALUE('Import från mapp'!HL8)),
   VALUE('Import från mapp'!HL8),
   IF(
    'Import från mapp'!HL8="x",
    1,
    'Import från mapp'!HL8)))</f>
        <v/>
      </c>
      <c r="HM8" t="str">
        <f>IF(
 ISBLANK('Import från mapp'!HM8),
 "",
 IF(
  ISNUMBER(
   VALUE('Import från mapp'!HM8)),
   VALUE('Import från mapp'!HM8),
   IF(
    'Import från mapp'!HM8="x",
    1,
    'Import från mapp'!HM8)))</f>
        <v/>
      </c>
      <c r="HN8" t="str">
        <f>IF(
 ISBLANK('Import från mapp'!HN8),
 "",
 IF(
  ISNUMBER(
   VALUE('Import från mapp'!HN8)),
   VALUE('Import från mapp'!HN8),
   IF(
    'Import från mapp'!HN8="x",
    1,
    'Import från mapp'!HN8)))</f>
        <v/>
      </c>
      <c r="HO8" t="str">
        <f>IF(
 ISBLANK('Import från mapp'!HO8),
 "",
 IF(
  ISNUMBER(
   VALUE('Import från mapp'!HO8)),
   VALUE('Import från mapp'!HO8),
   IF(
    'Import från mapp'!HO8="x",
    1,
    'Import från mapp'!HO8)))</f>
        <v/>
      </c>
      <c r="HP8" t="str">
        <f>IF(
 ISBLANK('Import från mapp'!HP8),
 "",
 IF(
  ISNUMBER(
   VALUE('Import från mapp'!HP8)),
   VALUE('Import från mapp'!HP8),
   IF(
    'Import från mapp'!HP8="x",
    1,
    'Import från mapp'!HP8)))</f>
        <v/>
      </c>
      <c r="HQ8" t="str">
        <f>IF(
 ISBLANK('Import från mapp'!HQ8),
 "",
 IF(
  ISNUMBER(
   VALUE('Import från mapp'!HQ8)),
   VALUE('Import från mapp'!HQ8),
   IF(
    'Import från mapp'!HQ8="x",
    1,
    'Import från mapp'!HQ8)))</f>
        <v/>
      </c>
      <c r="HR8" t="str">
        <f>IF(
 ISBLANK('Import från mapp'!HR8),
 "",
 IF(
  ISNUMBER(
   VALUE('Import från mapp'!HR8)),
   VALUE('Import från mapp'!HR8),
   IF(
    'Import från mapp'!HR8="x",
    1,
    'Import från mapp'!HR8)))</f>
        <v/>
      </c>
      <c r="HS8" t="str">
        <f>IF(
 ISBLANK('Import från mapp'!HS8),
 "",
 IF(
  ISNUMBER(
   VALUE('Import från mapp'!HS8)),
   VALUE('Import från mapp'!HS8),
   IF(
    'Import från mapp'!HS8="x",
    1,
    'Import från mapp'!HS8)))</f>
        <v/>
      </c>
      <c r="HT8" t="str">
        <f>IF(
 ISBLANK('Import från mapp'!HT8),
 "",
 IF(
  ISNUMBER(
   VALUE('Import från mapp'!HT8)),
   VALUE('Import från mapp'!HT8),
   IF(
    'Import från mapp'!HT8="x",
    1,
    'Import från mapp'!HT8)))</f>
        <v/>
      </c>
      <c r="HU8" t="str">
        <f>IF(
 ISBLANK('Import från mapp'!HU8),
 "",
 IF(
  ISNUMBER(
   VALUE('Import från mapp'!HU8)),
   VALUE('Import från mapp'!HU8),
   IF(
    'Import från mapp'!HU8="x",
    1,
    'Import från mapp'!HU8)))</f>
        <v/>
      </c>
      <c r="HV8" t="str">
        <f>IF(
 ISBLANK('Import från mapp'!HV8),
 "",
 IF(
  ISNUMBER(
   VALUE('Import från mapp'!HV8)),
   VALUE('Import från mapp'!HV8),
   IF(
    'Import från mapp'!HV8="x",
    1,
    'Import från mapp'!HV8)))</f>
        <v/>
      </c>
      <c r="HW8" t="str">
        <f>IF(
 ISBLANK('Import från mapp'!HW8),
 "",
 IF(
  ISNUMBER(
   VALUE('Import från mapp'!HW8)),
   VALUE('Import från mapp'!HW8),
   IF(
    'Import från mapp'!HW8="x",
    1,
    'Import från mapp'!HW8)))</f>
        <v/>
      </c>
      <c r="HX8" t="str">
        <f>IF(
 ISBLANK('Import från mapp'!HX8),
 "",
 IF(
  ISNUMBER(
   VALUE('Import från mapp'!HX8)),
   VALUE('Import från mapp'!HX8),
   IF(
    'Import från mapp'!HX8="x",
    1,
    'Import från mapp'!HX8)))</f>
        <v/>
      </c>
      <c r="HY8" t="str">
        <f>IF(
 ISBLANK('Import från mapp'!HY8),
 "",
 IF(
  ISNUMBER(
   VALUE('Import från mapp'!HY8)),
   VALUE('Import från mapp'!HY8),
   IF(
    'Import från mapp'!HY8="x",
    1,
    'Import från mapp'!HY8)))</f>
        <v/>
      </c>
      <c r="HZ8" t="str">
        <f>IF(
 ISBLANK('Import från mapp'!HZ8),
 "",
 IF(
  ISNUMBER(
   VALUE('Import från mapp'!HZ8)),
   VALUE('Import från mapp'!HZ8),
   IF(
    'Import från mapp'!HZ8="x",
    1,
    'Import från mapp'!HZ8)))</f>
        <v/>
      </c>
      <c r="IA8" t="str">
        <f>IF(
 ISBLANK('Import från mapp'!IA8),
 "",
 IF(
  ISNUMBER(
   VALUE('Import från mapp'!IA8)),
   VALUE('Import från mapp'!IA8),
   IF(
    'Import från mapp'!IA8="x",
    1,
    'Import från mapp'!IA8)))</f>
        <v/>
      </c>
      <c r="IB8" t="str">
        <f>IF(
 ISBLANK('Import från mapp'!IB8),
 "",
 IF(
  ISNUMBER(
   VALUE('Import från mapp'!IB8)),
   VALUE('Import från mapp'!IB8),
   IF(
    'Import från mapp'!IB8="x",
    1,
    'Import från mapp'!IB8)))</f>
        <v/>
      </c>
      <c r="IC8" t="str">
        <f>IF(
 ISBLANK('Import från mapp'!IC8),
 "",
 IF(
  ISNUMBER(
   VALUE('Import från mapp'!IC8)),
   VALUE('Import från mapp'!IC8),
   IF(
    'Import från mapp'!IC8="x",
    1,
    'Import från mapp'!IC8)))</f>
        <v/>
      </c>
      <c r="ID8" t="str">
        <f>IF(
 ISBLANK('Import från mapp'!ID8),
 "",
 IF(
  ISNUMBER(
   VALUE('Import från mapp'!ID8)),
   VALUE('Import från mapp'!ID8),
   IF(
    'Import från mapp'!ID8="x",
    1,
    'Import från mapp'!ID8)))</f>
        <v/>
      </c>
      <c r="IE8" t="str">
        <f>IF(
 ISBLANK('Import från mapp'!IE8),
 "",
 IF(
  ISNUMBER(
   VALUE('Import från mapp'!IE8)),
   VALUE('Import från mapp'!IE8),
   IF(
    'Import från mapp'!IE8="x",
    1,
    'Import från mapp'!IE8)))</f>
        <v/>
      </c>
      <c r="IF8" t="str">
        <f>IF(
 ISBLANK('Import från mapp'!IF8),
 "",
 IF(
  ISNUMBER(
   VALUE('Import från mapp'!IF8)),
   VALUE('Import från mapp'!IF8),
   IF(
    'Import från mapp'!IF8="x",
    1,
    'Import från mapp'!IF8)))</f>
        <v/>
      </c>
      <c r="IG8" t="str">
        <f>IF(
 ISBLANK('Import från mapp'!IG8),
 "",
 IF(
  ISNUMBER(
   VALUE('Import från mapp'!IG8)),
   VALUE('Import från mapp'!IG8),
   IF(
    'Import från mapp'!IG8="x",
    1,
    'Import från mapp'!IG8)))</f>
        <v/>
      </c>
      <c r="IH8" t="str">
        <f>IF(
 ISBLANK('Import från mapp'!IH8),
 "",
 IF(
  ISNUMBER(
   VALUE('Import från mapp'!IH8)),
   VALUE('Import från mapp'!IH8),
   IF(
    'Import från mapp'!IH8="x",
    1,
    'Import från mapp'!IH8)))</f>
        <v/>
      </c>
      <c r="II8" t="str">
        <f>IF(
 ISBLANK('Import från mapp'!II8),
 "",
 IF(
  ISNUMBER(
   VALUE('Import från mapp'!II8)),
   VALUE('Import från mapp'!II8),
   IF(
    'Import från mapp'!II8="x",
    1,
    'Import från mapp'!II8)))</f>
        <v/>
      </c>
      <c r="IJ8" t="str">
        <f>IF(
 ISBLANK('Import från mapp'!IJ8),
 "",
 IF(
  ISNUMBER(
   VALUE('Import från mapp'!IJ8)),
   VALUE('Import från mapp'!IJ8),
   IF(
    'Import från mapp'!IJ8="x",
    1,
    'Import från mapp'!IJ8)))</f>
        <v/>
      </c>
      <c r="IK8" t="str">
        <f>IF(
 ISBLANK('Import från mapp'!IK8),
 "",
 IF(
  ISNUMBER(
   VALUE('Import från mapp'!IK8)),
   VALUE('Import från mapp'!IK8),
   IF(
    'Import från mapp'!IK8="x",
    1,
    'Import från mapp'!IK8)))</f>
        <v/>
      </c>
      <c r="IL8" t="str">
        <f>IF(
 ISBLANK('Import från mapp'!IL8),
 "",
 IF(
  ISNUMBER(
   VALUE('Import från mapp'!IL8)),
   VALUE('Import från mapp'!IL8),
   IF(
    'Import från mapp'!IL8="x",
    1,
    'Import från mapp'!IL8)))</f>
        <v/>
      </c>
      <c r="IM8" t="str">
        <f>IF(
 ISBLANK('Import från mapp'!IM8),
 "",
 IF(
  ISNUMBER(
   VALUE('Import från mapp'!IM8)),
   VALUE('Import från mapp'!IM8),
   IF(
    'Import från mapp'!IM8="x",
    1,
    'Import från mapp'!IM8)))</f>
        <v/>
      </c>
      <c r="IN8" t="str">
        <f>IF(
 ISBLANK('Import från mapp'!IN8),
 "",
 IF(
  ISNUMBER(
   VALUE('Import från mapp'!IN8)),
   VALUE('Import från mapp'!IN8),
   IF(
    'Import från mapp'!IN8="x",
    1,
    'Import från mapp'!IN8)))</f>
        <v/>
      </c>
      <c r="IO8" t="str">
        <f>IF(
 ISBLANK('Import från mapp'!IO8),
 "",
 IF(
  ISNUMBER(
   VALUE('Import från mapp'!IO8)),
   VALUE('Import från mapp'!IO8),
   IF(
    'Import från mapp'!IO8="x",
    1,
    'Import från mapp'!IO8)))</f>
        <v/>
      </c>
      <c r="IP8" t="str">
        <f>IF(
 ISBLANK('Import från mapp'!IP8),
 "",
 IF(
  ISNUMBER(
   VALUE('Import från mapp'!IP8)),
   VALUE('Import från mapp'!IP8),
   IF(
    'Import från mapp'!IP8="x",
    1,
    'Import från mapp'!IP8)))</f>
        <v/>
      </c>
      <c r="IQ8" t="str">
        <f>IF(
 ISBLANK('Import från mapp'!IQ8),
 "",
 IF(
  ISNUMBER(
   VALUE('Import från mapp'!IQ8)),
   VALUE('Import från mapp'!IQ8),
   IF(
    'Import från mapp'!IQ8="x",
    1,
    'Import från mapp'!IQ8)))</f>
        <v/>
      </c>
      <c r="IR8" t="str">
        <f>IF(
 ISBLANK('Import från mapp'!IR8),
 "",
 IF(
  ISNUMBER(
   VALUE('Import från mapp'!IR8)),
   VALUE('Import från mapp'!IR8),
   IF(
    'Import från mapp'!IR8="x",
    1,
    'Import från mapp'!IR8)))</f>
        <v/>
      </c>
      <c r="IS8" t="str">
        <f>IF(
 ISBLANK('Import från mapp'!IS8),
 "",
 IF(
  ISNUMBER(
   VALUE('Import från mapp'!IS8)),
   VALUE('Import från mapp'!IS8),
   IF(
    'Import från mapp'!IS8="x",
    1,
    'Import från mapp'!IS8)))</f>
        <v/>
      </c>
      <c r="IT8" t="str">
        <f>IF(
 ISBLANK('Import från mapp'!IT8),
 "",
 IF(
  ISNUMBER(
   VALUE('Import från mapp'!IT8)),
   VALUE('Import från mapp'!IT8),
   IF(
    'Import från mapp'!IT8="x",
    1,
    'Import från mapp'!IT8)))</f>
        <v/>
      </c>
      <c r="IU8" t="str">
        <f>IF(
 ISBLANK('Import från mapp'!IU8),
 "",
 IF(
  ISNUMBER(
   VALUE('Import från mapp'!IU8)),
   VALUE('Import från mapp'!IU8),
   IF(
    'Import från mapp'!IU8="x",
    1,
    'Import från mapp'!IU8)))</f>
        <v/>
      </c>
      <c r="IV8" t="str">
        <f>IF(
 ISBLANK('Import från mapp'!IV8),
 "",
 IF(
  ISNUMBER(
   VALUE('Import från mapp'!IV8)),
   VALUE('Import från mapp'!IV8),
   IF(
    'Import från mapp'!IV8="x",
    1,
    'Import från mapp'!IV8)))</f>
        <v/>
      </c>
      <c r="IW8" t="str">
        <f>IF(
 ISBLANK('Import från mapp'!IW8),
 "",
 IF(
  ISNUMBER(
   VALUE('Import från mapp'!IW8)),
   VALUE('Import från mapp'!IW8),
   IF(
    'Import från mapp'!IW8="x",
    1,
    'Import från mapp'!IW8)))</f>
        <v/>
      </c>
      <c r="IX8" t="str">
        <f>IF(
 ISBLANK('Import från mapp'!IX8),
 "",
 IF(
  ISNUMBER(
   VALUE('Import från mapp'!IX8)),
   VALUE('Import från mapp'!IX8),
   IF(
    'Import från mapp'!IX8="x",
    1,
    'Import från mapp'!IX8)))</f>
        <v/>
      </c>
      <c r="IY8" t="str">
        <f>IF(
 ISBLANK('Import från mapp'!IY8),
 "",
 IF(
  ISNUMBER(
   VALUE('Import från mapp'!IY8)),
   VALUE('Import från mapp'!IY8),
   IF(
    'Import från mapp'!IY8="x",
    1,
    'Import från mapp'!IY8)))</f>
        <v/>
      </c>
      <c r="IZ8" t="str">
        <f>IF(
 ISBLANK('Import från mapp'!IZ8),
 "",
 IF(
  ISNUMBER(
   VALUE('Import från mapp'!IZ8)),
   VALUE('Import från mapp'!IZ8),
   IF(
    'Import från mapp'!IZ8="x",
    1,
    'Import från mapp'!IZ8)))</f>
        <v/>
      </c>
      <c r="JA8" t="str">
        <f>IF(
 ISBLANK('Import från mapp'!JA8),
 "",
 IF(
  ISNUMBER(
   VALUE('Import från mapp'!JA8)),
   VALUE('Import från mapp'!JA8),
   IF(
    'Import från mapp'!JA8="x",
    1,
    'Import från mapp'!JA8)))</f>
        <v/>
      </c>
      <c r="JB8" t="str">
        <f>IF(
 ISBLANK('Import från mapp'!JB8),
 "",
 IF(
  ISNUMBER(
   VALUE('Import från mapp'!JB8)),
   VALUE('Import från mapp'!JB8),
   IF(
    'Import från mapp'!JB8="x",
    1,
    'Import från mapp'!JB8)))</f>
        <v/>
      </c>
      <c r="JC8" t="str">
        <f>IF(
 ISBLANK('Import från mapp'!JC8),
 "",
 IF(
  ISNUMBER(
   VALUE('Import från mapp'!JC8)),
   VALUE('Import från mapp'!JC8),
   IF(
    'Import från mapp'!JC8="x",
    1,
    'Import från mapp'!JC8)))</f>
        <v/>
      </c>
      <c r="JD8" t="str">
        <f>IF(
 ISBLANK('Import från mapp'!JD8),
 "",
 IF(
  ISNUMBER(
   VALUE('Import från mapp'!JD8)),
   VALUE('Import från mapp'!JD8),
   IF(
    'Import från mapp'!JD8="x",
    1,
    'Import från mapp'!JD8)))</f>
        <v/>
      </c>
      <c r="JE8" t="str">
        <f>IF(
 ISBLANK('Import från mapp'!JE8),
 "",
 IF(
  ISNUMBER(
   VALUE('Import från mapp'!JE8)),
   VALUE('Import från mapp'!JE8),
   IF(
    'Import från mapp'!JE8="x",
    1,
    'Import från mapp'!JE8)))</f>
        <v/>
      </c>
      <c r="JF8" t="str">
        <f>IF(
 ISBLANK('Import från mapp'!JF8),
 "",
 IF(
  ISNUMBER(
   VALUE('Import från mapp'!JF8)),
   VALUE('Import från mapp'!JF8),
   IF(
    'Import från mapp'!JF8="x",
    1,
    'Import från mapp'!JF8)))</f>
        <v/>
      </c>
      <c r="JG8" t="str">
        <f>IF(
 ISBLANK('Import från mapp'!JG8),
 "",
 IF(
  ISNUMBER(
   VALUE('Import från mapp'!JG8)),
   VALUE('Import från mapp'!JG8),
   IF(
    'Import från mapp'!JG8="x",
    1,
    'Import från mapp'!JG8)))</f>
        <v/>
      </c>
      <c r="JH8" t="str">
        <f>IF(
 ISBLANK('Import från mapp'!JH8),
 "",
 IF(
  ISNUMBER(
   VALUE('Import från mapp'!JH8)),
   VALUE('Import från mapp'!JH8),
   IF(
    'Import från mapp'!JH8="x",
    1,
    'Import från mapp'!JH8)))</f>
        <v/>
      </c>
      <c r="JI8" t="str">
        <f>IF(
 ISBLANK('Import från mapp'!JI8),
 "",
 IF(
  ISNUMBER(
   VALUE('Import från mapp'!JI8)),
   VALUE('Import från mapp'!JI8),
   IF(
    'Import från mapp'!JI8="x",
    1,
    'Import från mapp'!JI8)))</f>
        <v/>
      </c>
      <c r="JJ8" t="str">
        <f>IF(
 ISBLANK('Import från mapp'!JJ8),
 "",
 IF(
  ISNUMBER(
   VALUE('Import från mapp'!JJ8)),
   VALUE('Import från mapp'!JJ8),
   IF(
    'Import från mapp'!JJ8="x",
    1,
    'Import från mapp'!JJ8)))</f>
        <v/>
      </c>
      <c r="JK8" t="str">
        <f>IF(
 ISBLANK('Import från mapp'!JK8),
 "",
 IF(
  ISNUMBER(
   VALUE('Import från mapp'!JK8)),
   VALUE('Import från mapp'!JK8),
   IF(
    'Import från mapp'!JK8="x",
    1,
    'Import från mapp'!JK8)))</f>
        <v/>
      </c>
      <c r="JL8" t="str">
        <f>IF(
 ISBLANK('Import från mapp'!JL8),
 "",
 IF(
  ISNUMBER(
   VALUE('Import från mapp'!JL8)),
   VALUE('Import från mapp'!JL8),
   IF(
    'Import från mapp'!JL8="x",
    1,
    'Import från mapp'!JL8)))</f>
        <v/>
      </c>
      <c r="JM8" t="str">
        <f>IF(
 ISBLANK('Import från mapp'!JM8),
 "",
 IF(
  ISNUMBER(
   VALUE('Import från mapp'!JM8)),
   VALUE('Import från mapp'!JM8),
   IF(
    'Import från mapp'!JM8="x",
    1,
    'Import från mapp'!JM8)))</f>
        <v/>
      </c>
      <c r="JN8" t="str">
        <f>IF(
 ISBLANK('Import från mapp'!JN8),
 "",
 IF(
  ISNUMBER(
   VALUE('Import från mapp'!JN8)),
   VALUE('Import från mapp'!JN8),
   IF(
    'Import från mapp'!JN8="x",
    1,
    'Import från mapp'!JN8)))</f>
        <v/>
      </c>
      <c r="JO8" t="str">
        <f>IF(
 ISBLANK('Import från mapp'!JO8),
 "",
 IF(
  ISNUMBER(
   VALUE('Import från mapp'!JO8)),
   VALUE('Import från mapp'!JO8),
   IF(
    'Import från mapp'!JO8="x",
    1,
    'Import från mapp'!JO8)))</f>
        <v/>
      </c>
      <c r="JP8" t="str">
        <f>IF(
 ISBLANK('Import från mapp'!JP8),
 "",
 IF(
  ISNUMBER(
   VALUE('Import från mapp'!JP8)),
   VALUE('Import från mapp'!JP8),
   IF(
    'Import från mapp'!JP8="x",
    1,
    'Import från mapp'!JP8)))</f>
        <v/>
      </c>
      <c r="JQ8" t="str">
        <f>IF(
 ISBLANK('Import från mapp'!JQ8),
 "",
 IF(
  ISNUMBER(
   VALUE('Import från mapp'!JQ8)),
   VALUE('Import från mapp'!JQ8),
   IF(
    'Import från mapp'!JQ8="x",
    1,
    'Import från mapp'!JQ8)))</f>
        <v/>
      </c>
      <c r="JR8" t="str">
        <f>IF(
 ISBLANK('Import från mapp'!JR8),
 "",
 IF(
  ISNUMBER(
   VALUE('Import från mapp'!JR8)),
   VALUE('Import från mapp'!JR8),
   IF(
    'Import från mapp'!JR8="x",
    1,
    'Import från mapp'!JR8)))</f>
        <v/>
      </c>
      <c r="JS8" t="str">
        <f>IF(
 ISBLANK('Import från mapp'!JS8),
 "",
 IF(
  ISNUMBER(
   VALUE('Import från mapp'!JS8)),
   VALUE('Import från mapp'!JS8),
   IF(
    'Import från mapp'!JS8="x",
    1,
    'Import från mapp'!JS8)))</f>
        <v/>
      </c>
      <c r="JT8" t="str">
        <f>IF(
 ISBLANK('Import från mapp'!JT8),
 "",
 IF(
  ISNUMBER(
   VALUE('Import från mapp'!JT8)),
   VALUE('Import från mapp'!JT8),
   IF(
    'Import från mapp'!JT8="x",
    1,
    'Import från mapp'!JT8)))</f>
        <v/>
      </c>
      <c r="JU8" t="str">
        <f>IF(
 ISBLANK('Import från mapp'!JU8),
 "",
 IF(
  ISNUMBER(
   VALUE('Import från mapp'!JU8)),
   VALUE('Import från mapp'!JU8),
   IF(
    'Import från mapp'!JU8="x",
    1,
    'Import från mapp'!JU8)))</f>
        <v/>
      </c>
      <c r="JV8" t="str">
        <f>IF(
 ISBLANK('Import från mapp'!JV8),
 "",
 IF(
  ISNUMBER(
   VALUE('Import från mapp'!JV8)),
   VALUE('Import från mapp'!JV8),
   IF(
    'Import från mapp'!JV8="x",
    1,
    'Import från mapp'!JV8)))</f>
        <v/>
      </c>
      <c r="JW8" t="str">
        <f>IF(
 ISBLANK('Import från mapp'!JW8),
 "",
 IF(
  ISNUMBER(
   VALUE('Import från mapp'!JW8)),
   VALUE('Import från mapp'!JW8),
   IF(
    'Import från mapp'!JW8="x",
    1,
    'Import från mapp'!JW8)))</f>
        <v/>
      </c>
      <c r="JX8" t="str">
        <f>IF(
 ISBLANK('Import från mapp'!JX8),
 "",
 IF(
  ISNUMBER(
   VALUE('Import från mapp'!JX8)),
   VALUE('Import från mapp'!JX8),
   IF(
    'Import från mapp'!JX8="x",
    1,
    'Import från mapp'!JX8)))</f>
        <v/>
      </c>
      <c r="JY8" t="str">
        <f>IF(
 ISBLANK('Import från mapp'!JY8),
 "",
 IF(
  ISNUMBER(
   VALUE('Import från mapp'!JY8)),
   VALUE('Import från mapp'!JY8),
   IF(
    'Import från mapp'!JY8="x",
    1,
    'Import från mapp'!JY8)))</f>
        <v/>
      </c>
      <c r="JZ8" t="str">
        <f>IF(
 ISBLANK('Import från mapp'!JZ8),
 "",
 IF(
  ISNUMBER(
   VALUE('Import från mapp'!JZ8)),
   VALUE('Import från mapp'!JZ8),
   IF(
    'Import från mapp'!JZ8="x",
    1,
    'Import från mapp'!JZ8)))</f>
        <v/>
      </c>
      <c r="KA8" t="str">
        <f>IF(
 ISBLANK('Import från mapp'!KA8),
 "",
 IF(
  ISNUMBER(
   VALUE('Import från mapp'!KA8)),
   VALUE('Import från mapp'!KA8),
   IF(
    'Import från mapp'!KA8="x",
    1,
    'Import från mapp'!KA8)))</f>
        <v/>
      </c>
      <c r="KB8" t="str">
        <f>IF(
 ISBLANK('Import från mapp'!KB8),
 "",
 IF(
  ISNUMBER(
   VALUE('Import från mapp'!KB8)),
   VALUE('Import från mapp'!KB8),
   IF(
    'Import från mapp'!KB8="x",
    1,
    'Import från mapp'!KB8)))</f>
        <v/>
      </c>
      <c r="KC8" t="str">
        <f>IF(
 ISBLANK('Import från mapp'!KC8),
 "",
 IF(
  ISNUMBER(
   VALUE('Import från mapp'!KC8)),
   VALUE('Import från mapp'!KC8),
   IF(
    'Import från mapp'!KC8="x",
    1,
    'Import från mapp'!KC8)))</f>
        <v/>
      </c>
      <c r="KD8" t="str">
        <f>IF(
 ISBLANK('Import från mapp'!KD8),
 "",
 IF(
  ISNUMBER(
   VALUE('Import från mapp'!KD8)),
   VALUE('Import från mapp'!KD8),
   IF(
    'Import från mapp'!KD8="x",
    1,
    'Import från mapp'!KD8)))</f>
        <v/>
      </c>
      <c r="KE8" t="str">
        <f>IF(
 ISBLANK('Import från mapp'!KE8),
 "",
 IF(
  ISNUMBER(
   VALUE('Import från mapp'!KE8)),
   VALUE('Import från mapp'!KE8),
   IF(
    'Import från mapp'!KE8="x",
    1,
    'Import från mapp'!KE8)))</f>
        <v/>
      </c>
      <c r="KF8" t="str">
        <f>IF(
 ISBLANK('Import från mapp'!KF8),
 "",
 IF(
  ISNUMBER(
   VALUE('Import från mapp'!KF8)),
   VALUE('Import från mapp'!KF8),
   IF(
    'Import från mapp'!KF8="x",
    1,
    'Import från mapp'!KF8)))</f>
        <v/>
      </c>
      <c r="KG8" t="str">
        <f>IF(
 ISBLANK('Import från mapp'!KG8),
 "",
 IF(
  ISNUMBER(
   VALUE('Import från mapp'!KG8)),
   VALUE('Import från mapp'!KG8),
   IF(
    'Import från mapp'!KG8="x",
    1,
    'Import från mapp'!KG8)))</f>
        <v/>
      </c>
      <c r="KH8" t="str">
        <f>IF(
 ISBLANK('Import från mapp'!KH8),
 "",
 IF(
  ISNUMBER(
   VALUE('Import från mapp'!KH8)),
   VALUE('Import från mapp'!KH8),
   IF(
    'Import från mapp'!KH8="x",
    1,
    'Import från mapp'!KH8)))</f>
        <v/>
      </c>
      <c r="KI8" t="str">
        <f>IF(
 ISBLANK('Import från mapp'!KI8),
 "",
 IF(
  ISNUMBER(
   VALUE('Import från mapp'!KI8)),
   VALUE('Import från mapp'!KI8),
   IF(
    'Import från mapp'!KI8="x",
    1,
    'Import från mapp'!KI8)))</f>
        <v/>
      </c>
      <c r="KJ8" t="str">
        <f>IF(
 ISBLANK('Import från mapp'!KJ8),
 "",
 IF(
  ISNUMBER(
   VALUE('Import från mapp'!KJ8)),
   VALUE('Import från mapp'!KJ8),
   IF(
    'Import från mapp'!KJ8="x",
    1,
    'Import från mapp'!KJ8)))</f>
        <v/>
      </c>
      <c r="KK8" t="str">
        <f>IF(
 ISBLANK('Import från mapp'!KK8),
 "",
 IF(
  ISNUMBER(
   VALUE('Import från mapp'!KK8)),
   VALUE('Import från mapp'!KK8),
   IF(
    'Import från mapp'!KK8="x",
    1,
    'Import från mapp'!KK8)))</f>
        <v/>
      </c>
      <c r="KL8" t="str">
        <f>IF(
 ISBLANK('Import från mapp'!KL8),
 "",
 IF(
  ISNUMBER(
   VALUE('Import från mapp'!KL8)),
   VALUE('Import från mapp'!KL8),
   IF(
    'Import från mapp'!KL8="x",
    1,
    'Import från mapp'!KL8)))</f>
        <v/>
      </c>
      <c r="KM8" t="str">
        <f>IF(
 ISBLANK('Import från mapp'!KM8),
 "",
 IF(
  ISNUMBER(
   VALUE('Import från mapp'!KM8)),
   VALUE('Import från mapp'!KM8),
   IF(
    'Import från mapp'!KM8="x",
    1,
    'Import från mapp'!KM8)))</f>
        <v/>
      </c>
      <c r="KN8" t="str">
        <f>IF(
 ISBLANK('Import från mapp'!KN8),
 "",
 IF(
  ISNUMBER(
   VALUE('Import från mapp'!KN8)),
   VALUE('Import från mapp'!KN8),
   IF(
    'Import från mapp'!KN8="x",
    1,
    'Import från mapp'!KN8)))</f>
        <v/>
      </c>
      <c r="KO8" t="str">
        <f>IF(
 ISBLANK('Import från mapp'!KO8),
 "",
 IF(
  ISNUMBER(
   VALUE('Import från mapp'!KO8)),
   VALUE('Import från mapp'!KO8),
   IF(
    'Import från mapp'!KO8="x",
    1,
    'Import från mapp'!KO8)))</f>
        <v/>
      </c>
      <c r="KP8" t="str">
        <f>IF(
 ISBLANK('Import från mapp'!KP8),
 "",
 IF(
  ISNUMBER(
   VALUE('Import från mapp'!KP8)),
   VALUE('Import från mapp'!KP8),
   IF(
    'Import från mapp'!KP8="x",
    1,
    'Import från mapp'!KP8)))</f>
        <v/>
      </c>
      <c r="KQ8" t="str">
        <f>IF(
 ISBLANK('Import från mapp'!KQ8),
 "",
 IF(
  ISNUMBER(
   VALUE('Import från mapp'!KQ8)),
   VALUE('Import från mapp'!KQ8),
   IF(
    'Import från mapp'!KQ8="x",
    1,
    'Import från mapp'!KQ8)))</f>
        <v/>
      </c>
      <c r="KR8" t="str">
        <f>IF(
 ISBLANK('Import från mapp'!KR8),
 "",
 IF(
  ISNUMBER(
   VALUE('Import från mapp'!KR8)),
   VALUE('Import från mapp'!KR8),
   IF(
    'Import från mapp'!KR8="x",
    1,
    'Import från mapp'!KR8)))</f>
        <v/>
      </c>
      <c r="KS8" t="str">
        <f>IF(
 ISBLANK('Import från mapp'!KS8),
 "",
 IF(
  ISNUMBER(
   VALUE('Import från mapp'!KS8)),
   VALUE('Import från mapp'!KS8),
   IF(
    'Import från mapp'!KS8="x",
    1,
    'Import från mapp'!KS8)))</f>
        <v/>
      </c>
      <c r="KT8" t="str">
        <f>IF(
 ISBLANK('Import från mapp'!KT8),
 "",
 IF(
  ISNUMBER(
   VALUE('Import från mapp'!KT8)),
   VALUE('Import från mapp'!KT8),
   IF(
    'Import från mapp'!KT8="x",
    1,
    'Import från mapp'!KT8)))</f>
        <v/>
      </c>
      <c r="KU8" t="str">
        <f>IF(
 ISBLANK('Import från mapp'!KU8),
 "",
 IF(
  ISNUMBER(
   VALUE('Import från mapp'!KU8)),
   VALUE('Import från mapp'!KU8),
   IF(
    'Import från mapp'!KU8="x",
    1,
    'Import från mapp'!KU8)))</f>
        <v/>
      </c>
      <c r="KV8" t="str">
        <f>IF(
 ISBLANK('Import från mapp'!KV8),
 "",
 IF(
  ISNUMBER(
   VALUE('Import från mapp'!KV8)),
   VALUE('Import från mapp'!KV8),
   IF(
    'Import från mapp'!KV8="x",
    1,
    'Import från mapp'!KV8)))</f>
        <v/>
      </c>
      <c r="KW8" t="str">
        <f>IF(
 ISBLANK('Import från mapp'!KW8),
 "",
 IF(
  ISNUMBER(
   VALUE('Import från mapp'!KW8)),
   VALUE('Import från mapp'!KW8),
   IF(
    'Import från mapp'!KW8="x",
    1,
    'Import från mapp'!KW8)))</f>
        <v/>
      </c>
      <c r="KX8" t="str">
        <f>IF(
 ISBLANK('Import från mapp'!KX8),
 "",
 IF(
  ISNUMBER(
   VALUE('Import från mapp'!KX8)),
   VALUE('Import från mapp'!KX8),
   IF(
    'Import från mapp'!KX8="x",
    1,
    'Import från mapp'!KX8)))</f>
        <v/>
      </c>
      <c r="KY8" t="str">
        <f>IF(
 ISBLANK('Import från mapp'!KY8),
 "",
 IF(
  ISNUMBER(
   VALUE('Import från mapp'!KY8)),
   VALUE('Import från mapp'!KY8),
   IF(
    'Import från mapp'!KY8="x",
    1,
    'Import från mapp'!KY8)))</f>
        <v/>
      </c>
      <c r="KZ8" t="str">
        <f>IF(
 ISBLANK('Import från mapp'!KZ8),
 "",
 IF(
  ISNUMBER(
   VALUE('Import från mapp'!KZ8)),
   VALUE('Import från mapp'!KZ8),
   IF(
    'Import från mapp'!KZ8="x",
    1,
    'Import från mapp'!KZ8)))</f>
        <v/>
      </c>
      <c r="LA8" t="str">
        <f>IF(
 ISBLANK('Import från mapp'!LA8),
 "",
 IF(
  ISNUMBER(
   VALUE('Import från mapp'!LA8)),
   VALUE('Import från mapp'!LA8),
   IF(
    'Import från mapp'!LA8="x",
    1,
    'Import från mapp'!LA8)))</f>
        <v/>
      </c>
      <c r="LB8" t="str">
        <f>IF(
 ISBLANK('Import från mapp'!LB8),
 "",
 IF(
  ISNUMBER(
   VALUE('Import från mapp'!LB8)),
   VALUE('Import från mapp'!LB8),
   IF(
    'Import från mapp'!LB8="x",
    1,
    'Import från mapp'!LB8)))</f>
        <v/>
      </c>
      <c r="LC8" t="str">
        <f>IF(
 ISBLANK('Import från mapp'!LC8),
 "",
 IF(
  ISNUMBER(
   VALUE('Import från mapp'!LC8)),
   VALUE('Import från mapp'!LC8),
   IF(
    'Import från mapp'!LC8="x",
    1,
    'Import från mapp'!LC8)))</f>
        <v/>
      </c>
      <c r="LD8" t="str">
        <f>IF(
 ISBLANK('Import från mapp'!LD8),
 "",
 IF(
  ISNUMBER(
   VALUE('Import från mapp'!LD8)),
   VALUE('Import från mapp'!LD8),
   IF(
    'Import från mapp'!LD8="x",
    1,
    'Import från mapp'!LD8)))</f>
        <v/>
      </c>
      <c r="LE8" t="str">
        <f>IF(
 ISBLANK('Import från mapp'!LE8),
 "",
 IF(
  ISNUMBER(
   VALUE('Import från mapp'!LE8)),
   VALUE('Import från mapp'!LE8),
   IF(
    'Import från mapp'!LE8="x",
    1,
    'Import från mapp'!LE8)))</f>
        <v/>
      </c>
      <c r="LF8" t="str">
        <f>IF(
 ISBLANK('Import från mapp'!LF8),
 "",
 IF(
  ISNUMBER(
   VALUE('Import från mapp'!LF8)),
   VALUE('Import från mapp'!LF8),
   IF(
    'Import från mapp'!LF8="x",
    1,
    'Import från mapp'!LF8)))</f>
        <v/>
      </c>
      <c r="LG8" t="str">
        <f>IF(
 ISBLANK('Import från mapp'!LG8),
 "",
 IF(
  ISNUMBER(
   VALUE('Import från mapp'!LG8)),
   VALUE('Import från mapp'!LG8),
   IF(
    'Import från mapp'!LG8="x",
    1,
    'Import från mapp'!LG8)))</f>
        <v/>
      </c>
      <c r="LH8" t="str">
        <f>IF(
 ISBLANK('Import från mapp'!LH8),
 "",
 IF(
  ISNUMBER(
   VALUE('Import från mapp'!LH8)),
   VALUE('Import från mapp'!LH8),
   IF(
    'Import från mapp'!LH8="x",
    1,
    'Import från mapp'!LH8)))</f>
        <v/>
      </c>
      <c r="LI8" t="str">
        <f>IF(
 ISBLANK('Import från mapp'!LI8),
 "",
 IF(
  ISNUMBER(
   VALUE('Import från mapp'!LI8)),
   VALUE('Import från mapp'!LI8),
   IF(
    'Import från mapp'!LI8="x",
    1,
    'Import från mapp'!LI8)))</f>
        <v/>
      </c>
      <c r="LJ8" t="str">
        <f>IF(
 ISBLANK('Import från mapp'!LJ8),
 "",
 IF(
  ISNUMBER(
   VALUE('Import från mapp'!LJ8)),
   VALUE('Import från mapp'!LJ8),
   IF(
    'Import från mapp'!LJ8="x",
    1,
    'Import från mapp'!LJ8)))</f>
        <v/>
      </c>
      <c r="LK8" t="str">
        <f>IF(
 ISBLANK('Import från mapp'!LK8),
 "",
 IF(
  ISNUMBER(
   VALUE('Import från mapp'!LK8)),
   VALUE('Import från mapp'!LK8),
   IF(
    'Import från mapp'!LK8="x",
    1,
    'Import från mapp'!LK8)))</f>
        <v/>
      </c>
      <c r="LL8" t="str">
        <f>IF(
 ISBLANK('Import från mapp'!LL8),
 "",
 IF(
  ISNUMBER(
   VALUE('Import från mapp'!LL8)),
   VALUE('Import från mapp'!LL8),
   IF(
    'Import från mapp'!LL8="x",
    1,
    'Import från mapp'!LL8)))</f>
        <v/>
      </c>
      <c r="LM8" t="str">
        <f>IF(
 ISBLANK('Import från mapp'!LM8),
 "",
 IF(
  ISNUMBER(
   VALUE('Import från mapp'!LM8)),
   VALUE('Import från mapp'!LM8),
   IF(
    'Import från mapp'!LM8="x",
    1,
    'Import från mapp'!LM8)))</f>
        <v/>
      </c>
      <c r="LN8" t="str">
        <f>IF(
 ISBLANK('Import från mapp'!LN8),
 "",
 IF(
  ISNUMBER(
   VALUE('Import från mapp'!LN8)),
   VALUE('Import från mapp'!LN8),
   IF(
    'Import från mapp'!LN8="x",
    1,
    'Import från mapp'!LN8)))</f>
        <v/>
      </c>
      <c r="LO8" t="str">
        <f>IF(
 ISBLANK('Import från mapp'!LO8),
 "",
 IF(
  ISNUMBER(
   VALUE('Import från mapp'!LO8)),
   VALUE('Import från mapp'!LO8),
   IF(
    'Import från mapp'!LO8="x",
    1,
    'Import från mapp'!LO8)))</f>
        <v/>
      </c>
      <c r="LP8" t="str">
        <f>IF(
 ISBLANK('Import från mapp'!LP8),
 "",
 IF(
  ISNUMBER(
   VALUE('Import från mapp'!LP8)),
   VALUE('Import från mapp'!LP8),
   IF(
    'Import från mapp'!LP8="x",
    1,
    'Import från mapp'!LP8)))</f>
        <v/>
      </c>
      <c r="LQ8" t="str">
        <f>IF(
 ISBLANK('Import från mapp'!LQ8),
 "",
 IF(
  ISNUMBER(
   VALUE('Import från mapp'!LQ8)),
   VALUE('Import från mapp'!LQ8),
   IF(
    'Import från mapp'!LQ8="x",
    1,
    'Import från mapp'!LQ8)))</f>
        <v/>
      </c>
      <c r="LR8" t="str">
        <f>IF(
 ISBLANK('Import från mapp'!LR8),
 "",
 IF(
  ISNUMBER(
   VALUE('Import från mapp'!LR8)),
   VALUE('Import från mapp'!LR8),
   IF(
    'Import från mapp'!LR8="x",
    1,
    'Import från mapp'!LR8)))</f>
        <v/>
      </c>
      <c r="LS8" t="str">
        <f>IF(
 ISBLANK('Import från mapp'!LS8),
 "",
 IF(
  ISNUMBER(
   VALUE('Import från mapp'!LS8)),
   VALUE('Import från mapp'!LS8),
   IF(
    'Import från mapp'!LS8="x",
    1,
    'Import från mapp'!LS8)))</f>
        <v/>
      </c>
      <c r="LT8" t="str">
        <f>IF(
 ISBLANK('Import från mapp'!LT8),
 "",
 IF(
  ISNUMBER(
   VALUE('Import från mapp'!LT8)),
   VALUE('Import från mapp'!LT8),
   IF(
    'Import från mapp'!LT8="x",
    1,
    'Import från mapp'!LT8)))</f>
        <v/>
      </c>
      <c r="LU8" t="str">
        <f>IF(
 ISBLANK('Import från mapp'!LU8),
 "",
 IF(
  ISNUMBER(
   VALUE('Import från mapp'!LU8)),
   VALUE('Import från mapp'!LU8),
   IF(
    'Import från mapp'!LU8="x",
    1,
    'Import från mapp'!LU8)))</f>
        <v/>
      </c>
      <c r="LV8" t="str">
        <f>IF(
 ISBLANK('Import från mapp'!LV8),
 "",
 IF(
  ISNUMBER(
   VALUE('Import från mapp'!LV8)),
   VALUE('Import från mapp'!LV8),
   IF(
    'Import från mapp'!LV8="x",
    1,
    'Import från mapp'!LV8)))</f>
        <v/>
      </c>
      <c r="LW8" t="str">
        <f>IF(
 ISBLANK('Import från mapp'!LW8),
 "",
 IF(
  ISNUMBER(
   VALUE('Import från mapp'!LW8)),
   VALUE('Import från mapp'!LW8),
   IF(
    'Import från mapp'!LW8="x",
    1,
    'Import från mapp'!LW8)))</f>
        <v/>
      </c>
      <c r="LX8" t="str">
        <f>IF(
 ISBLANK('Import från mapp'!LX8),
 "",
 IF(
  ISNUMBER(
   VALUE('Import från mapp'!LX8)),
   VALUE('Import från mapp'!LX8),
   IF(
    'Import från mapp'!LX8="x",
    1,
    'Import från mapp'!LX8)))</f>
        <v/>
      </c>
      <c r="LY8" t="str">
        <f>IF(
 ISBLANK('Import från mapp'!LY8),
 "",
 IF(
  ISNUMBER(
   VALUE('Import från mapp'!LY8)),
   VALUE('Import från mapp'!LY8),
   IF(
    'Import från mapp'!LY8="x",
    1,
    'Import från mapp'!LY8)))</f>
        <v/>
      </c>
      <c r="LZ8" t="str">
        <f>IF(
 ISBLANK('Import från mapp'!LZ8),
 "",
 IF(
  ISNUMBER(
   VALUE('Import från mapp'!LZ8)),
   VALUE('Import från mapp'!LZ8),
   IF(
    'Import från mapp'!LZ8="x",
    1,
    'Import från mapp'!LZ8)))</f>
        <v/>
      </c>
      <c r="MA8" t="str">
        <f>IF(
 ISBLANK('Import från mapp'!MA8),
 "",
 IF(
  ISNUMBER(
   VALUE('Import från mapp'!MA8)),
   VALUE('Import från mapp'!MA8),
   IF(
    'Import från mapp'!MA8="x",
    1,
    'Import från mapp'!MA8)))</f>
        <v/>
      </c>
      <c r="MB8" t="str">
        <f>IF(
 ISBLANK('Import från mapp'!MB8),
 "",
 IF(
  ISNUMBER(
   VALUE('Import från mapp'!MB8)),
   VALUE('Import från mapp'!MB8),
   IF(
    'Import från mapp'!MB8="x",
    1,
    'Import från mapp'!MB8)))</f>
        <v/>
      </c>
      <c r="MC8" t="str">
        <f>IF(
 ISBLANK('Import från mapp'!MC8),
 "",
 IF(
  ISNUMBER(
   VALUE('Import från mapp'!MC8)),
   VALUE('Import från mapp'!MC8),
   IF(
    'Import från mapp'!MC8="x",
    1,
    'Import från mapp'!MC8)))</f>
        <v/>
      </c>
      <c r="MD8" t="str">
        <f>IF(
 ISBLANK('Import från mapp'!MD8),
 "",
 IF(
  ISNUMBER(
   VALUE('Import från mapp'!MD8)),
   VALUE('Import från mapp'!MD8),
   IF(
    'Import från mapp'!MD8="x",
    1,
    'Import från mapp'!MD8)))</f>
        <v/>
      </c>
      <c r="ME8" t="str">
        <f>IF(
 ISBLANK('Import från mapp'!ME8),
 "",
 IF(
  ISNUMBER(
   VALUE('Import från mapp'!ME8)),
   VALUE('Import från mapp'!ME8),
   IF(
    'Import från mapp'!ME8="x",
    1,
    'Import från mapp'!ME8)))</f>
        <v/>
      </c>
      <c r="MF8" t="str">
        <f>IF(
 ISBLANK('Import från mapp'!MF8),
 "",
 IF(
  ISNUMBER(
   VALUE('Import från mapp'!MF8)),
   VALUE('Import från mapp'!MF8),
   IF(
    'Import från mapp'!MF8="x",
    1,
    'Import från mapp'!MF8)))</f>
        <v/>
      </c>
      <c r="MG8" t="str">
        <f>IF(
 ISBLANK('Import från mapp'!MG8),
 "",
 IF(
  ISNUMBER(
   VALUE('Import från mapp'!MG8)),
   VALUE('Import från mapp'!MG8),
   IF(
    'Import från mapp'!MG8="x",
    1,
    'Import från mapp'!MG8)))</f>
        <v/>
      </c>
      <c r="MH8" t="str">
        <f>IF(
 ISBLANK('Import från mapp'!MH8),
 "",
 IF(
  ISNUMBER(
   VALUE('Import från mapp'!MH8)),
   VALUE('Import från mapp'!MH8),
   IF(
    'Import från mapp'!MH8="x",
    1,
    'Import från mapp'!MH8)))</f>
        <v/>
      </c>
      <c r="MI8" t="str">
        <f>IF(
 ISBLANK('Import från mapp'!MI8),
 "",
 IF(
  ISNUMBER(
   VALUE('Import från mapp'!MI8)),
   VALUE('Import från mapp'!MI8),
   IF(
    'Import från mapp'!MI8="x",
    1,
    'Import från mapp'!MI8)))</f>
        <v/>
      </c>
      <c r="MJ8" t="str">
        <f>IF(
 ISBLANK('Import från mapp'!MJ8),
 "",
 IF(
  ISNUMBER(
   VALUE('Import från mapp'!MJ8)),
   VALUE('Import från mapp'!MJ8),
   IF(
    'Import från mapp'!MJ8="x",
    1,
    'Import från mapp'!MJ8)))</f>
        <v/>
      </c>
      <c r="MK8" t="str">
        <f>IF(
 ISBLANK('Import från mapp'!MK8),
 "",
 IF(
  ISNUMBER(
   VALUE('Import från mapp'!MK8)),
   VALUE('Import från mapp'!MK8),
   IF(
    'Import från mapp'!MK8="x",
    1,
    'Import från mapp'!MK8)))</f>
        <v/>
      </c>
      <c r="ML8" t="str">
        <f>IF(
 ISBLANK('Import från mapp'!ML8),
 "",
 IF(
  ISNUMBER(
   VALUE('Import från mapp'!ML8)),
   VALUE('Import från mapp'!ML8),
   IF(
    'Import från mapp'!ML8="x",
    1,
    'Import från mapp'!ML8)))</f>
        <v/>
      </c>
      <c r="MM8" t="str">
        <f>IF(
 ISBLANK('Import från mapp'!MM8),
 "",
 IF(
  ISNUMBER(
   VALUE('Import från mapp'!MM8)),
   VALUE('Import från mapp'!MM8),
   IF(
    'Import från mapp'!MM8="x",
    1,
    'Import från mapp'!MM8)))</f>
        <v/>
      </c>
      <c r="MN8" t="str">
        <f>IF(
 ISBLANK('Import från mapp'!MN8),
 "",
 IF(
  ISNUMBER(
   VALUE('Import från mapp'!MN8)),
   VALUE('Import från mapp'!MN8),
   IF(
    'Import från mapp'!MN8="x",
    1,
    'Import från mapp'!MN8)))</f>
        <v/>
      </c>
      <c r="MO8" t="str">
        <f>IF(
 ISBLANK('Import från mapp'!MO8),
 "",
 IF(
  ISNUMBER(
   VALUE('Import från mapp'!MO8)),
   VALUE('Import från mapp'!MO8),
   IF(
    'Import från mapp'!MO8="x",
    1,
    'Import från mapp'!MO8)))</f>
        <v/>
      </c>
      <c r="MP8" t="str">
        <f>IF(
 ISBLANK('Import från mapp'!MP8),
 "",
 IF(
  ISNUMBER(
   VALUE('Import från mapp'!MP8)),
   VALUE('Import från mapp'!MP8),
   IF(
    'Import från mapp'!MP8="x",
    1,
    'Import från mapp'!MP8)))</f>
        <v/>
      </c>
      <c r="MQ8" t="str">
        <f>IF(
 ISBLANK('Import från mapp'!MQ8),
 "",
 IF(
  ISNUMBER(
   VALUE('Import från mapp'!MQ8)),
   VALUE('Import från mapp'!MQ8),
   IF(
    'Import från mapp'!MQ8="x",
    1,
    'Import från mapp'!MQ8)))</f>
        <v/>
      </c>
      <c r="MR8" t="str">
        <f>IF(
 ISBLANK('Import från mapp'!MR8),
 "",
 IF(
  ISNUMBER(
   VALUE('Import från mapp'!MR8)),
   VALUE('Import från mapp'!MR8),
   IF(
    'Import från mapp'!MR8="x",
    1,
    'Import från mapp'!MR8)))</f>
        <v/>
      </c>
      <c r="MS8" t="str">
        <f>IF(
 ISBLANK('Import från mapp'!MS8),
 "",
 IF(
  ISNUMBER(
   VALUE('Import från mapp'!MS8)),
   VALUE('Import från mapp'!MS8),
   IF(
    'Import från mapp'!MS8="x",
    1,
    'Import från mapp'!MS8)))</f>
        <v/>
      </c>
      <c r="MT8" t="str">
        <f>IF(
 ISBLANK('Import från mapp'!MT8),
 "",
 IF(
  ISNUMBER(
   VALUE('Import från mapp'!MT8)),
   VALUE('Import från mapp'!MT8),
   IF(
    'Import från mapp'!MT8="x",
    1,
    'Import från mapp'!MT8)))</f>
        <v/>
      </c>
      <c r="MU8" t="str">
        <f>IF(
 ISBLANK('Import från mapp'!MU8),
 "",
 IF(
  ISNUMBER(
   VALUE('Import från mapp'!MU8)),
   VALUE('Import från mapp'!MU8),
   IF(
    'Import från mapp'!MU8="x",
    1,
    'Import från mapp'!MU8)))</f>
        <v/>
      </c>
      <c r="MV8" t="str">
        <f>IF(
 ISBLANK('Import från mapp'!MV8),
 "",
 IF(
  ISNUMBER(
   VALUE('Import från mapp'!MV8)),
   VALUE('Import från mapp'!MV8),
   IF(
    'Import från mapp'!MV8="x",
    1,
    'Import från mapp'!MV8)))</f>
        <v/>
      </c>
      <c r="MW8" t="str">
        <f>IF(
 ISBLANK('Import från mapp'!MW8),
 "",
 IF(
  ISNUMBER(
   VALUE('Import från mapp'!MW8)),
   VALUE('Import från mapp'!MW8),
   IF(
    'Import från mapp'!MW8="x",
    1,
    'Import från mapp'!MW8)))</f>
        <v/>
      </c>
      <c r="MX8" t="str">
        <f>IF(
 ISBLANK('Import från mapp'!MX8),
 "",
 IF(
  ISNUMBER(
   VALUE('Import från mapp'!MX8)),
   VALUE('Import från mapp'!MX8),
   IF(
    'Import från mapp'!MX8="x",
    1,
    'Import från mapp'!MX8)))</f>
        <v/>
      </c>
      <c r="MY8" t="str">
        <f>IF(
 ISBLANK('Import från mapp'!MY8),
 "",
 IF(
  ISNUMBER(
   VALUE('Import från mapp'!MY8)),
   VALUE('Import från mapp'!MY8),
   IF(
    'Import från mapp'!MY8="x",
    1,
    'Import från mapp'!MY8)))</f>
        <v/>
      </c>
      <c r="MZ8" t="str">
        <f>IF(
 ISBLANK('Import från mapp'!MZ8),
 "",
 IF(
  ISNUMBER(
   VALUE('Import från mapp'!MZ8)),
   VALUE('Import från mapp'!MZ8),
   IF(
    'Import från mapp'!MZ8="x",
    1,
    'Import från mapp'!MZ8)))</f>
        <v/>
      </c>
      <c r="NA8" t="str">
        <f>IF(
 ISBLANK('Import från mapp'!NA8),
 "",
 IF(
  ISNUMBER(
   VALUE('Import från mapp'!NA8)),
   VALUE('Import från mapp'!NA8),
   IF(
    'Import från mapp'!NA8="x",
    1,
    'Import från mapp'!NA8)))</f>
        <v/>
      </c>
      <c r="NB8" t="str">
        <f>IF(
 ISBLANK('Import från mapp'!NB8),
 "",
 IF(
  ISNUMBER(
   VALUE('Import från mapp'!NB8)),
   VALUE('Import från mapp'!NB8),
   IF(
    'Import från mapp'!NB8="x",
    1,
    'Import från mapp'!NB8)))</f>
        <v/>
      </c>
      <c r="NC8" t="str">
        <f>IF(
 ISBLANK('Import från mapp'!NC8),
 "",
 IF(
  ISNUMBER(
   VALUE('Import från mapp'!NC8)),
   VALUE('Import från mapp'!NC8),
   IF(
    'Import från mapp'!NC8="x",
    1,
    'Import från mapp'!NC8)))</f>
        <v/>
      </c>
      <c r="ND8" t="str">
        <f>IF(
 ISBLANK('Import från mapp'!ND8),
 "",
 IF(
  ISNUMBER(
   VALUE('Import från mapp'!ND8)),
   VALUE('Import från mapp'!ND8),
   IF(
    'Import från mapp'!ND8="x",
    1,
    'Import från mapp'!ND8)))</f>
        <v/>
      </c>
      <c r="NE8" t="str">
        <f>IF(
 ISBLANK('Import från mapp'!NE8),
 "",
 IF(
  ISNUMBER(
   VALUE('Import från mapp'!NE8)),
   VALUE('Import från mapp'!NE8),
   IF(
    'Import från mapp'!NE8="x",
    1,
    'Import från mapp'!NE8)))</f>
        <v/>
      </c>
      <c r="NF8" t="str">
        <f>IF(
 ISBLANK('Import från mapp'!NF8),
 "",
 IF(
  ISNUMBER(
   VALUE('Import från mapp'!NF8)),
   VALUE('Import från mapp'!NF8),
   IF(
    'Import från mapp'!NF8="x",
    1,
    'Import från mapp'!NF8)))</f>
        <v/>
      </c>
      <c r="NG8" t="str">
        <f>IF(
 ISBLANK('Import från mapp'!NG8),
 "",
 IF(
  ISNUMBER(
   VALUE('Import från mapp'!NG8)),
   VALUE('Import från mapp'!NG8),
   IF(
    'Import från mapp'!NG8="x",
    1,
    'Import från mapp'!NG8)))</f>
        <v/>
      </c>
      <c r="NH8" t="str">
        <f>IF(
 ISBLANK('Import från mapp'!NH8),
 "",
 IF(
  ISNUMBER(
   VALUE('Import från mapp'!NH8)),
   VALUE('Import från mapp'!NH8),
   IF(
    'Import från mapp'!NH8="x",
    1,
    'Import från mapp'!NH8)))</f>
        <v/>
      </c>
      <c r="NI8" t="str">
        <f>IF(
 ISBLANK('Import från mapp'!NI8),
 "",
 IF(
  ISNUMBER(
   VALUE('Import från mapp'!NI8)),
   VALUE('Import från mapp'!NI8),
   IF(
    'Import från mapp'!NI8="x",
    1,
    'Import från mapp'!NI8)))</f>
        <v/>
      </c>
      <c r="NJ8" t="str">
        <f>IF(
 ISBLANK('Import från mapp'!NJ8),
 "",
 IF(
  ISNUMBER(
   VALUE('Import från mapp'!NJ8)),
   VALUE('Import från mapp'!NJ8),
   IF(
    'Import från mapp'!NJ8="x",
    1,
    'Import från mapp'!NJ8)))</f>
        <v/>
      </c>
      <c r="NK8" t="str">
        <f>IF(
 ISBLANK('Import från mapp'!NK8),
 "",
 IF(
  ISNUMBER(
   VALUE('Import från mapp'!NK8)),
   VALUE('Import från mapp'!NK8),
   IF(
    'Import från mapp'!NK8="x",
    1,
    'Import från mapp'!NK8)))</f>
        <v/>
      </c>
      <c r="NL8" t="str">
        <f>IF(
 ISBLANK('Import från mapp'!NL8),
 "",
 IF(
  ISNUMBER(
   VALUE('Import från mapp'!NL8)),
   VALUE('Import från mapp'!NL8),
   IF(
    'Import från mapp'!NL8="x",
    1,
    'Import från mapp'!NL8)))</f>
        <v/>
      </c>
      <c r="NM8" t="str">
        <f>IF(
 ISBLANK('Import från mapp'!NM8),
 "",
 IF(
  ISNUMBER(
   VALUE('Import från mapp'!NM8)),
   VALUE('Import från mapp'!NM8),
   IF(
    'Import från mapp'!NM8="x",
    1,
    'Import från mapp'!NM8)))</f>
        <v/>
      </c>
      <c r="NN8" t="str">
        <f>IF(
 ISBLANK('Import från mapp'!NN8),
 "",
 IF(
  ISNUMBER(
   VALUE('Import från mapp'!NN8)),
   VALUE('Import från mapp'!NN8),
   IF(
    'Import från mapp'!NN8="x",
    1,
    'Import från mapp'!NN8)))</f>
        <v/>
      </c>
      <c r="NO8" t="str">
        <f>IF(
 ISBLANK('Import från mapp'!NO8),
 "",
 IF(
  ISNUMBER(
   VALUE('Import från mapp'!NO8)),
   VALUE('Import från mapp'!NO8),
   IF(
    'Import från mapp'!NO8="x",
    1,
    'Import från mapp'!NO8)))</f>
        <v/>
      </c>
      <c r="NP8" t="str">
        <f>IF(
 ISBLANK('Import från mapp'!NP8),
 "",
 IF(
  ISNUMBER(
   VALUE('Import från mapp'!NP8)),
   VALUE('Import från mapp'!NP8),
   IF(
    'Import från mapp'!NP8="x",
    1,
    'Import från mapp'!NP8)))</f>
        <v/>
      </c>
      <c r="NQ8" t="str">
        <f>IF(
 ISBLANK('Import från mapp'!NQ8),
 "",
 IF(
  ISNUMBER(
   VALUE('Import från mapp'!NQ8)),
   VALUE('Import från mapp'!NQ8),
   IF(
    'Import från mapp'!NQ8="x",
    1,
    'Import från mapp'!NQ8)))</f>
        <v/>
      </c>
      <c r="NR8" t="str">
        <f>IF(
 ISBLANK('Import från mapp'!NR8),
 "",
 IF(
  ISNUMBER(
   VALUE('Import från mapp'!NR8)),
   VALUE('Import från mapp'!NR8),
   IF(
    'Import från mapp'!NR8="x",
    1,
    'Import från mapp'!NR8)))</f>
        <v/>
      </c>
      <c r="NS8" t="str">
        <f>IF(
 ISBLANK('Import från mapp'!NS8),
 "",
 IF(
  ISNUMBER(
   VALUE('Import från mapp'!NS8)),
   VALUE('Import från mapp'!NS8),
   IF(
    'Import från mapp'!NS8="x",
    1,
    'Import från mapp'!NS8)))</f>
        <v/>
      </c>
      <c r="NT8" t="str">
        <f>IF(
 ISBLANK('Import från mapp'!NT8),
 "",
 IF(
  ISNUMBER(
   VALUE('Import från mapp'!NT8)),
   VALUE('Import från mapp'!NT8),
   IF(
    'Import från mapp'!NT8="x",
    1,
    'Import från mapp'!NT8)))</f>
        <v/>
      </c>
      <c r="NU8" t="str">
        <f>IF(
 ISBLANK('Import från mapp'!NU8),
 "",
 IF(
  ISNUMBER(
   VALUE('Import från mapp'!NU8)),
   VALUE('Import från mapp'!NU8),
   IF(
    'Import från mapp'!NU8="x",
    1,
    'Import från mapp'!NU8)))</f>
        <v/>
      </c>
      <c r="NV8" t="str">
        <f>IF(
 ISBLANK('Import från mapp'!NV8),
 "",
 IF(
  ISNUMBER(
   VALUE('Import från mapp'!NV8)),
   VALUE('Import från mapp'!NV8),
   IF(
    'Import från mapp'!NV8="x",
    1,
    'Import från mapp'!NV8)))</f>
        <v/>
      </c>
      <c r="NW8" t="str">
        <f>IF(
 ISBLANK('Import från mapp'!NW8),
 "",
 IF(
  ISNUMBER(
   VALUE('Import från mapp'!NW8)),
   VALUE('Import från mapp'!NW8),
   IF(
    'Import från mapp'!NW8="x",
    1,
    'Import från mapp'!NW8)))</f>
        <v/>
      </c>
      <c r="NX8" t="str">
        <f>IF(
 ISBLANK('Import från mapp'!NX8),
 "",
 IF(
  ISNUMBER(
   VALUE('Import från mapp'!NX8)),
   VALUE('Import från mapp'!NX8),
   IF(
    'Import från mapp'!NX8="x",
    1,
    'Import från mapp'!NX8)))</f>
        <v/>
      </c>
      <c r="NY8" t="str">
        <f>IF(
 ISBLANK('Import från mapp'!NY8),
 "",
 IF(
  ISNUMBER(
   VALUE('Import från mapp'!NY8)),
   VALUE('Import från mapp'!NY8),
   IF(
    'Import från mapp'!NY8="x",
    1,
    'Import från mapp'!NY8)))</f>
        <v/>
      </c>
      <c r="NZ8" t="str">
        <f>IF(
 ISBLANK('Import från mapp'!NZ8),
 "",
 IF(
  ISNUMBER(
   VALUE('Import från mapp'!NZ8)),
   VALUE('Import från mapp'!NZ8),
   IF(
    'Import från mapp'!NZ8="x",
    1,
    'Import från mapp'!NZ8)))</f>
        <v/>
      </c>
      <c r="OA8" t="str">
        <f>IF(
 ISBLANK('Import från mapp'!OA8),
 "",
 IF(
  ISNUMBER(
   VALUE('Import från mapp'!OA8)),
   VALUE('Import från mapp'!OA8),
   IF(
    'Import från mapp'!OA8="x",
    1,
    'Import från mapp'!OA8)))</f>
        <v/>
      </c>
      <c r="OB8" t="str">
        <f>IF(
 ISBLANK('Import från mapp'!OB8),
 "",
 IF(
  ISNUMBER(
   VALUE('Import från mapp'!OB8)),
   VALUE('Import från mapp'!OB8),
   IF(
    'Import från mapp'!OB8="x",
    1,
    'Import från mapp'!OB8)))</f>
        <v/>
      </c>
      <c r="OC8" t="str">
        <f>IF(
 ISBLANK('Import från mapp'!OC8),
 "",
 IF(
  ISNUMBER(
   VALUE('Import från mapp'!OC8)),
   VALUE('Import från mapp'!OC8),
   IF(
    'Import från mapp'!OC8="x",
    1,
    'Import från mapp'!OC8)))</f>
        <v/>
      </c>
      <c r="OD8" t="str">
        <f>IF(
 ISBLANK('Import från mapp'!OD8),
 "",
 IF(
  ISNUMBER(
   VALUE('Import från mapp'!OD8)),
   VALUE('Import från mapp'!OD8),
   IF(
    'Import från mapp'!OD8="x",
    1,
    'Import från mapp'!OD8)))</f>
        <v/>
      </c>
      <c r="OE8" t="str">
        <f>IF(
 ISBLANK('Import från mapp'!OE8),
 "",
 IF(
  ISNUMBER(
   VALUE('Import från mapp'!OE8)),
   VALUE('Import från mapp'!OE8),
   IF(
    'Import från mapp'!OE8="x",
    1,
    'Import från mapp'!OE8)))</f>
        <v/>
      </c>
      <c r="OF8" t="str">
        <f>IF(
 ISBLANK('Import från mapp'!OF8),
 "",
 IF(
  ISNUMBER(
   VALUE('Import från mapp'!OF8)),
   VALUE('Import från mapp'!OF8),
   IF(
    'Import från mapp'!OF8="x",
    1,
    'Import från mapp'!OF8)))</f>
        <v/>
      </c>
      <c r="OG8" t="str">
        <f>IF(
 ISBLANK('Import från mapp'!OG8),
 "",
 IF(
  ISNUMBER(
   VALUE('Import från mapp'!OG8)),
   VALUE('Import från mapp'!OG8),
   IF(
    'Import från mapp'!OG8="x",
    1,
    'Import från mapp'!OG8)))</f>
        <v/>
      </c>
      <c r="OH8" t="str">
        <f>IF(
 ISBLANK('Import från mapp'!OH8),
 "",
 IF(
  ISNUMBER(
   VALUE('Import från mapp'!OH8)),
   VALUE('Import från mapp'!OH8),
   IF(
    'Import från mapp'!OH8="x",
    1,
    'Import från mapp'!OH8)))</f>
        <v/>
      </c>
      <c r="OI8" t="str">
        <f>IF(
 ISBLANK('Import från mapp'!OI8),
 "",
 IF(
  ISNUMBER(
   VALUE('Import från mapp'!OI8)),
   VALUE('Import från mapp'!OI8),
   IF(
    'Import från mapp'!OI8="x",
    1,
    'Import från mapp'!OI8)))</f>
        <v/>
      </c>
      <c r="OJ8" t="str">
        <f>IF(
 ISBLANK('Import från mapp'!OJ8),
 "",
 IF(
  ISNUMBER(
   VALUE('Import från mapp'!OJ8)),
   VALUE('Import från mapp'!OJ8),
   IF(
    'Import från mapp'!OJ8="x",
    1,
    'Import från mapp'!OJ8)))</f>
        <v/>
      </c>
      <c r="OK8" t="str">
        <f>IF(
 ISBLANK('Import från mapp'!OK8),
 "",
 IF(
  ISNUMBER(
   VALUE('Import från mapp'!OK8)),
   VALUE('Import från mapp'!OK8),
   IF(
    'Import från mapp'!OK8="x",
    1,
    'Import från mapp'!OK8)))</f>
        <v/>
      </c>
      <c r="OL8" t="str">
        <f>IF(
 ISBLANK('Import från mapp'!OL8),
 "",
 IF(
  ISNUMBER(
   VALUE('Import från mapp'!OL8)),
   VALUE('Import från mapp'!OL8),
   IF(
    'Import från mapp'!OL8="x",
    1,
    'Import från mapp'!OL8)))</f>
        <v/>
      </c>
      <c r="OM8" t="str">
        <f>IF(
 ISBLANK('Import från mapp'!OM8),
 "",
 IF(
  ISNUMBER(
   VALUE('Import från mapp'!OM8)),
   VALUE('Import från mapp'!OM8),
   IF(
    'Import från mapp'!OM8="x",
    1,
    'Import från mapp'!OM8)))</f>
        <v/>
      </c>
      <c r="ON8" t="str">
        <f>IF(
 ISBLANK('Import från mapp'!ON8),
 "",
 IF(
  ISNUMBER(
   VALUE('Import från mapp'!ON8)),
   VALUE('Import från mapp'!ON8),
   IF(
    'Import från mapp'!ON8="x",
    1,
    'Import från mapp'!ON8)))</f>
        <v/>
      </c>
      <c r="OO8" t="str">
        <f>IF(
 ISBLANK('Import från mapp'!OO8),
 "",
 IF(
  ISNUMBER(
   VALUE('Import från mapp'!OO8)),
   VALUE('Import från mapp'!OO8),
   IF(
    'Import från mapp'!OO8="x",
    1,
    'Import från mapp'!OO8)))</f>
        <v/>
      </c>
      <c r="OP8" t="str">
        <f>IF(
 ISBLANK('Import från mapp'!OP8),
 "",
 IF(
  ISNUMBER(
   VALUE('Import från mapp'!OP8)),
   VALUE('Import från mapp'!OP8),
   IF(
    'Import från mapp'!OP8="x",
    1,
    'Import från mapp'!OP8)))</f>
        <v/>
      </c>
      <c r="OQ8" t="str">
        <f>IF(
 ISBLANK('Import från mapp'!OQ8),
 "",
 IF(
  ISNUMBER(
   VALUE('Import från mapp'!OQ8)),
   VALUE('Import från mapp'!OQ8),
   IF(
    'Import från mapp'!OQ8="x",
    1,
    'Import från mapp'!OQ8)))</f>
        <v/>
      </c>
      <c r="OR8" t="str">
        <f>IF(
 ISBLANK('Import från mapp'!OR8),
 "",
 IF(
  ISNUMBER(
   VALUE('Import från mapp'!OR8)),
   VALUE('Import från mapp'!OR8),
   IF(
    'Import från mapp'!OR8="x",
    1,
    'Import från mapp'!OR8)))</f>
        <v/>
      </c>
      <c r="OS8" t="str">
        <f>IF(
 ISBLANK('Import från mapp'!OS8),
 "",
 IF(
  ISNUMBER(
   VALUE('Import från mapp'!OS8)),
   VALUE('Import från mapp'!OS8),
   IF(
    'Import från mapp'!OS8="x",
    1,
    'Import från mapp'!OS8)))</f>
        <v/>
      </c>
      <c r="OT8" t="str">
        <f>IF(
 ISBLANK('Import från mapp'!OT8),
 "",
 IF(
  ISNUMBER(
   VALUE('Import från mapp'!OT8)),
   VALUE('Import från mapp'!OT8),
   IF(
    'Import från mapp'!OT8="x",
    1,
    'Import från mapp'!OT8)))</f>
        <v/>
      </c>
      <c r="OU8" t="str">
        <f>IF(
 ISBLANK('Import från mapp'!OU8),
 "",
 IF(
  ISNUMBER(
   VALUE('Import från mapp'!OU8)),
   VALUE('Import från mapp'!OU8),
   IF(
    'Import från mapp'!OU8="x",
    1,
    'Import från mapp'!OU8)))</f>
        <v/>
      </c>
      <c r="OV8" t="str">
        <f>IF(
 ISBLANK('Import från mapp'!OV8),
 "",
 IF(
  ISNUMBER(
   VALUE('Import från mapp'!OV8)),
   VALUE('Import från mapp'!OV8),
   IF(
    'Import från mapp'!OV8="x",
    1,
    'Import från mapp'!OV8)))</f>
        <v/>
      </c>
      <c r="OW8" t="str">
        <f>IF(
 ISBLANK('Import från mapp'!OW8),
 "",
 IF(
  ISNUMBER(
   VALUE('Import från mapp'!OW8)),
   VALUE('Import från mapp'!OW8),
   IF(
    'Import från mapp'!OW8="x",
    1,
    'Import från mapp'!OW8)))</f>
        <v/>
      </c>
      <c r="OX8" t="str">
        <f>IF(
 ISBLANK('Import från mapp'!OX8),
 "",
 IF(
  ISNUMBER(
   VALUE('Import från mapp'!OX8)),
   VALUE('Import från mapp'!OX8),
   IF(
    'Import från mapp'!OX8="x",
    1,
    'Import från mapp'!OX8)))</f>
        <v/>
      </c>
      <c r="OY8" t="str">
        <f>IF(
 ISBLANK('Import från mapp'!OY8),
 "",
 IF(
  ISNUMBER(
   VALUE('Import från mapp'!OY8)),
   VALUE('Import från mapp'!OY8),
   IF(
    'Import från mapp'!OY8="x",
    1,
    'Import från mapp'!OY8)))</f>
        <v/>
      </c>
      <c r="OZ8" t="str">
        <f>IF(
 ISBLANK('Import från mapp'!OZ8),
 "",
 IF(
  ISNUMBER(
   VALUE('Import från mapp'!OZ8)),
   VALUE('Import från mapp'!OZ8),
   IF(
    'Import från mapp'!OZ8="x",
    1,
    'Import från mapp'!OZ8)))</f>
        <v/>
      </c>
      <c r="PA8" t="str">
        <f>IF(
 ISBLANK('Import från mapp'!PA8),
 "",
 IF(
  ISNUMBER(
   VALUE('Import från mapp'!PA8)),
   VALUE('Import från mapp'!PA8),
   IF(
    'Import från mapp'!PA8="x",
    1,
    'Import från mapp'!PA8)))</f>
        <v/>
      </c>
      <c r="PB8" t="str">
        <f>IF(
 ISBLANK('Import från mapp'!PB8),
 "",
 IF(
  ISNUMBER(
   VALUE('Import från mapp'!PB8)),
   VALUE('Import från mapp'!PB8),
   IF(
    'Import från mapp'!PB8="x",
    1,
    'Import från mapp'!PB8)))</f>
        <v/>
      </c>
      <c r="PC8" t="str">
        <f>IF(
 ISBLANK('Import från mapp'!PC8),
 "",
 IF(
  ISNUMBER(
   VALUE('Import från mapp'!PC8)),
   VALUE('Import från mapp'!PC8),
   IF(
    'Import från mapp'!PC8="x",
    1,
    'Import från mapp'!PC8)))</f>
        <v/>
      </c>
      <c r="PD8" t="str">
        <f>IF(
 ISBLANK('Import från mapp'!PD8),
 "",
 IF(
  ISNUMBER(
   VALUE('Import från mapp'!PD8)),
   VALUE('Import från mapp'!PD8),
   IF(
    'Import från mapp'!PD8="x",
    1,
    'Import från mapp'!PD8)))</f>
        <v/>
      </c>
      <c r="PE8" t="str">
        <f>IF(
 ISBLANK('Import från mapp'!PE8),
 "",
 IF(
  ISNUMBER(
   VALUE('Import från mapp'!PE8)),
   VALUE('Import från mapp'!PE8),
   IF(
    'Import från mapp'!PE8="x",
    1,
    'Import från mapp'!PE8)))</f>
        <v/>
      </c>
      <c r="PF8" t="str">
        <f>IF(
 ISBLANK('Import från mapp'!PF8),
 "",
 IF(
  ISNUMBER(
   VALUE('Import från mapp'!PF8)),
   VALUE('Import från mapp'!PF8),
   IF(
    'Import från mapp'!PF8="x",
    1,
    'Import från mapp'!PF8)))</f>
        <v/>
      </c>
      <c r="PG8" t="str">
        <f>IF(
 ISBLANK('Import från mapp'!PG8),
 "",
 IF(
  ISNUMBER(
   VALUE('Import från mapp'!PG8)),
   VALUE('Import från mapp'!PG8),
   IF(
    'Import från mapp'!PG8="x",
    1,
    'Import från mapp'!PG8)))</f>
        <v/>
      </c>
      <c r="PH8" t="str">
        <f>IF(
 ISBLANK('Import från mapp'!PH8),
 "",
 IF(
  ISNUMBER(
   VALUE('Import från mapp'!PH8)),
   VALUE('Import från mapp'!PH8),
   IF(
    'Import från mapp'!PH8="x",
    1,
    'Import från mapp'!PH8)))</f>
        <v/>
      </c>
      <c r="PI8" t="str">
        <f>IF(
 ISBLANK('Import från mapp'!PI8),
 "",
 IF(
  ISNUMBER(
   VALUE('Import från mapp'!PI8)),
   VALUE('Import från mapp'!PI8),
   IF(
    'Import från mapp'!PI8="x",
    1,
    'Import från mapp'!PI8)))</f>
        <v/>
      </c>
      <c r="PJ8" t="str">
        <f>IF(
 ISBLANK('Import från mapp'!PJ8),
 "",
 IF(
  ISNUMBER(
   VALUE('Import från mapp'!PJ8)),
   VALUE('Import från mapp'!PJ8),
   IF(
    'Import från mapp'!PJ8="x",
    1,
    'Import från mapp'!PJ8)))</f>
        <v/>
      </c>
      <c r="PK8" t="str">
        <f>IF(
 ISBLANK('Import från mapp'!PK8),
 "",
 IF(
  ISNUMBER(
   VALUE('Import från mapp'!PK8)),
   VALUE('Import från mapp'!PK8),
   IF(
    'Import från mapp'!PK8="x",
    1,
    'Import från mapp'!PK8)))</f>
        <v/>
      </c>
      <c r="PL8" t="str">
        <f>IF(
 ISBLANK('Import från mapp'!PL8),
 "",
 IF(
  ISNUMBER(
   VALUE('Import från mapp'!PL8)),
   VALUE('Import från mapp'!PL8),
   IF(
    'Import från mapp'!PL8="x",
    1,
    'Import från mapp'!PL8)))</f>
        <v/>
      </c>
      <c r="PM8" t="str">
        <f>IF(
 ISBLANK('Import från mapp'!PM8),
 "",
 IF(
  ISNUMBER(
   VALUE('Import från mapp'!PM8)),
   VALUE('Import från mapp'!PM8),
   IF(
    'Import från mapp'!PM8="x",
    1,
    'Import från mapp'!PM8)))</f>
        <v/>
      </c>
      <c r="PN8" t="str">
        <f>IF(
 ISBLANK('Import från mapp'!PN8),
 "",
 IF(
  ISNUMBER(
   VALUE('Import från mapp'!PN8)),
   VALUE('Import från mapp'!PN8),
   IF(
    'Import från mapp'!PN8="x",
    1,
    'Import från mapp'!PN8)))</f>
        <v/>
      </c>
      <c r="PO8" t="str">
        <f>IF(
 ISBLANK('Import från mapp'!PO8),
 "",
 IF(
  ISNUMBER(
   VALUE('Import från mapp'!PO8)),
   VALUE('Import från mapp'!PO8),
   IF(
    'Import från mapp'!PO8="x",
    1,
    'Import från mapp'!PO8)))</f>
        <v/>
      </c>
      <c r="PP8" t="str">
        <f>IF(
 ISBLANK('Import från mapp'!PP8),
 "",
 IF(
  ISNUMBER(
   VALUE('Import från mapp'!PP8)),
   VALUE('Import från mapp'!PP8),
   IF(
    'Import från mapp'!PP8="x",
    1,
    'Import från mapp'!PP8)))</f>
        <v/>
      </c>
      <c r="PQ8" t="str">
        <f>IF(
 ISBLANK('Import från mapp'!PQ8),
 "",
 IF(
  ISNUMBER(
   VALUE('Import från mapp'!PQ8)),
   VALUE('Import från mapp'!PQ8),
   IF(
    'Import från mapp'!PQ8="x",
    1,
    'Import från mapp'!PQ8)))</f>
        <v/>
      </c>
      <c r="PR8" t="str">
        <f>IF(
 ISBLANK('Import från mapp'!PR8),
 "",
 IF(
  ISNUMBER(
   VALUE('Import från mapp'!PR8)),
   VALUE('Import från mapp'!PR8),
   IF(
    'Import från mapp'!PR8="x",
    1,
    'Import från mapp'!PR8)))</f>
        <v/>
      </c>
      <c r="PS8" t="str">
        <f>IF(
 ISBLANK('Import från mapp'!PS8),
 "",
 IF(
  ISNUMBER(
   VALUE('Import från mapp'!PS8)),
   VALUE('Import från mapp'!PS8),
   IF(
    'Import från mapp'!PS8="x",
    1,
    'Import från mapp'!PS8)))</f>
        <v/>
      </c>
      <c r="PT8" t="str">
        <f>IF(
 ISBLANK('Import från mapp'!PT8),
 "",
 IF(
  ISNUMBER(
   VALUE('Import från mapp'!PT8)),
   VALUE('Import från mapp'!PT8),
   IF(
    'Import från mapp'!PT8="x",
    1,
    'Import från mapp'!PT8)))</f>
        <v/>
      </c>
      <c r="PU8" t="str">
        <f>IF(
 ISBLANK('Import från mapp'!PU8),
 "",
 IF(
  ISNUMBER(
   VALUE('Import från mapp'!PU8)),
   VALUE('Import från mapp'!PU8),
   IF(
    'Import från mapp'!PU8="x",
    1,
    'Import från mapp'!PU8)))</f>
        <v/>
      </c>
      <c r="PV8" t="str">
        <f>IF(
 ISBLANK('Import från mapp'!PV8),
 "",
 IF(
  ISNUMBER(
   VALUE('Import från mapp'!PV8)),
   VALUE('Import från mapp'!PV8),
   IF(
    'Import från mapp'!PV8="x",
    1,
    'Import från mapp'!PV8)))</f>
        <v/>
      </c>
      <c r="PW8" t="str">
        <f>IF(
 ISBLANK('Import från mapp'!PW8),
 "",
 IF(
  ISNUMBER(
   VALUE('Import från mapp'!PW8)),
   VALUE('Import från mapp'!PW8),
   IF(
    'Import från mapp'!PW8="x",
    1,
    'Import från mapp'!PW8)))</f>
        <v/>
      </c>
      <c r="PX8" t="str">
        <f>IF(
 ISBLANK('Import från mapp'!PX8),
 "",
 IF(
  ISNUMBER(
   VALUE('Import från mapp'!PX8)),
   VALUE('Import från mapp'!PX8),
   IF(
    'Import från mapp'!PX8="x",
    1,
    'Import från mapp'!PX8)))</f>
        <v/>
      </c>
      <c r="PY8" t="str">
        <f>IF(
 ISBLANK('Import från mapp'!PY8),
 "",
 IF(
  ISNUMBER(
   VALUE('Import från mapp'!PY8)),
   VALUE('Import från mapp'!PY8),
   IF(
    'Import från mapp'!PY8="x",
    1,
    'Import från mapp'!PY8)))</f>
        <v/>
      </c>
      <c r="PZ8" t="str">
        <f>IF(
 ISBLANK('Import från mapp'!PZ8),
 "",
 IF(
  ISNUMBER(
   VALUE('Import från mapp'!PZ8)),
   VALUE('Import från mapp'!PZ8),
   IF(
    'Import från mapp'!PZ8="x",
    1,
    'Import från mapp'!PZ8)))</f>
        <v/>
      </c>
      <c r="QA8" t="str">
        <f>IF(
 ISBLANK('Import från mapp'!QA8),
 "",
 IF(
  ISNUMBER(
   VALUE('Import från mapp'!QA8)),
   VALUE('Import från mapp'!QA8),
   IF(
    'Import från mapp'!QA8="x",
    1,
    'Import från mapp'!QA8)))</f>
        <v/>
      </c>
      <c r="QB8" t="str">
        <f>IF(
 ISBLANK('Import från mapp'!QB8),
 "",
 IF(
  ISNUMBER(
   VALUE('Import från mapp'!QB8)),
   VALUE('Import från mapp'!QB8),
   IF(
    'Import från mapp'!QB8="x",
    1,
    'Import från mapp'!QB8)))</f>
        <v/>
      </c>
      <c r="QC8" t="str">
        <f>IF(
 ISBLANK('Import från mapp'!QC8),
 "",
 IF(
  ISNUMBER(
   VALUE('Import från mapp'!QC8)),
   VALUE('Import från mapp'!QC8),
   IF(
    'Import från mapp'!QC8="x",
    1,
    'Import från mapp'!QC8)))</f>
        <v/>
      </c>
      <c r="QD8" t="str">
        <f>IF(
 ISBLANK('Import från mapp'!QD8),
 "",
 IF(
  ISNUMBER(
   VALUE('Import från mapp'!QD8)),
   VALUE('Import från mapp'!QD8),
   IF(
    'Import från mapp'!QD8="x",
    1,
    'Import från mapp'!QD8)))</f>
        <v/>
      </c>
      <c r="QE8" t="str">
        <f>IF(
 ISBLANK('Import från mapp'!QE8),
 "",
 IF(
  ISNUMBER(
   VALUE('Import från mapp'!QE8)),
   VALUE('Import från mapp'!QE8),
   IF(
    'Import från mapp'!QE8="x",
    1,
    'Import från mapp'!QE8)))</f>
        <v/>
      </c>
      <c r="QF8" t="str">
        <f>IF(
 ISBLANK('Import från mapp'!QF8),
 "",
 IF(
  ISNUMBER(
   VALUE('Import från mapp'!QF8)),
   VALUE('Import från mapp'!QF8),
   IF(
    'Import från mapp'!QF8="x",
    1,
    'Import från mapp'!QF8)))</f>
        <v/>
      </c>
      <c r="QG8" t="str">
        <f>IF(
 ISBLANK('Import från mapp'!QG8),
 "",
 IF(
  ISNUMBER(
   VALUE('Import från mapp'!QG8)),
   VALUE('Import från mapp'!QG8),
   IF(
    'Import från mapp'!QG8="x",
    1,
    'Import från mapp'!QG8)))</f>
        <v/>
      </c>
      <c r="QH8" t="str">
        <f>IF(
 ISBLANK('Import från mapp'!QH8),
 "",
 IF(
  ISNUMBER(
   VALUE('Import från mapp'!QH8)),
   VALUE('Import från mapp'!QH8),
   IF(
    'Import från mapp'!QH8="x",
    1,
    'Import från mapp'!QH8)))</f>
        <v/>
      </c>
      <c r="QI8" t="str">
        <f>IF(
 ISBLANK('Import från mapp'!QI8),
 "",
 IF(
  ISNUMBER(
   VALUE('Import från mapp'!QI8)),
   VALUE('Import från mapp'!QI8),
   IF(
    'Import från mapp'!QI8="x",
    1,
    'Import från mapp'!QI8)))</f>
        <v/>
      </c>
      <c r="QJ8" t="str">
        <f>IF(
 ISBLANK('Import från mapp'!QJ8),
 "",
 IF(
  ISNUMBER(
   VALUE('Import från mapp'!QJ8)),
   VALUE('Import från mapp'!QJ8),
   IF(
    'Import från mapp'!QJ8="x",
    1,
    'Import från mapp'!QJ8)))</f>
        <v/>
      </c>
      <c r="QK8" t="str">
        <f>IF(
 ISBLANK('Import från mapp'!QK8),
 "",
 IF(
  ISNUMBER(
   VALUE('Import från mapp'!QK8)),
   VALUE('Import från mapp'!QK8),
   IF(
    'Import från mapp'!QK8="x",
    1,
    'Import från mapp'!QK8)))</f>
        <v/>
      </c>
      <c r="QL8" t="str">
        <f>IF(
 ISBLANK('Import från mapp'!QL8),
 "",
 IF(
  ISNUMBER(
   VALUE('Import från mapp'!QL8)),
   VALUE('Import från mapp'!QL8),
   IF(
    'Import från mapp'!QL8="x",
    1,
    'Import från mapp'!QL8)))</f>
        <v/>
      </c>
      <c r="QM8" t="str">
        <f>IF(
 ISBLANK('Import från mapp'!QM8),
 "",
 IF(
  ISNUMBER(
   VALUE('Import från mapp'!QM8)),
   VALUE('Import från mapp'!QM8),
   IF(
    'Import från mapp'!QM8="x",
    1,
    'Import från mapp'!QM8)))</f>
        <v/>
      </c>
      <c r="QN8" t="str">
        <f>IF(
 ISBLANK('Import från mapp'!QN8),
 "",
 IF(
  ISNUMBER(
   VALUE('Import från mapp'!QN8)),
   VALUE('Import från mapp'!QN8),
   IF(
    'Import från mapp'!QN8="x",
    1,
    'Import från mapp'!QN8)))</f>
        <v/>
      </c>
      <c r="QO8" t="str">
        <f>IF(
 ISBLANK('Import från mapp'!QO8),
 "",
 IF(
  ISNUMBER(
   VALUE('Import från mapp'!QO8)),
   VALUE('Import från mapp'!QO8),
   IF(
    'Import från mapp'!QO8="x",
    1,
    'Import från mapp'!QO8)))</f>
        <v/>
      </c>
      <c r="QP8" t="str">
        <f>IF(
 ISBLANK('Import från mapp'!QP8),
 "",
 IF(
  ISNUMBER(
   VALUE('Import från mapp'!QP8)),
   VALUE('Import från mapp'!QP8),
   IF(
    'Import från mapp'!QP8="x",
    1,
    'Import från mapp'!QP8)))</f>
        <v/>
      </c>
      <c r="QQ8" t="str">
        <f>IF(
 ISBLANK('Import från mapp'!QQ8),
 "",
 IF(
  ISNUMBER(
   VALUE('Import från mapp'!QQ8)),
   VALUE('Import från mapp'!QQ8),
   IF(
    'Import från mapp'!QQ8="x",
    1,
    'Import från mapp'!QQ8)))</f>
        <v/>
      </c>
      <c r="QR8" t="str">
        <f>IF(
 ISBLANK('Import från mapp'!QR8),
 "",
 IF(
  ISNUMBER(
   VALUE('Import från mapp'!QR8)),
   VALUE('Import från mapp'!QR8),
   IF(
    'Import från mapp'!QR8="x",
    1,
    'Import från mapp'!QR8)))</f>
        <v/>
      </c>
      <c r="QS8" t="str">
        <f>IF(
 ISBLANK('Import från mapp'!QS8),
 "",
 IF(
  ISNUMBER(
   VALUE('Import från mapp'!QS8)),
   VALUE('Import från mapp'!QS8),
   IF(
    'Import från mapp'!QS8="x",
    1,
    'Import från mapp'!QS8)))</f>
        <v/>
      </c>
      <c r="QT8" t="str">
        <f>IF(
 ISBLANK('Import från mapp'!QT8),
 "",
 IF(
  ISNUMBER(
   VALUE('Import från mapp'!QT8)),
   VALUE('Import från mapp'!QT8),
   IF(
    'Import från mapp'!QT8="x",
    1,
    'Import från mapp'!QT8)))</f>
        <v/>
      </c>
      <c r="QU8" t="str">
        <f>IF(
 ISBLANK('Import från mapp'!QU8),
 "",
 IF(
  ISNUMBER(
   VALUE('Import från mapp'!QU8)),
   VALUE('Import från mapp'!QU8),
   IF(
    'Import från mapp'!QU8="x",
    1,
    'Import från mapp'!QU8)))</f>
        <v/>
      </c>
      <c r="QV8" t="str">
        <f>IF(
 ISBLANK('Import från mapp'!QV8),
 "",
 IF(
  ISNUMBER(
   VALUE('Import från mapp'!QV8)),
   VALUE('Import från mapp'!QV8),
   IF(
    'Import från mapp'!QV8="x",
    1,
    'Import från mapp'!QV8)))</f>
        <v/>
      </c>
      <c r="QW8" t="str">
        <f>IF(
 ISBLANK('Import från mapp'!QW8),
 "",
 IF(
  ISNUMBER(
   VALUE('Import från mapp'!QW8)),
   VALUE('Import från mapp'!QW8),
   IF(
    'Import från mapp'!QW8="x",
    1,
    'Import från mapp'!QW8)))</f>
        <v/>
      </c>
      <c r="QX8" t="str">
        <f>IF(
 ISBLANK('Import från mapp'!QX8),
 "",
 IF(
  ISNUMBER(
   VALUE('Import från mapp'!QX8)),
   VALUE('Import från mapp'!QX8),
   IF(
    'Import från mapp'!QX8="x",
    1,
    'Import från mapp'!QX8)))</f>
        <v/>
      </c>
      <c r="QY8" t="str">
        <f>IF(
 ISBLANK('Import från mapp'!QY8),
 "",
 IF(
  ISNUMBER(
   VALUE('Import från mapp'!QY8)),
   VALUE('Import från mapp'!QY8),
   IF(
    'Import från mapp'!QY8="x",
    1,
    'Import från mapp'!QY8)))</f>
        <v/>
      </c>
      <c r="QZ8" t="str">
        <f>IF(
 ISBLANK('Import från mapp'!QZ8),
 "",
 IF(
  ISNUMBER(
   VALUE('Import från mapp'!QZ8)),
   VALUE('Import från mapp'!QZ8),
   IF(
    'Import från mapp'!QZ8="x",
    1,
    'Import från mapp'!QZ8)))</f>
        <v/>
      </c>
      <c r="RA8" t="str">
        <f>IF(
 ISBLANK('Import från mapp'!RA8),
 "",
 IF(
  ISNUMBER(
   VALUE('Import från mapp'!RA8)),
   VALUE('Import från mapp'!RA8),
   IF(
    'Import från mapp'!RA8="x",
    1,
    'Import från mapp'!RA8)))</f>
        <v/>
      </c>
      <c r="RB8" t="str">
        <f>IF(
 ISBLANK('Import från mapp'!RB8),
 "",
 IF(
  ISNUMBER(
   VALUE('Import från mapp'!RB8)),
   VALUE('Import från mapp'!RB8),
   IF(
    'Import från mapp'!RB8="x",
    1,
    'Import från mapp'!RB8)))</f>
        <v/>
      </c>
      <c r="RC8" t="str">
        <f>IF(
 ISBLANK('Import från mapp'!RC8),
 "",
 IF(
  ISNUMBER(
   VALUE('Import från mapp'!RC8)),
   VALUE('Import från mapp'!RC8),
   IF(
    'Import från mapp'!RC8="x",
    1,
    'Import från mapp'!RC8)))</f>
        <v/>
      </c>
      <c r="RD8" t="str">
        <f>IF(
 ISBLANK('Import från mapp'!RD8),
 "",
 IF(
  ISNUMBER(
   VALUE('Import från mapp'!RD8)),
   VALUE('Import från mapp'!RD8),
   IF(
    'Import från mapp'!RD8="x",
    1,
    'Import från mapp'!RD8)))</f>
        <v/>
      </c>
      <c r="RE8" t="str">
        <f>IF(
 ISBLANK('Import från mapp'!RE8),
 "",
 IF(
  ISNUMBER(
   VALUE('Import från mapp'!RE8)),
   VALUE('Import från mapp'!RE8),
   IF(
    'Import från mapp'!RE8="x",
    1,
    'Import från mapp'!RE8)))</f>
        <v/>
      </c>
      <c r="RF8" t="str">
        <f>IF(
 ISBLANK('Import från mapp'!RF8),
 "",
 IF(
  ISNUMBER(
   VALUE('Import från mapp'!RF8)),
   VALUE('Import från mapp'!RF8),
   IF(
    'Import från mapp'!RF8="x",
    1,
    'Import från mapp'!RF8)))</f>
        <v/>
      </c>
      <c r="RG8" t="str">
        <f>IF(
 ISBLANK('Import från mapp'!RG8),
 "",
 IF(
  ISNUMBER(
   VALUE('Import från mapp'!RG8)),
   VALUE('Import från mapp'!RG8),
   IF(
    'Import från mapp'!RG8="x",
    1,
    'Import från mapp'!RG8)))</f>
        <v/>
      </c>
      <c r="RH8" t="str">
        <f>IF(
 ISBLANK('Import från mapp'!RH8),
 "",
 IF(
  ISNUMBER(
   VALUE('Import från mapp'!RH8)),
   VALUE('Import från mapp'!RH8),
   IF(
    'Import från mapp'!RH8="x",
    1,
    'Import från mapp'!RH8)))</f>
        <v/>
      </c>
      <c r="RI8" t="str">
        <f>IF(
 ISBLANK('Import från mapp'!RI8),
 "",
 IF(
  ISNUMBER(
   VALUE('Import från mapp'!RI8)),
   VALUE('Import från mapp'!RI8),
   IF(
    'Import från mapp'!RI8="x",
    1,
    'Import från mapp'!RI8)))</f>
        <v/>
      </c>
      <c r="RJ8" t="str">
        <f>IF(
 ISBLANK('Import från mapp'!RJ8),
 "",
 IF(
  ISNUMBER(
   VALUE('Import från mapp'!RJ8)),
   VALUE('Import från mapp'!RJ8),
   IF(
    'Import från mapp'!RJ8="x",
    1,
    'Import från mapp'!RJ8)))</f>
        <v/>
      </c>
      <c r="RK8" t="str">
        <f>IF(
 ISBLANK('Import från mapp'!RK8),
 "",
 IF(
  ISNUMBER(
   VALUE('Import från mapp'!RK8)),
   VALUE('Import från mapp'!RK8),
   IF(
    'Import från mapp'!RK8="x",
    1,
    'Import från mapp'!RK8)))</f>
        <v/>
      </c>
      <c r="RL8" t="str">
        <f>IF(
 ISBLANK('Import från mapp'!RL8),
 "",
 IF(
  ISNUMBER(
   VALUE('Import från mapp'!RL8)),
   VALUE('Import från mapp'!RL8),
   IF(
    'Import från mapp'!RL8="x",
    1,
    'Import från mapp'!RL8)))</f>
        <v/>
      </c>
      <c r="RM8" t="str">
        <f>IF(
 ISBLANK('Import från mapp'!RM8),
 "",
 IF(
  ISNUMBER(
   VALUE('Import från mapp'!RM8)),
   VALUE('Import från mapp'!RM8),
   IF(
    'Import från mapp'!RM8="x",
    1,
    'Import från mapp'!RM8)))</f>
        <v/>
      </c>
      <c r="RN8" t="str">
        <f>IF(
 ISBLANK('Import från mapp'!RN8),
 "",
 IF(
  ISNUMBER(
   VALUE('Import från mapp'!RN8)),
   VALUE('Import från mapp'!RN8),
   IF(
    'Import från mapp'!RN8="x",
    1,
    'Import från mapp'!RN8)))</f>
        <v/>
      </c>
      <c r="RO8" t="str">
        <f>IF(
 ISBLANK('Import från mapp'!RO8),
 "",
 IF(
  ISNUMBER(
   VALUE('Import från mapp'!RO8)),
   VALUE('Import från mapp'!RO8),
   IF(
    'Import från mapp'!RO8="x",
    1,
    'Import från mapp'!RO8)))</f>
        <v/>
      </c>
      <c r="RP8" t="str">
        <f>IF(
 ISBLANK('Import från mapp'!RQ8),
 "",
 IF(
  ISNUMBER(
   VALUE('Import från mapp'!RQ8)),
   VALUE('Import från mapp'!RQ8),
   IF(
    'Import från mapp'!RQ8="x",
    1,
    'Import från mapp'!RQ8)))</f>
        <v/>
      </c>
      <c r="RQ8" t="str">
        <f>IF(
 ISBLANK('Import från mapp'!RR8),
 "",
 IF(
  ISNUMBER(
   VALUE('Import från mapp'!RR8)),
   VALUE('Import från mapp'!RR8),
   IF(
    'Import från mapp'!RR8="x",
    1,
    'Import från mapp'!RR8)))</f>
        <v/>
      </c>
      <c r="RR8" t="str">
        <f>IF(
 ISBLANK('Import från mapp'!RS8),
 "",
 IF(
  ISNUMBER(
   VALUE('Import från mapp'!RS8)),
   VALUE('Import från mapp'!RS8),
   IF(
    'Import från mapp'!RS8="x",
    1,
    'Import från mapp'!RS8)))</f>
        <v/>
      </c>
      <c r="RS8" t="str">
        <f>IF(
 ISBLANK('Import från mapp'!RT8),
 "",
 IF(
  ISNUMBER(
   VALUE('Import från mapp'!RT8)),
   VALUE('Import från mapp'!RT8),
   IF(
    'Import från mapp'!RT8="x",
    1,
    'Import från mapp'!RT8)))</f>
        <v/>
      </c>
      <c r="RT8" t="str">
        <f>IF(
 ISBLANK('Import från mapp'!RU8),
 "",
 IF(
  ISNUMBER(
   VALUE('Import från mapp'!RU8)),
   VALUE('Import från mapp'!RU8),
   IF(
    'Import från mapp'!RU8="x",
    1,
    'Import från mapp'!RU8)))</f>
        <v/>
      </c>
      <c r="RV8" t="str">
        <f>IF(
 ISBLANK('Import från mapp'!RV8),
 "",
 IF(
  ISNUMBER(
   VALUE('Import från mapp'!RV8)),
   VALUE('Import från mapp'!RV8),
   IF(
    'Import från mapp'!RV8="x",
    1,
    'Import från mapp'!RV8)))</f>
        <v/>
      </c>
      <c r="RW8" t="str">
        <f>IF(
 ISBLANK('Import från mapp'!RW8),
 "",
 IF(
  ISNUMBER(
   VALUE('Import från mapp'!RW8)),
   VALUE('Import från mapp'!RW8),
   IF(
    'Import från mapp'!RW8="x",
    1,
    'Import från mapp'!RW8)))</f>
        <v/>
      </c>
      <c r="RX8" t="str">
        <f>IF(
 ISBLANK('Import från mapp'!RX8),
 "",
 IF(
  ISNUMBER(
   VALUE('Import från mapp'!RX8)),
   VALUE('Import från mapp'!RX8),
   IF(
    'Import från mapp'!RX8="x",
    1,
    'Import från mapp'!RX8)))</f>
        <v/>
      </c>
      <c r="RY8" t="str">
        <f>IF(
 ISBLANK('Import från mapp'!RY8),
 "",
 IF(
  ISNUMBER(
   VALUE('Import från mapp'!RY8)),
   VALUE('Import från mapp'!RY8),
   IF(
    'Import från mapp'!RY8="x",
    1,
    'Import från mapp'!RY8)))</f>
        <v/>
      </c>
      <c r="RZ8" t="str">
        <f>IF(
 ISBLANK('Import från mapp'!RZ8),
 "",
 IF(
  ISNUMBER(
   VALUE('Import från mapp'!RZ8)),
   VALUE('Import från mapp'!RZ8),
   IF(
    'Import från mapp'!RZ8="x",
    1,
    'Import från mapp'!RZ8)))</f>
        <v/>
      </c>
      <c r="SA8" t="str">
        <f>IF(
 ISBLANK('Import från mapp'!SA8),
 "",
 IF(
  ISNUMBER(
   VALUE('Import från mapp'!SA8)),
   VALUE('Import från mapp'!SA8),
   IF(
    'Import från mapp'!SA8="x",
    1,
    'Import från mapp'!SA8)))</f>
        <v/>
      </c>
      <c r="SB8" t="str">
        <f>IF(
 ISBLANK('Import från mapp'!SB8),
 "",
 IF(
  ISNUMBER(
   VALUE('Import från mapp'!SB8)),
   VALUE('Import från mapp'!SB8),
   IF(
    'Import från mapp'!SB8="x",
    1,
    'Import från mapp'!SB8)))</f>
        <v/>
      </c>
      <c r="SC8" t="str">
        <f>IF(
 ISBLANK('Import från mapp'!SC8),
 "",
 IF(
  ISNUMBER(
   VALUE('Import från mapp'!SC8)),
   VALUE('Import från mapp'!SC8),
   IF(
    'Import från mapp'!SC8="x",
    1,
    'Import från mapp'!SC8)))</f>
        <v/>
      </c>
      <c r="SD8" t="str">
        <f>IF(
 ISBLANK('Import från mapp'!SD8),
 "",
 IF(
  ISNUMBER(
   VALUE('Import från mapp'!SD8)),
   VALUE('Import från mapp'!SD8),
   IF(
    'Import från mapp'!SD8="x",
    1,
    'Import från mapp'!SD8)))</f>
        <v/>
      </c>
      <c r="SE8" t="str">
        <f>IF(
 ISBLANK('Import från mapp'!SE8),
 "",
 IF(
  ISNUMBER(
   VALUE('Import från mapp'!SE8)),
   VALUE('Import från mapp'!SE8),
   IF(
    'Import från mapp'!SE8="x",
    1,
    'Import från mapp'!SE8)))</f>
        <v/>
      </c>
      <c r="SF8" t="str">
        <f>IF(
 ISBLANK('Import från mapp'!SF8),
 "",
 IF(
  ISNUMBER(
   VALUE('Import från mapp'!SF8)),
   VALUE('Import från mapp'!SF8),
   IF(
    'Import från mapp'!SF8="x",
    1,
    'Import från mapp'!SF8)))</f>
        <v/>
      </c>
      <c r="SG8" t="str">
        <f>IF(
 ISBLANK('Import från mapp'!SG8),
 "",
 IF(
  ISNUMBER(
   VALUE('Import från mapp'!SG8)),
   VALUE('Import från mapp'!SG8),
   IF(
    'Import från mapp'!SG8="x",
    1,
    'Import från mapp'!SG8)))</f>
        <v/>
      </c>
      <c r="SH8" t="str">
        <f>IF(
 ISBLANK('Import från mapp'!SH8),
 "",
 IF(
  ISNUMBER(
   VALUE('Import från mapp'!SH8)),
   VALUE('Import från mapp'!SH8),
   IF(
    'Import från mapp'!SH8="x",
    1,
    'Import från mapp'!SH8)))</f>
        <v/>
      </c>
      <c r="SI8" t="str">
        <f>IF(
 ISBLANK('Import från mapp'!SI8),
 "",
 IF(
  ISNUMBER(
   VALUE('Import från mapp'!SI8)),
   VALUE('Import från mapp'!SI8),
   IF(
    'Import från mapp'!SI8="x",
    1,
    'Import från mapp'!SI8)))</f>
        <v/>
      </c>
      <c r="SJ8" t="str">
        <f>IF(
 ISBLANK('Import från mapp'!SJ8),
 "",
 IF(
  ISNUMBER(
   VALUE('Import från mapp'!SJ8)),
   VALUE('Import från mapp'!SJ8),
   IF(
    'Import från mapp'!SJ8="x",
    1,
    'Import från mapp'!SJ8)))</f>
        <v/>
      </c>
      <c r="SK8" t="str">
        <f>IF(
 ISBLANK('Import från mapp'!SK8),
 "",
 IF(
  ISNUMBER(
   VALUE('Import från mapp'!SK8)),
   VALUE('Import från mapp'!SK8),
   IF(
    'Import från mapp'!SK8="x",
    1,
    'Import från mapp'!SK8)))</f>
        <v/>
      </c>
      <c r="SL8" t="str">
        <f>IF(
 ISBLANK('Import från mapp'!SL8),
 "",
 IF(
  ISNUMBER(
   VALUE('Import från mapp'!SL8)),
   VALUE('Import från mapp'!SL8),
   IF(
    'Import från mapp'!SL8="x",
    1,
    'Import från mapp'!SL8)))</f>
        <v/>
      </c>
      <c r="SM8" t="str">
        <f>IF(
 ISBLANK('Import från mapp'!SM8),
 "",
 IF(
  ISNUMBER(
   VALUE('Import från mapp'!SM8)),
   VALUE('Import från mapp'!SM8),
   IF(
    'Import från mapp'!SM8="x",
    1,
    'Import från mapp'!SM8)))</f>
        <v/>
      </c>
      <c r="SN8" t="str">
        <f>IF(
 ISBLANK('Import från mapp'!SN8),
 "",
 IF(
  ISNUMBER(
   VALUE('Import från mapp'!SN8)),
   VALUE('Import från mapp'!SN8),
   IF(
    'Import från mapp'!SN8="x",
    1,
    'Import från mapp'!SN8)))</f>
        <v/>
      </c>
      <c r="SO8" t="str">
        <f>IF(
 ISBLANK('Import från mapp'!SO8),
 "",
 IF(
  ISNUMBER(
   VALUE('Import från mapp'!SO8)),
   VALUE('Import från mapp'!SO8),
   IF(
    'Import från mapp'!SO8="x",
    1,
    'Import från mapp'!SO8)))</f>
        <v/>
      </c>
      <c r="SP8" t="str">
        <f>IF(
 ISBLANK('Import från mapp'!SP8),
 "",
 IF(
  ISNUMBER(
   VALUE('Import från mapp'!SP8)),
   VALUE('Import från mapp'!SP8),
   IF(
    'Import från mapp'!SP8="x",
    1,
    'Import från mapp'!SP8)))</f>
        <v/>
      </c>
      <c r="SQ8" t="str">
        <f>IF(
 ISBLANK('Import från mapp'!SQ8),
 "",
 IF(
  ISNUMBER(
   VALUE('Import från mapp'!SQ8)),
   VALUE('Import från mapp'!SQ8),
   IF(
    'Import från mapp'!SQ8="x",
    1,
    'Import från mapp'!SQ8)))</f>
        <v/>
      </c>
      <c r="SR8" t="str">
        <f>IF(
 ISBLANK('Import från mapp'!SR8),
 "",
 IF(
  ISNUMBER(
   VALUE('Import från mapp'!SR8)),
   VALUE('Import från mapp'!SR8),
   IF(
    'Import från mapp'!SR8="x",
    1,
    'Import från mapp'!SR8)))</f>
        <v/>
      </c>
      <c r="SS8" t="str">
        <f>IF(
 ISBLANK('Import från mapp'!SS8),
 "",
 IF(
  ISNUMBER(
   VALUE('Import från mapp'!SS8)),
   VALUE('Import från mapp'!SS8),
   IF(
    'Import från mapp'!SS8="x",
    1,
    'Import från mapp'!SS8)))</f>
        <v/>
      </c>
      <c r="ST8" t="str">
        <f>IF(
 ISBLANK('Import från mapp'!ST8),
 "",
 IF(
  ISNUMBER(
   VALUE('Import från mapp'!ST8)),
   VALUE('Import från mapp'!ST8),
   IF(
    'Import från mapp'!ST8="x",
    1,
    'Import från mapp'!ST8)))</f>
        <v/>
      </c>
      <c r="SU8" t="str">
        <f>IF(
 ISBLANK('Import från mapp'!SU8),
 "",
 IF(
  ISNUMBER(
   VALUE('Import från mapp'!SU8)),
   VALUE('Import från mapp'!SU8),
   IF(
    'Import från mapp'!SU8="x",
    1,
    'Import från mapp'!SU8)))</f>
        <v/>
      </c>
      <c r="SV8" t="str">
        <f>IF(
 ISBLANK('Import från mapp'!SV8),
 "",
 IF(
  ISNUMBER(
   VALUE('Import från mapp'!SV8)),
   VALUE('Import från mapp'!SV8),
   IF(
    'Import från mapp'!SV8="x",
    1,
    'Import från mapp'!SV8)))</f>
        <v/>
      </c>
      <c r="SW8" t="str">
        <f>IF(
 ISBLANK('Import från mapp'!SW8),
 "",
 IF(
  ISNUMBER(
   VALUE('Import från mapp'!SW8)),
   VALUE('Import från mapp'!SW8),
   IF(
    'Import från mapp'!SW8="x",
    1,
    'Import från mapp'!SW8)))</f>
        <v/>
      </c>
      <c r="SX8" t="str">
        <f>IF(
 ISBLANK('Import från mapp'!SX8),
 "",
 IF(
  ISNUMBER(
   VALUE('Import från mapp'!SX8)),
   VALUE('Import från mapp'!SX8),
   IF(
    'Import från mapp'!SX8="x",
    1,
    'Import från mapp'!SX8)))</f>
        <v/>
      </c>
      <c r="SY8" t="str">
        <f>IF(
 ISBLANK('Import från mapp'!SY8),
 "",
 IF(
  ISNUMBER(
   VALUE('Import från mapp'!SY8)),
   VALUE('Import från mapp'!SY8),
   IF(
    'Import från mapp'!SY8="x",
    1,
    'Import från mapp'!SY8)))</f>
        <v/>
      </c>
      <c r="SZ8" t="str">
        <f>IF(
 ISBLANK('Import från mapp'!SZ8),
 "",
 IF(
  ISNUMBER(
   VALUE('Import från mapp'!SZ8)),
   VALUE('Import från mapp'!SZ8),
   IF(
    'Import från mapp'!SZ8="x",
    1,
    'Import från mapp'!SZ8)))</f>
        <v/>
      </c>
      <c r="TA8" t="str">
        <f>IF(
 ISBLANK('Import från mapp'!TA8),
 "",
 IF(
  ISNUMBER(
   VALUE('Import från mapp'!TA8)),
   VALUE('Import från mapp'!TA8),
   IF(
    'Import från mapp'!TA8="x",
    1,
    'Import från mapp'!TA8)))</f>
        <v/>
      </c>
      <c r="TB8" t="str">
        <f>IF(
 ISBLANK('Import från mapp'!TB8),
 "",
 IF(
  ISNUMBER(
   VALUE('Import från mapp'!TB8)),
   VALUE('Import från mapp'!TB8),
   IF(
    'Import från mapp'!TB8="x",
    1,
    'Import från mapp'!TB8)))</f>
        <v/>
      </c>
      <c r="TC8" t="str">
        <f>IF(
 ISBLANK('Import från mapp'!TC8),
 "",
 IF(
  ISNUMBER(
   VALUE('Import från mapp'!TC8)),
   VALUE('Import från mapp'!TC8),
   IF(
    'Import från mapp'!TC8="x",
    1,
    'Import från mapp'!TC8)))</f>
        <v/>
      </c>
      <c r="TD8" t="str">
        <f>IF(
 ISBLANK('Import från mapp'!TD8),
 "",
 IF(
  ISNUMBER(
   VALUE('Import från mapp'!TD8)),
   VALUE('Import från mapp'!TD8),
   IF(
    'Import från mapp'!TD8="x",
    1,
    'Import från mapp'!TD8)))</f>
        <v/>
      </c>
      <c r="TE8" t="str">
        <f>IF(
 ISBLANK('Import från mapp'!TE8),
 "",
 IF(
  ISNUMBER(
   VALUE('Import från mapp'!TE8)),
   VALUE('Import från mapp'!TE8),
   IF(
    'Import från mapp'!TE8="x",
    1,
    'Import från mapp'!TE8)))</f>
        <v/>
      </c>
      <c r="TF8" t="str">
        <f>IF(
 ISBLANK('Import från mapp'!TF8),
 "",
 IF(
  ISNUMBER(
   VALUE('Import från mapp'!TF8)),
   VALUE('Import från mapp'!TF8),
   IF(
    'Import från mapp'!TF8="x",
    1,
    'Import från mapp'!TF8)))</f>
        <v/>
      </c>
      <c r="TG8" t="str">
        <f>IF(
 ISBLANK('Import från mapp'!TG8),
 "",
 IF(
  ISNUMBER(
   VALUE('Import från mapp'!TG8)),
   VALUE('Import från mapp'!TG8),
   IF(
    'Import från mapp'!TG8="x",
    1,
    'Import från mapp'!TG8)))</f>
        <v/>
      </c>
      <c r="TH8" t="str">
        <f>IF(
 ISBLANK('Import från mapp'!TH8),
 "",
 IF(
  ISNUMBER(
   VALUE('Import från mapp'!TH8)),
   VALUE('Import från mapp'!TH8),
   IF(
    'Import från mapp'!TH8="x",
    1,
    'Import från mapp'!TH8)))</f>
        <v/>
      </c>
      <c r="TI8" t="str">
        <f>IF(
 ISBLANK('Import från mapp'!TI8),
 "",
 IF(
  ISNUMBER(
   VALUE('Import från mapp'!TI8)),
   VALUE('Import från mapp'!TI8),
   IF(
    'Import från mapp'!TI8="x",
    1,
    'Import från mapp'!TI8)))</f>
        <v/>
      </c>
      <c r="TJ8" t="str">
        <f>IF(
 ISBLANK('Import från mapp'!TJ8),
 "",
 IF(
  ISNUMBER(
   VALUE('Import från mapp'!TJ8)),
   VALUE('Import från mapp'!TJ8),
   IF(
    'Import från mapp'!TJ8="x",
    1,
    'Import från mapp'!TJ8)))</f>
        <v/>
      </c>
      <c r="TK8" t="str">
        <f>IF(
 ISBLANK('Import från mapp'!TK8),
 "",
 IF(
  ISNUMBER(
   VALUE('Import från mapp'!TK8)),
   VALUE('Import från mapp'!TK8),
   IF(
    'Import från mapp'!TK8="x",
    1,
    'Import från mapp'!TK8)))</f>
        <v/>
      </c>
      <c r="TL8" t="str">
        <f>IF(
 ISBLANK('Import från mapp'!TL8),
 "",
 IF(
  ISNUMBER(
   VALUE('Import från mapp'!TL8)),
   VALUE('Import från mapp'!TL8),
   IF(
    'Import från mapp'!TL8="x",
    1,
    'Import från mapp'!TL8)))</f>
        <v/>
      </c>
      <c r="TM8" t="str">
        <f>IF(
 ISBLANK('Import från mapp'!TM8),
 "",
 IF(
  ISNUMBER(
   VALUE('Import från mapp'!TM8)),
   VALUE('Import från mapp'!TM8),
   IF(
    'Import från mapp'!TM8="x",
    1,
    'Import från mapp'!TM8)))</f>
        <v/>
      </c>
      <c r="TN8" t="str">
        <f>IF(
 ISBLANK('Import från mapp'!TN8),
 "",
 IF(
  ISNUMBER(
   VALUE('Import från mapp'!TN8)),
   VALUE('Import från mapp'!TN8),
   IF(
    'Import från mapp'!TN8="x",
    1,
    'Import från mapp'!TN8)))</f>
        <v/>
      </c>
      <c r="TO8" t="str">
        <f>IF(
 ISBLANK('Import från mapp'!TO8),
 "",
 IF(
  ISNUMBER(
   VALUE('Import från mapp'!TO8)),
   VALUE('Import från mapp'!TO8),
   IF(
    'Import från mapp'!TO8="x",
    1,
    'Import från mapp'!TO8)))</f>
        <v/>
      </c>
      <c r="TP8" t="str">
        <f>IF(
 ISBLANK('Import från mapp'!TP8),
 "",
 IF(
  ISNUMBER(
   VALUE('Import från mapp'!TP8)),
   VALUE('Import från mapp'!TP8),
   IF(
    'Import från mapp'!TP8="x",
    1,
    'Import från mapp'!TP8)))</f>
        <v/>
      </c>
      <c r="TQ8" t="str">
        <f>IF(
 ISBLANK('Import från mapp'!TQ8),
 "",
 IF(
  ISNUMBER(
   VALUE('Import från mapp'!TQ8)),
   VALUE('Import från mapp'!TQ8),
   IF(
    'Import från mapp'!TQ8="x",
    1,
    'Import från mapp'!TQ8)))</f>
        <v/>
      </c>
      <c r="TR8" t="str">
        <f>IF(
 ISBLANK('Import från mapp'!TR8),
 "",
 IF(
  ISNUMBER(
   VALUE('Import från mapp'!TR8)),
   VALUE('Import från mapp'!TR8),
   IF(
    'Import från mapp'!TR8="x",
    1,
    'Import från mapp'!TR8)))</f>
        <v/>
      </c>
      <c r="TS8" t="str">
        <f>IF(
 ISBLANK('Import från mapp'!TS8),
 "",
 IF(
  ISNUMBER(
   VALUE('Import från mapp'!TS8)),
   VALUE('Import från mapp'!TS8),
   IF(
    'Import från mapp'!TS8="x",
    1,
    'Import från mapp'!TS8)))</f>
        <v/>
      </c>
      <c r="TT8" t="str">
        <f>IF(
 ISBLANK('Import från mapp'!TT8),
 "",
 IF(
  ISNUMBER(
   VALUE('Import från mapp'!TT8)),
   VALUE('Import från mapp'!TT8),
   IF(
    'Import från mapp'!TT8="x",
    1,
    'Import från mapp'!TT8)))</f>
        <v/>
      </c>
      <c r="TU8" t="str">
        <f>IF(
 ISBLANK('Import från mapp'!TU8),
 "",
 IF(
  ISNUMBER(
   VALUE('Import från mapp'!TU8)),
   VALUE('Import från mapp'!TU8),
   IF(
    'Import från mapp'!TU8="x",
    1,
    'Import från mapp'!TU8)))</f>
        <v/>
      </c>
      <c r="TV8" t="str">
        <f>IF(
 ISBLANK('Import från mapp'!TV8),
 "",
 IF(
  ISNUMBER(
   VALUE('Import från mapp'!TV8)),
   VALUE('Import från mapp'!TV8),
   IF(
    'Import från mapp'!TV8="x",
    1,
    'Import från mapp'!TV8)))</f>
        <v/>
      </c>
      <c r="TW8" t="str">
        <f>IF(
 ISBLANK('Import från mapp'!TW8),
 "",
 IF(
  ISNUMBER(
   VALUE('Import från mapp'!TW8)),
   VALUE('Import från mapp'!TW8),
   IF(
    'Import från mapp'!TW8="x",
    1,
    'Import från mapp'!TW8)))</f>
        <v/>
      </c>
      <c r="TX8" t="str">
        <f>IF(
 ISBLANK('Import från mapp'!TX8),
 "",
 IF(
  ISNUMBER(
   VALUE('Import från mapp'!TX8)),
   VALUE('Import från mapp'!TX8),
   IF(
    'Import från mapp'!TX8="x",
    1,
    'Import från mapp'!TX8)))</f>
        <v/>
      </c>
      <c r="TY8" t="str">
        <f>IF(
 ISBLANK('Import från mapp'!TY8),
 "",
 IF(
  ISNUMBER(
   VALUE('Import från mapp'!TY8)),
   VALUE('Import från mapp'!TY8),
   IF(
    'Import från mapp'!TY8="x",
    1,
    'Import från mapp'!TY8)))</f>
        <v/>
      </c>
      <c r="TZ8" t="str">
        <f>IF(
 ISBLANK('Import från mapp'!TZ8),
 "",
 IF(
  ISNUMBER(
   VALUE('Import från mapp'!TZ8)),
   VALUE('Import från mapp'!TZ8),
   IF(
    'Import från mapp'!TZ8="x",
    1,
    'Import från mapp'!TZ8)))</f>
        <v/>
      </c>
      <c r="UA8" t="str">
        <f>IF(
 ISBLANK('Import från mapp'!UA8),
 "",
 IF(
  ISNUMBER(
   VALUE('Import från mapp'!UA8)),
   VALUE('Import från mapp'!UA8),
   IF(
    'Import från mapp'!UA8="x",
    1,
    'Import från mapp'!UA8)))</f>
        <v/>
      </c>
      <c r="UB8" t="str">
        <f>IF(
 ISBLANK('Import från mapp'!UB8),
 "",
 IF(
  ISNUMBER(
   VALUE('Import från mapp'!UB8)),
   VALUE('Import från mapp'!UB8),
   IF(
    'Import från mapp'!UB8="x",
    1,
    'Import från mapp'!UB8)))</f>
        <v/>
      </c>
      <c r="UC8" t="str">
        <f>IF(
 ISBLANK('Import från mapp'!UC8),
 "",
 IF(
  ISNUMBER(
   VALUE('Import från mapp'!UC8)),
   VALUE('Import från mapp'!UC8),
   IF(
    'Import från mapp'!UC8="x",
    1,
    'Import från mapp'!UC8)))</f>
        <v/>
      </c>
    </row>
    <row r="9" spans="1:549" x14ac:dyDescent="0.35">
      <c r="A9" t="str">
        <f>IF(
 ISBLANK('Import från mapp'!A9),
 "",
 IF(
  ISNUMBER(
   VALUE('Import från mapp'!A9)),
   VALUE('Import från mapp'!A9),
   IF(
    'Import från mapp'!A9="x",
    1,
    'Import från mapp'!A9)))</f>
        <v/>
      </c>
      <c r="B9" t="str">
        <f>IF(
 ISBLANK('Import från mapp'!B9),
 "",
 IF(
  ISNUMBER(
   VALUE('Import från mapp'!B9)),
   VALUE('Import från mapp'!B9),
   IF(
    'Import från mapp'!B9="x",
    1,
    'Import från mapp'!B9)))</f>
        <v/>
      </c>
      <c r="C9" t="str">
        <f>IF(
 ISBLANK('Import från mapp'!C9),
 "",
 IF(
  ISNUMBER(
   VALUE('Import från mapp'!C9)),
   VALUE('Import från mapp'!C9),
   IF(
    'Import från mapp'!C9="x",
    1,
    'Import från mapp'!C9)))</f>
        <v/>
      </c>
      <c r="D9" t="str">
        <f>IF(
 ISBLANK('Import från mapp'!D9),
 "",
 IF(
  ISNUMBER(
   VALUE('Import från mapp'!D9)),
   VALUE('Import från mapp'!D9),
   IF(
    'Import från mapp'!D9="x",
    1,
    'Import från mapp'!D9)))</f>
        <v/>
      </c>
      <c r="E9" t="str">
        <f>IF(
 ISBLANK('Import från mapp'!E9),
 "",
 IF(
  ISNUMBER(
   VALUE('Import från mapp'!E9)),
   VALUE('Import från mapp'!E9),
   IF(
    'Import från mapp'!E9="x",
    1,
    'Import från mapp'!E9)))</f>
        <v/>
      </c>
      <c r="F9" t="str">
        <f>IF(
 ISBLANK('Import från mapp'!F9),
 "",
 IF(
  ISNUMBER(
   VALUE('Import från mapp'!F9)),
   VALUE('Import från mapp'!F9),
   IF(
    'Import från mapp'!F9="x",
    1,
    'Import från mapp'!F9)))</f>
        <v/>
      </c>
      <c r="G9" t="str">
        <f>IF(
 ISBLANK('Import från mapp'!G9),
 "",
 IF(
  ISNUMBER(
   VALUE('Import från mapp'!G9)),
   VALUE('Import från mapp'!G9),
   IF(
    'Import från mapp'!G9="x",
    1,
    'Import från mapp'!G9)))</f>
        <v/>
      </c>
      <c r="H9" t="str">
        <f>IF(
 ISBLANK('Import från mapp'!H9),
 "",
 IF(
  ISNUMBER(
   VALUE('Import från mapp'!H9)),
   VALUE('Import från mapp'!H9),
   IF(
    'Import från mapp'!H9="x",
    1,
    'Import från mapp'!H9)))</f>
        <v/>
      </c>
      <c r="I9" t="str">
        <f>IF(
 ISBLANK('Import från mapp'!I9),
 "",
 IF(
  ISNUMBER(
   VALUE('Import från mapp'!I9)),
   VALUE('Import från mapp'!I9),
   IF(
    'Import från mapp'!I9="x",
    1,
    'Import från mapp'!I9)))</f>
        <v/>
      </c>
      <c r="J9" t="str">
        <f>IF(
 ISBLANK('Import från mapp'!J9),
 "",
 IF(
  ISNUMBER(
   VALUE('Import från mapp'!J9)),
   VALUE('Import från mapp'!J9),
   IF(
    'Import från mapp'!J9="x",
    1,
    'Import från mapp'!J9)))</f>
        <v/>
      </c>
      <c r="K9" t="str">
        <f>IF(
 ISBLANK('Import från mapp'!K9),
 "",
 IF(
  ISNUMBER(
   VALUE('Import från mapp'!K9)),
   VALUE('Import från mapp'!K9),
   IF(
    'Import från mapp'!K9="x",
    1,
    'Import från mapp'!K9)))</f>
        <v/>
      </c>
      <c r="L9" t="str">
        <f>IF(
 ISBLANK('Import från mapp'!L9),
 "",
 IF(
  ISNUMBER(
   VALUE('Import från mapp'!L9)),
   VALUE('Import från mapp'!L9),
   IF(
    'Import från mapp'!L9="x",
    1,
    'Import från mapp'!L9)))</f>
        <v/>
      </c>
      <c r="M9" t="str">
        <f>IF(
 ISBLANK('Import från mapp'!M9),
 "",
 IF(
  ISNUMBER(
   VALUE('Import från mapp'!M9)),
   VALUE('Import från mapp'!M9),
   IF(
    'Import från mapp'!M9="x",
    1,
    'Import från mapp'!M9)))</f>
        <v/>
      </c>
      <c r="N9" t="str">
        <f>IF(
 ISBLANK('Import från mapp'!N9),
 "",
 IF(
  ISNUMBER(
   VALUE('Import från mapp'!N9)),
   VALUE('Import från mapp'!N9),
   IF(
    'Import från mapp'!N9="x",
    1,
    'Import från mapp'!N9)))</f>
        <v/>
      </c>
      <c r="O9" t="str">
        <f>IF(
 ISBLANK('Import från mapp'!O9),
 "",
 IF(
  ISNUMBER(
   VALUE('Import från mapp'!O9)),
   VALUE('Import från mapp'!O9),
   IF(
    'Import från mapp'!O9="x",
    1,
    'Import från mapp'!O9)))</f>
        <v/>
      </c>
      <c r="P9" t="str">
        <f>IF(
 ISBLANK('Import från mapp'!P9),
 "",
 IF(
  ISNUMBER(
   VALUE('Import från mapp'!P9)),
   VALUE('Import från mapp'!P9),
   IF(
    'Import från mapp'!P9="x",
    1,
    'Import från mapp'!P9)))</f>
        <v/>
      </c>
      <c r="Q9" t="str">
        <f>IF(
 ISBLANK('Import från mapp'!Q9),
 "",
 IF(
  ISNUMBER(
   VALUE('Import från mapp'!Q9)),
   VALUE('Import från mapp'!Q9),
   IF(
    'Import från mapp'!Q9="x",
    1,
    'Import från mapp'!Q9)))</f>
        <v/>
      </c>
      <c r="R9" t="str">
        <f>IF(
 ISBLANK('Import från mapp'!R9),
 "",
 IF(
  ISNUMBER(
   VALUE('Import från mapp'!R9)),
   VALUE('Import från mapp'!R9),
   IF(
    'Import från mapp'!R9="x",
    1,
    'Import från mapp'!R9)))</f>
        <v/>
      </c>
      <c r="S9" t="str">
        <f>IF(
 ISBLANK('Import från mapp'!S9),
 "",
 IF(
  ISNUMBER(
   VALUE('Import från mapp'!S9)),
   VALUE('Import från mapp'!S9),
   IF(
    'Import från mapp'!S9="x",
    1,
    'Import från mapp'!S9)))</f>
        <v/>
      </c>
      <c r="T9" t="str">
        <f>IF(
 ISBLANK('Import från mapp'!T9),
 "",
 IF(
  ISNUMBER(
   VALUE('Import från mapp'!T9)),
   VALUE('Import från mapp'!T9),
   IF(
    'Import från mapp'!T9="x",
    1,
    'Import från mapp'!T9)))</f>
        <v/>
      </c>
      <c r="U9" t="str">
        <f>IF(
 ISBLANK('Import från mapp'!U9),
 "",
 IF(
  ISNUMBER(
   VALUE('Import från mapp'!U9)),
   VALUE('Import från mapp'!U9),
   IF(
    'Import från mapp'!U9="x",
    1,
    'Import från mapp'!U9)))</f>
        <v/>
      </c>
      <c r="V9" t="str">
        <f>IF(
 ISBLANK('Import från mapp'!V9),
 "",
 IF(
  ISNUMBER(
   VALUE('Import från mapp'!V9)),
   VALUE('Import från mapp'!V9),
   IF(
    'Import från mapp'!V9="x",
    1,
    'Import från mapp'!V9)))</f>
        <v/>
      </c>
      <c r="W9" t="str">
        <f>IF(
 ISBLANK('Import från mapp'!W9),
 "",
 IF(
  ISNUMBER(
   VALUE('Import från mapp'!W9)),
   VALUE('Import från mapp'!W9),
   IF(
    'Import från mapp'!W9="x",
    1,
    'Import från mapp'!W9)))</f>
        <v/>
      </c>
      <c r="X9" t="str">
        <f>IF(
 ISBLANK('Import från mapp'!X9),
 "",
 IF(
  ISNUMBER(
   VALUE('Import från mapp'!X9)),
   VALUE('Import från mapp'!X9),
   IF(
    'Import från mapp'!X9="x",
    1,
    'Import från mapp'!X9)))</f>
        <v/>
      </c>
      <c r="Y9" t="str">
        <f>IF(
 ISBLANK('Import från mapp'!Y9),
 "",
 IF(
  ISNUMBER(
   VALUE('Import från mapp'!Y9)),
   VALUE('Import från mapp'!Y9),
   IF(
    'Import från mapp'!Y9="x",
    1,
    'Import från mapp'!Y9)))</f>
        <v/>
      </c>
      <c r="Z9" t="str">
        <f>IF(
 ISBLANK('Import från mapp'!Z9),
 "",
 IF(
  ISNUMBER(
   VALUE('Import från mapp'!Z9)),
   VALUE('Import från mapp'!Z9),
   IF(
    'Import från mapp'!Z9="x",
    1,
    'Import från mapp'!Z9)))</f>
        <v/>
      </c>
      <c r="AA9" t="str">
        <f>IF(
 ISBLANK('Import från mapp'!AA9),
 "",
 IF(
  ISNUMBER(
   VALUE('Import från mapp'!AA9)),
   VALUE('Import från mapp'!AA9),
   IF(
    'Import från mapp'!AA9="x",
    1,
    'Import från mapp'!AA9)))</f>
        <v/>
      </c>
      <c r="AB9" t="str">
        <f>IF(
 ISBLANK('Import från mapp'!AB9),
 "",
 IF(
  ISNUMBER(
   VALUE('Import från mapp'!AB9)),
   VALUE('Import från mapp'!AB9),
   IF(
    'Import från mapp'!AB9="x",
    1,
    'Import från mapp'!AB9)))</f>
        <v/>
      </c>
      <c r="AC9" t="str">
        <f>IF(
 ISBLANK('Import från mapp'!AC9),
 "",
 IF(
  ISNUMBER(
   VALUE('Import från mapp'!AC9)),
   VALUE('Import från mapp'!AC9),
   IF(
    'Import från mapp'!AC9="x",
    1,
    'Import från mapp'!AC9)))</f>
        <v/>
      </c>
      <c r="AD9" t="str">
        <f>IF(
 ISBLANK('Import från mapp'!AD9),
 "",
 IF(
  ISNUMBER(
   VALUE('Import från mapp'!AD9)),
   VALUE('Import från mapp'!AD9),
   IF(
    'Import från mapp'!AD9="x",
    1,
    'Import från mapp'!AD9)))</f>
        <v/>
      </c>
      <c r="AE9" t="str">
        <f>IF(
 ISBLANK('Import från mapp'!AE9),
 "",
 IF(
  ISNUMBER(
   VALUE('Import från mapp'!AE9)),
   VALUE('Import från mapp'!AE9),
   IF(
    'Import från mapp'!AE9="x",
    1,
    'Import från mapp'!AE9)))</f>
        <v/>
      </c>
      <c r="AF9" t="str">
        <f>IF(
 ISBLANK('Import från mapp'!AF9),
 "",
 IF(
  ISNUMBER(
   VALUE('Import från mapp'!AF9)),
   VALUE('Import från mapp'!AF9),
   IF(
    'Import från mapp'!AF9="x",
    1,
    'Import från mapp'!AF9)))</f>
        <v/>
      </c>
      <c r="AG9" t="str">
        <f>IF(
 ISBLANK('Import från mapp'!AG9),
 "",
 IF(
  ISNUMBER(
   VALUE('Import från mapp'!AG9)),
   VALUE('Import från mapp'!AG9),
   IF(
    'Import från mapp'!AG9="x",
    1,
    'Import från mapp'!AG9)))</f>
        <v/>
      </c>
      <c r="AH9" t="str">
        <f>IF(
 ISBLANK('Import från mapp'!AH9),
 "",
 IF(
  ISNUMBER(
   VALUE('Import från mapp'!AH9)),
   VALUE('Import från mapp'!AH9),
   IF(
    'Import från mapp'!AH9="x",
    1,
    'Import från mapp'!AH9)))</f>
        <v/>
      </c>
      <c r="AI9" t="str">
        <f>IF(
 ISBLANK('Import från mapp'!AI9),
 "",
 IF(
  ISNUMBER(
   VALUE('Import från mapp'!AI9)),
   VALUE('Import från mapp'!AI9),
   IF(
    'Import från mapp'!AI9="x",
    1,
    'Import från mapp'!AI9)))</f>
        <v/>
      </c>
      <c r="AJ9" t="str">
        <f>IF(
 ISBLANK('Import från mapp'!AJ9),
 "",
 IF(
  ISNUMBER(
   VALUE('Import från mapp'!AJ9)),
   VALUE('Import från mapp'!AJ9),
   IF(
    'Import från mapp'!AJ9="x",
    1,
    'Import från mapp'!AJ9)))</f>
        <v/>
      </c>
      <c r="AK9" t="str">
        <f>IF(
 ISBLANK('Import från mapp'!AK9),
 "",
 IF(
  ISNUMBER(
   VALUE('Import från mapp'!AK9)),
   VALUE('Import från mapp'!AK9),
   IF(
    'Import från mapp'!AK9="x",
    1,
    'Import från mapp'!AK9)))</f>
        <v/>
      </c>
      <c r="AL9" t="str">
        <f>IF(
 ISBLANK('Import från mapp'!AL9),
 "",
 IF(
  ISNUMBER(
   VALUE('Import från mapp'!AL9)),
   VALUE('Import från mapp'!AL9),
   IF(
    'Import från mapp'!AL9="x",
    1,
    'Import från mapp'!AL9)))</f>
        <v/>
      </c>
      <c r="AM9" t="str">
        <f>IF(
 ISBLANK('Import från mapp'!AM9),
 "",
 IF(
  ISNUMBER(
   VALUE('Import från mapp'!AM9)),
   VALUE('Import från mapp'!AM9),
   IF(
    'Import från mapp'!AM9="x",
    1,
    'Import från mapp'!AM9)))</f>
        <v/>
      </c>
      <c r="AN9" t="str">
        <f>IF(
 ISBLANK('Import från mapp'!AN9),
 "",
 IF(
  ISNUMBER(
   VALUE('Import från mapp'!AN9)),
   VALUE('Import från mapp'!AN9),
   IF(
    'Import från mapp'!AN9="x",
    1,
    'Import från mapp'!AN9)))</f>
        <v/>
      </c>
      <c r="AO9" t="str">
        <f>IF(
 ISBLANK('Import från mapp'!AO9),
 "",
 IF(
  ISNUMBER(
   VALUE('Import från mapp'!AO9)),
   VALUE('Import från mapp'!AO9),
   IF(
    'Import från mapp'!AO9="x",
    1,
    'Import från mapp'!AO9)))</f>
        <v/>
      </c>
      <c r="AP9" t="str">
        <f>IF(
 ISBLANK('Import från mapp'!AP9),
 "",
 IF(
  ISNUMBER(
   VALUE('Import från mapp'!AP9)),
   VALUE('Import från mapp'!AP9),
   IF(
    'Import från mapp'!AP9="x",
    1,
    'Import från mapp'!AP9)))</f>
        <v/>
      </c>
      <c r="AQ9" t="str">
        <f>IF(
 ISBLANK('Import från mapp'!AQ9),
 "",
 IF(
  ISNUMBER(
   VALUE('Import från mapp'!AQ9)),
   VALUE('Import från mapp'!AQ9),
   IF(
    'Import från mapp'!AQ9="x",
    1,
    'Import från mapp'!AQ9)))</f>
        <v/>
      </c>
      <c r="AR9" t="str">
        <f>IF(
 ISBLANK('Import från mapp'!AR9),
 "",
 IF(
  ISNUMBER(
   VALUE('Import från mapp'!AR9)),
   VALUE('Import från mapp'!AR9),
   IF(
    'Import från mapp'!AR9="x",
    1,
    'Import från mapp'!AR9)))</f>
        <v/>
      </c>
      <c r="AS9" t="str">
        <f>IF(
 ISBLANK('Import från mapp'!AS9),
 "",
 IF(
  ISNUMBER(
   VALUE('Import från mapp'!AS9)),
   VALUE('Import från mapp'!AS9),
   IF(
    'Import från mapp'!AS9="x",
    1,
    'Import från mapp'!AS9)))</f>
        <v/>
      </c>
      <c r="AT9" t="str">
        <f>IF(
 ISBLANK('Import från mapp'!AT9),
 "",
 IF(
  ISNUMBER(
   VALUE('Import från mapp'!AT9)),
   VALUE('Import från mapp'!AT9),
   IF(
    'Import från mapp'!AT9="x",
    1,
    'Import från mapp'!AT9)))</f>
        <v/>
      </c>
      <c r="AU9" t="str">
        <f>IF(
 ISBLANK('Import från mapp'!AU9),
 "",
 IF(
  ISNUMBER(
   VALUE('Import från mapp'!AU9)),
   VALUE('Import från mapp'!AU9),
   IF(
    'Import från mapp'!AU9="x",
    1,
    'Import från mapp'!AU9)))</f>
        <v/>
      </c>
      <c r="AV9" t="str">
        <f>IF(
 ISBLANK('Import från mapp'!AV9),
 "",
 IF(
  ISNUMBER(
   VALUE('Import från mapp'!AV9)),
   VALUE('Import från mapp'!AV9),
   IF(
    'Import från mapp'!AV9="x",
    1,
    'Import från mapp'!AV9)))</f>
        <v/>
      </c>
      <c r="AW9" t="str">
        <f>IF(
 ISBLANK('Import från mapp'!AW9),
 "",
 IF(
  ISNUMBER(
   VALUE('Import från mapp'!AW9)),
   VALUE('Import från mapp'!AW9),
   IF(
    'Import från mapp'!AW9="x",
    1,
    'Import från mapp'!AW9)))</f>
        <v/>
      </c>
      <c r="AX9" t="str">
        <f>IF(
 ISBLANK('Import från mapp'!AX9),
 "",
 IF(
  ISNUMBER(
   VALUE('Import från mapp'!AX9)),
   VALUE('Import från mapp'!AX9),
   IF(
    'Import från mapp'!AX9="x",
    1,
    'Import från mapp'!AX9)))</f>
        <v/>
      </c>
      <c r="AY9" t="str">
        <f>IF(
 ISBLANK('Import från mapp'!AY9),
 "",
 IF(
  ISNUMBER(
   VALUE('Import från mapp'!AY9)),
   VALUE('Import från mapp'!AY9),
   IF(
    'Import från mapp'!AY9="x",
    1,
    'Import från mapp'!AY9)))</f>
        <v/>
      </c>
      <c r="AZ9" t="str">
        <f>IF(
 ISBLANK('Import från mapp'!AZ9),
 "",
 IF(
  ISNUMBER(
   VALUE('Import från mapp'!AZ9)),
   VALUE('Import från mapp'!AZ9),
   IF(
    'Import från mapp'!AZ9="x",
    1,
    'Import från mapp'!AZ9)))</f>
        <v/>
      </c>
      <c r="BA9" t="str">
        <f>IF(
 ISBLANK('Import från mapp'!BA9),
 "",
 IF(
  ISNUMBER(
   VALUE('Import från mapp'!BA9)),
   VALUE('Import från mapp'!BA9),
   IF(
    'Import från mapp'!BA9="x",
    1,
    'Import från mapp'!BA9)))</f>
        <v/>
      </c>
      <c r="BB9" t="str">
        <f>IF(
 ISBLANK('Import från mapp'!BB9),
 "",
 IF(
  ISNUMBER(
   VALUE('Import från mapp'!BB9)),
   VALUE('Import från mapp'!BB9),
   IF(
    'Import från mapp'!BB9="x",
    1,
    'Import från mapp'!BB9)))</f>
        <v/>
      </c>
      <c r="BC9" t="str">
        <f>IF(
 ISBLANK('Import från mapp'!BC9),
 "",
 IF(
  ISNUMBER(
   VALUE('Import från mapp'!BC9)),
   VALUE('Import från mapp'!BC9),
   IF(
    'Import från mapp'!BC9="x",
    1,
    'Import från mapp'!BC9)))</f>
        <v/>
      </c>
      <c r="BD9" t="str">
        <f>IF(
 ISBLANK('Import från mapp'!BD9),
 "",
 IF(
  ISNUMBER(
   VALUE('Import från mapp'!BD9)),
   VALUE('Import från mapp'!BD9),
   IF(
    'Import från mapp'!BD9="x",
    1,
    'Import från mapp'!BD9)))</f>
        <v/>
      </c>
      <c r="BE9" t="str">
        <f>IF(
 ISBLANK('Import från mapp'!BE9),
 "",
 IF(
  ISNUMBER(
   VALUE('Import från mapp'!BE9)),
   VALUE('Import från mapp'!BE9),
   IF(
    'Import från mapp'!BE9="x",
    1,
    'Import från mapp'!BE9)))</f>
        <v/>
      </c>
      <c r="BF9" t="str">
        <f>IF(
 ISBLANK('Import från mapp'!BF9),
 "",
 IF(
  ISNUMBER(
   VALUE('Import från mapp'!BF9)),
   VALUE('Import från mapp'!BF9),
   IF(
    'Import från mapp'!BF9="x",
    1,
    'Import från mapp'!BF9)))</f>
        <v/>
      </c>
      <c r="BG9" t="str">
        <f>IF(
 ISBLANK('Import från mapp'!BG9),
 "",
 IF(
  ISNUMBER(
   VALUE('Import från mapp'!BG9)),
   VALUE('Import från mapp'!BG9),
   IF(
    'Import från mapp'!BG9="x",
    1,
    'Import från mapp'!BG9)))</f>
        <v/>
      </c>
      <c r="BH9" t="str">
        <f>IF(
 ISBLANK('Import från mapp'!BH9),
 "",
 IF(
  ISNUMBER(
   VALUE('Import från mapp'!BH9)),
   VALUE('Import från mapp'!BH9),
   IF(
    'Import från mapp'!BH9="x",
    1,
    'Import från mapp'!BH9)))</f>
        <v/>
      </c>
      <c r="BI9" t="str">
        <f>IF(
 ISBLANK('Import från mapp'!BI9),
 "",
 IF(
  ISNUMBER(
   VALUE('Import från mapp'!BI9)),
   VALUE('Import från mapp'!BI9),
   IF(
    'Import från mapp'!BI9="x",
    1,
    'Import från mapp'!BI9)))</f>
        <v/>
      </c>
      <c r="BJ9" t="str">
        <f>IF(
 ISBLANK('Import från mapp'!BJ9),
 "",
 IF(
  ISNUMBER(
   VALUE('Import från mapp'!BJ9)),
   VALUE('Import från mapp'!BJ9),
   IF(
    'Import från mapp'!BJ9="x",
    1,
    'Import från mapp'!BJ9)))</f>
        <v/>
      </c>
      <c r="BK9" t="str">
        <f>IF(
 ISBLANK('Import från mapp'!BK9),
 "",
 IF(
  ISNUMBER(
   VALUE('Import från mapp'!BK9)),
   VALUE('Import från mapp'!BK9),
   IF(
    'Import från mapp'!BK9="x",
    1,
    'Import från mapp'!BK9)))</f>
        <v/>
      </c>
      <c r="BL9" t="str">
        <f>IF(
 ISBLANK('Import från mapp'!BL9),
 "",
 IF(
  ISNUMBER(
   VALUE('Import från mapp'!BL9)),
   VALUE('Import från mapp'!BL9),
   IF(
    'Import från mapp'!BL9="x",
    1,
    'Import från mapp'!BL9)))</f>
        <v/>
      </c>
      <c r="BM9" t="str">
        <f>IF(
 ISBLANK('Import från mapp'!BM9),
 "",
 IF(
  ISNUMBER(
   VALUE('Import från mapp'!BM9)),
   VALUE('Import från mapp'!BM9),
   IF(
    'Import från mapp'!BM9="x",
    1,
    'Import från mapp'!BM9)))</f>
        <v/>
      </c>
      <c r="BN9" t="str">
        <f>IF(
 ISBLANK('Import från mapp'!BN9),
 "",
 IF(
  ISNUMBER(
   VALUE('Import från mapp'!BN9)),
   VALUE('Import från mapp'!BN9),
   IF(
    'Import från mapp'!BN9="x",
    1,
    'Import från mapp'!BN9)))</f>
        <v/>
      </c>
      <c r="BO9" t="str">
        <f>IF(
 ISBLANK('Import från mapp'!BO9),
 "",
 IF(
  ISNUMBER(
   VALUE('Import från mapp'!BO9)),
   VALUE('Import från mapp'!BO9),
   IF(
    'Import från mapp'!BO9="x",
    1,
    'Import från mapp'!BO9)))</f>
        <v/>
      </c>
      <c r="BP9" t="str">
        <f>IF(
 ISBLANK('Import från mapp'!BP9),
 "",
 IF(
  ISNUMBER(
   VALUE('Import från mapp'!BP9)),
   VALUE('Import från mapp'!BP9),
   IF(
    'Import från mapp'!BP9="x",
    1,
    'Import från mapp'!BP9)))</f>
        <v/>
      </c>
      <c r="BQ9" t="str">
        <f>IF(
 ISBLANK('Import från mapp'!BQ9),
 "",
 IF(
  ISNUMBER(
   VALUE('Import från mapp'!BQ9)),
   VALUE('Import från mapp'!BQ9),
   IF(
    'Import från mapp'!BQ9="x",
    1,
    'Import från mapp'!BQ9)))</f>
        <v/>
      </c>
      <c r="BR9" t="str">
        <f>IF(
 ISBLANK('Import från mapp'!BR9),
 "",
 IF(
  ISNUMBER(
   VALUE('Import från mapp'!BR9)),
   VALUE('Import från mapp'!BR9),
   IF(
    'Import från mapp'!BR9="x",
    1,
    'Import från mapp'!BR9)))</f>
        <v/>
      </c>
      <c r="BS9" t="str">
        <f>IF(
 ISBLANK('Import från mapp'!BS9),
 "",
 IF(
  ISNUMBER(
   VALUE('Import från mapp'!BS9)),
   VALUE('Import från mapp'!BS9),
   IF(
    'Import från mapp'!BS9="x",
    1,
    'Import från mapp'!BS9)))</f>
        <v/>
      </c>
      <c r="BT9" t="str">
        <f>IF(
 ISBLANK('Import från mapp'!BT9),
 "",
 IF(
  ISNUMBER(
   VALUE('Import från mapp'!BT9)),
   VALUE('Import från mapp'!BT9),
   IF(
    'Import från mapp'!BT9="x",
    1,
    'Import från mapp'!BT9)))</f>
        <v/>
      </c>
      <c r="BU9" t="str">
        <f>IF(
 ISBLANK('Import från mapp'!BU9),
 "",
 IF(
  ISNUMBER(
   VALUE('Import från mapp'!BU9)),
   VALUE('Import från mapp'!BU9),
   IF(
    'Import från mapp'!BU9="x",
    1,
    'Import från mapp'!BU9)))</f>
        <v/>
      </c>
      <c r="BV9" t="str">
        <f>IF(
 ISBLANK('Import från mapp'!BV9),
 "",
 IF(
  ISNUMBER(
   VALUE('Import från mapp'!BV9)),
   VALUE('Import från mapp'!BV9),
   IF(
    'Import från mapp'!BV9="x",
    1,
    'Import från mapp'!BV9)))</f>
        <v/>
      </c>
      <c r="BW9" t="str">
        <f>IF(
 ISBLANK('Import från mapp'!BW9),
 "",
 IF(
  ISNUMBER(
   VALUE('Import från mapp'!BW9)),
   VALUE('Import från mapp'!BW9),
   IF(
    'Import från mapp'!BW9="x",
    1,
    'Import från mapp'!BW9)))</f>
        <v/>
      </c>
      <c r="BX9" t="str">
        <f>IF(
 ISBLANK('Import från mapp'!BX9),
 "",
 IF(
  ISNUMBER(
   VALUE('Import från mapp'!BX9)),
   VALUE('Import från mapp'!BX9),
   IF(
    'Import från mapp'!BX9="x",
    1,
    'Import från mapp'!BX9)))</f>
        <v/>
      </c>
      <c r="BY9" t="str">
        <f>IF(
 ISBLANK('Import från mapp'!BY9),
 "",
 IF(
  ISNUMBER(
   VALUE('Import från mapp'!BY9)),
   VALUE('Import från mapp'!BY9),
   IF(
    'Import från mapp'!BY9="x",
    1,
    'Import från mapp'!BY9)))</f>
        <v/>
      </c>
      <c r="BZ9" t="str">
        <f>IF(
 ISBLANK('Import från mapp'!BZ9),
 "",
 IF(
  ISNUMBER(
   VALUE('Import från mapp'!BZ9)),
   VALUE('Import från mapp'!BZ9),
   IF(
    'Import från mapp'!BZ9="x",
    1,
    'Import från mapp'!BZ9)))</f>
        <v/>
      </c>
      <c r="CA9" t="str">
        <f>IF(
 ISBLANK('Import från mapp'!CA9),
 "",
 IF(
  ISNUMBER(
   VALUE('Import från mapp'!CA9)),
   VALUE('Import från mapp'!CA9),
   IF(
    'Import från mapp'!CA9="x",
    1,
    'Import från mapp'!CA9)))</f>
        <v/>
      </c>
      <c r="CB9" t="str">
        <f>IF(
 ISBLANK('Import från mapp'!CB9),
 "",
 IF(
  ISNUMBER(
   VALUE('Import från mapp'!CB9)),
   VALUE('Import från mapp'!CB9),
   IF(
    'Import från mapp'!CB9="x",
    1,
    'Import från mapp'!CB9)))</f>
        <v/>
      </c>
      <c r="CC9" t="str">
        <f>IF(
 ISBLANK('Import från mapp'!CC9),
 "",
 IF(
  ISNUMBER(
   VALUE('Import från mapp'!CC9)),
   VALUE('Import från mapp'!CC9),
   IF(
    'Import från mapp'!CC9="x",
    1,
    'Import från mapp'!CC9)))</f>
        <v/>
      </c>
      <c r="CD9" t="str">
        <f>IF(
 ISBLANK('Import från mapp'!CD9),
 "",
 IF(
  ISNUMBER(
   VALUE('Import från mapp'!CD9)),
   VALUE('Import från mapp'!CD9),
   IF(
    'Import från mapp'!CD9="x",
    1,
    'Import från mapp'!CD9)))</f>
        <v/>
      </c>
      <c r="CE9" t="str">
        <f>IF(
 ISBLANK('Import från mapp'!CE9),
 "",
 IF(
  ISNUMBER(
   VALUE('Import från mapp'!CE9)),
   VALUE('Import från mapp'!CE9),
   IF(
    'Import från mapp'!CE9="x",
    1,
    'Import från mapp'!CE9)))</f>
        <v/>
      </c>
      <c r="CF9" t="str">
        <f>IF(
 ISBLANK('Import från mapp'!CF9),
 "",
 IF(
  ISNUMBER(
   VALUE('Import från mapp'!CF9)),
   VALUE('Import från mapp'!CF9),
   IF(
    'Import från mapp'!CF9="x",
    1,
    'Import från mapp'!CF9)))</f>
        <v/>
      </c>
      <c r="CG9" t="str">
        <f>IF(
 ISBLANK('Import från mapp'!CG9),
 "",
 IF(
  ISNUMBER(
   VALUE('Import från mapp'!CG9)),
   VALUE('Import från mapp'!CG9),
   IF(
    'Import från mapp'!CG9="x",
    1,
    'Import från mapp'!CG9)))</f>
        <v/>
      </c>
      <c r="CH9" t="str">
        <f>IF(
 ISBLANK('Import från mapp'!CH9),
 "",
 IF(
  ISNUMBER(
   VALUE('Import från mapp'!CH9)),
   VALUE('Import från mapp'!CH9),
   IF(
    'Import från mapp'!CH9="x",
    1,
    'Import från mapp'!CH9)))</f>
        <v/>
      </c>
      <c r="CI9" t="str">
        <f>IF(
 ISBLANK('Import från mapp'!CI9),
 "",
 IF(
  ISNUMBER(
   VALUE('Import från mapp'!CI9)),
   VALUE('Import från mapp'!CI9),
   IF(
    'Import från mapp'!CI9="x",
    1,
    'Import från mapp'!CI9)))</f>
        <v/>
      </c>
      <c r="CJ9" t="str">
        <f>IF(
 ISBLANK('Import från mapp'!CJ9),
 "",
 IF(
  ISNUMBER(
   VALUE('Import från mapp'!CJ9)),
   VALUE('Import från mapp'!CJ9),
   IF(
    'Import från mapp'!CJ9="x",
    1,
    'Import från mapp'!CJ9)))</f>
        <v/>
      </c>
      <c r="CK9" t="str">
        <f>IF(
 ISBLANK('Import från mapp'!CK9),
 "",
 IF(
  ISNUMBER(
   VALUE('Import från mapp'!CK9)),
   VALUE('Import från mapp'!CK9),
   IF(
    'Import från mapp'!CK9="x",
    1,
    'Import från mapp'!CK9)))</f>
        <v/>
      </c>
      <c r="CL9" t="str">
        <f>IF(
 ISBLANK('Import från mapp'!CL9),
 "",
 IF(
  ISNUMBER(
   VALUE('Import från mapp'!CL9)),
   VALUE('Import från mapp'!CL9),
   IF(
    'Import från mapp'!CL9="x",
    1,
    'Import från mapp'!CL9)))</f>
        <v/>
      </c>
      <c r="CM9" t="str">
        <f>IF(
 ISBLANK('Import från mapp'!CM9),
 "",
 IF(
  ISNUMBER(
   VALUE('Import från mapp'!CM9)),
   VALUE('Import från mapp'!CM9),
   IF(
    'Import från mapp'!CM9="x",
    1,
    'Import från mapp'!CM9)))</f>
        <v/>
      </c>
      <c r="CN9" t="str">
        <f>IF(
 ISBLANK('Import från mapp'!CN9),
 "",
 IF(
  ISNUMBER(
   VALUE('Import från mapp'!CN9)),
   VALUE('Import från mapp'!CN9),
   IF(
    'Import från mapp'!CN9="x",
    1,
    'Import från mapp'!CN9)))</f>
        <v/>
      </c>
      <c r="CO9" t="str">
        <f>IF(
 ISBLANK('Import från mapp'!CO9),
 "",
 IF(
  ISNUMBER(
   VALUE('Import från mapp'!CO9)),
   VALUE('Import från mapp'!CO9),
   IF(
    'Import från mapp'!CO9="x",
    1,
    'Import från mapp'!CO9)))</f>
        <v/>
      </c>
      <c r="CP9" t="str">
        <f>IF(
 ISBLANK('Import från mapp'!CP9),
 "",
 IF(
  ISNUMBER(
   VALUE('Import från mapp'!CP9)),
   VALUE('Import från mapp'!CP9),
   IF(
    'Import från mapp'!CP9="x",
    1,
    'Import från mapp'!CP9)))</f>
        <v/>
      </c>
      <c r="CQ9" t="str">
        <f>IF(
 ISBLANK('Import från mapp'!CQ9),
 "",
 IF(
  ISNUMBER(
   VALUE('Import från mapp'!CQ9)),
   VALUE('Import från mapp'!CQ9),
   IF(
    'Import från mapp'!CQ9="x",
    1,
    'Import från mapp'!CQ9)))</f>
        <v/>
      </c>
      <c r="CR9" t="str">
        <f>IF(
 ISBLANK('Import från mapp'!CR9),
 "",
 IF(
  ISNUMBER(
   VALUE('Import från mapp'!CR9)),
   VALUE('Import från mapp'!CR9),
   IF(
    'Import från mapp'!CR9="x",
    1,
    'Import från mapp'!CR9)))</f>
        <v/>
      </c>
      <c r="CS9" t="str">
        <f>IF(
 ISBLANK('Import från mapp'!CS9),
 "",
 IF(
  ISNUMBER(
   VALUE('Import från mapp'!CS9)),
   VALUE('Import från mapp'!CS9),
   IF(
    'Import från mapp'!CS9="x",
    1,
    'Import från mapp'!CS9)))</f>
        <v/>
      </c>
      <c r="CT9" t="str">
        <f>IF(
 ISBLANK('Import från mapp'!CT9),
 "",
 IF(
  ISNUMBER(
   VALUE('Import från mapp'!CT9)),
   VALUE('Import från mapp'!CT9),
   IF(
    'Import från mapp'!CT9="x",
    1,
    'Import från mapp'!CT9)))</f>
        <v/>
      </c>
      <c r="CU9" t="str">
        <f>IF(
 ISBLANK('Import från mapp'!CU9),
 "",
 IF(
  ISNUMBER(
   VALUE('Import från mapp'!CU9)),
   VALUE('Import från mapp'!CU9),
   IF(
    'Import från mapp'!CU9="x",
    1,
    'Import från mapp'!CU9)))</f>
        <v/>
      </c>
      <c r="CV9" t="str">
        <f>IF(
 ISBLANK('Import från mapp'!CV9),
 "",
 IF(
  ISNUMBER(
   VALUE('Import från mapp'!CV9)),
   VALUE('Import från mapp'!CV9),
   IF(
    'Import från mapp'!CV9="x",
    1,
    'Import från mapp'!CV9)))</f>
        <v/>
      </c>
      <c r="CW9" t="str">
        <f>IF(
 ISBLANK('Import från mapp'!CW9),
 "",
 IF(
  ISNUMBER(
   VALUE('Import från mapp'!CW9)),
   VALUE('Import från mapp'!CW9),
   IF(
    'Import från mapp'!CW9="x",
    1,
    'Import från mapp'!CW9)))</f>
        <v/>
      </c>
      <c r="CX9" t="str">
        <f>IF(
 ISBLANK('Import från mapp'!CX9),
 "",
 IF(
  ISNUMBER(
   VALUE('Import från mapp'!CX9)),
   VALUE('Import från mapp'!CX9),
   IF(
    'Import från mapp'!CX9="x",
    1,
    'Import från mapp'!CX9)))</f>
        <v/>
      </c>
      <c r="CY9" t="str">
        <f>IF(
 ISBLANK('Import från mapp'!CY9),
 "",
 IF(
  ISNUMBER(
   VALUE('Import från mapp'!CY9)),
   VALUE('Import från mapp'!CY9),
   IF(
    'Import från mapp'!CY9="x",
    1,
    'Import från mapp'!CY9)))</f>
        <v/>
      </c>
      <c r="CZ9" t="str">
        <f>IF(
 ISBLANK('Import från mapp'!CZ9),
 "",
 IF(
  ISNUMBER(
   VALUE('Import från mapp'!CZ9)),
   VALUE('Import från mapp'!CZ9),
   IF(
    'Import från mapp'!CZ9="x",
    1,
    'Import från mapp'!CZ9)))</f>
        <v/>
      </c>
      <c r="DA9" t="str">
        <f>IF(
 ISBLANK('Import från mapp'!DA9),
 "",
 IF(
  ISNUMBER(
   VALUE('Import från mapp'!DA9)),
   VALUE('Import från mapp'!DA9),
   IF(
    'Import från mapp'!DA9="x",
    1,
    'Import från mapp'!DA9)))</f>
        <v/>
      </c>
      <c r="DB9" t="str">
        <f>IF(
 ISBLANK('Import från mapp'!DB9),
 "",
 IF(
  ISNUMBER(
   VALUE('Import från mapp'!DB9)),
   VALUE('Import från mapp'!DB9),
   IF(
    'Import från mapp'!DB9="x",
    1,
    'Import från mapp'!DB9)))</f>
        <v/>
      </c>
      <c r="DC9" t="str">
        <f>IF(
 ISBLANK('Import från mapp'!DC9),
 "",
 IF(
  ISNUMBER(
   VALUE('Import från mapp'!DC9)),
   VALUE('Import från mapp'!DC9),
   IF(
    'Import från mapp'!DC9="x",
    1,
    'Import från mapp'!DC9)))</f>
        <v/>
      </c>
      <c r="DD9" t="str">
        <f>IF(
 ISBLANK('Import från mapp'!DD9),
 "",
 IF(
  ISNUMBER(
   VALUE('Import från mapp'!DD9)),
   VALUE('Import från mapp'!DD9),
   IF(
    'Import från mapp'!DD9="x",
    1,
    'Import från mapp'!DD9)))</f>
        <v/>
      </c>
      <c r="DE9" t="str">
        <f>IF(
 ISBLANK('Import från mapp'!DE9),
 "",
 IF(
  ISNUMBER(
   VALUE('Import från mapp'!DE9)),
   VALUE('Import från mapp'!DE9),
   IF(
    'Import från mapp'!DE9="x",
    1,
    'Import från mapp'!DE9)))</f>
        <v/>
      </c>
      <c r="DF9" t="str">
        <f>IF(
 ISBLANK('Import från mapp'!DF9),
 "",
 IF(
  ISNUMBER(
   VALUE('Import från mapp'!DF9)),
   VALUE('Import från mapp'!DF9),
   IF(
    'Import från mapp'!DF9="x",
    1,
    'Import från mapp'!DF9)))</f>
        <v/>
      </c>
      <c r="DG9" t="str">
        <f>IF(
 ISBLANK('Import från mapp'!DG9),
 "",
 IF(
  ISNUMBER(
   VALUE('Import från mapp'!DG9)),
   VALUE('Import från mapp'!DG9),
   IF(
    'Import från mapp'!DG9="x",
    1,
    'Import från mapp'!DG9)))</f>
        <v/>
      </c>
      <c r="DH9" t="str">
        <f>IF(
 ISBLANK('Import från mapp'!DH9),
 "",
 IF(
  ISNUMBER(
   VALUE('Import från mapp'!DH9)),
   VALUE('Import från mapp'!DH9),
   IF(
    'Import från mapp'!DH9="x",
    1,
    'Import från mapp'!DH9)))</f>
        <v/>
      </c>
      <c r="DI9" t="str">
        <f>IF(
 ISBLANK('Import från mapp'!DI9),
 "",
 IF(
  ISNUMBER(
   VALUE('Import från mapp'!DI9)),
   VALUE('Import från mapp'!DI9),
   IF(
    'Import från mapp'!DI9="x",
    1,
    'Import från mapp'!DI9)))</f>
        <v/>
      </c>
      <c r="DJ9" t="str">
        <f>IF(
 ISBLANK('Import från mapp'!DJ9),
 "",
 IF(
  ISNUMBER(
   VALUE('Import från mapp'!DJ9)),
   VALUE('Import från mapp'!DJ9),
   IF(
    'Import från mapp'!DJ9="x",
    1,
    'Import från mapp'!DJ9)))</f>
        <v/>
      </c>
      <c r="DK9" t="str">
        <f>IF(
 ISBLANK('Import från mapp'!DK9),
 "",
 IF(
  ISNUMBER(
   VALUE('Import från mapp'!DK9)),
   VALUE('Import från mapp'!DK9),
   IF(
    'Import från mapp'!DK9="x",
    1,
    'Import från mapp'!DK9)))</f>
        <v/>
      </c>
      <c r="DL9" t="str">
        <f>IF(
 ISBLANK('Import från mapp'!DL9),
 "",
 IF(
  ISNUMBER(
   VALUE('Import från mapp'!DL9)),
   VALUE('Import från mapp'!DL9),
   IF(
    'Import från mapp'!DL9="x",
    1,
    'Import från mapp'!DL9)))</f>
        <v/>
      </c>
      <c r="DM9" t="str">
        <f>IF(
 ISBLANK('Import från mapp'!DM9),
 "",
 IF(
  ISNUMBER(
   VALUE('Import från mapp'!DM9)),
   VALUE('Import från mapp'!DM9),
   IF(
    'Import från mapp'!DM9="x",
    1,
    'Import från mapp'!DM9)))</f>
        <v/>
      </c>
      <c r="DN9" t="str">
        <f>IF(
 ISBLANK('Import från mapp'!DN9),
 "",
 IF(
  ISNUMBER(
   VALUE('Import från mapp'!DN9)),
   VALUE('Import från mapp'!DN9),
   IF(
    'Import från mapp'!DN9="x",
    1,
    'Import från mapp'!DN9)))</f>
        <v/>
      </c>
      <c r="DO9" t="str">
        <f>IF(
 ISBLANK('Import från mapp'!DO9),
 "",
 IF(
  ISNUMBER(
   VALUE('Import från mapp'!DO9)),
   VALUE('Import från mapp'!DO9),
   IF(
    'Import från mapp'!DO9="x",
    1,
    'Import från mapp'!DO9)))</f>
        <v/>
      </c>
      <c r="DP9" t="str">
        <f>IF(
 ISBLANK('Import från mapp'!DP9),
 "",
 IF(
  ISNUMBER(
   VALUE('Import från mapp'!DP9)),
   VALUE('Import från mapp'!DP9),
   IF(
    'Import från mapp'!DP9="x",
    1,
    'Import från mapp'!DP9)))</f>
        <v/>
      </c>
      <c r="DQ9" t="str">
        <f>IF(
 ISBLANK('Import från mapp'!DQ9),
 "",
 IF(
  ISNUMBER(
   VALUE('Import från mapp'!DQ9)),
   VALUE('Import från mapp'!DQ9),
   IF(
    'Import från mapp'!DQ9="x",
    1,
    'Import från mapp'!DQ9)))</f>
        <v/>
      </c>
      <c r="DR9" t="str">
        <f>IF(
 ISBLANK('Import från mapp'!DR9),
 "",
 IF(
  ISNUMBER(
   VALUE('Import från mapp'!DR9)),
   VALUE('Import från mapp'!DR9),
   IF(
    'Import från mapp'!DR9="x",
    1,
    'Import från mapp'!DR9)))</f>
        <v/>
      </c>
      <c r="DS9" t="str">
        <f>IF(
 ISBLANK('Import från mapp'!DS9),
 "",
 IF(
  ISNUMBER(
   VALUE('Import från mapp'!DS9)),
   VALUE('Import från mapp'!DS9),
   IF(
    'Import från mapp'!DS9="x",
    1,
    'Import från mapp'!DS9)))</f>
        <v/>
      </c>
      <c r="DT9" t="str">
        <f>IF(
 ISBLANK('Import från mapp'!DT9),
 "",
 IF(
  ISNUMBER(
   VALUE('Import från mapp'!DT9)),
   VALUE('Import från mapp'!DT9),
   IF(
    'Import från mapp'!DT9="x",
    1,
    'Import från mapp'!DT9)))</f>
        <v/>
      </c>
      <c r="DU9" t="str">
        <f>IF(
 ISBLANK('Import från mapp'!DU9),
 "",
 IF(
  ISNUMBER(
   VALUE('Import från mapp'!DU9)),
   VALUE('Import från mapp'!DU9),
   IF(
    'Import från mapp'!DU9="x",
    1,
    'Import från mapp'!DU9)))</f>
        <v/>
      </c>
      <c r="DV9" t="str">
        <f>IF(
 ISBLANK('Import från mapp'!DV9),
 "",
 IF(
  ISNUMBER(
   VALUE('Import från mapp'!DV9)),
   VALUE('Import från mapp'!DV9),
   IF(
    'Import från mapp'!DV9="x",
    1,
    'Import från mapp'!DV9)))</f>
        <v/>
      </c>
      <c r="DW9" t="str">
        <f>IF(
 ISBLANK('Import från mapp'!DW9),
 "",
 IF(
  ISNUMBER(
   VALUE('Import från mapp'!DW9)),
   VALUE('Import från mapp'!DW9),
   IF(
    'Import från mapp'!DW9="x",
    1,
    'Import från mapp'!DW9)))</f>
        <v/>
      </c>
      <c r="DX9" t="str">
        <f>IF(
 ISBLANK('Import från mapp'!DX9),
 "",
 IF(
  ISNUMBER(
   VALUE('Import från mapp'!DX9)),
   VALUE('Import från mapp'!DX9),
   IF(
    'Import från mapp'!DX9="x",
    1,
    'Import från mapp'!DX9)))</f>
        <v/>
      </c>
      <c r="DY9" t="str">
        <f>IF(
 ISBLANK('Import från mapp'!DY9),
 "",
 IF(
  ISNUMBER(
   VALUE('Import från mapp'!DY9)),
   VALUE('Import från mapp'!DY9),
   IF(
    'Import från mapp'!DY9="x",
    1,
    'Import från mapp'!DY9)))</f>
        <v/>
      </c>
      <c r="DZ9" t="str">
        <f>IF(
 ISBLANK('Import från mapp'!DZ9),
 "",
 IF(
  ISNUMBER(
   VALUE('Import från mapp'!DZ9)),
   VALUE('Import från mapp'!DZ9),
   IF(
    'Import från mapp'!DZ9="x",
    1,
    'Import från mapp'!DZ9)))</f>
        <v/>
      </c>
      <c r="EA9" t="str">
        <f>IF(
 ISBLANK('Import från mapp'!EA9),
 "",
 IF(
  ISNUMBER(
   VALUE('Import från mapp'!EA9)),
   VALUE('Import från mapp'!EA9),
   IF(
    'Import från mapp'!EA9="x",
    1,
    'Import från mapp'!EA9)))</f>
        <v/>
      </c>
      <c r="EB9" t="str">
        <f>IF(
 ISBLANK('Import från mapp'!EB9),
 "",
 IF(
  ISNUMBER(
   VALUE('Import från mapp'!EB9)),
   VALUE('Import från mapp'!EB9),
   IF(
    'Import från mapp'!EB9="x",
    1,
    'Import från mapp'!EB9)))</f>
        <v/>
      </c>
      <c r="EC9" t="str">
        <f>IF(
 ISBLANK('Import från mapp'!EC9),
 "",
 IF(
  ISNUMBER(
   VALUE('Import från mapp'!EC9)),
   VALUE('Import från mapp'!EC9),
   IF(
    'Import från mapp'!EC9="x",
    1,
    'Import från mapp'!EC9)))</f>
        <v/>
      </c>
      <c r="ED9" t="str">
        <f>IF(
 ISBLANK('Import från mapp'!ED9),
 "",
 IF(
  ISNUMBER(
   VALUE('Import från mapp'!ED9)),
   VALUE('Import från mapp'!ED9),
   IF(
    'Import från mapp'!ED9="x",
    1,
    'Import från mapp'!ED9)))</f>
        <v/>
      </c>
      <c r="EE9" t="str">
        <f>IF(
 ISBLANK('Import från mapp'!EE9),
 "",
 IF(
  ISNUMBER(
   VALUE('Import från mapp'!EE9)),
   VALUE('Import från mapp'!EE9),
   IF(
    'Import från mapp'!EE9="x",
    1,
    'Import från mapp'!EE9)))</f>
        <v/>
      </c>
      <c r="EF9" t="str">
        <f>IF(
 ISBLANK('Import från mapp'!EF9),
 "",
 IF(
  ISNUMBER(
   VALUE('Import från mapp'!EF9)),
   VALUE('Import från mapp'!EF9),
   IF(
    'Import från mapp'!EF9="x",
    1,
    'Import från mapp'!EF9)))</f>
        <v/>
      </c>
      <c r="EG9" t="str">
        <f>IF(
 ISBLANK('Import från mapp'!EG9),
 "",
 IF(
  ISNUMBER(
   VALUE('Import från mapp'!EG9)),
   VALUE('Import från mapp'!EG9),
   IF(
    'Import från mapp'!EG9="x",
    1,
    'Import från mapp'!EG9)))</f>
        <v/>
      </c>
      <c r="EH9" t="str">
        <f>IF(
 ISBLANK('Import från mapp'!EH9),
 "",
 IF(
  ISNUMBER(
   VALUE('Import från mapp'!EH9)),
   VALUE('Import från mapp'!EH9),
   IF(
    'Import från mapp'!EH9="x",
    1,
    'Import från mapp'!EH9)))</f>
        <v/>
      </c>
      <c r="EI9" t="str">
        <f>IF(
 ISBLANK('Import från mapp'!EI9),
 "",
 IF(
  ISNUMBER(
   VALUE('Import från mapp'!EI9)),
   VALUE('Import från mapp'!EI9),
   IF(
    'Import från mapp'!EI9="x",
    1,
    'Import från mapp'!EI9)))</f>
        <v/>
      </c>
      <c r="EJ9" t="str">
        <f>IF(
 ISBLANK('Import från mapp'!EJ9),
 "",
 IF(
  ISNUMBER(
   VALUE('Import från mapp'!EJ9)),
   VALUE('Import från mapp'!EJ9),
   IF(
    'Import från mapp'!EJ9="x",
    1,
    'Import från mapp'!EJ9)))</f>
        <v/>
      </c>
      <c r="EK9" t="str">
        <f>IF(
 ISBLANK('Import från mapp'!EK9),
 "",
 IF(
  ISNUMBER(
   VALUE('Import från mapp'!EK9)),
   VALUE('Import från mapp'!EK9),
   IF(
    'Import från mapp'!EK9="x",
    1,
    'Import från mapp'!EK9)))</f>
        <v/>
      </c>
      <c r="EL9" t="str">
        <f>IF(
 ISBLANK('Import från mapp'!EL9),
 "",
 IF(
  ISNUMBER(
   VALUE('Import från mapp'!EL9)),
   VALUE('Import från mapp'!EL9),
   IF(
    'Import från mapp'!EL9="x",
    1,
    'Import från mapp'!EL9)))</f>
        <v/>
      </c>
      <c r="EM9" t="str">
        <f>IF(
 ISBLANK('Import från mapp'!EM9),
 "",
 IF(
  ISNUMBER(
   VALUE('Import från mapp'!EM9)),
   VALUE('Import från mapp'!EM9),
   IF(
    'Import från mapp'!EM9="x",
    1,
    'Import från mapp'!EM9)))</f>
        <v/>
      </c>
      <c r="EN9" t="str">
        <f>IF(
 ISBLANK('Import från mapp'!EN9),
 "",
 IF(
  ISNUMBER(
   VALUE('Import från mapp'!EN9)),
   VALUE('Import från mapp'!EN9),
   IF(
    'Import från mapp'!EN9="x",
    1,
    'Import från mapp'!EN9)))</f>
        <v/>
      </c>
      <c r="EO9" t="str">
        <f>IF(
 ISBLANK('Import från mapp'!EO9),
 "",
 IF(
  ISNUMBER(
   VALUE('Import från mapp'!EO9)),
   VALUE('Import från mapp'!EO9),
   IF(
    'Import från mapp'!EO9="x",
    1,
    'Import från mapp'!EO9)))</f>
        <v/>
      </c>
      <c r="EP9" t="str">
        <f>IF(
 ISBLANK('Import från mapp'!EP9),
 "",
 IF(
  ISNUMBER(
   VALUE('Import från mapp'!EP9)),
   VALUE('Import från mapp'!EP9),
   IF(
    'Import från mapp'!EP9="x",
    1,
    'Import från mapp'!EP9)))</f>
        <v/>
      </c>
      <c r="EQ9" t="str">
        <f>IF(
 ISBLANK('Import från mapp'!EQ9),
 "",
 IF(
  ISNUMBER(
   VALUE('Import från mapp'!EQ9)),
   VALUE('Import från mapp'!EQ9),
   IF(
    'Import från mapp'!EQ9="x",
    1,
    'Import från mapp'!EQ9)))</f>
        <v/>
      </c>
      <c r="ER9" t="str">
        <f>IF(
 ISBLANK('Import från mapp'!ER9),
 "",
 IF(
  ISNUMBER(
   VALUE('Import från mapp'!ER9)),
   VALUE('Import från mapp'!ER9),
   IF(
    'Import från mapp'!ER9="x",
    1,
    'Import från mapp'!ER9)))</f>
        <v/>
      </c>
      <c r="ES9" t="str">
        <f>IF(
 ISBLANK('Import från mapp'!ES9),
 "",
 IF(
  ISNUMBER(
   VALUE('Import från mapp'!ES9)),
   VALUE('Import från mapp'!ES9),
   IF(
    'Import från mapp'!ES9="x",
    1,
    'Import från mapp'!ES9)))</f>
        <v/>
      </c>
      <c r="ET9" t="str">
        <f>IF(
 ISBLANK('Import från mapp'!ET9),
 "",
 IF(
  ISNUMBER(
   VALUE('Import från mapp'!ET9)),
   VALUE('Import från mapp'!ET9),
   IF(
    'Import från mapp'!ET9="x",
    1,
    'Import från mapp'!ET9)))</f>
        <v/>
      </c>
      <c r="EU9" t="str">
        <f>IF(
 ISBLANK('Import från mapp'!EU9),
 "",
 IF(
  ISNUMBER(
   VALUE('Import från mapp'!EU9)),
   VALUE('Import från mapp'!EU9),
   IF(
    'Import från mapp'!EU9="x",
    1,
    'Import från mapp'!EU9)))</f>
        <v/>
      </c>
      <c r="EV9" t="str">
        <f>IF(
 ISBLANK('Import från mapp'!EV9),
 "",
 IF(
  ISNUMBER(
   VALUE('Import från mapp'!EV9)),
   VALUE('Import från mapp'!EV9),
   IF(
    'Import från mapp'!EV9="x",
    1,
    'Import från mapp'!EV9)))</f>
        <v/>
      </c>
      <c r="EW9" t="str">
        <f>IF(
 ISBLANK('Import från mapp'!EW9),
 "",
 IF(
  ISNUMBER(
   VALUE('Import från mapp'!EW9)),
   VALUE('Import från mapp'!EW9),
   IF(
    'Import från mapp'!EW9="x",
    1,
    'Import från mapp'!EW9)))</f>
        <v/>
      </c>
      <c r="EX9" t="str">
        <f>IF(
 ISBLANK('Import från mapp'!EX9),
 "",
 IF(
  ISNUMBER(
   VALUE('Import från mapp'!EX9)),
   VALUE('Import från mapp'!EX9),
   IF(
    'Import från mapp'!EX9="x",
    1,
    'Import från mapp'!EX9)))</f>
        <v/>
      </c>
      <c r="EY9" t="str">
        <f>IF(
 ISBLANK('Import från mapp'!EY9),
 "",
 IF(
  ISNUMBER(
   VALUE('Import från mapp'!EY9)),
   VALUE('Import från mapp'!EY9),
   IF(
    'Import från mapp'!EY9="x",
    1,
    'Import från mapp'!EY9)))</f>
        <v/>
      </c>
      <c r="EZ9" t="str">
        <f>IF(
 ISBLANK('Import från mapp'!EZ9),
 "",
 IF(
  ISNUMBER(
   VALUE('Import från mapp'!EZ9)),
   VALUE('Import från mapp'!EZ9),
   IF(
    'Import från mapp'!EZ9="x",
    1,
    'Import från mapp'!EZ9)))</f>
        <v/>
      </c>
      <c r="FA9" t="str">
        <f>IF(
 ISBLANK('Import från mapp'!FA9),
 "",
 IF(
  ISNUMBER(
   VALUE('Import från mapp'!FA9)),
   VALUE('Import från mapp'!FA9),
   IF(
    'Import från mapp'!FA9="x",
    1,
    'Import från mapp'!FA9)))</f>
        <v/>
      </c>
      <c r="FB9" t="str">
        <f>IF(
 ISBLANK('Import från mapp'!FB9),
 "",
 IF(
  ISNUMBER(
   VALUE('Import från mapp'!FB9)),
   VALUE('Import från mapp'!FB9),
   IF(
    'Import från mapp'!FB9="x",
    1,
    'Import från mapp'!FB9)))</f>
        <v/>
      </c>
      <c r="FC9" t="str">
        <f>IF(
 ISBLANK('Import från mapp'!FC9),
 "",
 IF(
  ISNUMBER(
   VALUE('Import från mapp'!FC9)),
   VALUE('Import från mapp'!FC9),
   IF(
    'Import från mapp'!FC9="x",
    1,
    'Import från mapp'!FC9)))</f>
        <v/>
      </c>
      <c r="FD9" t="str">
        <f>IF(
 ISBLANK('Import från mapp'!FD9),
 "",
 IF(
  ISNUMBER(
   VALUE('Import från mapp'!FD9)),
   VALUE('Import från mapp'!FD9),
   IF(
    'Import från mapp'!FD9="x",
    1,
    'Import från mapp'!FD9)))</f>
        <v/>
      </c>
      <c r="FE9" t="str">
        <f>IF(
 ISBLANK('Import från mapp'!FE9),
 "",
 IF(
  ISNUMBER(
   VALUE('Import från mapp'!FE9)),
   VALUE('Import från mapp'!FE9),
   IF(
    'Import från mapp'!FE9="x",
    1,
    'Import från mapp'!FE9)))</f>
        <v/>
      </c>
      <c r="FF9" t="str">
        <f>IF(
 ISBLANK('Import från mapp'!FF9),
 "",
 IF(
  ISNUMBER(
   VALUE('Import från mapp'!FF9)),
   VALUE('Import från mapp'!FF9),
   IF(
    'Import från mapp'!FF9="x",
    1,
    'Import från mapp'!FF9)))</f>
        <v/>
      </c>
      <c r="FG9" t="str">
        <f>IF(
 ISBLANK('Import från mapp'!FG9),
 "",
 IF(
  ISNUMBER(
   VALUE('Import från mapp'!FG9)),
   VALUE('Import från mapp'!FG9),
   IF(
    'Import från mapp'!FG9="x",
    1,
    'Import från mapp'!FG9)))</f>
        <v/>
      </c>
      <c r="FH9" t="str">
        <f>IF(
 ISBLANK('Import från mapp'!FH9),
 "",
 IF(
  ISNUMBER(
   VALUE('Import från mapp'!FH9)),
   VALUE('Import från mapp'!FH9),
   IF(
    'Import från mapp'!FH9="x",
    1,
    'Import från mapp'!FH9)))</f>
        <v/>
      </c>
      <c r="FI9" t="str">
        <f>IF(
 ISBLANK('Import från mapp'!FI9),
 "",
 IF(
  ISNUMBER(
   VALUE('Import från mapp'!FI9)),
   VALUE('Import från mapp'!FI9),
   IF(
    'Import från mapp'!FI9="x",
    1,
    'Import från mapp'!FI9)))</f>
        <v/>
      </c>
      <c r="FJ9" t="str">
        <f>IF(
 ISBLANK('Import från mapp'!FJ9),
 "",
 IF(
  ISNUMBER(
   VALUE('Import från mapp'!FJ9)),
   VALUE('Import från mapp'!FJ9),
   IF(
    'Import från mapp'!FJ9="x",
    1,
    'Import från mapp'!FJ9)))</f>
        <v/>
      </c>
      <c r="FK9" t="str">
        <f>IF(
 ISBLANK('Import från mapp'!FK9),
 "",
 IF(
  ISNUMBER(
   VALUE('Import från mapp'!FK9)),
   VALUE('Import från mapp'!FK9),
   IF(
    'Import från mapp'!FK9="x",
    1,
    'Import från mapp'!FK9)))</f>
        <v/>
      </c>
      <c r="FL9" t="str">
        <f>IF(
 ISBLANK('Import från mapp'!FL9),
 "",
 IF(
  ISNUMBER(
   VALUE('Import från mapp'!FL9)),
   VALUE('Import från mapp'!FL9),
   IF(
    'Import från mapp'!FL9="x",
    1,
    'Import från mapp'!FL9)))</f>
        <v/>
      </c>
      <c r="FM9" t="str">
        <f>IF(
 ISBLANK('Import från mapp'!FM9),
 "",
 IF(
  ISNUMBER(
   VALUE('Import från mapp'!FM9)),
   VALUE('Import från mapp'!FM9),
   IF(
    'Import från mapp'!FM9="x",
    1,
    'Import från mapp'!FM9)))</f>
        <v/>
      </c>
      <c r="FN9" t="str">
        <f>IF(
 ISBLANK('Import från mapp'!FN9),
 "",
 IF(
  ISNUMBER(
   VALUE('Import från mapp'!FN9)),
   VALUE('Import från mapp'!FN9),
   IF(
    'Import från mapp'!FN9="x",
    1,
    'Import från mapp'!FN9)))</f>
        <v/>
      </c>
      <c r="FO9" t="str">
        <f>IF(
 ISBLANK('Import från mapp'!FO9),
 "",
 IF(
  ISNUMBER(
   VALUE('Import från mapp'!FO9)),
   VALUE('Import från mapp'!FO9),
   IF(
    'Import från mapp'!FO9="x",
    1,
    'Import från mapp'!FO9)))</f>
        <v/>
      </c>
      <c r="FP9" t="str">
        <f>IF(
 ISBLANK('Import från mapp'!FP9),
 "",
 IF(
  ISNUMBER(
   VALUE('Import från mapp'!FP9)),
   VALUE('Import från mapp'!FP9),
   IF(
    'Import från mapp'!FP9="x",
    1,
    'Import från mapp'!FP9)))</f>
        <v/>
      </c>
      <c r="FQ9" t="str">
        <f>IF(
 ISBLANK('Import från mapp'!FQ9),
 "",
 IF(
  ISNUMBER(
   VALUE('Import från mapp'!FQ9)),
   VALUE('Import från mapp'!FQ9),
   IF(
    'Import från mapp'!FQ9="x",
    1,
    'Import från mapp'!FQ9)))</f>
        <v/>
      </c>
      <c r="FR9" t="str">
        <f>IF(
 ISBLANK('Import från mapp'!FR9),
 "",
 IF(
  ISNUMBER(
   VALUE('Import från mapp'!FR9)),
   VALUE('Import från mapp'!FR9),
   IF(
    'Import från mapp'!FR9="x",
    1,
    'Import från mapp'!FR9)))</f>
        <v/>
      </c>
      <c r="FS9" t="str">
        <f>IF(
 ISBLANK('Import från mapp'!FS9),
 "",
 IF(
  ISNUMBER(
   VALUE('Import från mapp'!FS9)),
   VALUE('Import från mapp'!FS9),
   IF(
    'Import från mapp'!FS9="x",
    1,
    'Import från mapp'!FS9)))</f>
        <v/>
      </c>
      <c r="FT9" t="str">
        <f>IF(
 ISBLANK('Import från mapp'!FT9),
 "",
 IF(
  ISNUMBER(
   VALUE('Import från mapp'!FT9)),
   VALUE('Import från mapp'!FT9),
   IF(
    'Import från mapp'!FT9="x",
    1,
    'Import från mapp'!FT9)))</f>
        <v/>
      </c>
      <c r="FU9" t="str">
        <f>IF(
 ISBLANK('Import från mapp'!FU9),
 "",
 IF(
  ISNUMBER(
   VALUE('Import från mapp'!FU9)),
   VALUE('Import från mapp'!FU9),
   IF(
    'Import från mapp'!FU9="x",
    1,
    'Import från mapp'!FU9)))</f>
        <v/>
      </c>
      <c r="FV9" t="str">
        <f>IF(
 ISBLANK('Import från mapp'!FV9),
 "",
 IF(
  ISNUMBER(
   VALUE('Import från mapp'!FV9)),
   VALUE('Import från mapp'!FV9),
   IF(
    'Import från mapp'!FV9="x",
    1,
    'Import från mapp'!FV9)))</f>
        <v/>
      </c>
      <c r="FW9" t="str">
        <f>IF(
 ISBLANK('Import från mapp'!FW9),
 "",
 IF(
  ISNUMBER(
   VALUE('Import från mapp'!FW9)),
   VALUE('Import från mapp'!FW9),
   IF(
    'Import från mapp'!FW9="x",
    1,
    'Import från mapp'!FW9)))</f>
        <v/>
      </c>
      <c r="FX9" t="str">
        <f>IF(
 ISBLANK('Import från mapp'!FX9),
 "",
 IF(
  ISNUMBER(
   VALUE('Import från mapp'!FX9)),
   VALUE('Import från mapp'!FX9),
   IF(
    'Import från mapp'!FX9="x",
    1,
    'Import från mapp'!FX9)))</f>
        <v/>
      </c>
      <c r="FY9" t="str">
        <f>IF(
 ISBLANK('Import från mapp'!FY9),
 "",
 IF(
  ISNUMBER(
   VALUE('Import från mapp'!FY9)),
   VALUE('Import från mapp'!FY9),
   IF(
    'Import från mapp'!FY9="x",
    1,
    'Import från mapp'!FY9)))</f>
        <v/>
      </c>
      <c r="FZ9" t="str">
        <f>IF(
 ISBLANK('Import från mapp'!FZ9),
 "",
 IF(
  ISNUMBER(
   VALUE('Import från mapp'!FZ9)),
   VALUE('Import från mapp'!FZ9),
   IF(
    'Import från mapp'!FZ9="x",
    1,
    'Import från mapp'!FZ9)))</f>
        <v/>
      </c>
      <c r="GA9" t="str">
        <f>IF(
 ISBLANK('Import från mapp'!GA9),
 "",
 IF(
  ISNUMBER(
   VALUE('Import från mapp'!GA9)),
   VALUE('Import från mapp'!GA9),
   IF(
    'Import från mapp'!GA9="x",
    1,
    'Import från mapp'!GA9)))</f>
        <v/>
      </c>
      <c r="GB9" t="str">
        <f>IF(
 ISBLANK('Import från mapp'!GB9),
 "",
 IF(
  ISNUMBER(
   VALUE('Import från mapp'!GB9)),
   VALUE('Import från mapp'!GB9),
   IF(
    'Import från mapp'!GB9="x",
    1,
    'Import från mapp'!GB9)))</f>
        <v/>
      </c>
      <c r="GC9" t="str">
        <f>IF(
 ISBLANK('Import från mapp'!GC9),
 "",
 IF(
  ISNUMBER(
   VALUE('Import från mapp'!GC9)),
   VALUE('Import från mapp'!GC9),
   IF(
    'Import från mapp'!GC9="x",
    1,
    'Import från mapp'!GC9)))</f>
        <v/>
      </c>
      <c r="GD9" t="str">
        <f>IF(
 ISBLANK('Import från mapp'!GD9),
 "",
 IF(
  ISNUMBER(
   VALUE('Import från mapp'!GD9)),
   VALUE('Import från mapp'!GD9),
   IF(
    'Import från mapp'!GD9="x",
    1,
    'Import från mapp'!GD9)))</f>
        <v/>
      </c>
      <c r="GE9" t="str">
        <f>IF(
 ISBLANK('Import från mapp'!GE9),
 "",
 IF(
  ISNUMBER(
   VALUE('Import från mapp'!GE9)),
   VALUE('Import från mapp'!GE9),
   IF(
    'Import från mapp'!GE9="x",
    1,
    'Import från mapp'!GE9)))</f>
        <v/>
      </c>
      <c r="GF9" t="str">
        <f>IF(
 ISBLANK('Import från mapp'!GF9),
 "",
 IF(
  ISNUMBER(
   VALUE('Import från mapp'!GF9)),
   VALUE('Import från mapp'!GF9),
   IF(
    'Import från mapp'!GF9="x",
    1,
    'Import från mapp'!GF9)))</f>
        <v/>
      </c>
      <c r="GG9" t="str">
        <f>IF(
 ISBLANK('Import från mapp'!GG9),
 "",
 IF(
  ISNUMBER(
   VALUE('Import från mapp'!GG9)),
   VALUE('Import från mapp'!GG9),
   IF(
    'Import från mapp'!GG9="x",
    1,
    'Import från mapp'!GG9)))</f>
        <v/>
      </c>
      <c r="GH9" t="str">
        <f>IF(
 ISBLANK('Import från mapp'!GH9),
 "",
 IF(
  ISNUMBER(
   VALUE('Import från mapp'!GH9)),
   VALUE('Import från mapp'!GH9),
   IF(
    'Import från mapp'!GH9="x",
    1,
    'Import från mapp'!GH9)))</f>
        <v/>
      </c>
      <c r="GI9" t="str">
        <f>IF(
 ISBLANK('Import från mapp'!GI9),
 "",
 IF(
  ISNUMBER(
   VALUE('Import från mapp'!GI9)),
   VALUE('Import från mapp'!GI9),
   IF(
    'Import från mapp'!GI9="x",
    1,
    'Import från mapp'!GI9)))</f>
        <v/>
      </c>
      <c r="GJ9" t="str">
        <f>IF(
 ISBLANK('Import från mapp'!GJ9),
 "",
 IF(
  ISNUMBER(
   VALUE('Import från mapp'!GJ9)),
   VALUE('Import från mapp'!GJ9),
   IF(
    'Import från mapp'!GJ9="x",
    1,
    'Import från mapp'!GJ9)))</f>
        <v/>
      </c>
      <c r="GK9" t="str">
        <f>IF(
 ISBLANK('Import från mapp'!GK9),
 "",
 IF(
  ISNUMBER(
   VALUE('Import från mapp'!GK9)),
   VALUE('Import från mapp'!GK9),
   IF(
    'Import från mapp'!GK9="x",
    1,
    'Import från mapp'!GK9)))</f>
        <v/>
      </c>
      <c r="GL9" t="str">
        <f>IF(
 ISBLANK('Import från mapp'!GL9),
 "",
 IF(
  ISNUMBER(
   VALUE('Import från mapp'!GL9)),
   VALUE('Import från mapp'!GL9),
   IF(
    'Import från mapp'!GL9="x",
    1,
    'Import från mapp'!GL9)))</f>
        <v/>
      </c>
      <c r="GM9" t="str">
        <f>IF(
 ISBLANK('Import från mapp'!GM9),
 "",
 IF(
  ISNUMBER(
   VALUE('Import från mapp'!GM9)),
   VALUE('Import från mapp'!GM9),
   IF(
    'Import från mapp'!GM9="x",
    1,
    'Import från mapp'!GM9)))</f>
        <v/>
      </c>
      <c r="GN9" t="str">
        <f>IF(
 ISBLANK('Import från mapp'!GN9),
 "",
 IF(
  ISNUMBER(
   VALUE('Import från mapp'!GN9)),
   VALUE('Import från mapp'!GN9),
   IF(
    'Import från mapp'!GN9="x",
    1,
    'Import från mapp'!GN9)))</f>
        <v/>
      </c>
      <c r="GO9" t="str">
        <f>IF(
 ISBLANK('Import från mapp'!GO9),
 "",
 IF(
  ISNUMBER(
   VALUE('Import från mapp'!GO9)),
   VALUE('Import från mapp'!GO9),
   IF(
    'Import från mapp'!GO9="x",
    1,
    'Import från mapp'!GO9)))</f>
        <v/>
      </c>
      <c r="GP9" t="str">
        <f>IF(
 ISBLANK('Import från mapp'!GP9),
 "",
 IF(
  ISNUMBER(
   VALUE('Import från mapp'!GP9)),
   VALUE('Import från mapp'!GP9),
   IF(
    'Import från mapp'!GP9="x",
    1,
    'Import från mapp'!GP9)))</f>
        <v/>
      </c>
      <c r="GQ9" t="str">
        <f>IF(
 ISBLANK('Import från mapp'!GQ9),
 "",
 IF(
  ISNUMBER(
   VALUE('Import från mapp'!GQ9)),
   VALUE('Import från mapp'!GQ9),
   IF(
    'Import från mapp'!GQ9="x",
    1,
    'Import från mapp'!GQ9)))</f>
        <v/>
      </c>
      <c r="GR9" t="str">
        <f>IF(
 ISBLANK('Import från mapp'!GR9),
 "",
 IF(
  ISNUMBER(
   VALUE('Import från mapp'!GR9)),
   VALUE('Import från mapp'!GR9),
   IF(
    'Import från mapp'!GR9="x",
    1,
    'Import från mapp'!GR9)))</f>
        <v/>
      </c>
      <c r="GS9" t="str">
        <f>IF(
 ISBLANK('Import från mapp'!GS9),
 "",
 IF(
  ISNUMBER(
   VALUE('Import från mapp'!GS9)),
   VALUE('Import från mapp'!GS9),
   IF(
    'Import från mapp'!GS9="x",
    1,
    'Import från mapp'!GS9)))</f>
        <v/>
      </c>
      <c r="GT9" t="str">
        <f>IF(
 ISBLANK('Import från mapp'!GT9),
 "",
 IF(
  ISNUMBER(
   VALUE('Import från mapp'!GT9)),
   VALUE('Import från mapp'!GT9),
   IF(
    'Import från mapp'!GT9="x",
    1,
    'Import från mapp'!GT9)))</f>
        <v/>
      </c>
      <c r="GU9" t="str">
        <f>IF(
 ISBLANK('Import från mapp'!GU9),
 "",
 IF(
  ISNUMBER(
   VALUE('Import från mapp'!GU9)),
   VALUE('Import från mapp'!GU9),
   IF(
    'Import från mapp'!GU9="x",
    1,
    'Import från mapp'!GU9)))</f>
        <v/>
      </c>
      <c r="GV9" t="str">
        <f>IF(
 ISBLANK('Import från mapp'!GV9),
 "",
 IF(
  ISNUMBER(
   VALUE('Import från mapp'!GV9)),
   VALUE('Import från mapp'!GV9),
   IF(
    'Import från mapp'!GV9="x",
    1,
    'Import från mapp'!GV9)))</f>
        <v/>
      </c>
      <c r="GW9" t="str">
        <f>IF(
 ISBLANK('Import från mapp'!GW9),
 "",
 IF(
  ISNUMBER(
   VALUE('Import från mapp'!GW9)),
   VALUE('Import från mapp'!GW9),
   IF(
    'Import från mapp'!GW9="x",
    1,
    'Import från mapp'!GW9)))</f>
        <v/>
      </c>
      <c r="GX9" t="str">
        <f>IF(
 ISBLANK('Import från mapp'!GX9),
 "",
 IF(
  ISNUMBER(
   VALUE('Import från mapp'!GX9)),
   VALUE('Import från mapp'!GX9),
   IF(
    'Import från mapp'!GX9="x",
    1,
    'Import från mapp'!GX9)))</f>
        <v/>
      </c>
      <c r="GY9" t="str">
        <f>IF(
 ISBLANK('Import från mapp'!GY9),
 "",
 IF(
  ISNUMBER(
   VALUE('Import från mapp'!GY9)),
   VALUE('Import från mapp'!GY9),
   IF(
    'Import från mapp'!GY9="x",
    1,
    'Import från mapp'!GY9)))</f>
        <v/>
      </c>
      <c r="GZ9" t="str">
        <f>IF(
 ISBLANK('Import från mapp'!GZ9),
 "",
 IF(
  ISNUMBER(
   VALUE('Import från mapp'!GZ9)),
   VALUE('Import från mapp'!GZ9),
   IF(
    'Import från mapp'!GZ9="x",
    1,
    'Import från mapp'!GZ9)))</f>
        <v/>
      </c>
      <c r="HA9" t="str">
        <f>IF(
 ISBLANK('Import från mapp'!HA9),
 "",
 IF(
  ISNUMBER(
   VALUE('Import från mapp'!HA9)),
   VALUE('Import från mapp'!HA9),
   IF(
    'Import från mapp'!HA9="x",
    1,
    'Import från mapp'!HA9)))</f>
        <v/>
      </c>
      <c r="HB9" t="str">
        <f>IF(
 ISBLANK('Import från mapp'!HB9),
 "",
 IF(
  ISNUMBER(
   VALUE('Import från mapp'!HB9)),
   VALUE('Import från mapp'!HB9),
   IF(
    'Import från mapp'!HB9="x",
    1,
    'Import från mapp'!HB9)))</f>
        <v/>
      </c>
      <c r="HC9" t="str">
        <f>IF(
 ISBLANK('Import från mapp'!HC9),
 "",
 IF(
  ISNUMBER(
   VALUE('Import från mapp'!HC9)),
   VALUE('Import från mapp'!HC9),
   IF(
    'Import från mapp'!HC9="x",
    1,
    'Import från mapp'!HC9)))</f>
        <v/>
      </c>
      <c r="HD9" t="str">
        <f>IF(
 ISBLANK('Import från mapp'!HD9),
 "",
 IF(
  ISNUMBER(
   VALUE('Import från mapp'!HD9)),
   VALUE('Import från mapp'!HD9),
   IF(
    'Import från mapp'!HD9="x",
    1,
    'Import från mapp'!HD9)))</f>
        <v/>
      </c>
      <c r="HE9" t="str">
        <f>IF(
 ISBLANK('Import från mapp'!HE9),
 "",
 IF(
  ISNUMBER(
   VALUE('Import från mapp'!HE9)),
   VALUE('Import från mapp'!HE9),
   IF(
    'Import från mapp'!HE9="x",
    1,
    'Import från mapp'!HE9)))</f>
        <v/>
      </c>
      <c r="HF9" t="str">
        <f>IF(
 ISBLANK('Import från mapp'!HF9),
 "",
 IF(
  ISNUMBER(
   VALUE('Import från mapp'!HF9)),
   VALUE('Import från mapp'!HF9),
   IF(
    'Import från mapp'!HF9="x",
    1,
    'Import från mapp'!HF9)))</f>
        <v/>
      </c>
      <c r="HG9" t="str">
        <f>IF(
 ISBLANK('Import från mapp'!HG9),
 "",
 IF(
  ISNUMBER(
   VALUE('Import från mapp'!HG9)),
   VALUE('Import från mapp'!HG9),
   IF(
    'Import från mapp'!HG9="x",
    1,
    'Import från mapp'!HG9)))</f>
        <v/>
      </c>
      <c r="HH9" t="str">
        <f>IF(
 ISBLANK('Import från mapp'!HH9),
 "",
 IF(
  ISNUMBER(
   VALUE('Import från mapp'!HH9)),
   VALUE('Import från mapp'!HH9),
   IF(
    'Import från mapp'!HH9="x",
    1,
    'Import från mapp'!HH9)))</f>
        <v/>
      </c>
      <c r="HI9" t="str">
        <f>IF(
 ISBLANK('Import från mapp'!HI9),
 "",
 IF(
  ISNUMBER(
   VALUE('Import från mapp'!HI9)),
   VALUE('Import från mapp'!HI9),
   IF(
    'Import från mapp'!HI9="x",
    1,
    'Import från mapp'!HI9)))</f>
        <v/>
      </c>
      <c r="HJ9" t="str">
        <f>IF(
 ISBLANK('Import från mapp'!HJ9),
 "",
 IF(
  ISNUMBER(
   VALUE('Import från mapp'!HJ9)),
   VALUE('Import från mapp'!HJ9),
   IF(
    'Import från mapp'!HJ9="x",
    1,
    'Import från mapp'!HJ9)))</f>
        <v/>
      </c>
      <c r="HK9" t="str">
        <f>IF(
 ISBLANK('Import från mapp'!HK9),
 "",
 IF(
  ISNUMBER(
   VALUE('Import från mapp'!HK9)),
   VALUE('Import från mapp'!HK9),
   IF(
    'Import från mapp'!HK9="x",
    1,
    'Import från mapp'!HK9)))</f>
        <v/>
      </c>
      <c r="HL9" t="str">
        <f>IF(
 ISBLANK('Import från mapp'!HL9),
 "",
 IF(
  ISNUMBER(
   VALUE('Import från mapp'!HL9)),
   VALUE('Import från mapp'!HL9),
   IF(
    'Import från mapp'!HL9="x",
    1,
    'Import från mapp'!HL9)))</f>
        <v/>
      </c>
      <c r="HM9" t="str">
        <f>IF(
 ISBLANK('Import från mapp'!HM9),
 "",
 IF(
  ISNUMBER(
   VALUE('Import från mapp'!HM9)),
   VALUE('Import från mapp'!HM9),
   IF(
    'Import från mapp'!HM9="x",
    1,
    'Import från mapp'!HM9)))</f>
        <v/>
      </c>
      <c r="HN9" t="str">
        <f>IF(
 ISBLANK('Import från mapp'!HN9),
 "",
 IF(
  ISNUMBER(
   VALUE('Import från mapp'!HN9)),
   VALUE('Import från mapp'!HN9),
   IF(
    'Import från mapp'!HN9="x",
    1,
    'Import från mapp'!HN9)))</f>
        <v/>
      </c>
      <c r="HO9" t="str">
        <f>IF(
 ISBLANK('Import från mapp'!HO9),
 "",
 IF(
  ISNUMBER(
   VALUE('Import från mapp'!HO9)),
   VALUE('Import från mapp'!HO9),
   IF(
    'Import från mapp'!HO9="x",
    1,
    'Import från mapp'!HO9)))</f>
        <v/>
      </c>
      <c r="HP9" t="str">
        <f>IF(
 ISBLANK('Import från mapp'!HP9),
 "",
 IF(
  ISNUMBER(
   VALUE('Import från mapp'!HP9)),
   VALUE('Import från mapp'!HP9),
   IF(
    'Import från mapp'!HP9="x",
    1,
    'Import från mapp'!HP9)))</f>
        <v/>
      </c>
      <c r="HQ9" t="str">
        <f>IF(
 ISBLANK('Import från mapp'!HQ9),
 "",
 IF(
  ISNUMBER(
   VALUE('Import från mapp'!HQ9)),
   VALUE('Import från mapp'!HQ9),
   IF(
    'Import från mapp'!HQ9="x",
    1,
    'Import från mapp'!HQ9)))</f>
        <v/>
      </c>
      <c r="HR9" t="str">
        <f>IF(
 ISBLANK('Import från mapp'!HR9),
 "",
 IF(
  ISNUMBER(
   VALUE('Import från mapp'!HR9)),
   VALUE('Import från mapp'!HR9),
   IF(
    'Import från mapp'!HR9="x",
    1,
    'Import från mapp'!HR9)))</f>
        <v/>
      </c>
      <c r="HS9" t="str">
        <f>IF(
 ISBLANK('Import från mapp'!HS9),
 "",
 IF(
  ISNUMBER(
   VALUE('Import från mapp'!HS9)),
   VALUE('Import från mapp'!HS9),
   IF(
    'Import från mapp'!HS9="x",
    1,
    'Import från mapp'!HS9)))</f>
        <v/>
      </c>
      <c r="HT9" t="str">
        <f>IF(
 ISBLANK('Import från mapp'!HT9),
 "",
 IF(
  ISNUMBER(
   VALUE('Import från mapp'!HT9)),
   VALUE('Import från mapp'!HT9),
   IF(
    'Import från mapp'!HT9="x",
    1,
    'Import från mapp'!HT9)))</f>
        <v/>
      </c>
      <c r="HU9" t="str">
        <f>IF(
 ISBLANK('Import från mapp'!HU9),
 "",
 IF(
  ISNUMBER(
   VALUE('Import från mapp'!HU9)),
   VALUE('Import från mapp'!HU9),
   IF(
    'Import från mapp'!HU9="x",
    1,
    'Import från mapp'!HU9)))</f>
        <v/>
      </c>
      <c r="HV9" t="str">
        <f>IF(
 ISBLANK('Import från mapp'!HV9),
 "",
 IF(
  ISNUMBER(
   VALUE('Import från mapp'!HV9)),
   VALUE('Import från mapp'!HV9),
   IF(
    'Import från mapp'!HV9="x",
    1,
    'Import från mapp'!HV9)))</f>
        <v/>
      </c>
      <c r="HW9" t="str">
        <f>IF(
 ISBLANK('Import från mapp'!HW9),
 "",
 IF(
  ISNUMBER(
   VALUE('Import från mapp'!HW9)),
   VALUE('Import från mapp'!HW9),
   IF(
    'Import från mapp'!HW9="x",
    1,
    'Import från mapp'!HW9)))</f>
        <v/>
      </c>
      <c r="HX9" t="str">
        <f>IF(
 ISBLANK('Import från mapp'!HX9),
 "",
 IF(
  ISNUMBER(
   VALUE('Import från mapp'!HX9)),
   VALUE('Import från mapp'!HX9),
   IF(
    'Import från mapp'!HX9="x",
    1,
    'Import från mapp'!HX9)))</f>
        <v/>
      </c>
      <c r="HY9" t="str">
        <f>IF(
 ISBLANK('Import från mapp'!HY9),
 "",
 IF(
  ISNUMBER(
   VALUE('Import från mapp'!HY9)),
   VALUE('Import från mapp'!HY9),
   IF(
    'Import från mapp'!HY9="x",
    1,
    'Import från mapp'!HY9)))</f>
        <v/>
      </c>
      <c r="HZ9" t="str">
        <f>IF(
 ISBLANK('Import från mapp'!HZ9),
 "",
 IF(
  ISNUMBER(
   VALUE('Import från mapp'!HZ9)),
   VALUE('Import från mapp'!HZ9),
   IF(
    'Import från mapp'!HZ9="x",
    1,
    'Import från mapp'!HZ9)))</f>
        <v/>
      </c>
      <c r="IA9" t="str">
        <f>IF(
 ISBLANK('Import från mapp'!IA9),
 "",
 IF(
  ISNUMBER(
   VALUE('Import från mapp'!IA9)),
   VALUE('Import från mapp'!IA9),
   IF(
    'Import från mapp'!IA9="x",
    1,
    'Import från mapp'!IA9)))</f>
        <v/>
      </c>
      <c r="IB9" t="str">
        <f>IF(
 ISBLANK('Import från mapp'!IB9),
 "",
 IF(
  ISNUMBER(
   VALUE('Import från mapp'!IB9)),
   VALUE('Import från mapp'!IB9),
   IF(
    'Import från mapp'!IB9="x",
    1,
    'Import från mapp'!IB9)))</f>
        <v/>
      </c>
      <c r="IC9" t="str">
        <f>IF(
 ISBLANK('Import från mapp'!IC9),
 "",
 IF(
  ISNUMBER(
   VALUE('Import från mapp'!IC9)),
   VALUE('Import från mapp'!IC9),
   IF(
    'Import från mapp'!IC9="x",
    1,
    'Import från mapp'!IC9)))</f>
        <v/>
      </c>
      <c r="ID9" t="str">
        <f>IF(
 ISBLANK('Import från mapp'!ID9),
 "",
 IF(
  ISNUMBER(
   VALUE('Import från mapp'!ID9)),
   VALUE('Import från mapp'!ID9),
   IF(
    'Import från mapp'!ID9="x",
    1,
    'Import från mapp'!ID9)))</f>
        <v/>
      </c>
      <c r="IE9" t="str">
        <f>IF(
 ISBLANK('Import från mapp'!IE9),
 "",
 IF(
  ISNUMBER(
   VALUE('Import från mapp'!IE9)),
   VALUE('Import från mapp'!IE9),
   IF(
    'Import från mapp'!IE9="x",
    1,
    'Import från mapp'!IE9)))</f>
        <v/>
      </c>
      <c r="IF9" t="str">
        <f>IF(
 ISBLANK('Import från mapp'!IF9),
 "",
 IF(
  ISNUMBER(
   VALUE('Import från mapp'!IF9)),
   VALUE('Import från mapp'!IF9),
   IF(
    'Import från mapp'!IF9="x",
    1,
    'Import från mapp'!IF9)))</f>
        <v/>
      </c>
      <c r="IG9" t="str">
        <f>IF(
 ISBLANK('Import från mapp'!IG9),
 "",
 IF(
  ISNUMBER(
   VALUE('Import från mapp'!IG9)),
   VALUE('Import från mapp'!IG9),
   IF(
    'Import från mapp'!IG9="x",
    1,
    'Import från mapp'!IG9)))</f>
        <v/>
      </c>
      <c r="IH9" t="str">
        <f>IF(
 ISBLANK('Import från mapp'!IH9),
 "",
 IF(
  ISNUMBER(
   VALUE('Import från mapp'!IH9)),
   VALUE('Import från mapp'!IH9),
   IF(
    'Import från mapp'!IH9="x",
    1,
    'Import från mapp'!IH9)))</f>
        <v/>
      </c>
      <c r="II9" t="str">
        <f>IF(
 ISBLANK('Import från mapp'!II9),
 "",
 IF(
  ISNUMBER(
   VALUE('Import från mapp'!II9)),
   VALUE('Import från mapp'!II9),
   IF(
    'Import från mapp'!II9="x",
    1,
    'Import från mapp'!II9)))</f>
        <v/>
      </c>
      <c r="IJ9" t="str">
        <f>IF(
 ISBLANK('Import från mapp'!IJ9),
 "",
 IF(
  ISNUMBER(
   VALUE('Import från mapp'!IJ9)),
   VALUE('Import från mapp'!IJ9),
   IF(
    'Import från mapp'!IJ9="x",
    1,
    'Import från mapp'!IJ9)))</f>
        <v/>
      </c>
      <c r="IK9" t="str">
        <f>IF(
 ISBLANK('Import från mapp'!IK9),
 "",
 IF(
  ISNUMBER(
   VALUE('Import från mapp'!IK9)),
   VALUE('Import från mapp'!IK9),
   IF(
    'Import från mapp'!IK9="x",
    1,
    'Import från mapp'!IK9)))</f>
        <v/>
      </c>
      <c r="IL9" t="str">
        <f>IF(
 ISBLANK('Import från mapp'!IL9),
 "",
 IF(
  ISNUMBER(
   VALUE('Import från mapp'!IL9)),
   VALUE('Import från mapp'!IL9),
   IF(
    'Import från mapp'!IL9="x",
    1,
    'Import från mapp'!IL9)))</f>
        <v/>
      </c>
      <c r="IM9" t="str">
        <f>IF(
 ISBLANK('Import från mapp'!IM9),
 "",
 IF(
  ISNUMBER(
   VALUE('Import från mapp'!IM9)),
   VALUE('Import från mapp'!IM9),
   IF(
    'Import från mapp'!IM9="x",
    1,
    'Import från mapp'!IM9)))</f>
        <v/>
      </c>
      <c r="IN9" t="str">
        <f>IF(
 ISBLANK('Import från mapp'!IN9),
 "",
 IF(
  ISNUMBER(
   VALUE('Import från mapp'!IN9)),
   VALUE('Import från mapp'!IN9),
   IF(
    'Import från mapp'!IN9="x",
    1,
    'Import från mapp'!IN9)))</f>
        <v/>
      </c>
      <c r="IO9" t="str">
        <f>IF(
 ISBLANK('Import från mapp'!IO9),
 "",
 IF(
  ISNUMBER(
   VALUE('Import från mapp'!IO9)),
   VALUE('Import från mapp'!IO9),
   IF(
    'Import från mapp'!IO9="x",
    1,
    'Import från mapp'!IO9)))</f>
        <v/>
      </c>
      <c r="IP9" t="str">
        <f>IF(
 ISBLANK('Import från mapp'!IP9),
 "",
 IF(
  ISNUMBER(
   VALUE('Import från mapp'!IP9)),
   VALUE('Import från mapp'!IP9),
   IF(
    'Import från mapp'!IP9="x",
    1,
    'Import från mapp'!IP9)))</f>
        <v/>
      </c>
      <c r="IQ9" t="str">
        <f>IF(
 ISBLANK('Import från mapp'!IQ9),
 "",
 IF(
  ISNUMBER(
   VALUE('Import från mapp'!IQ9)),
   VALUE('Import från mapp'!IQ9),
   IF(
    'Import från mapp'!IQ9="x",
    1,
    'Import från mapp'!IQ9)))</f>
        <v/>
      </c>
      <c r="IR9" t="str">
        <f>IF(
 ISBLANK('Import från mapp'!IR9),
 "",
 IF(
  ISNUMBER(
   VALUE('Import från mapp'!IR9)),
   VALUE('Import från mapp'!IR9),
   IF(
    'Import från mapp'!IR9="x",
    1,
    'Import från mapp'!IR9)))</f>
        <v/>
      </c>
      <c r="IS9" t="str">
        <f>IF(
 ISBLANK('Import från mapp'!IS9),
 "",
 IF(
  ISNUMBER(
   VALUE('Import från mapp'!IS9)),
   VALUE('Import från mapp'!IS9),
   IF(
    'Import från mapp'!IS9="x",
    1,
    'Import från mapp'!IS9)))</f>
        <v/>
      </c>
      <c r="IT9" t="str">
        <f>IF(
 ISBLANK('Import från mapp'!IT9),
 "",
 IF(
  ISNUMBER(
   VALUE('Import från mapp'!IT9)),
   VALUE('Import från mapp'!IT9),
   IF(
    'Import från mapp'!IT9="x",
    1,
    'Import från mapp'!IT9)))</f>
        <v/>
      </c>
      <c r="IU9" t="str">
        <f>IF(
 ISBLANK('Import från mapp'!IU9),
 "",
 IF(
  ISNUMBER(
   VALUE('Import från mapp'!IU9)),
   VALUE('Import från mapp'!IU9),
   IF(
    'Import från mapp'!IU9="x",
    1,
    'Import från mapp'!IU9)))</f>
        <v/>
      </c>
      <c r="IV9" t="str">
        <f>IF(
 ISBLANK('Import från mapp'!IV9),
 "",
 IF(
  ISNUMBER(
   VALUE('Import från mapp'!IV9)),
   VALUE('Import från mapp'!IV9),
   IF(
    'Import från mapp'!IV9="x",
    1,
    'Import från mapp'!IV9)))</f>
        <v/>
      </c>
      <c r="IW9" t="str">
        <f>IF(
 ISBLANK('Import från mapp'!IW9),
 "",
 IF(
  ISNUMBER(
   VALUE('Import från mapp'!IW9)),
   VALUE('Import från mapp'!IW9),
   IF(
    'Import från mapp'!IW9="x",
    1,
    'Import från mapp'!IW9)))</f>
        <v/>
      </c>
      <c r="IX9" t="str">
        <f>IF(
 ISBLANK('Import från mapp'!IX9),
 "",
 IF(
  ISNUMBER(
   VALUE('Import från mapp'!IX9)),
   VALUE('Import från mapp'!IX9),
   IF(
    'Import från mapp'!IX9="x",
    1,
    'Import från mapp'!IX9)))</f>
        <v/>
      </c>
      <c r="IY9" t="str">
        <f>IF(
 ISBLANK('Import från mapp'!IY9),
 "",
 IF(
  ISNUMBER(
   VALUE('Import från mapp'!IY9)),
   VALUE('Import från mapp'!IY9),
   IF(
    'Import från mapp'!IY9="x",
    1,
    'Import från mapp'!IY9)))</f>
        <v/>
      </c>
      <c r="IZ9" t="str">
        <f>IF(
 ISBLANK('Import från mapp'!IZ9),
 "",
 IF(
  ISNUMBER(
   VALUE('Import från mapp'!IZ9)),
   VALUE('Import från mapp'!IZ9),
   IF(
    'Import från mapp'!IZ9="x",
    1,
    'Import från mapp'!IZ9)))</f>
        <v/>
      </c>
      <c r="JA9" t="str">
        <f>IF(
 ISBLANK('Import från mapp'!JA9),
 "",
 IF(
  ISNUMBER(
   VALUE('Import från mapp'!JA9)),
   VALUE('Import från mapp'!JA9),
   IF(
    'Import från mapp'!JA9="x",
    1,
    'Import från mapp'!JA9)))</f>
        <v/>
      </c>
      <c r="JB9" t="str">
        <f>IF(
 ISBLANK('Import från mapp'!JB9),
 "",
 IF(
  ISNUMBER(
   VALUE('Import från mapp'!JB9)),
   VALUE('Import från mapp'!JB9),
   IF(
    'Import från mapp'!JB9="x",
    1,
    'Import från mapp'!JB9)))</f>
        <v/>
      </c>
      <c r="JC9" t="str">
        <f>IF(
 ISBLANK('Import från mapp'!JC9),
 "",
 IF(
  ISNUMBER(
   VALUE('Import från mapp'!JC9)),
   VALUE('Import från mapp'!JC9),
   IF(
    'Import från mapp'!JC9="x",
    1,
    'Import från mapp'!JC9)))</f>
        <v/>
      </c>
      <c r="JD9" t="str">
        <f>IF(
 ISBLANK('Import från mapp'!JD9),
 "",
 IF(
  ISNUMBER(
   VALUE('Import från mapp'!JD9)),
   VALUE('Import från mapp'!JD9),
   IF(
    'Import från mapp'!JD9="x",
    1,
    'Import från mapp'!JD9)))</f>
        <v/>
      </c>
      <c r="JE9" t="str">
        <f>IF(
 ISBLANK('Import från mapp'!JE9),
 "",
 IF(
  ISNUMBER(
   VALUE('Import från mapp'!JE9)),
   VALUE('Import från mapp'!JE9),
   IF(
    'Import från mapp'!JE9="x",
    1,
    'Import från mapp'!JE9)))</f>
        <v/>
      </c>
      <c r="JF9" t="str">
        <f>IF(
 ISBLANK('Import från mapp'!JF9),
 "",
 IF(
  ISNUMBER(
   VALUE('Import från mapp'!JF9)),
   VALUE('Import från mapp'!JF9),
   IF(
    'Import från mapp'!JF9="x",
    1,
    'Import från mapp'!JF9)))</f>
        <v/>
      </c>
      <c r="JG9" t="str">
        <f>IF(
 ISBLANK('Import från mapp'!JG9),
 "",
 IF(
  ISNUMBER(
   VALUE('Import från mapp'!JG9)),
   VALUE('Import från mapp'!JG9),
   IF(
    'Import från mapp'!JG9="x",
    1,
    'Import från mapp'!JG9)))</f>
        <v/>
      </c>
      <c r="JH9" t="str">
        <f>IF(
 ISBLANK('Import från mapp'!JH9),
 "",
 IF(
  ISNUMBER(
   VALUE('Import från mapp'!JH9)),
   VALUE('Import från mapp'!JH9),
   IF(
    'Import från mapp'!JH9="x",
    1,
    'Import från mapp'!JH9)))</f>
        <v/>
      </c>
      <c r="JI9" t="str">
        <f>IF(
 ISBLANK('Import från mapp'!JI9),
 "",
 IF(
  ISNUMBER(
   VALUE('Import från mapp'!JI9)),
   VALUE('Import från mapp'!JI9),
   IF(
    'Import från mapp'!JI9="x",
    1,
    'Import från mapp'!JI9)))</f>
        <v/>
      </c>
      <c r="JJ9" t="str">
        <f>IF(
 ISBLANK('Import från mapp'!JJ9),
 "",
 IF(
  ISNUMBER(
   VALUE('Import från mapp'!JJ9)),
   VALUE('Import från mapp'!JJ9),
   IF(
    'Import från mapp'!JJ9="x",
    1,
    'Import från mapp'!JJ9)))</f>
        <v/>
      </c>
      <c r="JK9" t="str">
        <f>IF(
 ISBLANK('Import från mapp'!JK9),
 "",
 IF(
  ISNUMBER(
   VALUE('Import från mapp'!JK9)),
   VALUE('Import från mapp'!JK9),
   IF(
    'Import från mapp'!JK9="x",
    1,
    'Import från mapp'!JK9)))</f>
        <v/>
      </c>
      <c r="JL9" t="str">
        <f>IF(
 ISBLANK('Import från mapp'!JL9),
 "",
 IF(
  ISNUMBER(
   VALUE('Import från mapp'!JL9)),
   VALUE('Import från mapp'!JL9),
   IF(
    'Import från mapp'!JL9="x",
    1,
    'Import från mapp'!JL9)))</f>
        <v/>
      </c>
      <c r="JM9" t="str">
        <f>IF(
 ISBLANK('Import från mapp'!JM9),
 "",
 IF(
  ISNUMBER(
   VALUE('Import från mapp'!JM9)),
   VALUE('Import från mapp'!JM9),
   IF(
    'Import från mapp'!JM9="x",
    1,
    'Import från mapp'!JM9)))</f>
        <v/>
      </c>
      <c r="JN9" t="str">
        <f>IF(
 ISBLANK('Import från mapp'!JN9),
 "",
 IF(
  ISNUMBER(
   VALUE('Import från mapp'!JN9)),
   VALUE('Import från mapp'!JN9),
   IF(
    'Import från mapp'!JN9="x",
    1,
    'Import från mapp'!JN9)))</f>
        <v/>
      </c>
      <c r="JO9" t="str">
        <f>IF(
 ISBLANK('Import från mapp'!JO9),
 "",
 IF(
  ISNUMBER(
   VALUE('Import från mapp'!JO9)),
   VALUE('Import från mapp'!JO9),
   IF(
    'Import från mapp'!JO9="x",
    1,
    'Import från mapp'!JO9)))</f>
        <v/>
      </c>
      <c r="JP9" t="str">
        <f>IF(
 ISBLANK('Import från mapp'!JP9),
 "",
 IF(
  ISNUMBER(
   VALUE('Import från mapp'!JP9)),
   VALUE('Import från mapp'!JP9),
   IF(
    'Import från mapp'!JP9="x",
    1,
    'Import från mapp'!JP9)))</f>
        <v/>
      </c>
      <c r="JQ9" t="str">
        <f>IF(
 ISBLANK('Import från mapp'!JQ9),
 "",
 IF(
  ISNUMBER(
   VALUE('Import från mapp'!JQ9)),
   VALUE('Import från mapp'!JQ9),
   IF(
    'Import från mapp'!JQ9="x",
    1,
    'Import från mapp'!JQ9)))</f>
        <v/>
      </c>
      <c r="JR9" t="str">
        <f>IF(
 ISBLANK('Import från mapp'!JR9),
 "",
 IF(
  ISNUMBER(
   VALUE('Import från mapp'!JR9)),
   VALUE('Import från mapp'!JR9),
   IF(
    'Import från mapp'!JR9="x",
    1,
    'Import från mapp'!JR9)))</f>
        <v/>
      </c>
      <c r="JS9" t="str">
        <f>IF(
 ISBLANK('Import från mapp'!JS9),
 "",
 IF(
  ISNUMBER(
   VALUE('Import från mapp'!JS9)),
   VALUE('Import från mapp'!JS9),
   IF(
    'Import från mapp'!JS9="x",
    1,
    'Import från mapp'!JS9)))</f>
        <v/>
      </c>
      <c r="JT9" t="str">
        <f>IF(
 ISBLANK('Import från mapp'!JT9),
 "",
 IF(
  ISNUMBER(
   VALUE('Import från mapp'!JT9)),
   VALUE('Import från mapp'!JT9),
   IF(
    'Import från mapp'!JT9="x",
    1,
    'Import från mapp'!JT9)))</f>
        <v/>
      </c>
      <c r="JU9" t="str">
        <f>IF(
 ISBLANK('Import från mapp'!JU9),
 "",
 IF(
  ISNUMBER(
   VALUE('Import från mapp'!JU9)),
   VALUE('Import från mapp'!JU9),
   IF(
    'Import från mapp'!JU9="x",
    1,
    'Import från mapp'!JU9)))</f>
        <v/>
      </c>
      <c r="JV9" t="str">
        <f>IF(
 ISBLANK('Import från mapp'!JV9),
 "",
 IF(
  ISNUMBER(
   VALUE('Import från mapp'!JV9)),
   VALUE('Import från mapp'!JV9),
   IF(
    'Import från mapp'!JV9="x",
    1,
    'Import från mapp'!JV9)))</f>
        <v/>
      </c>
      <c r="JW9" t="str">
        <f>IF(
 ISBLANK('Import från mapp'!JW9),
 "",
 IF(
  ISNUMBER(
   VALUE('Import från mapp'!JW9)),
   VALUE('Import från mapp'!JW9),
   IF(
    'Import från mapp'!JW9="x",
    1,
    'Import från mapp'!JW9)))</f>
        <v/>
      </c>
      <c r="JX9" t="str">
        <f>IF(
 ISBLANK('Import från mapp'!JX9),
 "",
 IF(
  ISNUMBER(
   VALUE('Import från mapp'!JX9)),
   VALUE('Import från mapp'!JX9),
   IF(
    'Import från mapp'!JX9="x",
    1,
    'Import från mapp'!JX9)))</f>
        <v/>
      </c>
      <c r="JY9" t="str">
        <f>IF(
 ISBLANK('Import från mapp'!JY9),
 "",
 IF(
  ISNUMBER(
   VALUE('Import från mapp'!JY9)),
   VALUE('Import från mapp'!JY9),
   IF(
    'Import från mapp'!JY9="x",
    1,
    'Import från mapp'!JY9)))</f>
        <v/>
      </c>
      <c r="JZ9" t="str">
        <f>IF(
 ISBLANK('Import från mapp'!JZ9),
 "",
 IF(
  ISNUMBER(
   VALUE('Import från mapp'!JZ9)),
   VALUE('Import från mapp'!JZ9),
   IF(
    'Import från mapp'!JZ9="x",
    1,
    'Import från mapp'!JZ9)))</f>
        <v/>
      </c>
      <c r="KA9" t="str">
        <f>IF(
 ISBLANK('Import från mapp'!KA9),
 "",
 IF(
  ISNUMBER(
   VALUE('Import från mapp'!KA9)),
   VALUE('Import från mapp'!KA9),
   IF(
    'Import från mapp'!KA9="x",
    1,
    'Import från mapp'!KA9)))</f>
        <v/>
      </c>
      <c r="KB9" t="str">
        <f>IF(
 ISBLANK('Import från mapp'!KB9),
 "",
 IF(
  ISNUMBER(
   VALUE('Import från mapp'!KB9)),
   VALUE('Import från mapp'!KB9),
   IF(
    'Import från mapp'!KB9="x",
    1,
    'Import från mapp'!KB9)))</f>
        <v/>
      </c>
      <c r="KC9" t="str">
        <f>IF(
 ISBLANK('Import från mapp'!KC9),
 "",
 IF(
  ISNUMBER(
   VALUE('Import från mapp'!KC9)),
   VALUE('Import från mapp'!KC9),
   IF(
    'Import från mapp'!KC9="x",
    1,
    'Import från mapp'!KC9)))</f>
        <v/>
      </c>
      <c r="KD9" t="str">
        <f>IF(
 ISBLANK('Import från mapp'!KD9),
 "",
 IF(
  ISNUMBER(
   VALUE('Import från mapp'!KD9)),
   VALUE('Import från mapp'!KD9),
   IF(
    'Import från mapp'!KD9="x",
    1,
    'Import från mapp'!KD9)))</f>
        <v/>
      </c>
      <c r="KE9" t="str">
        <f>IF(
 ISBLANK('Import från mapp'!KE9),
 "",
 IF(
  ISNUMBER(
   VALUE('Import från mapp'!KE9)),
   VALUE('Import från mapp'!KE9),
   IF(
    'Import från mapp'!KE9="x",
    1,
    'Import från mapp'!KE9)))</f>
        <v/>
      </c>
      <c r="KF9" t="str">
        <f>IF(
 ISBLANK('Import från mapp'!KF9),
 "",
 IF(
  ISNUMBER(
   VALUE('Import från mapp'!KF9)),
   VALUE('Import från mapp'!KF9),
   IF(
    'Import från mapp'!KF9="x",
    1,
    'Import från mapp'!KF9)))</f>
        <v/>
      </c>
      <c r="KG9" t="str">
        <f>IF(
 ISBLANK('Import från mapp'!KG9),
 "",
 IF(
  ISNUMBER(
   VALUE('Import från mapp'!KG9)),
   VALUE('Import från mapp'!KG9),
   IF(
    'Import från mapp'!KG9="x",
    1,
    'Import från mapp'!KG9)))</f>
        <v/>
      </c>
      <c r="KH9" t="str">
        <f>IF(
 ISBLANK('Import från mapp'!KH9),
 "",
 IF(
  ISNUMBER(
   VALUE('Import från mapp'!KH9)),
   VALUE('Import från mapp'!KH9),
   IF(
    'Import från mapp'!KH9="x",
    1,
    'Import från mapp'!KH9)))</f>
        <v/>
      </c>
      <c r="KI9" t="str">
        <f>IF(
 ISBLANK('Import från mapp'!KI9),
 "",
 IF(
  ISNUMBER(
   VALUE('Import från mapp'!KI9)),
   VALUE('Import från mapp'!KI9),
   IF(
    'Import från mapp'!KI9="x",
    1,
    'Import från mapp'!KI9)))</f>
        <v/>
      </c>
      <c r="KJ9" t="str">
        <f>IF(
 ISBLANK('Import från mapp'!KJ9),
 "",
 IF(
  ISNUMBER(
   VALUE('Import från mapp'!KJ9)),
   VALUE('Import från mapp'!KJ9),
   IF(
    'Import från mapp'!KJ9="x",
    1,
    'Import från mapp'!KJ9)))</f>
        <v/>
      </c>
      <c r="KK9" t="str">
        <f>IF(
 ISBLANK('Import från mapp'!KK9),
 "",
 IF(
  ISNUMBER(
   VALUE('Import från mapp'!KK9)),
   VALUE('Import från mapp'!KK9),
   IF(
    'Import från mapp'!KK9="x",
    1,
    'Import från mapp'!KK9)))</f>
        <v/>
      </c>
      <c r="KL9" t="str">
        <f>IF(
 ISBLANK('Import från mapp'!KL9),
 "",
 IF(
  ISNUMBER(
   VALUE('Import från mapp'!KL9)),
   VALUE('Import från mapp'!KL9),
   IF(
    'Import från mapp'!KL9="x",
    1,
    'Import från mapp'!KL9)))</f>
        <v/>
      </c>
      <c r="KM9" t="str">
        <f>IF(
 ISBLANK('Import från mapp'!KM9),
 "",
 IF(
  ISNUMBER(
   VALUE('Import från mapp'!KM9)),
   VALUE('Import från mapp'!KM9),
   IF(
    'Import från mapp'!KM9="x",
    1,
    'Import från mapp'!KM9)))</f>
        <v/>
      </c>
      <c r="KN9" t="str">
        <f>IF(
 ISBLANK('Import från mapp'!KN9),
 "",
 IF(
  ISNUMBER(
   VALUE('Import från mapp'!KN9)),
   VALUE('Import från mapp'!KN9),
   IF(
    'Import från mapp'!KN9="x",
    1,
    'Import från mapp'!KN9)))</f>
        <v/>
      </c>
      <c r="KO9" t="str">
        <f>IF(
 ISBLANK('Import från mapp'!KO9),
 "",
 IF(
  ISNUMBER(
   VALUE('Import från mapp'!KO9)),
   VALUE('Import från mapp'!KO9),
   IF(
    'Import från mapp'!KO9="x",
    1,
    'Import från mapp'!KO9)))</f>
        <v/>
      </c>
      <c r="KP9" t="str">
        <f>IF(
 ISBLANK('Import från mapp'!KP9),
 "",
 IF(
  ISNUMBER(
   VALUE('Import från mapp'!KP9)),
   VALUE('Import från mapp'!KP9),
   IF(
    'Import från mapp'!KP9="x",
    1,
    'Import från mapp'!KP9)))</f>
        <v/>
      </c>
      <c r="KQ9" t="str">
        <f>IF(
 ISBLANK('Import från mapp'!KQ9),
 "",
 IF(
  ISNUMBER(
   VALUE('Import från mapp'!KQ9)),
   VALUE('Import från mapp'!KQ9),
   IF(
    'Import från mapp'!KQ9="x",
    1,
    'Import från mapp'!KQ9)))</f>
        <v/>
      </c>
      <c r="KR9" t="str">
        <f>IF(
 ISBLANK('Import från mapp'!KR9),
 "",
 IF(
  ISNUMBER(
   VALUE('Import från mapp'!KR9)),
   VALUE('Import från mapp'!KR9),
   IF(
    'Import från mapp'!KR9="x",
    1,
    'Import från mapp'!KR9)))</f>
        <v/>
      </c>
      <c r="KS9" t="str">
        <f>IF(
 ISBLANK('Import från mapp'!KS9),
 "",
 IF(
  ISNUMBER(
   VALUE('Import från mapp'!KS9)),
   VALUE('Import från mapp'!KS9),
   IF(
    'Import från mapp'!KS9="x",
    1,
    'Import från mapp'!KS9)))</f>
        <v/>
      </c>
      <c r="KT9" t="str">
        <f>IF(
 ISBLANK('Import från mapp'!KT9),
 "",
 IF(
  ISNUMBER(
   VALUE('Import från mapp'!KT9)),
   VALUE('Import från mapp'!KT9),
   IF(
    'Import från mapp'!KT9="x",
    1,
    'Import från mapp'!KT9)))</f>
        <v/>
      </c>
      <c r="KU9" t="str">
        <f>IF(
 ISBLANK('Import från mapp'!KU9),
 "",
 IF(
  ISNUMBER(
   VALUE('Import från mapp'!KU9)),
   VALUE('Import från mapp'!KU9),
   IF(
    'Import från mapp'!KU9="x",
    1,
    'Import från mapp'!KU9)))</f>
        <v/>
      </c>
      <c r="KV9" t="str">
        <f>IF(
 ISBLANK('Import från mapp'!KV9),
 "",
 IF(
  ISNUMBER(
   VALUE('Import från mapp'!KV9)),
   VALUE('Import från mapp'!KV9),
   IF(
    'Import från mapp'!KV9="x",
    1,
    'Import från mapp'!KV9)))</f>
        <v/>
      </c>
      <c r="KW9" t="str">
        <f>IF(
 ISBLANK('Import från mapp'!KW9),
 "",
 IF(
  ISNUMBER(
   VALUE('Import från mapp'!KW9)),
   VALUE('Import från mapp'!KW9),
   IF(
    'Import från mapp'!KW9="x",
    1,
    'Import från mapp'!KW9)))</f>
        <v/>
      </c>
      <c r="KX9" t="str">
        <f>IF(
 ISBLANK('Import från mapp'!KX9),
 "",
 IF(
  ISNUMBER(
   VALUE('Import från mapp'!KX9)),
   VALUE('Import från mapp'!KX9),
   IF(
    'Import från mapp'!KX9="x",
    1,
    'Import från mapp'!KX9)))</f>
        <v/>
      </c>
      <c r="KY9" t="str">
        <f>IF(
 ISBLANK('Import från mapp'!KY9),
 "",
 IF(
  ISNUMBER(
   VALUE('Import från mapp'!KY9)),
   VALUE('Import från mapp'!KY9),
   IF(
    'Import från mapp'!KY9="x",
    1,
    'Import från mapp'!KY9)))</f>
        <v/>
      </c>
      <c r="KZ9" t="str">
        <f>IF(
 ISBLANK('Import från mapp'!KZ9),
 "",
 IF(
  ISNUMBER(
   VALUE('Import från mapp'!KZ9)),
   VALUE('Import från mapp'!KZ9),
   IF(
    'Import från mapp'!KZ9="x",
    1,
    'Import från mapp'!KZ9)))</f>
        <v/>
      </c>
      <c r="LA9" t="str">
        <f>IF(
 ISBLANK('Import från mapp'!LA9),
 "",
 IF(
  ISNUMBER(
   VALUE('Import från mapp'!LA9)),
   VALUE('Import från mapp'!LA9),
   IF(
    'Import från mapp'!LA9="x",
    1,
    'Import från mapp'!LA9)))</f>
        <v/>
      </c>
      <c r="LB9" t="str">
        <f>IF(
 ISBLANK('Import från mapp'!LB9),
 "",
 IF(
  ISNUMBER(
   VALUE('Import från mapp'!LB9)),
   VALUE('Import från mapp'!LB9),
   IF(
    'Import från mapp'!LB9="x",
    1,
    'Import från mapp'!LB9)))</f>
        <v/>
      </c>
      <c r="LC9" t="str">
        <f>IF(
 ISBLANK('Import från mapp'!LC9),
 "",
 IF(
  ISNUMBER(
   VALUE('Import från mapp'!LC9)),
   VALUE('Import från mapp'!LC9),
   IF(
    'Import från mapp'!LC9="x",
    1,
    'Import från mapp'!LC9)))</f>
        <v/>
      </c>
      <c r="LD9" t="str">
        <f>IF(
 ISBLANK('Import från mapp'!LD9),
 "",
 IF(
  ISNUMBER(
   VALUE('Import från mapp'!LD9)),
   VALUE('Import från mapp'!LD9),
   IF(
    'Import från mapp'!LD9="x",
    1,
    'Import från mapp'!LD9)))</f>
        <v/>
      </c>
      <c r="LE9" t="str">
        <f>IF(
 ISBLANK('Import från mapp'!LE9),
 "",
 IF(
  ISNUMBER(
   VALUE('Import från mapp'!LE9)),
   VALUE('Import från mapp'!LE9),
   IF(
    'Import från mapp'!LE9="x",
    1,
    'Import från mapp'!LE9)))</f>
        <v/>
      </c>
      <c r="LF9" t="str">
        <f>IF(
 ISBLANK('Import från mapp'!LF9),
 "",
 IF(
  ISNUMBER(
   VALUE('Import från mapp'!LF9)),
   VALUE('Import från mapp'!LF9),
   IF(
    'Import från mapp'!LF9="x",
    1,
    'Import från mapp'!LF9)))</f>
        <v/>
      </c>
      <c r="LG9" t="str">
        <f>IF(
 ISBLANK('Import från mapp'!LG9),
 "",
 IF(
  ISNUMBER(
   VALUE('Import från mapp'!LG9)),
   VALUE('Import från mapp'!LG9),
   IF(
    'Import från mapp'!LG9="x",
    1,
    'Import från mapp'!LG9)))</f>
        <v/>
      </c>
      <c r="LH9" t="str">
        <f>IF(
 ISBLANK('Import från mapp'!LH9),
 "",
 IF(
  ISNUMBER(
   VALUE('Import från mapp'!LH9)),
   VALUE('Import från mapp'!LH9),
   IF(
    'Import från mapp'!LH9="x",
    1,
    'Import från mapp'!LH9)))</f>
        <v/>
      </c>
      <c r="LI9" t="str">
        <f>IF(
 ISBLANK('Import från mapp'!LI9),
 "",
 IF(
  ISNUMBER(
   VALUE('Import från mapp'!LI9)),
   VALUE('Import från mapp'!LI9),
   IF(
    'Import från mapp'!LI9="x",
    1,
    'Import från mapp'!LI9)))</f>
        <v/>
      </c>
      <c r="LJ9" t="str">
        <f>IF(
 ISBLANK('Import från mapp'!LJ9),
 "",
 IF(
  ISNUMBER(
   VALUE('Import från mapp'!LJ9)),
   VALUE('Import från mapp'!LJ9),
   IF(
    'Import från mapp'!LJ9="x",
    1,
    'Import från mapp'!LJ9)))</f>
        <v/>
      </c>
      <c r="LK9" t="str">
        <f>IF(
 ISBLANK('Import från mapp'!LK9),
 "",
 IF(
  ISNUMBER(
   VALUE('Import från mapp'!LK9)),
   VALUE('Import från mapp'!LK9),
   IF(
    'Import från mapp'!LK9="x",
    1,
    'Import från mapp'!LK9)))</f>
        <v/>
      </c>
      <c r="LL9" t="str">
        <f>IF(
 ISBLANK('Import från mapp'!LL9),
 "",
 IF(
  ISNUMBER(
   VALUE('Import från mapp'!LL9)),
   VALUE('Import från mapp'!LL9),
   IF(
    'Import från mapp'!LL9="x",
    1,
    'Import från mapp'!LL9)))</f>
        <v/>
      </c>
      <c r="LM9" t="str">
        <f>IF(
 ISBLANK('Import från mapp'!LM9),
 "",
 IF(
  ISNUMBER(
   VALUE('Import från mapp'!LM9)),
   VALUE('Import från mapp'!LM9),
   IF(
    'Import från mapp'!LM9="x",
    1,
    'Import från mapp'!LM9)))</f>
        <v/>
      </c>
      <c r="LN9" t="str">
        <f>IF(
 ISBLANK('Import från mapp'!LN9),
 "",
 IF(
  ISNUMBER(
   VALUE('Import från mapp'!LN9)),
   VALUE('Import från mapp'!LN9),
   IF(
    'Import från mapp'!LN9="x",
    1,
    'Import från mapp'!LN9)))</f>
        <v/>
      </c>
      <c r="LO9" t="str">
        <f>IF(
 ISBLANK('Import från mapp'!LO9),
 "",
 IF(
  ISNUMBER(
   VALUE('Import från mapp'!LO9)),
   VALUE('Import från mapp'!LO9),
   IF(
    'Import från mapp'!LO9="x",
    1,
    'Import från mapp'!LO9)))</f>
        <v/>
      </c>
      <c r="LP9" t="str">
        <f>IF(
 ISBLANK('Import från mapp'!LP9),
 "",
 IF(
  ISNUMBER(
   VALUE('Import från mapp'!LP9)),
   VALUE('Import från mapp'!LP9),
   IF(
    'Import från mapp'!LP9="x",
    1,
    'Import från mapp'!LP9)))</f>
        <v/>
      </c>
      <c r="LQ9" t="str">
        <f>IF(
 ISBLANK('Import från mapp'!LQ9),
 "",
 IF(
  ISNUMBER(
   VALUE('Import från mapp'!LQ9)),
   VALUE('Import från mapp'!LQ9),
   IF(
    'Import från mapp'!LQ9="x",
    1,
    'Import från mapp'!LQ9)))</f>
        <v/>
      </c>
      <c r="LR9" t="str">
        <f>IF(
 ISBLANK('Import från mapp'!LR9),
 "",
 IF(
  ISNUMBER(
   VALUE('Import från mapp'!LR9)),
   VALUE('Import från mapp'!LR9),
   IF(
    'Import från mapp'!LR9="x",
    1,
    'Import från mapp'!LR9)))</f>
        <v/>
      </c>
      <c r="LS9" t="str">
        <f>IF(
 ISBLANK('Import från mapp'!LS9),
 "",
 IF(
  ISNUMBER(
   VALUE('Import från mapp'!LS9)),
   VALUE('Import från mapp'!LS9),
   IF(
    'Import från mapp'!LS9="x",
    1,
    'Import från mapp'!LS9)))</f>
        <v/>
      </c>
      <c r="LT9" t="str">
        <f>IF(
 ISBLANK('Import från mapp'!LT9),
 "",
 IF(
  ISNUMBER(
   VALUE('Import från mapp'!LT9)),
   VALUE('Import från mapp'!LT9),
   IF(
    'Import från mapp'!LT9="x",
    1,
    'Import från mapp'!LT9)))</f>
        <v/>
      </c>
      <c r="LU9" t="str">
        <f>IF(
 ISBLANK('Import från mapp'!LU9),
 "",
 IF(
  ISNUMBER(
   VALUE('Import från mapp'!LU9)),
   VALUE('Import från mapp'!LU9),
   IF(
    'Import från mapp'!LU9="x",
    1,
    'Import från mapp'!LU9)))</f>
        <v/>
      </c>
      <c r="LV9" t="str">
        <f>IF(
 ISBLANK('Import från mapp'!LV9),
 "",
 IF(
  ISNUMBER(
   VALUE('Import från mapp'!LV9)),
   VALUE('Import från mapp'!LV9),
   IF(
    'Import från mapp'!LV9="x",
    1,
    'Import från mapp'!LV9)))</f>
        <v/>
      </c>
      <c r="LW9" t="str">
        <f>IF(
 ISBLANK('Import från mapp'!LW9),
 "",
 IF(
  ISNUMBER(
   VALUE('Import från mapp'!LW9)),
   VALUE('Import från mapp'!LW9),
   IF(
    'Import från mapp'!LW9="x",
    1,
    'Import från mapp'!LW9)))</f>
        <v/>
      </c>
      <c r="LX9" t="str">
        <f>IF(
 ISBLANK('Import från mapp'!LX9),
 "",
 IF(
  ISNUMBER(
   VALUE('Import från mapp'!LX9)),
   VALUE('Import från mapp'!LX9),
   IF(
    'Import från mapp'!LX9="x",
    1,
    'Import från mapp'!LX9)))</f>
        <v/>
      </c>
      <c r="LY9" t="str">
        <f>IF(
 ISBLANK('Import från mapp'!LY9),
 "",
 IF(
  ISNUMBER(
   VALUE('Import från mapp'!LY9)),
   VALUE('Import från mapp'!LY9),
   IF(
    'Import från mapp'!LY9="x",
    1,
    'Import från mapp'!LY9)))</f>
        <v/>
      </c>
      <c r="LZ9" t="str">
        <f>IF(
 ISBLANK('Import från mapp'!LZ9),
 "",
 IF(
  ISNUMBER(
   VALUE('Import från mapp'!LZ9)),
   VALUE('Import från mapp'!LZ9),
   IF(
    'Import från mapp'!LZ9="x",
    1,
    'Import från mapp'!LZ9)))</f>
        <v/>
      </c>
      <c r="MA9" t="str">
        <f>IF(
 ISBLANK('Import från mapp'!MA9),
 "",
 IF(
  ISNUMBER(
   VALUE('Import från mapp'!MA9)),
   VALUE('Import från mapp'!MA9),
   IF(
    'Import från mapp'!MA9="x",
    1,
    'Import från mapp'!MA9)))</f>
        <v/>
      </c>
      <c r="MB9" t="str">
        <f>IF(
 ISBLANK('Import från mapp'!MB9),
 "",
 IF(
  ISNUMBER(
   VALUE('Import från mapp'!MB9)),
   VALUE('Import från mapp'!MB9),
   IF(
    'Import från mapp'!MB9="x",
    1,
    'Import från mapp'!MB9)))</f>
        <v/>
      </c>
      <c r="MC9" t="str">
        <f>IF(
 ISBLANK('Import från mapp'!MC9),
 "",
 IF(
  ISNUMBER(
   VALUE('Import från mapp'!MC9)),
   VALUE('Import från mapp'!MC9),
   IF(
    'Import från mapp'!MC9="x",
    1,
    'Import från mapp'!MC9)))</f>
        <v/>
      </c>
      <c r="MD9" t="str">
        <f>IF(
 ISBLANK('Import från mapp'!MD9),
 "",
 IF(
  ISNUMBER(
   VALUE('Import från mapp'!MD9)),
   VALUE('Import från mapp'!MD9),
   IF(
    'Import från mapp'!MD9="x",
    1,
    'Import från mapp'!MD9)))</f>
        <v/>
      </c>
      <c r="ME9" t="str">
        <f>IF(
 ISBLANK('Import från mapp'!ME9),
 "",
 IF(
  ISNUMBER(
   VALUE('Import från mapp'!ME9)),
   VALUE('Import från mapp'!ME9),
   IF(
    'Import från mapp'!ME9="x",
    1,
    'Import från mapp'!ME9)))</f>
        <v/>
      </c>
      <c r="MF9" t="str">
        <f>IF(
 ISBLANK('Import från mapp'!MF9),
 "",
 IF(
  ISNUMBER(
   VALUE('Import från mapp'!MF9)),
   VALUE('Import från mapp'!MF9),
   IF(
    'Import från mapp'!MF9="x",
    1,
    'Import från mapp'!MF9)))</f>
        <v/>
      </c>
      <c r="MG9" t="str">
        <f>IF(
 ISBLANK('Import från mapp'!MG9),
 "",
 IF(
  ISNUMBER(
   VALUE('Import från mapp'!MG9)),
   VALUE('Import från mapp'!MG9),
   IF(
    'Import från mapp'!MG9="x",
    1,
    'Import från mapp'!MG9)))</f>
        <v/>
      </c>
      <c r="MH9" t="str">
        <f>IF(
 ISBLANK('Import från mapp'!MH9),
 "",
 IF(
  ISNUMBER(
   VALUE('Import från mapp'!MH9)),
   VALUE('Import från mapp'!MH9),
   IF(
    'Import från mapp'!MH9="x",
    1,
    'Import från mapp'!MH9)))</f>
        <v/>
      </c>
      <c r="MI9" t="str">
        <f>IF(
 ISBLANK('Import från mapp'!MI9),
 "",
 IF(
  ISNUMBER(
   VALUE('Import från mapp'!MI9)),
   VALUE('Import från mapp'!MI9),
   IF(
    'Import från mapp'!MI9="x",
    1,
    'Import från mapp'!MI9)))</f>
        <v/>
      </c>
      <c r="MJ9" t="str">
        <f>IF(
 ISBLANK('Import från mapp'!MJ9),
 "",
 IF(
  ISNUMBER(
   VALUE('Import från mapp'!MJ9)),
   VALUE('Import från mapp'!MJ9),
   IF(
    'Import från mapp'!MJ9="x",
    1,
    'Import från mapp'!MJ9)))</f>
        <v/>
      </c>
      <c r="MK9" t="str">
        <f>IF(
 ISBLANK('Import från mapp'!MK9),
 "",
 IF(
  ISNUMBER(
   VALUE('Import från mapp'!MK9)),
   VALUE('Import från mapp'!MK9),
   IF(
    'Import från mapp'!MK9="x",
    1,
    'Import från mapp'!MK9)))</f>
        <v/>
      </c>
      <c r="ML9" t="str">
        <f>IF(
 ISBLANK('Import från mapp'!ML9),
 "",
 IF(
  ISNUMBER(
   VALUE('Import från mapp'!ML9)),
   VALUE('Import från mapp'!ML9),
   IF(
    'Import från mapp'!ML9="x",
    1,
    'Import från mapp'!ML9)))</f>
        <v/>
      </c>
      <c r="MM9" t="str">
        <f>IF(
 ISBLANK('Import från mapp'!MM9),
 "",
 IF(
  ISNUMBER(
   VALUE('Import från mapp'!MM9)),
   VALUE('Import från mapp'!MM9),
   IF(
    'Import från mapp'!MM9="x",
    1,
    'Import från mapp'!MM9)))</f>
        <v/>
      </c>
      <c r="MN9" t="str">
        <f>IF(
 ISBLANK('Import från mapp'!MN9),
 "",
 IF(
  ISNUMBER(
   VALUE('Import från mapp'!MN9)),
   VALUE('Import från mapp'!MN9),
   IF(
    'Import från mapp'!MN9="x",
    1,
    'Import från mapp'!MN9)))</f>
        <v/>
      </c>
      <c r="MO9" t="str">
        <f>IF(
 ISBLANK('Import från mapp'!MO9),
 "",
 IF(
  ISNUMBER(
   VALUE('Import från mapp'!MO9)),
   VALUE('Import från mapp'!MO9),
   IF(
    'Import från mapp'!MO9="x",
    1,
    'Import från mapp'!MO9)))</f>
        <v/>
      </c>
      <c r="MP9" t="str">
        <f>IF(
 ISBLANK('Import från mapp'!MP9),
 "",
 IF(
  ISNUMBER(
   VALUE('Import från mapp'!MP9)),
   VALUE('Import från mapp'!MP9),
   IF(
    'Import från mapp'!MP9="x",
    1,
    'Import från mapp'!MP9)))</f>
        <v/>
      </c>
      <c r="MQ9" t="str">
        <f>IF(
 ISBLANK('Import från mapp'!MQ9),
 "",
 IF(
  ISNUMBER(
   VALUE('Import från mapp'!MQ9)),
   VALUE('Import från mapp'!MQ9),
   IF(
    'Import från mapp'!MQ9="x",
    1,
    'Import från mapp'!MQ9)))</f>
        <v/>
      </c>
      <c r="MR9" t="str">
        <f>IF(
 ISBLANK('Import från mapp'!MR9),
 "",
 IF(
  ISNUMBER(
   VALUE('Import från mapp'!MR9)),
   VALUE('Import från mapp'!MR9),
   IF(
    'Import från mapp'!MR9="x",
    1,
    'Import från mapp'!MR9)))</f>
        <v/>
      </c>
      <c r="MS9" t="str">
        <f>IF(
 ISBLANK('Import från mapp'!MS9),
 "",
 IF(
  ISNUMBER(
   VALUE('Import från mapp'!MS9)),
   VALUE('Import från mapp'!MS9),
   IF(
    'Import från mapp'!MS9="x",
    1,
    'Import från mapp'!MS9)))</f>
        <v/>
      </c>
      <c r="MT9" t="str">
        <f>IF(
 ISBLANK('Import från mapp'!MT9),
 "",
 IF(
  ISNUMBER(
   VALUE('Import från mapp'!MT9)),
   VALUE('Import från mapp'!MT9),
   IF(
    'Import från mapp'!MT9="x",
    1,
    'Import från mapp'!MT9)))</f>
        <v/>
      </c>
      <c r="MU9" t="str">
        <f>IF(
 ISBLANK('Import från mapp'!MU9),
 "",
 IF(
  ISNUMBER(
   VALUE('Import från mapp'!MU9)),
   VALUE('Import från mapp'!MU9),
   IF(
    'Import från mapp'!MU9="x",
    1,
    'Import från mapp'!MU9)))</f>
        <v/>
      </c>
      <c r="MV9" t="str">
        <f>IF(
 ISBLANK('Import från mapp'!MV9),
 "",
 IF(
  ISNUMBER(
   VALUE('Import från mapp'!MV9)),
   VALUE('Import från mapp'!MV9),
   IF(
    'Import från mapp'!MV9="x",
    1,
    'Import från mapp'!MV9)))</f>
        <v/>
      </c>
      <c r="MW9" t="str">
        <f>IF(
 ISBLANK('Import från mapp'!MW9),
 "",
 IF(
  ISNUMBER(
   VALUE('Import från mapp'!MW9)),
   VALUE('Import från mapp'!MW9),
   IF(
    'Import från mapp'!MW9="x",
    1,
    'Import från mapp'!MW9)))</f>
        <v/>
      </c>
      <c r="MX9" t="str">
        <f>IF(
 ISBLANK('Import från mapp'!MX9),
 "",
 IF(
  ISNUMBER(
   VALUE('Import från mapp'!MX9)),
   VALUE('Import från mapp'!MX9),
   IF(
    'Import från mapp'!MX9="x",
    1,
    'Import från mapp'!MX9)))</f>
        <v/>
      </c>
      <c r="MY9" t="str">
        <f>IF(
 ISBLANK('Import från mapp'!MY9),
 "",
 IF(
  ISNUMBER(
   VALUE('Import från mapp'!MY9)),
   VALUE('Import från mapp'!MY9),
   IF(
    'Import från mapp'!MY9="x",
    1,
    'Import från mapp'!MY9)))</f>
        <v/>
      </c>
      <c r="MZ9" t="str">
        <f>IF(
 ISBLANK('Import från mapp'!MZ9),
 "",
 IF(
  ISNUMBER(
   VALUE('Import från mapp'!MZ9)),
   VALUE('Import från mapp'!MZ9),
   IF(
    'Import från mapp'!MZ9="x",
    1,
    'Import från mapp'!MZ9)))</f>
        <v/>
      </c>
      <c r="NA9" t="str">
        <f>IF(
 ISBLANK('Import från mapp'!NA9),
 "",
 IF(
  ISNUMBER(
   VALUE('Import från mapp'!NA9)),
   VALUE('Import från mapp'!NA9),
   IF(
    'Import från mapp'!NA9="x",
    1,
    'Import från mapp'!NA9)))</f>
        <v/>
      </c>
      <c r="NB9" t="str">
        <f>IF(
 ISBLANK('Import från mapp'!NB9),
 "",
 IF(
  ISNUMBER(
   VALUE('Import från mapp'!NB9)),
   VALUE('Import från mapp'!NB9),
   IF(
    'Import från mapp'!NB9="x",
    1,
    'Import från mapp'!NB9)))</f>
        <v/>
      </c>
      <c r="NC9" t="str">
        <f>IF(
 ISBLANK('Import från mapp'!NC9),
 "",
 IF(
  ISNUMBER(
   VALUE('Import från mapp'!NC9)),
   VALUE('Import från mapp'!NC9),
   IF(
    'Import från mapp'!NC9="x",
    1,
    'Import från mapp'!NC9)))</f>
        <v/>
      </c>
      <c r="ND9" t="str">
        <f>IF(
 ISBLANK('Import från mapp'!ND9),
 "",
 IF(
  ISNUMBER(
   VALUE('Import från mapp'!ND9)),
   VALUE('Import från mapp'!ND9),
   IF(
    'Import från mapp'!ND9="x",
    1,
    'Import från mapp'!ND9)))</f>
        <v/>
      </c>
      <c r="NE9" t="str">
        <f>IF(
 ISBLANK('Import från mapp'!NE9),
 "",
 IF(
  ISNUMBER(
   VALUE('Import från mapp'!NE9)),
   VALUE('Import från mapp'!NE9),
   IF(
    'Import från mapp'!NE9="x",
    1,
    'Import från mapp'!NE9)))</f>
        <v/>
      </c>
      <c r="NF9" t="str">
        <f>IF(
 ISBLANK('Import från mapp'!NF9),
 "",
 IF(
  ISNUMBER(
   VALUE('Import från mapp'!NF9)),
   VALUE('Import från mapp'!NF9),
   IF(
    'Import från mapp'!NF9="x",
    1,
    'Import från mapp'!NF9)))</f>
        <v/>
      </c>
      <c r="NG9" t="str">
        <f>IF(
 ISBLANK('Import från mapp'!NG9),
 "",
 IF(
  ISNUMBER(
   VALUE('Import från mapp'!NG9)),
   VALUE('Import från mapp'!NG9),
   IF(
    'Import från mapp'!NG9="x",
    1,
    'Import från mapp'!NG9)))</f>
        <v/>
      </c>
      <c r="NH9" t="str">
        <f>IF(
 ISBLANK('Import från mapp'!NH9),
 "",
 IF(
  ISNUMBER(
   VALUE('Import från mapp'!NH9)),
   VALUE('Import från mapp'!NH9),
   IF(
    'Import från mapp'!NH9="x",
    1,
    'Import från mapp'!NH9)))</f>
        <v/>
      </c>
      <c r="NI9" t="str">
        <f>IF(
 ISBLANK('Import från mapp'!NI9),
 "",
 IF(
  ISNUMBER(
   VALUE('Import från mapp'!NI9)),
   VALUE('Import från mapp'!NI9),
   IF(
    'Import från mapp'!NI9="x",
    1,
    'Import från mapp'!NI9)))</f>
        <v/>
      </c>
      <c r="NJ9" t="str">
        <f>IF(
 ISBLANK('Import från mapp'!NJ9),
 "",
 IF(
  ISNUMBER(
   VALUE('Import från mapp'!NJ9)),
   VALUE('Import från mapp'!NJ9),
   IF(
    'Import från mapp'!NJ9="x",
    1,
    'Import från mapp'!NJ9)))</f>
        <v/>
      </c>
      <c r="NK9" t="str">
        <f>IF(
 ISBLANK('Import från mapp'!NK9),
 "",
 IF(
  ISNUMBER(
   VALUE('Import från mapp'!NK9)),
   VALUE('Import från mapp'!NK9),
   IF(
    'Import från mapp'!NK9="x",
    1,
    'Import från mapp'!NK9)))</f>
        <v/>
      </c>
      <c r="NL9" t="str">
        <f>IF(
 ISBLANK('Import från mapp'!NL9),
 "",
 IF(
  ISNUMBER(
   VALUE('Import från mapp'!NL9)),
   VALUE('Import från mapp'!NL9),
   IF(
    'Import från mapp'!NL9="x",
    1,
    'Import från mapp'!NL9)))</f>
        <v/>
      </c>
      <c r="NM9" t="str">
        <f>IF(
 ISBLANK('Import från mapp'!NM9),
 "",
 IF(
  ISNUMBER(
   VALUE('Import från mapp'!NM9)),
   VALUE('Import från mapp'!NM9),
   IF(
    'Import från mapp'!NM9="x",
    1,
    'Import från mapp'!NM9)))</f>
        <v/>
      </c>
      <c r="NN9" t="str">
        <f>IF(
 ISBLANK('Import från mapp'!NN9),
 "",
 IF(
  ISNUMBER(
   VALUE('Import från mapp'!NN9)),
   VALUE('Import från mapp'!NN9),
   IF(
    'Import från mapp'!NN9="x",
    1,
    'Import från mapp'!NN9)))</f>
        <v/>
      </c>
      <c r="NO9" t="str">
        <f>IF(
 ISBLANK('Import från mapp'!NO9),
 "",
 IF(
  ISNUMBER(
   VALUE('Import från mapp'!NO9)),
   VALUE('Import från mapp'!NO9),
   IF(
    'Import från mapp'!NO9="x",
    1,
    'Import från mapp'!NO9)))</f>
        <v/>
      </c>
      <c r="NP9" t="str">
        <f>IF(
 ISBLANK('Import från mapp'!NP9),
 "",
 IF(
  ISNUMBER(
   VALUE('Import från mapp'!NP9)),
   VALUE('Import från mapp'!NP9),
   IF(
    'Import från mapp'!NP9="x",
    1,
    'Import från mapp'!NP9)))</f>
        <v/>
      </c>
      <c r="NQ9" t="str">
        <f>IF(
 ISBLANK('Import från mapp'!NQ9),
 "",
 IF(
  ISNUMBER(
   VALUE('Import från mapp'!NQ9)),
   VALUE('Import från mapp'!NQ9),
   IF(
    'Import från mapp'!NQ9="x",
    1,
    'Import från mapp'!NQ9)))</f>
        <v/>
      </c>
      <c r="NR9" t="str">
        <f>IF(
 ISBLANK('Import från mapp'!NR9),
 "",
 IF(
  ISNUMBER(
   VALUE('Import från mapp'!NR9)),
   VALUE('Import från mapp'!NR9),
   IF(
    'Import från mapp'!NR9="x",
    1,
    'Import från mapp'!NR9)))</f>
        <v/>
      </c>
      <c r="NS9" t="str">
        <f>IF(
 ISBLANK('Import från mapp'!NS9),
 "",
 IF(
  ISNUMBER(
   VALUE('Import från mapp'!NS9)),
   VALUE('Import från mapp'!NS9),
   IF(
    'Import från mapp'!NS9="x",
    1,
    'Import från mapp'!NS9)))</f>
        <v/>
      </c>
      <c r="NT9" t="str">
        <f>IF(
 ISBLANK('Import från mapp'!NT9),
 "",
 IF(
  ISNUMBER(
   VALUE('Import från mapp'!NT9)),
   VALUE('Import från mapp'!NT9),
   IF(
    'Import från mapp'!NT9="x",
    1,
    'Import från mapp'!NT9)))</f>
        <v/>
      </c>
      <c r="NU9" t="str">
        <f>IF(
 ISBLANK('Import från mapp'!NU9),
 "",
 IF(
  ISNUMBER(
   VALUE('Import från mapp'!NU9)),
   VALUE('Import från mapp'!NU9),
   IF(
    'Import från mapp'!NU9="x",
    1,
    'Import från mapp'!NU9)))</f>
        <v/>
      </c>
      <c r="NV9" t="str">
        <f>IF(
 ISBLANK('Import från mapp'!NV9),
 "",
 IF(
  ISNUMBER(
   VALUE('Import från mapp'!NV9)),
   VALUE('Import från mapp'!NV9),
   IF(
    'Import från mapp'!NV9="x",
    1,
    'Import från mapp'!NV9)))</f>
        <v/>
      </c>
      <c r="NW9" t="str">
        <f>IF(
 ISBLANK('Import från mapp'!NW9),
 "",
 IF(
  ISNUMBER(
   VALUE('Import från mapp'!NW9)),
   VALUE('Import från mapp'!NW9),
   IF(
    'Import från mapp'!NW9="x",
    1,
    'Import från mapp'!NW9)))</f>
        <v/>
      </c>
      <c r="NX9" t="str">
        <f>IF(
 ISBLANK('Import från mapp'!NX9),
 "",
 IF(
  ISNUMBER(
   VALUE('Import från mapp'!NX9)),
   VALUE('Import från mapp'!NX9),
   IF(
    'Import från mapp'!NX9="x",
    1,
    'Import från mapp'!NX9)))</f>
        <v/>
      </c>
      <c r="NY9" t="str">
        <f>IF(
 ISBLANK('Import från mapp'!NY9),
 "",
 IF(
  ISNUMBER(
   VALUE('Import från mapp'!NY9)),
   VALUE('Import från mapp'!NY9),
   IF(
    'Import från mapp'!NY9="x",
    1,
    'Import från mapp'!NY9)))</f>
        <v/>
      </c>
      <c r="NZ9" t="str">
        <f>IF(
 ISBLANK('Import från mapp'!NZ9),
 "",
 IF(
  ISNUMBER(
   VALUE('Import från mapp'!NZ9)),
   VALUE('Import från mapp'!NZ9),
   IF(
    'Import från mapp'!NZ9="x",
    1,
    'Import från mapp'!NZ9)))</f>
        <v/>
      </c>
      <c r="OA9" t="str">
        <f>IF(
 ISBLANK('Import från mapp'!OA9),
 "",
 IF(
  ISNUMBER(
   VALUE('Import från mapp'!OA9)),
   VALUE('Import från mapp'!OA9),
   IF(
    'Import från mapp'!OA9="x",
    1,
    'Import från mapp'!OA9)))</f>
        <v/>
      </c>
      <c r="OB9" t="str">
        <f>IF(
 ISBLANK('Import från mapp'!OB9),
 "",
 IF(
  ISNUMBER(
   VALUE('Import från mapp'!OB9)),
   VALUE('Import från mapp'!OB9),
   IF(
    'Import från mapp'!OB9="x",
    1,
    'Import från mapp'!OB9)))</f>
        <v/>
      </c>
      <c r="OC9" t="str">
        <f>IF(
 ISBLANK('Import från mapp'!OC9),
 "",
 IF(
  ISNUMBER(
   VALUE('Import från mapp'!OC9)),
   VALUE('Import från mapp'!OC9),
   IF(
    'Import från mapp'!OC9="x",
    1,
    'Import från mapp'!OC9)))</f>
        <v/>
      </c>
      <c r="OD9" t="str">
        <f>IF(
 ISBLANK('Import från mapp'!OD9),
 "",
 IF(
  ISNUMBER(
   VALUE('Import från mapp'!OD9)),
   VALUE('Import från mapp'!OD9),
   IF(
    'Import från mapp'!OD9="x",
    1,
    'Import från mapp'!OD9)))</f>
        <v/>
      </c>
      <c r="OE9" t="str">
        <f>IF(
 ISBLANK('Import från mapp'!OE9),
 "",
 IF(
  ISNUMBER(
   VALUE('Import från mapp'!OE9)),
   VALUE('Import från mapp'!OE9),
   IF(
    'Import från mapp'!OE9="x",
    1,
    'Import från mapp'!OE9)))</f>
        <v/>
      </c>
      <c r="OF9" t="str">
        <f>IF(
 ISBLANK('Import från mapp'!OF9),
 "",
 IF(
  ISNUMBER(
   VALUE('Import från mapp'!OF9)),
   VALUE('Import från mapp'!OF9),
   IF(
    'Import från mapp'!OF9="x",
    1,
    'Import från mapp'!OF9)))</f>
        <v/>
      </c>
      <c r="OG9" t="str">
        <f>IF(
 ISBLANK('Import från mapp'!OG9),
 "",
 IF(
  ISNUMBER(
   VALUE('Import från mapp'!OG9)),
   VALUE('Import från mapp'!OG9),
   IF(
    'Import från mapp'!OG9="x",
    1,
    'Import från mapp'!OG9)))</f>
        <v/>
      </c>
      <c r="OH9" t="str">
        <f>IF(
 ISBLANK('Import från mapp'!OH9),
 "",
 IF(
  ISNUMBER(
   VALUE('Import från mapp'!OH9)),
   VALUE('Import från mapp'!OH9),
   IF(
    'Import från mapp'!OH9="x",
    1,
    'Import från mapp'!OH9)))</f>
        <v/>
      </c>
      <c r="OI9" t="str">
        <f>IF(
 ISBLANK('Import från mapp'!OI9),
 "",
 IF(
  ISNUMBER(
   VALUE('Import från mapp'!OI9)),
   VALUE('Import från mapp'!OI9),
   IF(
    'Import från mapp'!OI9="x",
    1,
    'Import från mapp'!OI9)))</f>
        <v/>
      </c>
      <c r="OJ9" t="str">
        <f>IF(
 ISBLANK('Import från mapp'!OJ9),
 "",
 IF(
  ISNUMBER(
   VALUE('Import från mapp'!OJ9)),
   VALUE('Import från mapp'!OJ9),
   IF(
    'Import från mapp'!OJ9="x",
    1,
    'Import från mapp'!OJ9)))</f>
        <v/>
      </c>
      <c r="OK9" t="str">
        <f>IF(
 ISBLANK('Import från mapp'!OK9),
 "",
 IF(
  ISNUMBER(
   VALUE('Import från mapp'!OK9)),
   VALUE('Import från mapp'!OK9),
   IF(
    'Import från mapp'!OK9="x",
    1,
    'Import från mapp'!OK9)))</f>
        <v/>
      </c>
      <c r="OL9" t="str">
        <f>IF(
 ISBLANK('Import från mapp'!OL9),
 "",
 IF(
  ISNUMBER(
   VALUE('Import från mapp'!OL9)),
   VALUE('Import från mapp'!OL9),
   IF(
    'Import från mapp'!OL9="x",
    1,
    'Import från mapp'!OL9)))</f>
        <v/>
      </c>
      <c r="OM9" t="str">
        <f>IF(
 ISBLANK('Import från mapp'!OM9),
 "",
 IF(
  ISNUMBER(
   VALUE('Import från mapp'!OM9)),
   VALUE('Import från mapp'!OM9),
   IF(
    'Import från mapp'!OM9="x",
    1,
    'Import från mapp'!OM9)))</f>
        <v/>
      </c>
      <c r="ON9" t="str">
        <f>IF(
 ISBLANK('Import från mapp'!ON9),
 "",
 IF(
  ISNUMBER(
   VALUE('Import från mapp'!ON9)),
   VALUE('Import från mapp'!ON9),
   IF(
    'Import från mapp'!ON9="x",
    1,
    'Import från mapp'!ON9)))</f>
        <v/>
      </c>
      <c r="OO9" t="str">
        <f>IF(
 ISBLANK('Import från mapp'!OO9),
 "",
 IF(
  ISNUMBER(
   VALUE('Import från mapp'!OO9)),
   VALUE('Import från mapp'!OO9),
   IF(
    'Import från mapp'!OO9="x",
    1,
    'Import från mapp'!OO9)))</f>
        <v/>
      </c>
      <c r="OP9" t="str">
        <f>IF(
 ISBLANK('Import från mapp'!OP9),
 "",
 IF(
  ISNUMBER(
   VALUE('Import från mapp'!OP9)),
   VALUE('Import från mapp'!OP9),
   IF(
    'Import från mapp'!OP9="x",
    1,
    'Import från mapp'!OP9)))</f>
        <v/>
      </c>
      <c r="OQ9" t="str">
        <f>IF(
 ISBLANK('Import från mapp'!OQ9),
 "",
 IF(
  ISNUMBER(
   VALUE('Import från mapp'!OQ9)),
   VALUE('Import från mapp'!OQ9),
   IF(
    'Import från mapp'!OQ9="x",
    1,
    'Import från mapp'!OQ9)))</f>
        <v/>
      </c>
      <c r="OR9" t="str">
        <f>IF(
 ISBLANK('Import från mapp'!OR9),
 "",
 IF(
  ISNUMBER(
   VALUE('Import från mapp'!OR9)),
   VALUE('Import från mapp'!OR9),
   IF(
    'Import från mapp'!OR9="x",
    1,
    'Import från mapp'!OR9)))</f>
        <v/>
      </c>
      <c r="OS9" t="str">
        <f>IF(
 ISBLANK('Import från mapp'!OS9),
 "",
 IF(
  ISNUMBER(
   VALUE('Import från mapp'!OS9)),
   VALUE('Import från mapp'!OS9),
   IF(
    'Import från mapp'!OS9="x",
    1,
    'Import från mapp'!OS9)))</f>
        <v/>
      </c>
      <c r="OT9" t="str">
        <f>IF(
 ISBLANK('Import från mapp'!OT9),
 "",
 IF(
  ISNUMBER(
   VALUE('Import från mapp'!OT9)),
   VALUE('Import från mapp'!OT9),
   IF(
    'Import från mapp'!OT9="x",
    1,
    'Import från mapp'!OT9)))</f>
        <v/>
      </c>
      <c r="OU9" t="str">
        <f>IF(
 ISBLANK('Import från mapp'!OU9),
 "",
 IF(
  ISNUMBER(
   VALUE('Import från mapp'!OU9)),
   VALUE('Import från mapp'!OU9),
   IF(
    'Import från mapp'!OU9="x",
    1,
    'Import från mapp'!OU9)))</f>
        <v/>
      </c>
      <c r="OV9" t="str">
        <f>IF(
 ISBLANK('Import från mapp'!OV9),
 "",
 IF(
  ISNUMBER(
   VALUE('Import från mapp'!OV9)),
   VALUE('Import från mapp'!OV9),
   IF(
    'Import från mapp'!OV9="x",
    1,
    'Import från mapp'!OV9)))</f>
        <v/>
      </c>
      <c r="OW9" t="str">
        <f>IF(
 ISBLANK('Import från mapp'!OW9),
 "",
 IF(
  ISNUMBER(
   VALUE('Import från mapp'!OW9)),
   VALUE('Import från mapp'!OW9),
   IF(
    'Import från mapp'!OW9="x",
    1,
    'Import från mapp'!OW9)))</f>
        <v/>
      </c>
      <c r="OX9" t="str">
        <f>IF(
 ISBLANK('Import från mapp'!OX9),
 "",
 IF(
  ISNUMBER(
   VALUE('Import från mapp'!OX9)),
   VALUE('Import från mapp'!OX9),
   IF(
    'Import från mapp'!OX9="x",
    1,
    'Import från mapp'!OX9)))</f>
        <v/>
      </c>
      <c r="OY9" t="str">
        <f>IF(
 ISBLANK('Import från mapp'!OY9),
 "",
 IF(
  ISNUMBER(
   VALUE('Import från mapp'!OY9)),
   VALUE('Import från mapp'!OY9),
   IF(
    'Import från mapp'!OY9="x",
    1,
    'Import från mapp'!OY9)))</f>
        <v/>
      </c>
      <c r="OZ9" t="str">
        <f>IF(
 ISBLANK('Import från mapp'!OZ9),
 "",
 IF(
  ISNUMBER(
   VALUE('Import från mapp'!OZ9)),
   VALUE('Import från mapp'!OZ9),
   IF(
    'Import från mapp'!OZ9="x",
    1,
    'Import från mapp'!OZ9)))</f>
        <v/>
      </c>
      <c r="PA9" t="str">
        <f>IF(
 ISBLANK('Import från mapp'!PA9),
 "",
 IF(
  ISNUMBER(
   VALUE('Import från mapp'!PA9)),
   VALUE('Import från mapp'!PA9),
   IF(
    'Import från mapp'!PA9="x",
    1,
    'Import från mapp'!PA9)))</f>
        <v/>
      </c>
      <c r="PB9" t="str">
        <f>IF(
 ISBLANK('Import från mapp'!PB9),
 "",
 IF(
  ISNUMBER(
   VALUE('Import från mapp'!PB9)),
   VALUE('Import från mapp'!PB9),
   IF(
    'Import från mapp'!PB9="x",
    1,
    'Import från mapp'!PB9)))</f>
        <v/>
      </c>
      <c r="PC9" t="str">
        <f>IF(
 ISBLANK('Import från mapp'!PC9),
 "",
 IF(
  ISNUMBER(
   VALUE('Import från mapp'!PC9)),
   VALUE('Import från mapp'!PC9),
   IF(
    'Import från mapp'!PC9="x",
    1,
    'Import från mapp'!PC9)))</f>
        <v/>
      </c>
      <c r="PD9" t="str">
        <f>IF(
 ISBLANK('Import från mapp'!PD9),
 "",
 IF(
  ISNUMBER(
   VALUE('Import från mapp'!PD9)),
   VALUE('Import från mapp'!PD9),
   IF(
    'Import från mapp'!PD9="x",
    1,
    'Import från mapp'!PD9)))</f>
        <v/>
      </c>
      <c r="PE9" t="str">
        <f>IF(
 ISBLANK('Import från mapp'!PE9),
 "",
 IF(
  ISNUMBER(
   VALUE('Import från mapp'!PE9)),
   VALUE('Import från mapp'!PE9),
   IF(
    'Import från mapp'!PE9="x",
    1,
    'Import från mapp'!PE9)))</f>
        <v/>
      </c>
      <c r="PF9" t="str">
        <f>IF(
 ISBLANK('Import från mapp'!PF9),
 "",
 IF(
  ISNUMBER(
   VALUE('Import från mapp'!PF9)),
   VALUE('Import från mapp'!PF9),
   IF(
    'Import från mapp'!PF9="x",
    1,
    'Import från mapp'!PF9)))</f>
        <v/>
      </c>
      <c r="PG9" t="str">
        <f>IF(
 ISBLANK('Import från mapp'!PG9),
 "",
 IF(
  ISNUMBER(
   VALUE('Import från mapp'!PG9)),
   VALUE('Import från mapp'!PG9),
   IF(
    'Import från mapp'!PG9="x",
    1,
    'Import från mapp'!PG9)))</f>
        <v/>
      </c>
      <c r="PH9" t="str">
        <f>IF(
 ISBLANK('Import från mapp'!PH9),
 "",
 IF(
  ISNUMBER(
   VALUE('Import från mapp'!PH9)),
   VALUE('Import från mapp'!PH9),
   IF(
    'Import från mapp'!PH9="x",
    1,
    'Import från mapp'!PH9)))</f>
        <v/>
      </c>
      <c r="PI9" t="str">
        <f>IF(
 ISBLANK('Import från mapp'!PI9),
 "",
 IF(
  ISNUMBER(
   VALUE('Import från mapp'!PI9)),
   VALUE('Import från mapp'!PI9),
   IF(
    'Import från mapp'!PI9="x",
    1,
    'Import från mapp'!PI9)))</f>
        <v/>
      </c>
      <c r="PJ9" t="str">
        <f>IF(
 ISBLANK('Import från mapp'!PJ9),
 "",
 IF(
  ISNUMBER(
   VALUE('Import från mapp'!PJ9)),
   VALUE('Import från mapp'!PJ9),
   IF(
    'Import från mapp'!PJ9="x",
    1,
    'Import från mapp'!PJ9)))</f>
        <v/>
      </c>
      <c r="PK9" t="str">
        <f>IF(
 ISBLANK('Import från mapp'!PK9),
 "",
 IF(
  ISNUMBER(
   VALUE('Import från mapp'!PK9)),
   VALUE('Import från mapp'!PK9),
   IF(
    'Import från mapp'!PK9="x",
    1,
    'Import från mapp'!PK9)))</f>
        <v/>
      </c>
      <c r="PL9" t="str">
        <f>IF(
 ISBLANK('Import från mapp'!PL9),
 "",
 IF(
  ISNUMBER(
   VALUE('Import från mapp'!PL9)),
   VALUE('Import från mapp'!PL9),
   IF(
    'Import från mapp'!PL9="x",
    1,
    'Import från mapp'!PL9)))</f>
        <v/>
      </c>
      <c r="PM9" t="str">
        <f>IF(
 ISBLANK('Import från mapp'!PM9),
 "",
 IF(
  ISNUMBER(
   VALUE('Import från mapp'!PM9)),
   VALUE('Import från mapp'!PM9),
   IF(
    'Import från mapp'!PM9="x",
    1,
    'Import från mapp'!PM9)))</f>
        <v/>
      </c>
      <c r="PN9" t="str">
        <f>IF(
 ISBLANK('Import från mapp'!PN9),
 "",
 IF(
  ISNUMBER(
   VALUE('Import från mapp'!PN9)),
   VALUE('Import från mapp'!PN9),
   IF(
    'Import från mapp'!PN9="x",
    1,
    'Import från mapp'!PN9)))</f>
        <v/>
      </c>
      <c r="PO9" t="str">
        <f>IF(
 ISBLANK('Import från mapp'!PO9),
 "",
 IF(
  ISNUMBER(
   VALUE('Import från mapp'!PO9)),
   VALUE('Import från mapp'!PO9),
   IF(
    'Import från mapp'!PO9="x",
    1,
    'Import från mapp'!PO9)))</f>
        <v/>
      </c>
      <c r="PP9" t="str">
        <f>IF(
 ISBLANK('Import från mapp'!PP9),
 "",
 IF(
  ISNUMBER(
   VALUE('Import från mapp'!PP9)),
   VALUE('Import från mapp'!PP9),
   IF(
    'Import från mapp'!PP9="x",
    1,
    'Import från mapp'!PP9)))</f>
        <v/>
      </c>
      <c r="PQ9" t="str">
        <f>IF(
 ISBLANK('Import från mapp'!PQ9),
 "",
 IF(
  ISNUMBER(
   VALUE('Import från mapp'!PQ9)),
   VALUE('Import från mapp'!PQ9),
   IF(
    'Import från mapp'!PQ9="x",
    1,
    'Import från mapp'!PQ9)))</f>
        <v/>
      </c>
      <c r="PR9" t="str">
        <f>IF(
 ISBLANK('Import från mapp'!PR9),
 "",
 IF(
  ISNUMBER(
   VALUE('Import från mapp'!PR9)),
   VALUE('Import från mapp'!PR9),
   IF(
    'Import från mapp'!PR9="x",
    1,
    'Import från mapp'!PR9)))</f>
        <v/>
      </c>
      <c r="PS9" t="str">
        <f>IF(
 ISBLANK('Import från mapp'!PS9),
 "",
 IF(
  ISNUMBER(
   VALUE('Import från mapp'!PS9)),
   VALUE('Import från mapp'!PS9),
   IF(
    'Import från mapp'!PS9="x",
    1,
    'Import från mapp'!PS9)))</f>
        <v/>
      </c>
      <c r="PT9" t="str">
        <f>IF(
 ISBLANK('Import från mapp'!PT9),
 "",
 IF(
  ISNUMBER(
   VALUE('Import från mapp'!PT9)),
   VALUE('Import från mapp'!PT9),
   IF(
    'Import från mapp'!PT9="x",
    1,
    'Import från mapp'!PT9)))</f>
        <v/>
      </c>
      <c r="PU9" t="str">
        <f>IF(
 ISBLANK('Import från mapp'!PU9),
 "",
 IF(
  ISNUMBER(
   VALUE('Import från mapp'!PU9)),
   VALUE('Import från mapp'!PU9),
   IF(
    'Import från mapp'!PU9="x",
    1,
    'Import från mapp'!PU9)))</f>
        <v/>
      </c>
      <c r="PV9" t="str">
        <f>IF(
 ISBLANK('Import från mapp'!PV9),
 "",
 IF(
  ISNUMBER(
   VALUE('Import från mapp'!PV9)),
   VALUE('Import från mapp'!PV9),
   IF(
    'Import från mapp'!PV9="x",
    1,
    'Import från mapp'!PV9)))</f>
        <v/>
      </c>
      <c r="PW9" t="str">
        <f>IF(
 ISBLANK('Import från mapp'!PW9),
 "",
 IF(
  ISNUMBER(
   VALUE('Import från mapp'!PW9)),
   VALUE('Import från mapp'!PW9),
   IF(
    'Import från mapp'!PW9="x",
    1,
    'Import från mapp'!PW9)))</f>
        <v/>
      </c>
      <c r="PX9" t="str">
        <f>IF(
 ISBLANK('Import från mapp'!PX9),
 "",
 IF(
  ISNUMBER(
   VALUE('Import från mapp'!PX9)),
   VALUE('Import från mapp'!PX9),
   IF(
    'Import från mapp'!PX9="x",
    1,
    'Import från mapp'!PX9)))</f>
        <v/>
      </c>
      <c r="PY9" t="str">
        <f>IF(
 ISBLANK('Import från mapp'!PY9),
 "",
 IF(
  ISNUMBER(
   VALUE('Import från mapp'!PY9)),
   VALUE('Import från mapp'!PY9),
   IF(
    'Import från mapp'!PY9="x",
    1,
    'Import från mapp'!PY9)))</f>
        <v/>
      </c>
      <c r="PZ9" t="str">
        <f>IF(
 ISBLANK('Import från mapp'!PZ9),
 "",
 IF(
  ISNUMBER(
   VALUE('Import från mapp'!PZ9)),
   VALUE('Import från mapp'!PZ9),
   IF(
    'Import från mapp'!PZ9="x",
    1,
    'Import från mapp'!PZ9)))</f>
        <v/>
      </c>
      <c r="QA9" t="str">
        <f>IF(
 ISBLANK('Import från mapp'!QA9),
 "",
 IF(
  ISNUMBER(
   VALUE('Import från mapp'!QA9)),
   VALUE('Import från mapp'!QA9),
   IF(
    'Import från mapp'!QA9="x",
    1,
    'Import från mapp'!QA9)))</f>
        <v/>
      </c>
      <c r="QB9" t="str">
        <f>IF(
 ISBLANK('Import från mapp'!QB9),
 "",
 IF(
  ISNUMBER(
   VALUE('Import från mapp'!QB9)),
   VALUE('Import från mapp'!QB9),
   IF(
    'Import från mapp'!QB9="x",
    1,
    'Import från mapp'!QB9)))</f>
        <v/>
      </c>
      <c r="QC9" t="str">
        <f>IF(
 ISBLANK('Import från mapp'!QC9),
 "",
 IF(
  ISNUMBER(
   VALUE('Import från mapp'!QC9)),
   VALUE('Import från mapp'!QC9),
   IF(
    'Import från mapp'!QC9="x",
    1,
    'Import från mapp'!QC9)))</f>
        <v/>
      </c>
      <c r="QD9" t="str">
        <f>IF(
 ISBLANK('Import från mapp'!QD9),
 "",
 IF(
  ISNUMBER(
   VALUE('Import från mapp'!QD9)),
   VALUE('Import från mapp'!QD9),
   IF(
    'Import från mapp'!QD9="x",
    1,
    'Import från mapp'!QD9)))</f>
        <v/>
      </c>
      <c r="QE9" t="str">
        <f>IF(
 ISBLANK('Import från mapp'!QE9),
 "",
 IF(
  ISNUMBER(
   VALUE('Import från mapp'!QE9)),
   VALUE('Import från mapp'!QE9),
   IF(
    'Import från mapp'!QE9="x",
    1,
    'Import från mapp'!QE9)))</f>
        <v/>
      </c>
      <c r="QF9" t="str">
        <f>IF(
 ISBLANK('Import från mapp'!QF9),
 "",
 IF(
  ISNUMBER(
   VALUE('Import från mapp'!QF9)),
   VALUE('Import från mapp'!QF9),
   IF(
    'Import från mapp'!QF9="x",
    1,
    'Import från mapp'!QF9)))</f>
        <v/>
      </c>
      <c r="QG9" t="str">
        <f>IF(
 ISBLANK('Import från mapp'!QG9),
 "",
 IF(
  ISNUMBER(
   VALUE('Import från mapp'!QG9)),
   VALUE('Import från mapp'!QG9),
   IF(
    'Import från mapp'!QG9="x",
    1,
    'Import från mapp'!QG9)))</f>
        <v/>
      </c>
      <c r="QH9" t="str">
        <f>IF(
 ISBLANK('Import från mapp'!QH9),
 "",
 IF(
  ISNUMBER(
   VALUE('Import från mapp'!QH9)),
   VALUE('Import från mapp'!QH9),
   IF(
    'Import från mapp'!QH9="x",
    1,
    'Import från mapp'!QH9)))</f>
        <v/>
      </c>
      <c r="QI9" t="str">
        <f>IF(
 ISBLANK('Import från mapp'!QI9),
 "",
 IF(
  ISNUMBER(
   VALUE('Import från mapp'!QI9)),
   VALUE('Import från mapp'!QI9),
   IF(
    'Import från mapp'!QI9="x",
    1,
    'Import från mapp'!QI9)))</f>
        <v/>
      </c>
      <c r="QJ9" t="str">
        <f>IF(
 ISBLANK('Import från mapp'!QJ9),
 "",
 IF(
  ISNUMBER(
   VALUE('Import från mapp'!QJ9)),
   VALUE('Import från mapp'!QJ9),
   IF(
    'Import från mapp'!QJ9="x",
    1,
    'Import från mapp'!QJ9)))</f>
        <v/>
      </c>
      <c r="QK9" t="str">
        <f>IF(
 ISBLANK('Import från mapp'!QK9),
 "",
 IF(
  ISNUMBER(
   VALUE('Import från mapp'!QK9)),
   VALUE('Import från mapp'!QK9),
   IF(
    'Import från mapp'!QK9="x",
    1,
    'Import från mapp'!QK9)))</f>
        <v/>
      </c>
      <c r="QL9" t="str">
        <f>IF(
 ISBLANK('Import från mapp'!QL9),
 "",
 IF(
  ISNUMBER(
   VALUE('Import från mapp'!QL9)),
   VALUE('Import från mapp'!QL9),
   IF(
    'Import från mapp'!QL9="x",
    1,
    'Import från mapp'!QL9)))</f>
        <v/>
      </c>
      <c r="QM9" t="str">
        <f>IF(
 ISBLANK('Import från mapp'!QM9),
 "",
 IF(
  ISNUMBER(
   VALUE('Import från mapp'!QM9)),
   VALUE('Import från mapp'!QM9),
   IF(
    'Import från mapp'!QM9="x",
    1,
    'Import från mapp'!QM9)))</f>
        <v/>
      </c>
      <c r="QN9" t="str">
        <f>IF(
 ISBLANK('Import från mapp'!QN9),
 "",
 IF(
  ISNUMBER(
   VALUE('Import från mapp'!QN9)),
   VALUE('Import från mapp'!QN9),
   IF(
    'Import från mapp'!QN9="x",
    1,
    'Import från mapp'!QN9)))</f>
        <v/>
      </c>
      <c r="QO9" t="str">
        <f>IF(
 ISBLANK('Import från mapp'!QO9),
 "",
 IF(
  ISNUMBER(
   VALUE('Import från mapp'!QO9)),
   VALUE('Import från mapp'!QO9),
   IF(
    'Import från mapp'!QO9="x",
    1,
    'Import från mapp'!QO9)))</f>
        <v/>
      </c>
      <c r="QP9" t="str">
        <f>IF(
 ISBLANK('Import från mapp'!QP9),
 "",
 IF(
  ISNUMBER(
   VALUE('Import från mapp'!QP9)),
   VALUE('Import från mapp'!QP9),
   IF(
    'Import från mapp'!QP9="x",
    1,
    'Import från mapp'!QP9)))</f>
        <v/>
      </c>
      <c r="QQ9" t="str">
        <f>IF(
 ISBLANK('Import från mapp'!QQ9),
 "",
 IF(
  ISNUMBER(
   VALUE('Import från mapp'!QQ9)),
   VALUE('Import från mapp'!QQ9),
   IF(
    'Import från mapp'!QQ9="x",
    1,
    'Import från mapp'!QQ9)))</f>
        <v/>
      </c>
      <c r="QR9" t="str">
        <f>IF(
 ISBLANK('Import från mapp'!QR9),
 "",
 IF(
  ISNUMBER(
   VALUE('Import från mapp'!QR9)),
   VALUE('Import från mapp'!QR9),
   IF(
    'Import från mapp'!QR9="x",
    1,
    'Import från mapp'!QR9)))</f>
        <v/>
      </c>
      <c r="QS9" t="str">
        <f>IF(
 ISBLANK('Import från mapp'!QS9),
 "",
 IF(
  ISNUMBER(
   VALUE('Import från mapp'!QS9)),
   VALUE('Import från mapp'!QS9),
   IF(
    'Import från mapp'!QS9="x",
    1,
    'Import från mapp'!QS9)))</f>
        <v/>
      </c>
      <c r="QT9" t="str">
        <f>IF(
 ISBLANK('Import från mapp'!QT9),
 "",
 IF(
  ISNUMBER(
   VALUE('Import från mapp'!QT9)),
   VALUE('Import från mapp'!QT9),
   IF(
    'Import från mapp'!QT9="x",
    1,
    'Import från mapp'!QT9)))</f>
        <v/>
      </c>
      <c r="QU9" t="str">
        <f>IF(
 ISBLANK('Import från mapp'!QU9),
 "",
 IF(
  ISNUMBER(
   VALUE('Import från mapp'!QU9)),
   VALUE('Import från mapp'!QU9),
   IF(
    'Import från mapp'!QU9="x",
    1,
    'Import från mapp'!QU9)))</f>
        <v/>
      </c>
      <c r="QV9" t="str">
        <f>IF(
 ISBLANK('Import från mapp'!QV9),
 "",
 IF(
  ISNUMBER(
   VALUE('Import från mapp'!QV9)),
   VALUE('Import från mapp'!QV9),
   IF(
    'Import från mapp'!QV9="x",
    1,
    'Import från mapp'!QV9)))</f>
        <v/>
      </c>
      <c r="QW9" t="str">
        <f>IF(
 ISBLANK('Import från mapp'!QW9),
 "",
 IF(
  ISNUMBER(
   VALUE('Import från mapp'!QW9)),
   VALUE('Import från mapp'!QW9),
   IF(
    'Import från mapp'!QW9="x",
    1,
    'Import från mapp'!QW9)))</f>
        <v/>
      </c>
      <c r="QX9" t="str">
        <f>IF(
 ISBLANK('Import från mapp'!QX9),
 "",
 IF(
  ISNUMBER(
   VALUE('Import från mapp'!QX9)),
   VALUE('Import från mapp'!QX9),
   IF(
    'Import från mapp'!QX9="x",
    1,
    'Import från mapp'!QX9)))</f>
        <v/>
      </c>
      <c r="QY9" t="str">
        <f>IF(
 ISBLANK('Import från mapp'!QY9),
 "",
 IF(
  ISNUMBER(
   VALUE('Import från mapp'!QY9)),
   VALUE('Import från mapp'!QY9),
   IF(
    'Import från mapp'!QY9="x",
    1,
    'Import från mapp'!QY9)))</f>
        <v/>
      </c>
      <c r="QZ9" t="str">
        <f>IF(
 ISBLANK('Import från mapp'!QZ9),
 "",
 IF(
  ISNUMBER(
   VALUE('Import från mapp'!QZ9)),
   VALUE('Import från mapp'!QZ9),
   IF(
    'Import från mapp'!QZ9="x",
    1,
    'Import från mapp'!QZ9)))</f>
        <v/>
      </c>
      <c r="RA9" t="str">
        <f>IF(
 ISBLANK('Import från mapp'!RA9),
 "",
 IF(
  ISNUMBER(
   VALUE('Import från mapp'!RA9)),
   VALUE('Import från mapp'!RA9),
   IF(
    'Import från mapp'!RA9="x",
    1,
    'Import från mapp'!RA9)))</f>
        <v/>
      </c>
      <c r="RB9" t="str">
        <f>IF(
 ISBLANK('Import från mapp'!RB9),
 "",
 IF(
  ISNUMBER(
   VALUE('Import från mapp'!RB9)),
   VALUE('Import från mapp'!RB9),
   IF(
    'Import från mapp'!RB9="x",
    1,
    'Import från mapp'!RB9)))</f>
        <v/>
      </c>
      <c r="RC9" t="str">
        <f>IF(
 ISBLANK('Import från mapp'!RC9),
 "",
 IF(
  ISNUMBER(
   VALUE('Import från mapp'!RC9)),
   VALUE('Import från mapp'!RC9),
   IF(
    'Import från mapp'!RC9="x",
    1,
    'Import från mapp'!RC9)))</f>
        <v/>
      </c>
      <c r="RD9" t="str">
        <f>IF(
 ISBLANK('Import från mapp'!RD9),
 "",
 IF(
  ISNUMBER(
   VALUE('Import från mapp'!RD9)),
   VALUE('Import från mapp'!RD9),
   IF(
    'Import från mapp'!RD9="x",
    1,
    'Import från mapp'!RD9)))</f>
        <v/>
      </c>
      <c r="RE9" t="str">
        <f>IF(
 ISBLANK('Import från mapp'!RE9),
 "",
 IF(
  ISNUMBER(
   VALUE('Import från mapp'!RE9)),
   VALUE('Import från mapp'!RE9),
   IF(
    'Import från mapp'!RE9="x",
    1,
    'Import från mapp'!RE9)))</f>
        <v/>
      </c>
      <c r="RF9" t="str">
        <f>IF(
 ISBLANK('Import från mapp'!RF9),
 "",
 IF(
  ISNUMBER(
   VALUE('Import från mapp'!RF9)),
   VALUE('Import från mapp'!RF9),
   IF(
    'Import från mapp'!RF9="x",
    1,
    'Import från mapp'!RF9)))</f>
        <v/>
      </c>
      <c r="RG9" t="str">
        <f>IF(
 ISBLANK('Import från mapp'!RG9),
 "",
 IF(
  ISNUMBER(
   VALUE('Import från mapp'!RG9)),
   VALUE('Import från mapp'!RG9),
   IF(
    'Import från mapp'!RG9="x",
    1,
    'Import från mapp'!RG9)))</f>
        <v/>
      </c>
      <c r="RH9" t="str">
        <f>IF(
 ISBLANK('Import från mapp'!RH9),
 "",
 IF(
  ISNUMBER(
   VALUE('Import från mapp'!RH9)),
   VALUE('Import från mapp'!RH9),
   IF(
    'Import från mapp'!RH9="x",
    1,
    'Import från mapp'!RH9)))</f>
        <v/>
      </c>
      <c r="RI9" t="str">
        <f>IF(
 ISBLANK('Import från mapp'!RI9),
 "",
 IF(
  ISNUMBER(
   VALUE('Import från mapp'!RI9)),
   VALUE('Import från mapp'!RI9),
   IF(
    'Import från mapp'!RI9="x",
    1,
    'Import från mapp'!RI9)))</f>
        <v/>
      </c>
      <c r="RJ9" t="str">
        <f>IF(
 ISBLANK('Import från mapp'!RJ9),
 "",
 IF(
  ISNUMBER(
   VALUE('Import från mapp'!RJ9)),
   VALUE('Import från mapp'!RJ9),
   IF(
    'Import från mapp'!RJ9="x",
    1,
    'Import från mapp'!RJ9)))</f>
        <v/>
      </c>
      <c r="RK9" t="str">
        <f>IF(
 ISBLANK('Import från mapp'!RK9),
 "",
 IF(
  ISNUMBER(
   VALUE('Import från mapp'!RK9)),
   VALUE('Import från mapp'!RK9),
   IF(
    'Import från mapp'!RK9="x",
    1,
    'Import från mapp'!RK9)))</f>
        <v/>
      </c>
      <c r="RL9" t="str">
        <f>IF(
 ISBLANK('Import från mapp'!RL9),
 "",
 IF(
  ISNUMBER(
   VALUE('Import från mapp'!RL9)),
   VALUE('Import från mapp'!RL9),
   IF(
    'Import från mapp'!RL9="x",
    1,
    'Import från mapp'!RL9)))</f>
        <v/>
      </c>
      <c r="RM9" t="str">
        <f>IF(
 ISBLANK('Import från mapp'!RM9),
 "",
 IF(
  ISNUMBER(
   VALUE('Import från mapp'!RM9)),
   VALUE('Import från mapp'!RM9),
   IF(
    'Import från mapp'!RM9="x",
    1,
    'Import från mapp'!RM9)))</f>
        <v/>
      </c>
      <c r="RN9" t="str">
        <f>IF(
 ISBLANK('Import från mapp'!RN9),
 "",
 IF(
  ISNUMBER(
   VALUE('Import från mapp'!RN9)),
   VALUE('Import från mapp'!RN9),
   IF(
    'Import från mapp'!RN9="x",
    1,
    'Import från mapp'!RN9)))</f>
        <v/>
      </c>
      <c r="RO9" t="str">
        <f>IF(
 ISBLANK('Import från mapp'!RO9),
 "",
 IF(
  ISNUMBER(
   VALUE('Import från mapp'!RO9)),
   VALUE('Import från mapp'!RO9),
   IF(
    'Import från mapp'!RO9="x",
    1,
    'Import från mapp'!RO9)))</f>
        <v/>
      </c>
      <c r="RP9" t="str">
        <f>IF(
 ISBLANK('Import från mapp'!RQ9),
 "",
 IF(
  ISNUMBER(
   VALUE('Import från mapp'!RQ9)),
   VALUE('Import från mapp'!RQ9),
   IF(
    'Import från mapp'!RQ9="x",
    1,
    'Import från mapp'!RQ9)))</f>
        <v/>
      </c>
      <c r="RQ9" t="str">
        <f>IF(
 ISBLANK('Import från mapp'!RR9),
 "",
 IF(
  ISNUMBER(
   VALUE('Import från mapp'!RR9)),
   VALUE('Import från mapp'!RR9),
   IF(
    'Import från mapp'!RR9="x",
    1,
    'Import från mapp'!RR9)))</f>
        <v/>
      </c>
      <c r="RR9" t="str">
        <f>IF(
 ISBLANK('Import från mapp'!RS9),
 "",
 IF(
  ISNUMBER(
   VALUE('Import från mapp'!RS9)),
   VALUE('Import från mapp'!RS9),
   IF(
    'Import från mapp'!RS9="x",
    1,
    'Import från mapp'!RS9)))</f>
        <v/>
      </c>
      <c r="RS9" t="str">
        <f>IF(
 ISBLANK('Import från mapp'!RT9),
 "",
 IF(
  ISNUMBER(
   VALUE('Import från mapp'!RT9)),
   VALUE('Import från mapp'!RT9),
   IF(
    'Import från mapp'!RT9="x",
    1,
    'Import från mapp'!RT9)))</f>
        <v/>
      </c>
      <c r="RT9" t="str">
        <f>IF(
 ISBLANK('Import från mapp'!RU9),
 "",
 IF(
  ISNUMBER(
   VALUE('Import från mapp'!RU9)),
   VALUE('Import från mapp'!RU9),
   IF(
    'Import från mapp'!RU9="x",
    1,
    'Import från mapp'!RU9)))</f>
        <v/>
      </c>
      <c r="RV9" t="str">
        <f>IF(
 ISBLANK('Import från mapp'!RV9),
 "",
 IF(
  ISNUMBER(
   VALUE('Import från mapp'!RV9)),
   VALUE('Import från mapp'!RV9),
   IF(
    'Import från mapp'!RV9="x",
    1,
    'Import från mapp'!RV9)))</f>
        <v/>
      </c>
      <c r="RW9" t="str">
        <f>IF(
 ISBLANK('Import från mapp'!RW9),
 "",
 IF(
  ISNUMBER(
   VALUE('Import från mapp'!RW9)),
   VALUE('Import från mapp'!RW9),
   IF(
    'Import från mapp'!RW9="x",
    1,
    'Import från mapp'!RW9)))</f>
        <v/>
      </c>
      <c r="RX9" t="str">
        <f>IF(
 ISBLANK('Import från mapp'!RX9),
 "",
 IF(
  ISNUMBER(
   VALUE('Import från mapp'!RX9)),
   VALUE('Import från mapp'!RX9),
   IF(
    'Import från mapp'!RX9="x",
    1,
    'Import från mapp'!RX9)))</f>
        <v/>
      </c>
      <c r="RY9" t="str">
        <f>IF(
 ISBLANK('Import från mapp'!RY9),
 "",
 IF(
  ISNUMBER(
   VALUE('Import från mapp'!RY9)),
   VALUE('Import från mapp'!RY9),
   IF(
    'Import från mapp'!RY9="x",
    1,
    'Import från mapp'!RY9)))</f>
        <v/>
      </c>
      <c r="RZ9" t="str">
        <f>IF(
 ISBLANK('Import från mapp'!RZ9),
 "",
 IF(
  ISNUMBER(
   VALUE('Import från mapp'!RZ9)),
   VALUE('Import från mapp'!RZ9),
   IF(
    'Import från mapp'!RZ9="x",
    1,
    'Import från mapp'!RZ9)))</f>
        <v/>
      </c>
      <c r="SA9" t="str">
        <f>IF(
 ISBLANK('Import från mapp'!SA9),
 "",
 IF(
  ISNUMBER(
   VALUE('Import från mapp'!SA9)),
   VALUE('Import från mapp'!SA9),
   IF(
    'Import från mapp'!SA9="x",
    1,
    'Import från mapp'!SA9)))</f>
        <v/>
      </c>
      <c r="SB9" t="str">
        <f>IF(
 ISBLANK('Import från mapp'!SB9),
 "",
 IF(
  ISNUMBER(
   VALUE('Import från mapp'!SB9)),
   VALUE('Import från mapp'!SB9),
   IF(
    'Import från mapp'!SB9="x",
    1,
    'Import från mapp'!SB9)))</f>
        <v/>
      </c>
      <c r="SC9" t="str">
        <f>IF(
 ISBLANK('Import från mapp'!SC9),
 "",
 IF(
  ISNUMBER(
   VALUE('Import från mapp'!SC9)),
   VALUE('Import från mapp'!SC9),
   IF(
    'Import från mapp'!SC9="x",
    1,
    'Import från mapp'!SC9)))</f>
        <v/>
      </c>
      <c r="SD9" t="str">
        <f>IF(
 ISBLANK('Import från mapp'!SD9),
 "",
 IF(
  ISNUMBER(
   VALUE('Import från mapp'!SD9)),
   VALUE('Import från mapp'!SD9),
   IF(
    'Import från mapp'!SD9="x",
    1,
    'Import från mapp'!SD9)))</f>
        <v/>
      </c>
      <c r="SE9" t="str">
        <f>IF(
 ISBLANK('Import från mapp'!SE9),
 "",
 IF(
  ISNUMBER(
   VALUE('Import från mapp'!SE9)),
   VALUE('Import från mapp'!SE9),
   IF(
    'Import från mapp'!SE9="x",
    1,
    'Import från mapp'!SE9)))</f>
        <v/>
      </c>
      <c r="SF9" t="str">
        <f>IF(
 ISBLANK('Import från mapp'!SF9),
 "",
 IF(
  ISNUMBER(
   VALUE('Import från mapp'!SF9)),
   VALUE('Import från mapp'!SF9),
   IF(
    'Import från mapp'!SF9="x",
    1,
    'Import från mapp'!SF9)))</f>
        <v/>
      </c>
      <c r="SG9" t="str">
        <f>IF(
 ISBLANK('Import från mapp'!SG9),
 "",
 IF(
  ISNUMBER(
   VALUE('Import från mapp'!SG9)),
   VALUE('Import från mapp'!SG9),
   IF(
    'Import från mapp'!SG9="x",
    1,
    'Import från mapp'!SG9)))</f>
        <v/>
      </c>
      <c r="SH9" t="str">
        <f>IF(
 ISBLANK('Import från mapp'!SH9),
 "",
 IF(
  ISNUMBER(
   VALUE('Import från mapp'!SH9)),
   VALUE('Import från mapp'!SH9),
   IF(
    'Import från mapp'!SH9="x",
    1,
    'Import från mapp'!SH9)))</f>
        <v/>
      </c>
      <c r="SI9" t="str">
        <f>IF(
 ISBLANK('Import från mapp'!SI9),
 "",
 IF(
  ISNUMBER(
   VALUE('Import från mapp'!SI9)),
   VALUE('Import från mapp'!SI9),
   IF(
    'Import från mapp'!SI9="x",
    1,
    'Import från mapp'!SI9)))</f>
        <v/>
      </c>
      <c r="SJ9" t="str">
        <f>IF(
 ISBLANK('Import från mapp'!SJ9),
 "",
 IF(
  ISNUMBER(
   VALUE('Import från mapp'!SJ9)),
   VALUE('Import från mapp'!SJ9),
   IF(
    'Import från mapp'!SJ9="x",
    1,
    'Import från mapp'!SJ9)))</f>
        <v/>
      </c>
      <c r="SK9" t="str">
        <f>IF(
 ISBLANK('Import från mapp'!SK9),
 "",
 IF(
  ISNUMBER(
   VALUE('Import från mapp'!SK9)),
   VALUE('Import från mapp'!SK9),
   IF(
    'Import från mapp'!SK9="x",
    1,
    'Import från mapp'!SK9)))</f>
        <v/>
      </c>
      <c r="SL9" t="str">
        <f>IF(
 ISBLANK('Import från mapp'!SL9),
 "",
 IF(
  ISNUMBER(
   VALUE('Import från mapp'!SL9)),
   VALUE('Import från mapp'!SL9),
   IF(
    'Import från mapp'!SL9="x",
    1,
    'Import från mapp'!SL9)))</f>
        <v/>
      </c>
      <c r="SM9" t="str">
        <f>IF(
 ISBLANK('Import från mapp'!SM9),
 "",
 IF(
  ISNUMBER(
   VALUE('Import från mapp'!SM9)),
   VALUE('Import från mapp'!SM9),
   IF(
    'Import från mapp'!SM9="x",
    1,
    'Import från mapp'!SM9)))</f>
        <v/>
      </c>
      <c r="SN9" t="str">
        <f>IF(
 ISBLANK('Import från mapp'!SN9),
 "",
 IF(
  ISNUMBER(
   VALUE('Import från mapp'!SN9)),
   VALUE('Import från mapp'!SN9),
   IF(
    'Import från mapp'!SN9="x",
    1,
    'Import från mapp'!SN9)))</f>
        <v/>
      </c>
      <c r="SO9" t="str">
        <f>IF(
 ISBLANK('Import från mapp'!SO9),
 "",
 IF(
  ISNUMBER(
   VALUE('Import från mapp'!SO9)),
   VALUE('Import från mapp'!SO9),
   IF(
    'Import från mapp'!SO9="x",
    1,
    'Import från mapp'!SO9)))</f>
        <v/>
      </c>
      <c r="SP9" t="str">
        <f>IF(
 ISBLANK('Import från mapp'!SP9),
 "",
 IF(
  ISNUMBER(
   VALUE('Import från mapp'!SP9)),
   VALUE('Import från mapp'!SP9),
   IF(
    'Import från mapp'!SP9="x",
    1,
    'Import från mapp'!SP9)))</f>
        <v/>
      </c>
      <c r="SQ9" t="str">
        <f>IF(
 ISBLANK('Import från mapp'!SQ9),
 "",
 IF(
  ISNUMBER(
   VALUE('Import från mapp'!SQ9)),
   VALUE('Import från mapp'!SQ9),
   IF(
    'Import från mapp'!SQ9="x",
    1,
    'Import från mapp'!SQ9)))</f>
        <v/>
      </c>
      <c r="SR9" t="str">
        <f>IF(
 ISBLANK('Import från mapp'!SR9),
 "",
 IF(
  ISNUMBER(
   VALUE('Import från mapp'!SR9)),
   VALUE('Import från mapp'!SR9),
   IF(
    'Import från mapp'!SR9="x",
    1,
    'Import från mapp'!SR9)))</f>
        <v/>
      </c>
      <c r="SS9" t="str">
        <f>IF(
 ISBLANK('Import från mapp'!SS9),
 "",
 IF(
  ISNUMBER(
   VALUE('Import från mapp'!SS9)),
   VALUE('Import från mapp'!SS9),
   IF(
    'Import från mapp'!SS9="x",
    1,
    'Import från mapp'!SS9)))</f>
        <v/>
      </c>
      <c r="ST9" t="str">
        <f>IF(
 ISBLANK('Import från mapp'!ST9),
 "",
 IF(
  ISNUMBER(
   VALUE('Import från mapp'!ST9)),
   VALUE('Import från mapp'!ST9),
   IF(
    'Import från mapp'!ST9="x",
    1,
    'Import från mapp'!ST9)))</f>
        <v/>
      </c>
      <c r="SU9" t="str">
        <f>IF(
 ISBLANK('Import från mapp'!SU9),
 "",
 IF(
  ISNUMBER(
   VALUE('Import från mapp'!SU9)),
   VALUE('Import från mapp'!SU9),
   IF(
    'Import från mapp'!SU9="x",
    1,
    'Import från mapp'!SU9)))</f>
        <v/>
      </c>
      <c r="SV9" t="str">
        <f>IF(
 ISBLANK('Import från mapp'!SV9),
 "",
 IF(
  ISNUMBER(
   VALUE('Import från mapp'!SV9)),
   VALUE('Import från mapp'!SV9),
   IF(
    'Import från mapp'!SV9="x",
    1,
    'Import från mapp'!SV9)))</f>
        <v/>
      </c>
      <c r="SW9" t="str">
        <f>IF(
 ISBLANK('Import från mapp'!SW9),
 "",
 IF(
  ISNUMBER(
   VALUE('Import från mapp'!SW9)),
   VALUE('Import från mapp'!SW9),
   IF(
    'Import från mapp'!SW9="x",
    1,
    'Import från mapp'!SW9)))</f>
        <v/>
      </c>
      <c r="SX9" t="str">
        <f>IF(
 ISBLANK('Import från mapp'!SX9),
 "",
 IF(
  ISNUMBER(
   VALUE('Import från mapp'!SX9)),
   VALUE('Import från mapp'!SX9),
   IF(
    'Import från mapp'!SX9="x",
    1,
    'Import från mapp'!SX9)))</f>
        <v/>
      </c>
      <c r="SY9" t="str">
        <f>IF(
 ISBLANK('Import från mapp'!SY9),
 "",
 IF(
  ISNUMBER(
   VALUE('Import från mapp'!SY9)),
   VALUE('Import från mapp'!SY9),
   IF(
    'Import från mapp'!SY9="x",
    1,
    'Import från mapp'!SY9)))</f>
        <v/>
      </c>
      <c r="SZ9" t="str">
        <f>IF(
 ISBLANK('Import från mapp'!SZ9),
 "",
 IF(
  ISNUMBER(
   VALUE('Import från mapp'!SZ9)),
   VALUE('Import från mapp'!SZ9),
   IF(
    'Import från mapp'!SZ9="x",
    1,
    'Import från mapp'!SZ9)))</f>
        <v/>
      </c>
      <c r="TA9" t="str">
        <f>IF(
 ISBLANK('Import från mapp'!TA9),
 "",
 IF(
  ISNUMBER(
   VALUE('Import från mapp'!TA9)),
   VALUE('Import från mapp'!TA9),
   IF(
    'Import från mapp'!TA9="x",
    1,
    'Import från mapp'!TA9)))</f>
        <v/>
      </c>
      <c r="TB9" t="str">
        <f>IF(
 ISBLANK('Import från mapp'!TB9),
 "",
 IF(
  ISNUMBER(
   VALUE('Import från mapp'!TB9)),
   VALUE('Import från mapp'!TB9),
   IF(
    'Import från mapp'!TB9="x",
    1,
    'Import från mapp'!TB9)))</f>
        <v/>
      </c>
      <c r="TC9" t="str">
        <f>IF(
 ISBLANK('Import från mapp'!TC9),
 "",
 IF(
  ISNUMBER(
   VALUE('Import från mapp'!TC9)),
   VALUE('Import från mapp'!TC9),
   IF(
    'Import från mapp'!TC9="x",
    1,
    'Import från mapp'!TC9)))</f>
        <v/>
      </c>
      <c r="TD9" t="str">
        <f>IF(
 ISBLANK('Import från mapp'!TD9),
 "",
 IF(
  ISNUMBER(
   VALUE('Import från mapp'!TD9)),
   VALUE('Import från mapp'!TD9),
   IF(
    'Import från mapp'!TD9="x",
    1,
    'Import från mapp'!TD9)))</f>
        <v/>
      </c>
      <c r="TE9" t="str">
        <f>IF(
 ISBLANK('Import från mapp'!TE9),
 "",
 IF(
  ISNUMBER(
   VALUE('Import från mapp'!TE9)),
   VALUE('Import från mapp'!TE9),
   IF(
    'Import från mapp'!TE9="x",
    1,
    'Import från mapp'!TE9)))</f>
        <v/>
      </c>
      <c r="TF9" t="str">
        <f>IF(
 ISBLANK('Import från mapp'!TF9),
 "",
 IF(
  ISNUMBER(
   VALUE('Import från mapp'!TF9)),
   VALUE('Import från mapp'!TF9),
   IF(
    'Import från mapp'!TF9="x",
    1,
    'Import från mapp'!TF9)))</f>
        <v/>
      </c>
      <c r="TG9" t="str">
        <f>IF(
 ISBLANK('Import från mapp'!TG9),
 "",
 IF(
  ISNUMBER(
   VALUE('Import från mapp'!TG9)),
   VALUE('Import från mapp'!TG9),
   IF(
    'Import från mapp'!TG9="x",
    1,
    'Import från mapp'!TG9)))</f>
        <v/>
      </c>
      <c r="TH9" t="str">
        <f>IF(
 ISBLANK('Import från mapp'!TH9),
 "",
 IF(
  ISNUMBER(
   VALUE('Import från mapp'!TH9)),
   VALUE('Import från mapp'!TH9),
   IF(
    'Import från mapp'!TH9="x",
    1,
    'Import från mapp'!TH9)))</f>
        <v/>
      </c>
      <c r="TI9" t="str">
        <f>IF(
 ISBLANK('Import från mapp'!TI9),
 "",
 IF(
  ISNUMBER(
   VALUE('Import från mapp'!TI9)),
   VALUE('Import från mapp'!TI9),
   IF(
    'Import från mapp'!TI9="x",
    1,
    'Import från mapp'!TI9)))</f>
        <v/>
      </c>
      <c r="TJ9" t="str">
        <f>IF(
 ISBLANK('Import från mapp'!TJ9),
 "",
 IF(
  ISNUMBER(
   VALUE('Import från mapp'!TJ9)),
   VALUE('Import från mapp'!TJ9),
   IF(
    'Import från mapp'!TJ9="x",
    1,
    'Import från mapp'!TJ9)))</f>
        <v/>
      </c>
      <c r="TK9" t="str">
        <f>IF(
 ISBLANK('Import från mapp'!TK9),
 "",
 IF(
  ISNUMBER(
   VALUE('Import från mapp'!TK9)),
   VALUE('Import från mapp'!TK9),
   IF(
    'Import från mapp'!TK9="x",
    1,
    'Import från mapp'!TK9)))</f>
        <v/>
      </c>
      <c r="TL9" t="str">
        <f>IF(
 ISBLANK('Import från mapp'!TL9),
 "",
 IF(
  ISNUMBER(
   VALUE('Import från mapp'!TL9)),
   VALUE('Import från mapp'!TL9),
   IF(
    'Import från mapp'!TL9="x",
    1,
    'Import från mapp'!TL9)))</f>
        <v/>
      </c>
      <c r="TM9" t="str">
        <f>IF(
 ISBLANK('Import från mapp'!TM9),
 "",
 IF(
  ISNUMBER(
   VALUE('Import från mapp'!TM9)),
   VALUE('Import från mapp'!TM9),
   IF(
    'Import från mapp'!TM9="x",
    1,
    'Import från mapp'!TM9)))</f>
        <v/>
      </c>
      <c r="TN9" t="str">
        <f>IF(
 ISBLANK('Import från mapp'!TN9),
 "",
 IF(
  ISNUMBER(
   VALUE('Import från mapp'!TN9)),
   VALUE('Import från mapp'!TN9),
   IF(
    'Import från mapp'!TN9="x",
    1,
    'Import från mapp'!TN9)))</f>
        <v/>
      </c>
      <c r="TO9" t="str">
        <f>IF(
 ISBLANK('Import från mapp'!TO9),
 "",
 IF(
  ISNUMBER(
   VALUE('Import från mapp'!TO9)),
   VALUE('Import från mapp'!TO9),
   IF(
    'Import från mapp'!TO9="x",
    1,
    'Import från mapp'!TO9)))</f>
        <v/>
      </c>
      <c r="TP9" t="str">
        <f>IF(
 ISBLANK('Import från mapp'!TP9),
 "",
 IF(
  ISNUMBER(
   VALUE('Import från mapp'!TP9)),
   VALUE('Import från mapp'!TP9),
   IF(
    'Import från mapp'!TP9="x",
    1,
    'Import från mapp'!TP9)))</f>
        <v/>
      </c>
      <c r="TQ9" t="str">
        <f>IF(
 ISBLANK('Import från mapp'!TQ9),
 "",
 IF(
  ISNUMBER(
   VALUE('Import från mapp'!TQ9)),
   VALUE('Import från mapp'!TQ9),
   IF(
    'Import från mapp'!TQ9="x",
    1,
    'Import från mapp'!TQ9)))</f>
        <v/>
      </c>
      <c r="TR9" t="str">
        <f>IF(
 ISBLANK('Import från mapp'!TR9),
 "",
 IF(
  ISNUMBER(
   VALUE('Import från mapp'!TR9)),
   VALUE('Import från mapp'!TR9),
   IF(
    'Import från mapp'!TR9="x",
    1,
    'Import från mapp'!TR9)))</f>
        <v/>
      </c>
      <c r="TS9" t="str">
        <f>IF(
 ISBLANK('Import från mapp'!TS9),
 "",
 IF(
  ISNUMBER(
   VALUE('Import från mapp'!TS9)),
   VALUE('Import från mapp'!TS9),
   IF(
    'Import från mapp'!TS9="x",
    1,
    'Import från mapp'!TS9)))</f>
        <v/>
      </c>
      <c r="TT9" t="str">
        <f>IF(
 ISBLANK('Import från mapp'!TT9),
 "",
 IF(
  ISNUMBER(
   VALUE('Import från mapp'!TT9)),
   VALUE('Import från mapp'!TT9),
   IF(
    'Import från mapp'!TT9="x",
    1,
    'Import från mapp'!TT9)))</f>
        <v/>
      </c>
      <c r="TU9" t="str">
        <f>IF(
 ISBLANK('Import från mapp'!TU9),
 "",
 IF(
  ISNUMBER(
   VALUE('Import från mapp'!TU9)),
   VALUE('Import från mapp'!TU9),
   IF(
    'Import från mapp'!TU9="x",
    1,
    'Import från mapp'!TU9)))</f>
        <v/>
      </c>
      <c r="TV9" t="str">
        <f>IF(
 ISBLANK('Import från mapp'!TV9),
 "",
 IF(
  ISNUMBER(
   VALUE('Import från mapp'!TV9)),
   VALUE('Import från mapp'!TV9),
   IF(
    'Import från mapp'!TV9="x",
    1,
    'Import från mapp'!TV9)))</f>
        <v/>
      </c>
      <c r="TW9" t="str">
        <f>IF(
 ISBLANK('Import från mapp'!TW9),
 "",
 IF(
  ISNUMBER(
   VALUE('Import från mapp'!TW9)),
   VALUE('Import från mapp'!TW9),
   IF(
    'Import från mapp'!TW9="x",
    1,
    'Import från mapp'!TW9)))</f>
        <v/>
      </c>
      <c r="TX9" t="str">
        <f>IF(
 ISBLANK('Import från mapp'!TX9),
 "",
 IF(
  ISNUMBER(
   VALUE('Import från mapp'!TX9)),
   VALUE('Import från mapp'!TX9),
   IF(
    'Import från mapp'!TX9="x",
    1,
    'Import från mapp'!TX9)))</f>
        <v/>
      </c>
      <c r="TY9" t="str">
        <f>IF(
 ISBLANK('Import från mapp'!TY9),
 "",
 IF(
  ISNUMBER(
   VALUE('Import från mapp'!TY9)),
   VALUE('Import från mapp'!TY9),
   IF(
    'Import från mapp'!TY9="x",
    1,
    'Import från mapp'!TY9)))</f>
        <v/>
      </c>
      <c r="TZ9" t="str">
        <f>IF(
 ISBLANK('Import från mapp'!TZ9),
 "",
 IF(
  ISNUMBER(
   VALUE('Import från mapp'!TZ9)),
   VALUE('Import från mapp'!TZ9),
   IF(
    'Import från mapp'!TZ9="x",
    1,
    'Import från mapp'!TZ9)))</f>
        <v/>
      </c>
      <c r="UA9" t="str">
        <f>IF(
 ISBLANK('Import från mapp'!UA9),
 "",
 IF(
  ISNUMBER(
   VALUE('Import från mapp'!UA9)),
   VALUE('Import från mapp'!UA9),
   IF(
    'Import från mapp'!UA9="x",
    1,
    'Import från mapp'!UA9)))</f>
        <v/>
      </c>
      <c r="UB9" t="str">
        <f>IF(
 ISBLANK('Import från mapp'!UB9),
 "",
 IF(
  ISNUMBER(
   VALUE('Import från mapp'!UB9)),
   VALUE('Import från mapp'!UB9),
   IF(
    'Import från mapp'!UB9="x",
    1,
    'Import från mapp'!UB9)))</f>
        <v/>
      </c>
      <c r="UC9" t="str">
        <f>IF(
 ISBLANK('Import från mapp'!UC9),
 "",
 IF(
  ISNUMBER(
   VALUE('Import från mapp'!UC9)),
   VALUE('Import från mapp'!UC9),
   IF(
    'Import från mapp'!UC9="x",
    1,
    'Import från mapp'!UC9)))</f>
        <v/>
      </c>
    </row>
    <row r="10" spans="1:549" x14ac:dyDescent="0.35">
      <c r="A10" t="str">
        <f>IF(
 ISBLANK('Import från mapp'!A10),
 "",
 IF(
  ISNUMBER(
   VALUE('Import från mapp'!A10)),
   VALUE('Import från mapp'!A10),
   IF(
    'Import från mapp'!A10="x",
    1,
    'Import från mapp'!A10)))</f>
        <v/>
      </c>
      <c r="B10" t="str">
        <f>IF(
 ISBLANK('Import från mapp'!B10),
 "",
 IF(
  ISNUMBER(
   VALUE('Import från mapp'!B10)),
   VALUE('Import från mapp'!B10),
   IF(
    'Import från mapp'!B10="x",
    1,
    'Import från mapp'!B10)))</f>
        <v/>
      </c>
      <c r="C10" t="str">
        <f>IF(
 ISBLANK('Import från mapp'!C10),
 "",
 IF(
  ISNUMBER(
   VALUE('Import från mapp'!C10)),
   VALUE('Import från mapp'!C10),
   IF(
    'Import från mapp'!C10="x",
    1,
    'Import från mapp'!C10)))</f>
        <v/>
      </c>
      <c r="D10" t="str">
        <f>IF(
 ISBLANK('Import från mapp'!D10),
 "",
 IF(
  ISNUMBER(
   VALUE('Import från mapp'!D10)),
   VALUE('Import från mapp'!D10),
   IF(
    'Import från mapp'!D10="x",
    1,
    'Import från mapp'!D10)))</f>
        <v/>
      </c>
      <c r="E10" t="str">
        <f>IF(
 ISBLANK('Import från mapp'!E10),
 "",
 IF(
  ISNUMBER(
   VALUE('Import från mapp'!E10)),
   VALUE('Import från mapp'!E10),
   IF(
    'Import från mapp'!E10="x",
    1,
    'Import från mapp'!E10)))</f>
        <v/>
      </c>
      <c r="F10" t="str">
        <f>IF(
 ISBLANK('Import från mapp'!F10),
 "",
 IF(
  ISNUMBER(
   VALUE('Import från mapp'!F10)),
   VALUE('Import från mapp'!F10),
   IF(
    'Import från mapp'!F10="x",
    1,
    'Import från mapp'!F10)))</f>
        <v/>
      </c>
      <c r="G10" t="str">
        <f>IF(
 ISBLANK('Import från mapp'!G10),
 "",
 IF(
  ISNUMBER(
   VALUE('Import från mapp'!G10)),
   VALUE('Import från mapp'!G10),
   IF(
    'Import från mapp'!G10="x",
    1,
    'Import från mapp'!G10)))</f>
        <v/>
      </c>
      <c r="H10" t="str">
        <f>IF(
 ISBLANK('Import från mapp'!H10),
 "",
 IF(
  ISNUMBER(
   VALUE('Import från mapp'!H10)),
   VALUE('Import från mapp'!H10),
   IF(
    'Import från mapp'!H10="x",
    1,
    'Import från mapp'!H10)))</f>
        <v/>
      </c>
      <c r="I10" t="str">
        <f>IF(
 ISBLANK('Import från mapp'!I10),
 "",
 IF(
  ISNUMBER(
   VALUE('Import från mapp'!I10)),
   VALUE('Import från mapp'!I10),
   IF(
    'Import från mapp'!I10="x",
    1,
    'Import från mapp'!I10)))</f>
        <v/>
      </c>
      <c r="J10" t="str">
        <f>IF(
 ISBLANK('Import från mapp'!J10),
 "",
 IF(
  ISNUMBER(
   VALUE('Import från mapp'!J10)),
   VALUE('Import från mapp'!J10),
   IF(
    'Import från mapp'!J10="x",
    1,
    'Import från mapp'!J10)))</f>
        <v/>
      </c>
      <c r="K10" t="str">
        <f>IF(
 ISBLANK('Import från mapp'!K10),
 "",
 IF(
  ISNUMBER(
   VALUE('Import från mapp'!K10)),
   VALUE('Import från mapp'!K10),
   IF(
    'Import från mapp'!K10="x",
    1,
    'Import från mapp'!K10)))</f>
        <v/>
      </c>
      <c r="L10" t="str">
        <f>IF(
 ISBLANK('Import från mapp'!L10),
 "",
 IF(
  ISNUMBER(
   VALUE('Import från mapp'!L10)),
   VALUE('Import från mapp'!L10),
   IF(
    'Import från mapp'!L10="x",
    1,
    'Import från mapp'!L10)))</f>
        <v/>
      </c>
      <c r="M10" t="str">
        <f>IF(
 ISBLANK('Import från mapp'!M10),
 "",
 IF(
  ISNUMBER(
   VALUE('Import från mapp'!M10)),
   VALUE('Import från mapp'!M10),
   IF(
    'Import från mapp'!M10="x",
    1,
    'Import från mapp'!M10)))</f>
        <v/>
      </c>
      <c r="N10" t="str">
        <f>IF(
 ISBLANK('Import från mapp'!N10),
 "",
 IF(
  ISNUMBER(
   VALUE('Import från mapp'!N10)),
   VALUE('Import från mapp'!N10),
   IF(
    'Import från mapp'!N10="x",
    1,
    'Import från mapp'!N10)))</f>
        <v/>
      </c>
      <c r="O10" t="str">
        <f>IF(
 ISBLANK('Import från mapp'!O10),
 "",
 IF(
  ISNUMBER(
   VALUE('Import från mapp'!O10)),
   VALUE('Import från mapp'!O10),
   IF(
    'Import från mapp'!O10="x",
    1,
    'Import från mapp'!O10)))</f>
        <v/>
      </c>
      <c r="P10" t="str">
        <f>IF(
 ISBLANK('Import från mapp'!P10),
 "",
 IF(
  ISNUMBER(
   VALUE('Import från mapp'!P10)),
   VALUE('Import från mapp'!P10),
   IF(
    'Import från mapp'!P10="x",
    1,
    'Import från mapp'!P10)))</f>
        <v/>
      </c>
      <c r="Q10" t="str">
        <f>IF(
 ISBLANK('Import från mapp'!Q10),
 "",
 IF(
  ISNUMBER(
   VALUE('Import från mapp'!Q10)),
   VALUE('Import från mapp'!Q10),
   IF(
    'Import från mapp'!Q10="x",
    1,
    'Import från mapp'!Q10)))</f>
        <v/>
      </c>
      <c r="R10" t="str">
        <f>IF(
 ISBLANK('Import från mapp'!R10),
 "",
 IF(
  ISNUMBER(
   VALUE('Import från mapp'!R10)),
   VALUE('Import från mapp'!R10),
   IF(
    'Import från mapp'!R10="x",
    1,
    'Import från mapp'!R10)))</f>
        <v/>
      </c>
      <c r="S10" t="str">
        <f>IF(
 ISBLANK('Import från mapp'!S10),
 "",
 IF(
  ISNUMBER(
   VALUE('Import från mapp'!S10)),
   VALUE('Import från mapp'!S10),
   IF(
    'Import från mapp'!S10="x",
    1,
    'Import från mapp'!S10)))</f>
        <v/>
      </c>
      <c r="T10" t="str">
        <f>IF(
 ISBLANK('Import från mapp'!T10),
 "",
 IF(
  ISNUMBER(
   VALUE('Import från mapp'!T10)),
   VALUE('Import från mapp'!T10),
   IF(
    'Import från mapp'!T10="x",
    1,
    'Import från mapp'!T10)))</f>
        <v/>
      </c>
      <c r="U10" t="str">
        <f>IF(
 ISBLANK('Import från mapp'!U10),
 "",
 IF(
  ISNUMBER(
   VALUE('Import från mapp'!U10)),
   VALUE('Import från mapp'!U10),
   IF(
    'Import från mapp'!U10="x",
    1,
    'Import från mapp'!U10)))</f>
        <v/>
      </c>
      <c r="V10" t="str">
        <f>IF(
 ISBLANK('Import från mapp'!V10),
 "",
 IF(
  ISNUMBER(
   VALUE('Import från mapp'!V10)),
   VALUE('Import från mapp'!V10),
   IF(
    'Import från mapp'!V10="x",
    1,
    'Import från mapp'!V10)))</f>
        <v/>
      </c>
      <c r="W10" t="str">
        <f>IF(
 ISBLANK('Import från mapp'!W10),
 "",
 IF(
  ISNUMBER(
   VALUE('Import från mapp'!W10)),
   VALUE('Import från mapp'!W10),
   IF(
    'Import från mapp'!W10="x",
    1,
    'Import från mapp'!W10)))</f>
        <v/>
      </c>
      <c r="X10" t="str">
        <f>IF(
 ISBLANK('Import från mapp'!X10),
 "",
 IF(
  ISNUMBER(
   VALUE('Import från mapp'!X10)),
   VALUE('Import från mapp'!X10),
   IF(
    'Import från mapp'!X10="x",
    1,
    'Import från mapp'!X10)))</f>
        <v/>
      </c>
      <c r="Y10" t="str">
        <f>IF(
 ISBLANK('Import från mapp'!Y10),
 "",
 IF(
  ISNUMBER(
   VALUE('Import från mapp'!Y10)),
   VALUE('Import från mapp'!Y10),
   IF(
    'Import från mapp'!Y10="x",
    1,
    'Import från mapp'!Y10)))</f>
        <v/>
      </c>
      <c r="Z10" t="str">
        <f>IF(
 ISBLANK('Import från mapp'!Z10),
 "",
 IF(
  ISNUMBER(
   VALUE('Import från mapp'!Z10)),
   VALUE('Import från mapp'!Z10),
   IF(
    'Import från mapp'!Z10="x",
    1,
    'Import från mapp'!Z10)))</f>
        <v/>
      </c>
      <c r="AA10" t="str">
        <f>IF(
 ISBLANK('Import från mapp'!AA10),
 "",
 IF(
  ISNUMBER(
   VALUE('Import från mapp'!AA10)),
   VALUE('Import från mapp'!AA10),
   IF(
    'Import från mapp'!AA10="x",
    1,
    'Import från mapp'!AA10)))</f>
        <v/>
      </c>
      <c r="AB10" t="str">
        <f>IF(
 ISBLANK('Import från mapp'!AB10),
 "",
 IF(
  ISNUMBER(
   VALUE('Import från mapp'!AB10)),
   VALUE('Import från mapp'!AB10),
   IF(
    'Import från mapp'!AB10="x",
    1,
    'Import från mapp'!AB10)))</f>
        <v/>
      </c>
      <c r="AC10" t="str">
        <f>IF(
 ISBLANK('Import från mapp'!AC10),
 "",
 IF(
  ISNUMBER(
   VALUE('Import från mapp'!AC10)),
   VALUE('Import från mapp'!AC10),
   IF(
    'Import från mapp'!AC10="x",
    1,
    'Import från mapp'!AC10)))</f>
        <v/>
      </c>
      <c r="AD10" t="str">
        <f>IF(
 ISBLANK('Import från mapp'!AD10),
 "",
 IF(
  ISNUMBER(
   VALUE('Import från mapp'!AD10)),
   VALUE('Import från mapp'!AD10),
   IF(
    'Import från mapp'!AD10="x",
    1,
    'Import från mapp'!AD10)))</f>
        <v/>
      </c>
      <c r="AE10" t="str">
        <f>IF(
 ISBLANK('Import från mapp'!AE10),
 "",
 IF(
  ISNUMBER(
   VALUE('Import från mapp'!AE10)),
   VALUE('Import från mapp'!AE10),
   IF(
    'Import från mapp'!AE10="x",
    1,
    'Import från mapp'!AE10)))</f>
        <v/>
      </c>
      <c r="AF10" t="str">
        <f>IF(
 ISBLANK('Import från mapp'!AF10),
 "",
 IF(
  ISNUMBER(
   VALUE('Import från mapp'!AF10)),
   VALUE('Import från mapp'!AF10),
   IF(
    'Import från mapp'!AF10="x",
    1,
    'Import från mapp'!AF10)))</f>
        <v/>
      </c>
      <c r="AG10" t="str">
        <f>IF(
 ISBLANK('Import från mapp'!AG10),
 "",
 IF(
  ISNUMBER(
   VALUE('Import från mapp'!AG10)),
   VALUE('Import från mapp'!AG10),
   IF(
    'Import från mapp'!AG10="x",
    1,
    'Import från mapp'!AG10)))</f>
        <v/>
      </c>
      <c r="AH10" t="str">
        <f>IF(
 ISBLANK('Import från mapp'!AH10),
 "",
 IF(
  ISNUMBER(
   VALUE('Import från mapp'!AH10)),
   VALUE('Import från mapp'!AH10),
   IF(
    'Import från mapp'!AH10="x",
    1,
    'Import från mapp'!AH10)))</f>
        <v/>
      </c>
      <c r="AI10" t="str">
        <f>IF(
 ISBLANK('Import från mapp'!AI10),
 "",
 IF(
  ISNUMBER(
   VALUE('Import från mapp'!AI10)),
   VALUE('Import från mapp'!AI10),
   IF(
    'Import från mapp'!AI10="x",
    1,
    'Import från mapp'!AI10)))</f>
        <v/>
      </c>
      <c r="AJ10" t="str">
        <f>IF(
 ISBLANK('Import från mapp'!AJ10),
 "",
 IF(
  ISNUMBER(
   VALUE('Import från mapp'!AJ10)),
   VALUE('Import från mapp'!AJ10),
   IF(
    'Import från mapp'!AJ10="x",
    1,
    'Import från mapp'!AJ10)))</f>
        <v/>
      </c>
      <c r="AK10" t="str">
        <f>IF(
 ISBLANK('Import från mapp'!AK10),
 "",
 IF(
  ISNUMBER(
   VALUE('Import från mapp'!AK10)),
   VALUE('Import från mapp'!AK10),
   IF(
    'Import från mapp'!AK10="x",
    1,
    'Import från mapp'!AK10)))</f>
        <v/>
      </c>
      <c r="AL10" t="str">
        <f>IF(
 ISBLANK('Import från mapp'!AL10),
 "",
 IF(
  ISNUMBER(
   VALUE('Import från mapp'!AL10)),
   VALUE('Import från mapp'!AL10),
   IF(
    'Import från mapp'!AL10="x",
    1,
    'Import från mapp'!AL10)))</f>
        <v/>
      </c>
      <c r="AM10" t="str">
        <f>IF(
 ISBLANK('Import från mapp'!AM10),
 "",
 IF(
  ISNUMBER(
   VALUE('Import från mapp'!AM10)),
   VALUE('Import från mapp'!AM10),
   IF(
    'Import från mapp'!AM10="x",
    1,
    'Import från mapp'!AM10)))</f>
        <v/>
      </c>
      <c r="AN10" t="str">
        <f>IF(
 ISBLANK('Import från mapp'!AN10),
 "",
 IF(
  ISNUMBER(
   VALUE('Import från mapp'!AN10)),
   VALUE('Import från mapp'!AN10),
   IF(
    'Import från mapp'!AN10="x",
    1,
    'Import från mapp'!AN10)))</f>
        <v/>
      </c>
      <c r="AO10" t="str">
        <f>IF(
 ISBLANK('Import från mapp'!AO10),
 "",
 IF(
  ISNUMBER(
   VALUE('Import från mapp'!AO10)),
   VALUE('Import från mapp'!AO10),
   IF(
    'Import från mapp'!AO10="x",
    1,
    'Import från mapp'!AO10)))</f>
        <v/>
      </c>
      <c r="AP10" t="str">
        <f>IF(
 ISBLANK('Import från mapp'!AP10),
 "",
 IF(
  ISNUMBER(
   VALUE('Import från mapp'!AP10)),
   VALUE('Import från mapp'!AP10),
   IF(
    'Import från mapp'!AP10="x",
    1,
    'Import från mapp'!AP10)))</f>
        <v/>
      </c>
      <c r="AQ10" t="str">
        <f>IF(
 ISBLANK('Import från mapp'!AQ10),
 "",
 IF(
  ISNUMBER(
   VALUE('Import från mapp'!AQ10)),
   VALUE('Import från mapp'!AQ10),
   IF(
    'Import från mapp'!AQ10="x",
    1,
    'Import från mapp'!AQ10)))</f>
        <v/>
      </c>
      <c r="AR10" t="str">
        <f>IF(
 ISBLANK('Import från mapp'!AR10),
 "",
 IF(
  ISNUMBER(
   VALUE('Import från mapp'!AR10)),
   VALUE('Import från mapp'!AR10),
   IF(
    'Import från mapp'!AR10="x",
    1,
    'Import från mapp'!AR10)))</f>
        <v/>
      </c>
      <c r="AS10" t="str">
        <f>IF(
 ISBLANK('Import från mapp'!AS10),
 "",
 IF(
  ISNUMBER(
   VALUE('Import från mapp'!AS10)),
   VALUE('Import från mapp'!AS10),
   IF(
    'Import från mapp'!AS10="x",
    1,
    'Import från mapp'!AS10)))</f>
        <v/>
      </c>
      <c r="AT10" t="str">
        <f>IF(
 ISBLANK('Import från mapp'!AT10),
 "",
 IF(
  ISNUMBER(
   VALUE('Import från mapp'!AT10)),
   VALUE('Import från mapp'!AT10),
   IF(
    'Import från mapp'!AT10="x",
    1,
    'Import från mapp'!AT10)))</f>
        <v/>
      </c>
      <c r="AU10" t="str">
        <f>IF(
 ISBLANK('Import från mapp'!AU10),
 "",
 IF(
  ISNUMBER(
   VALUE('Import från mapp'!AU10)),
   VALUE('Import från mapp'!AU10),
   IF(
    'Import från mapp'!AU10="x",
    1,
    'Import från mapp'!AU10)))</f>
        <v/>
      </c>
      <c r="AV10" t="str">
        <f>IF(
 ISBLANK('Import från mapp'!AV10),
 "",
 IF(
  ISNUMBER(
   VALUE('Import från mapp'!AV10)),
   VALUE('Import från mapp'!AV10),
   IF(
    'Import från mapp'!AV10="x",
    1,
    'Import från mapp'!AV10)))</f>
        <v/>
      </c>
      <c r="AW10" t="str">
        <f>IF(
 ISBLANK('Import från mapp'!AW10),
 "",
 IF(
  ISNUMBER(
   VALUE('Import från mapp'!AW10)),
   VALUE('Import från mapp'!AW10),
   IF(
    'Import från mapp'!AW10="x",
    1,
    'Import från mapp'!AW10)))</f>
        <v/>
      </c>
      <c r="AX10" t="str">
        <f>IF(
 ISBLANK('Import från mapp'!AX10),
 "",
 IF(
  ISNUMBER(
   VALUE('Import från mapp'!AX10)),
   VALUE('Import från mapp'!AX10),
   IF(
    'Import från mapp'!AX10="x",
    1,
    'Import från mapp'!AX10)))</f>
        <v/>
      </c>
      <c r="AY10" t="str">
        <f>IF(
 ISBLANK('Import från mapp'!AY10),
 "",
 IF(
  ISNUMBER(
   VALUE('Import från mapp'!AY10)),
   VALUE('Import från mapp'!AY10),
   IF(
    'Import från mapp'!AY10="x",
    1,
    'Import från mapp'!AY10)))</f>
        <v/>
      </c>
      <c r="AZ10" t="str">
        <f>IF(
 ISBLANK('Import från mapp'!AZ10),
 "",
 IF(
  ISNUMBER(
   VALUE('Import från mapp'!AZ10)),
   VALUE('Import från mapp'!AZ10),
   IF(
    'Import från mapp'!AZ10="x",
    1,
    'Import från mapp'!AZ10)))</f>
        <v/>
      </c>
      <c r="BA10" t="str">
        <f>IF(
 ISBLANK('Import från mapp'!BA10),
 "",
 IF(
  ISNUMBER(
   VALUE('Import från mapp'!BA10)),
   VALUE('Import från mapp'!BA10),
   IF(
    'Import från mapp'!BA10="x",
    1,
    'Import från mapp'!BA10)))</f>
        <v/>
      </c>
      <c r="BB10" t="str">
        <f>IF(
 ISBLANK('Import från mapp'!BB10),
 "",
 IF(
  ISNUMBER(
   VALUE('Import från mapp'!BB10)),
   VALUE('Import från mapp'!BB10),
   IF(
    'Import från mapp'!BB10="x",
    1,
    'Import från mapp'!BB10)))</f>
        <v/>
      </c>
      <c r="BC10" t="str">
        <f>IF(
 ISBLANK('Import från mapp'!BC10),
 "",
 IF(
  ISNUMBER(
   VALUE('Import från mapp'!BC10)),
   VALUE('Import från mapp'!BC10),
   IF(
    'Import från mapp'!BC10="x",
    1,
    'Import från mapp'!BC10)))</f>
        <v/>
      </c>
      <c r="BD10" t="str">
        <f>IF(
 ISBLANK('Import från mapp'!BD10),
 "",
 IF(
  ISNUMBER(
   VALUE('Import från mapp'!BD10)),
   VALUE('Import från mapp'!BD10),
   IF(
    'Import från mapp'!BD10="x",
    1,
    'Import från mapp'!BD10)))</f>
        <v/>
      </c>
      <c r="BE10" t="str">
        <f>IF(
 ISBLANK('Import från mapp'!BE10),
 "",
 IF(
  ISNUMBER(
   VALUE('Import från mapp'!BE10)),
   VALUE('Import från mapp'!BE10),
   IF(
    'Import från mapp'!BE10="x",
    1,
    'Import från mapp'!BE10)))</f>
        <v/>
      </c>
      <c r="BF10" t="str">
        <f>IF(
 ISBLANK('Import från mapp'!BF10),
 "",
 IF(
  ISNUMBER(
   VALUE('Import från mapp'!BF10)),
   VALUE('Import från mapp'!BF10),
   IF(
    'Import från mapp'!BF10="x",
    1,
    'Import från mapp'!BF10)))</f>
        <v/>
      </c>
      <c r="BG10" t="str">
        <f>IF(
 ISBLANK('Import från mapp'!BG10),
 "",
 IF(
  ISNUMBER(
   VALUE('Import från mapp'!BG10)),
   VALUE('Import från mapp'!BG10),
   IF(
    'Import från mapp'!BG10="x",
    1,
    'Import från mapp'!BG10)))</f>
        <v/>
      </c>
      <c r="BH10" t="str">
        <f>IF(
 ISBLANK('Import från mapp'!BH10),
 "",
 IF(
  ISNUMBER(
   VALUE('Import från mapp'!BH10)),
   VALUE('Import från mapp'!BH10),
   IF(
    'Import från mapp'!BH10="x",
    1,
    'Import från mapp'!BH10)))</f>
        <v/>
      </c>
      <c r="BI10" t="str">
        <f>IF(
 ISBLANK('Import från mapp'!BI10),
 "",
 IF(
  ISNUMBER(
   VALUE('Import från mapp'!BI10)),
   VALUE('Import från mapp'!BI10),
   IF(
    'Import från mapp'!BI10="x",
    1,
    'Import från mapp'!BI10)))</f>
        <v/>
      </c>
      <c r="BJ10" t="str">
        <f>IF(
 ISBLANK('Import från mapp'!BJ10),
 "",
 IF(
  ISNUMBER(
   VALUE('Import från mapp'!BJ10)),
   VALUE('Import från mapp'!BJ10),
   IF(
    'Import från mapp'!BJ10="x",
    1,
    'Import från mapp'!BJ10)))</f>
        <v/>
      </c>
      <c r="BK10" t="str">
        <f>IF(
 ISBLANK('Import från mapp'!BK10),
 "",
 IF(
  ISNUMBER(
   VALUE('Import från mapp'!BK10)),
   VALUE('Import från mapp'!BK10),
   IF(
    'Import från mapp'!BK10="x",
    1,
    'Import från mapp'!BK10)))</f>
        <v/>
      </c>
      <c r="BL10" t="str">
        <f>IF(
 ISBLANK('Import från mapp'!BL10),
 "",
 IF(
  ISNUMBER(
   VALUE('Import från mapp'!BL10)),
   VALUE('Import från mapp'!BL10),
   IF(
    'Import från mapp'!BL10="x",
    1,
    'Import från mapp'!BL10)))</f>
        <v/>
      </c>
      <c r="BM10" t="str">
        <f>IF(
 ISBLANK('Import från mapp'!BM10),
 "",
 IF(
  ISNUMBER(
   VALUE('Import från mapp'!BM10)),
   VALUE('Import från mapp'!BM10),
   IF(
    'Import från mapp'!BM10="x",
    1,
    'Import från mapp'!BM10)))</f>
        <v/>
      </c>
      <c r="BN10" t="str">
        <f>IF(
 ISBLANK('Import från mapp'!BN10),
 "",
 IF(
  ISNUMBER(
   VALUE('Import från mapp'!BN10)),
   VALUE('Import från mapp'!BN10),
   IF(
    'Import från mapp'!BN10="x",
    1,
    'Import från mapp'!BN10)))</f>
        <v/>
      </c>
      <c r="BO10" t="str">
        <f>IF(
 ISBLANK('Import från mapp'!BO10),
 "",
 IF(
  ISNUMBER(
   VALUE('Import från mapp'!BO10)),
   VALUE('Import från mapp'!BO10),
   IF(
    'Import från mapp'!BO10="x",
    1,
    'Import från mapp'!BO10)))</f>
        <v/>
      </c>
      <c r="BP10" t="str">
        <f>IF(
 ISBLANK('Import från mapp'!BP10),
 "",
 IF(
  ISNUMBER(
   VALUE('Import från mapp'!BP10)),
   VALUE('Import från mapp'!BP10),
   IF(
    'Import från mapp'!BP10="x",
    1,
    'Import från mapp'!BP10)))</f>
        <v/>
      </c>
      <c r="BQ10" t="str">
        <f>IF(
 ISBLANK('Import från mapp'!BQ10),
 "",
 IF(
  ISNUMBER(
   VALUE('Import från mapp'!BQ10)),
   VALUE('Import från mapp'!BQ10),
   IF(
    'Import från mapp'!BQ10="x",
    1,
    'Import från mapp'!BQ10)))</f>
        <v/>
      </c>
      <c r="BR10" t="str">
        <f>IF(
 ISBLANK('Import från mapp'!BR10),
 "",
 IF(
  ISNUMBER(
   VALUE('Import från mapp'!BR10)),
   VALUE('Import från mapp'!BR10),
   IF(
    'Import från mapp'!BR10="x",
    1,
    'Import från mapp'!BR10)))</f>
        <v/>
      </c>
      <c r="BS10" t="str">
        <f>IF(
 ISBLANK('Import från mapp'!BS10),
 "",
 IF(
  ISNUMBER(
   VALUE('Import från mapp'!BS10)),
   VALUE('Import från mapp'!BS10),
   IF(
    'Import från mapp'!BS10="x",
    1,
    'Import från mapp'!BS10)))</f>
        <v/>
      </c>
      <c r="BT10" t="str">
        <f>IF(
 ISBLANK('Import från mapp'!BT10),
 "",
 IF(
  ISNUMBER(
   VALUE('Import från mapp'!BT10)),
   VALUE('Import från mapp'!BT10),
   IF(
    'Import från mapp'!BT10="x",
    1,
    'Import från mapp'!BT10)))</f>
        <v/>
      </c>
      <c r="BU10" t="str">
        <f>IF(
 ISBLANK('Import från mapp'!BU10),
 "",
 IF(
  ISNUMBER(
   VALUE('Import från mapp'!BU10)),
   VALUE('Import från mapp'!BU10),
   IF(
    'Import från mapp'!BU10="x",
    1,
    'Import från mapp'!BU10)))</f>
        <v/>
      </c>
      <c r="BV10" t="str">
        <f>IF(
 ISBLANK('Import från mapp'!BV10),
 "",
 IF(
  ISNUMBER(
   VALUE('Import från mapp'!BV10)),
   VALUE('Import från mapp'!BV10),
   IF(
    'Import från mapp'!BV10="x",
    1,
    'Import från mapp'!BV10)))</f>
        <v/>
      </c>
      <c r="BW10" t="str">
        <f>IF(
 ISBLANK('Import från mapp'!BW10),
 "",
 IF(
  ISNUMBER(
   VALUE('Import från mapp'!BW10)),
   VALUE('Import från mapp'!BW10),
   IF(
    'Import från mapp'!BW10="x",
    1,
    'Import från mapp'!BW10)))</f>
        <v/>
      </c>
      <c r="BX10" t="str">
        <f>IF(
 ISBLANK('Import från mapp'!BX10),
 "",
 IF(
  ISNUMBER(
   VALUE('Import från mapp'!BX10)),
   VALUE('Import från mapp'!BX10),
   IF(
    'Import från mapp'!BX10="x",
    1,
    'Import från mapp'!BX10)))</f>
        <v/>
      </c>
      <c r="BY10" t="str">
        <f>IF(
 ISBLANK('Import från mapp'!BY10),
 "",
 IF(
  ISNUMBER(
   VALUE('Import från mapp'!BY10)),
   VALUE('Import från mapp'!BY10),
   IF(
    'Import från mapp'!BY10="x",
    1,
    'Import från mapp'!BY10)))</f>
        <v/>
      </c>
      <c r="BZ10" t="str">
        <f>IF(
 ISBLANK('Import från mapp'!BZ10),
 "",
 IF(
  ISNUMBER(
   VALUE('Import från mapp'!BZ10)),
   VALUE('Import från mapp'!BZ10),
   IF(
    'Import från mapp'!BZ10="x",
    1,
    'Import från mapp'!BZ10)))</f>
        <v/>
      </c>
      <c r="CA10" t="str">
        <f>IF(
 ISBLANK('Import från mapp'!CA10),
 "",
 IF(
  ISNUMBER(
   VALUE('Import från mapp'!CA10)),
   VALUE('Import från mapp'!CA10),
   IF(
    'Import från mapp'!CA10="x",
    1,
    'Import från mapp'!CA10)))</f>
        <v/>
      </c>
      <c r="CB10" t="str">
        <f>IF(
 ISBLANK('Import från mapp'!CB10),
 "",
 IF(
  ISNUMBER(
   VALUE('Import från mapp'!CB10)),
   VALUE('Import från mapp'!CB10),
   IF(
    'Import från mapp'!CB10="x",
    1,
    'Import från mapp'!CB10)))</f>
        <v/>
      </c>
      <c r="CC10" t="str">
        <f>IF(
 ISBLANK('Import från mapp'!CC10),
 "",
 IF(
  ISNUMBER(
   VALUE('Import från mapp'!CC10)),
   VALUE('Import från mapp'!CC10),
   IF(
    'Import från mapp'!CC10="x",
    1,
    'Import från mapp'!CC10)))</f>
        <v/>
      </c>
      <c r="CD10" t="str">
        <f>IF(
 ISBLANK('Import från mapp'!CD10),
 "",
 IF(
  ISNUMBER(
   VALUE('Import från mapp'!CD10)),
   VALUE('Import från mapp'!CD10),
   IF(
    'Import från mapp'!CD10="x",
    1,
    'Import från mapp'!CD10)))</f>
        <v/>
      </c>
      <c r="CE10" t="str">
        <f>IF(
 ISBLANK('Import från mapp'!CE10),
 "",
 IF(
  ISNUMBER(
   VALUE('Import från mapp'!CE10)),
   VALUE('Import från mapp'!CE10),
   IF(
    'Import från mapp'!CE10="x",
    1,
    'Import från mapp'!CE10)))</f>
        <v/>
      </c>
      <c r="CF10" t="str">
        <f>IF(
 ISBLANK('Import från mapp'!CF10),
 "",
 IF(
  ISNUMBER(
   VALUE('Import från mapp'!CF10)),
   VALUE('Import från mapp'!CF10),
   IF(
    'Import från mapp'!CF10="x",
    1,
    'Import från mapp'!CF10)))</f>
        <v/>
      </c>
      <c r="CG10" t="str">
        <f>IF(
 ISBLANK('Import från mapp'!CG10),
 "",
 IF(
  ISNUMBER(
   VALUE('Import från mapp'!CG10)),
   VALUE('Import från mapp'!CG10),
   IF(
    'Import från mapp'!CG10="x",
    1,
    'Import från mapp'!CG10)))</f>
        <v/>
      </c>
      <c r="CH10" t="str">
        <f>IF(
 ISBLANK('Import från mapp'!CH10),
 "",
 IF(
  ISNUMBER(
   VALUE('Import från mapp'!CH10)),
   VALUE('Import från mapp'!CH10),
   IF(
    'Import från mapp'!CH10="x",
    1,
    'Import från mapp'!CH10)))</f>
        <v/>
      </c>
      <c r="CI10" t="str">
        <f>IF(
 ISBLANK('Import från mapp'!CI10),
 "",
 IF(
  ISNUMBER(
   VALUE('Import från mapp'!CI10)),
   VALUE('Import från mapp'!CI10),
   IF(
    'Import från mapp'!CI10="x",
    1,
    'Import från mapp'!CI10)))</f>
        <v/>
      </c>
      <c r="CJ10" t="str">
        <f>IF(
 ISBLANK('Import från mapp'!CJ10),
 "",
 IF(
  ISNUMBER(
   VALUE('Import från mapp'!CJ10)),
   VALUE('Import från mapp'!CJ10),
   IF(
    'Import från mapp'!CJ10="x",
    1,
    'Import från mapp'!CJ10)))</f>
        <v/>
      </c>
      <c r="CK10" t="str">
        <f>IF(
 ISBLANK('Import från mapp'!CK10),
 "",
 IF(
  ISNUMBER(
   VALUE('Import från mapp'!CK10)),
   VALUE('Import från mapp'!CK10),
   IF(
    'Import från mapp'!CK10="x",
    1,
    'Import från mapp'!CK10)))</f>
        <v/>
      </c>
      <c r="CL10" t="str">
        <f>IF(
 ISBLANK('Import från mapp'!CL10),
 "",
 IF(
  ISNUMBER(
   VALUE('Import från mapp'!CL10)),
   VALUE('Import från mapp'!CL10),
   IF(
    'Import från mapp'!CL10="x",
    1,
    'Import från mapp'!CL10)))</f>
        <v/>
      </c>
      <c r="CM10" t="str">
        <f>IF(
 ISBLANK('Import från mapp'!CM10),
 "",
 IF(
  ISNUMBER(
   VALUE('Import från mapp'!CM10)),
   VALUE('Import från mapp'!CM10),
   IF(
    'Import från mapp'!CM10="x",
    1,
    'Import från mapp'!CM10)))</f>
        <v/>
      </c>
      <c r="CN10" t="str">
        <f>IF(
 ISBLANK('Import från mapp'!CN10),
 "",
 IF(
  ISNUMBER(
   VALUE('Import från mapp'!CN10)),
   VALUE('Import från mapp'!CN10),
   IF(
    'Import från mapp'!CN10="x",
    1,
    'Import från mapp'!CN10)))</f>
        <v/>
      </c>
      <c r="CO10" t="str">
        <f>IF(
 ISBLANK('Import från mapp'!CO10),
 "",
 IF(
  ISNUMBER(
   VALUE('Import från mapp'!CO10)),
   VALUE('Import från mapp'!CO10),
   IF(
    'Import från mapp'!CO10="x",
    1,
    'Import från mapp'!CO10)))</f>
        <v/>
      </c>
      <c r="CP10" t="str">
        <f>IF(
 ISBLANK('Import från mapp'!CP10),
 "",
 IF(
  ISNUMBER(
   VALUE('Import från mapp'!CP10)),
   VALUE('Import från mapp'!CP10),
   IF(
    'Import från mapp'!CP10="x",
    1,
    'Import från mapp'!CP10)))</f>
        <v/>
      </c>
      <c r="CQ10" t="str">
        <f>IF(
 ISBLANK('Import från mapp'!CQ10),
 "",
 IF(
  ISNUMBER(
   VALUE('Import från mapp'!CQ10)),
   VALUE('Import från mapp'!CQ10),
   IF(
    'Import från mapp'!CQ10="x",
    1,
    'Import från mapp'!CQ10)))</f>
        <v/>
      </c>
      <c r="CR10" t="str">
        <f>IF(
 ISBLANK('Import från mapp'!CR10),
 "",
 IF(
  ISNUMBER(
   VALUE('Import från mapp'!CR10)),
   VALUE('Import från mapp'!CR10),
   IF(
    'Import från mapp'!CR10="x",
    1,
    'Import från mapp'!CR10)))</f>
        <v/>
      </c>
      <c r="CS10" t="str">
        <f>IF(
 ISBLANK('Import från mapp'!CS10),
 "",
 IF(
  ISNUMBER(
   VALUE('Import från mapp'!CS10)),
   VALUE('Import från mapp'!CS10),
   IF(
    'Import från mapp'!CS10="x",
    1,
    'Import från mapp'!CS10)))</f>
        <v/>
      </c>
      <c r="CT10" t="str">
        <f>IF(
 ISBLANK('Import från mapp'!CT10),
 "",
 IF(
  ISNUMBER(
   VALUE('Import från mapp'!CT10)),
   VALUE('Import från mapp'!CT10),
   IF(
    'Import från mapp'!CT10="x",
    1,
    'Import från mapp'!CT10)))</f>
        <v/>
      </c>
      <c r="CU10" t="str">
        <f>IF(
 ISBLANK('Import från mapp'!CU10),
 "",
 IF(
  ISNUMBER(
   VALUE('Import från mapp'!CU10)),
   VALUE('Import från mapp'!CU10),
   IF(
    'Import från mapp'!CU10="x",
    1,
    'Import från mapp'!CU10)))</f>
        <v/>
      </c>
      <c r="CV10" t="str">
        <f>IF(
 ISBLANK('Import från mapp'!CV10),
 "",
 IF(
  ISNUMBER(
   VALUE('Import från mapp'!CV10)),
   VALUE('Import från mapp'!CV10),
   IF(
    'Import från mapp'!CV10="x",
    1,
    'Import från mapp'!CV10)))</f>
        <v/>
      </c>
      <c r="CW10" t="str">
        <f>IF(
 ISBLANK('Import från mapp'!CW10),
 "",
 IF(
  ISNUMBER(
   VALUE('Import från mapp'!CW10)),
   VALUE('Import från mapp'!CW10),
   IF(
    'Import från mapp'!CW10="x",
    1,
    'Import från mapp'!CW10)))</f>
        <v/>
      </c>
      <c r="CX10" t="str">
        <f>IF(
 ISBLANK('Import från mapp'!CX10),
 "",
 IF(
  ISNUMBER(
   VALUE('Import från mapp'!CX10)),
   VALUE('Import från mapp'!CX10),
   IF(
    'Import från mapp'!CX10="x",
    1,
    'Import från mapp'!CX10)))</f>
        <v/>
      </c>
      <c r="CY10" t="str">
        <f>IF(
 ISBLANK('Import från mapp'!CY10),
 "",
 IF(
  ISNUMBER(
   VALUE('Import från mapp'!CY10)),
   VALUE('Import från mapp'!CY10),
   IF(
    'Import från mapp'!CY10="x",
    1,
    'Import från mapp'!CY10)))</f>
        <v/>
      </c>
      <c r="CZ10" t="str">
        <f>IF(
 ISBLANK('Import från mapp'!CZ10),
 "",
 IF(
  ISNUMBER(
   VALUE('Import från mapp'!CZ10)),
   VALUE('Import från mapp'!CZ10),
   IF(
    'Import från mapp'!CZ10="x",
    1,
    'Import från mapp'!CZ10)))</f>
        <v/>
      </c>
      <c r="DA10" t="str">
        <f>IF(
 ISBLANK('Import från mapp'!DA10),
 "",
 IF(
  ISNUMBER(
   VALUE('Import från mapp'!DA10)),
   VALUE('Import från mapp'!DA10),
   IF(
    'Import från mapp'!DA10="x",
    1,
    'Import från mapp'!DA10)))</f>
        <v/>
      </c>
      <c r="DB10" t="str">
        <f>IF(
 ISBLANK('Import från mapp'!DB10),
 "",
 IF(
  ISNUMBER(
   VALUE('Import från mapp'!DB10)),
   VALUE('Import från mapp'!DB10),
   IF(
    'Import från mapp'!DB10="x",
    1,
    'Import från mapp'!DB10)))</f>
        <v/>
      </c>
      <c r="DC10" t="str">
        <f>IF(
 ISBLANK('Import från mapp'!DC10),
 "",
 IF(
  ISNUMBER(
   VALUE('Import från mapp'!DC10)),
   VALUE('Import från mapp'!DC10),
   IF(
    'Import från mapp'!DC10="x",
    1,
    'Import från mapp'!DC10)))</f>
        <v/>
      </c>
      <c r="DD10" t="str">
        <f>IF(
 ISBLANK('Import från mapp'!DD10),
 "",
 IF(
  ISNUMBER(
   VALUE('Import från mapp'!DD10)),
   VALUE('Import från mapp'!DD10),
   IF(
    'Import från mapp'!DD10="x",
    1,
    'Import från mapp'!DD10)))</f>
        <v/>
      </c>
      <c r="DE10" t="str">
        <f>IF(
 ISBLANK('Import från mapp'!DE10),
 "",
 IF(
  ISNUMBER(
   VALUE('Import från mapp'!DE10)),
   VALUE('Import från mapp'!DE10),
   IF(
    'Import från mapp'!DE10="x",
    1,
    'Import från mapp'!DE10)))</f>
        <v/>
      </c>
      <c r="DF10" t="str">
        <f>IF(
 ISBLANK('Import från mapp'!DF10),
 "",
 IF(
  ISNUMBER(
   VALUE('Import från mapp'!DF10)),
   VALUE('Import från mapp'!DF10),
   IF(
    'Import från mapp'!DF10="x",
    1,
    'Import från mapp'!DF10)))</f>
        <v/>
      </c>
      <c r="DG10" t="str">
        <f>IF(
 ISBLANK('Import från mapp'!DG10),
 "",
 IF(
  ISNUMBER(
   VALUE('Import från mapp'!DG10)),
   VALUE('Import från mapp'!DG10),
   IF(
    'Import från mapp'!DG10="x",
    1,
    'Import från mapp'!DG10)))</f>
        <v/>
      </c>
      <c r="DH10" t="str">
        <f>IF(
 ISBLANK('Import från mapp'!DH10),
 "",
 IF(
  ISNUMBER(
   VALUE('Import från mapp'!DH10)),
   VALUE('Import från mapp'!DH10),
   IF(
    'Import från mapp'!DH10="x",
    1,
    'Import från mapp'!DH10)))</f>
        <v/>
      </c>
      <c r="DI10" t="str">
        <f>IF(
 ISBLANK('Import från mapp'!DI10),
 "",
 IF(
  ISNUMBER(
   VALUE('Import från mapp'!DI10)),
   VALUE('Import från mapp'!DI10),
   IF(
    'Import från mapp'!DI10="x",
    1,
    'Import från mapp'!DI10)))</f>
        <v/>
      </c>
      <c r="DJ10" t="str">
        <f>IF(
 ISBLANK('Import från mapp'!DJ10),
 "",
 IF(
  ISNUMBER(
   VALUE('Import från mapp'!DJ10)),
   VALUE('Import från mapp'!DJ10),
   IF(
    'Import från mapp'!DJ10="x",
    1,
    'Import från mapp'!DJ10)))</f>
        <v/>
      </c>
      <c r="DK10" t="str">
        <f>IF(
 ISBLANK('Import från mapp'!DK10),
 "",
 IF(
  ISNUMBER(
   VALUE('Import från mapp'!DK10)),
   VALUE('Import från mapp'!DK10),
   IF(
    'Import från mapp'!DK10="x",
    1,
    'Import från mapp'!DK10)))</f>
        <v/>
      </c>
      <c r="DL10" t="str">
        <f>IF(
 ISBLANK('Import från mapp'!DL10),
 "",
 IF(
  ISNUMBER(
   VALUE('Import från mapp'!DL10)),
   VALUE('Import från mapp'!DL10),
   IF(
    'Import från mapp'!DL10="x",
    1,
    'Import från mapp'!DL10)))</f>
        <v/>
      </c>
      <c r="DM10" t="str">
        <f>IF(
 ISBLANK('Import från mapp'!DM10),
 "",
 IF(
  ISNUMBER(
   VALUE('Import från mapp'!DM10)),
   VALUE('Import från mapp'!DM10),
   IF(
    'Import från mapp'!DM10="x",
    1,
    'Import från mapp'!DM10)))</f>
        <v/>
      </c>
      <c r="DN10" t="str">
        <f>IF(
 ISBLANK('Import från mapp'!DN10),
 "",
 IF(
  ISNUMBER(
   VALUE('Import från mapp'!DN10)),
   VALUE('Import från mapp'!DN10),
   IF(
    'Import från mapp'!DN10="x",
    1,
    'Import från mapp'!DN10)))</f>
        <v/>
      </c>
      <c r="DO10" t="str">
        <f>IF(
 ISBLANK('Import från mapp'!DO10),
 "",
 IF(
  ISNUMBER(
   VALUE('Import från mapp'!DO10)),
   VALUE('Import från mapp'!DO10),
   IF(
    'Import från mapp'!DO10="x",
    1,
    'Import från mapp'!DO10)))</f>
        <v/>
      </c>
      <c r="DP10" t="str">
        <f>IF(
 ISBLANK('Import från mapp'!DP10),
 "",
 IF(
  ISNUMBER(
   VALUE('Import från mapp'!DP10)),
   VALUE('Import från mapp'!DP10),
   IF(
    'Import från mapp'!DP10="x",
    1,
    'Import från mapp'!DP10)))</f>
        <v/>
      </c>
      <c r="DQ10" t="str">
        <f>IF(
 ISBLANK('Import från mapp'!DQ10),
 "",
 IF(
  ISNUMBER(
   VALUE('Import från mapp'!DQ10)),
   VALUE('Import från mapp'!DQ10),
   IF(
    'Import från mapp'!DQ10="x",
    1,
    'Import från mapp'!DQ10)))</f>
        <v/>
      </c>
      <c r="DR10" t="str">
        <f>IF(
 ISBLANK('Import från mapp'!DR10),
 "",
 IF(
  ISNUMBER(
   VALUE('Import från mapp'!DR10)),
   VALUE('Import från mapp'!DR10),
   IF(
    'Import från mapp'!DR10="x",
    1,
    'Import från mapp'!DR10)))</f>
        <v/>
      </c>
      <c r="DS10" t="str">
        <f>IF(
 ISBLANK('Import från mapp'!DS10),
 "",
 IF(
  ISNUMBER(
   VALUE('Import från mapp'!DS10)),
   VALUE('Import från mapp'!DS10),
   IF(
    'Import från mapp'!DS10="x",
    1,
    'Import från mapp'!DS10)))</f>
        <v/>
      </c>
      <c r="DT10" t="str">
        <f>IF(
 ISBLANK('Import från mapp'!DT10),
 "",
 IF(
  ISNUMBER(
   VALUE('Import från mapp'!DT10)),
   VALUE('Import från mapp'!DT10),
   IF(
    'Import från mapp'!DT10="x",
    1,
    'Import från mapp'!DT10)))</f>
        <v/>
      </c>
      <c r="DU10" t="str">
        <f>IF(
 ISBLANK('Import från mapp'!DU10),
 "",
 IF(
  ISNUMBER(
   VALUE('Import från mapp'!DU10)),
   VALUE('Import från mapp'!DU10),
   IF(
    'Import från mapp'!DU10="x",
    1,
    'Import från mapp'!DU10)))</f>
        <v/>
      </c>
      <c r="DV10" t="str">
        <f>IF(
 ISBLANK('Import från mapp'!DV10),
 "",
 IF(
  ISNUMBER(
   VALUE('Import från mapp'!DV10)),
   VALUE('Import från mapp'!DV10),
   IF(
    'Import från mapp'!DV10="x",
    1,
    'Import från mapp'!DV10)))</f>
        <v/>
      </c>
      <c r="DW10" t="str">
        <f>IF(
 ISBLANK('Import från mapp'!DW10),
 "",
 IF(
  ISNUMBER(
   VALUE('Import från mapp'!DW10)),
   VALUE('Import från mapp'!DW10),
   IF(
    'Import från mapp'!DW10="x",
    1,
    'Import från mapp'!DW10)))</f>
        <v/>
      </c>
      <c r="DX10" t="str">
        <f>IF(
 ISBLANK('Import från mapp'!DX10),
 "",
 IF(
  ISNUMBER(
   VALUE('Import från mapp'!DX10)),
   VALUE('Import från mapp'!DX10),
   IF(
    'Import från mapp'!DX10="x",
    1,
    'Import från mapp'!DX10)))</f>
        <v/>
      </c>
      <c r="DY10" t="str">
        <f>IF(
 ISBLANK('Import från mapp'!DY10),
 "",
 IF(
  ISNUMBER(
   VALUE('Import från mapp'!DY10)),
   VALUE('Import från mapp'!DY10),
   IF(
    'Import från mapp'!DY10="x",
    1,
    'Import från mapp'!DY10)))</f>
        <v/>
      </c>
      <c r="DZ10" t="str">
        <f>IF(
 ISBLANK('Import från mapp'!DZ10),
 "",
 IF(
  ISNUMBER(
   VALUE('Import från mapp'!DZ10)),
   VALUE('Import från mapp'!DZ10),
   IF(
    'Import från mapp'!DZ10="x",
    1,
    'Import från mapp'!DZ10)))</f>
        <v/>
      </c>
      <c r="EA10" t="str">
        <f>IF(
 ISBLANK('Import från mapp'!EA10),
 "",
 IF(
  ISNUMBER(
   VALUE('Import från mapp'!EA10)),
   VALUE('Import från mapp'!EA10),
   IF(
    'Import från mapp'!EA10="x",
    1,
    'Import från mapp'!EA10)))</f>
        <v/>
      </c>
      <c r="EB10" t="str">
        <f>IF(
 ISBLANK('Import från mapp'!EB10),
 "",
 IF(
  ISNUMBER(
   VALUE('Import från mapp'!EB10)),
   VALUE('Import från mapp'!EB10),
   IF(
    'Import från mapp'!EB10="x",
    1,
    'Import från mapp'!EB10)))</f>
        <v/>
      </c>
      <c r="EC10" t="str">
        <f>IF(
 ISBLANK('Import från mapp'!EC10),
 "",
 IF(
  ISNUMBER(
   VALUE('Import från mapp'!EC10)),
   VALUE('Import från mapp'!EC10),
   IF(
    'Import från mapp'!EC10="x",
    1,
    'Import från mapp'!EC10)))</f>
        <v/>
      </c>
      <c r="ED10" t="str">
        <f>IF(
 ISBLANK('Import från mapp'!ED10),
 "",
 IF(
  ISNUMBER(
   VALUE('Import från mapp'!ED10)),
   VALUE('Import från mapp'!ED10),
   IF(
    'Import från mapp'!ED10="x",
    1,
    'Import från mapp'!ED10)))</f>
        <v/>
      </c>
      <c r="EE10" t="str">
        <f>IF(
 ISBLANK('Import från mapp'!EE10),
 "",
 IF(
  ISNUMBER(
   VALUE('Import från mapp'!EE10)),
   VALUE('Import från mapp'!EE10),
   IF(
    'Import från mapp'!EE10="x",
    1,
    'Import från mapp'!EE10)))</f>
        <v/>
      </c>
      <c r="EF10" t="str">
        <f>IF(
 ISBLANK('Import från mapp'!EF10),
 "",
 IF(
  ISNUMBER(
   VALUE('Import från mapp'!EF10)),
   VALUE('Import från mapp'!EF10),
   IF(
    'Import från mapp'!EF10="x",
    1,
    'Import från mapp'!EF10)))</f>
        <v/>
      </c>
      <c r="EG10" t="str">
        <f>IF(
 ISBLANK('Import från mapp'!EG10),
 "",
 IF(
  ISNUMBER(
   VALUE('Import från mapp'!EG10)),
   VALUE('Import från mapp'!EG10),
   IF(
    'Import från mapp'!EG10="x",
    1,
    'Import från mapp'!EG10)))</f>
        <v/>
      </c>
      <c r="EH10" t="str">
        <f>IF(
 ISBLANK('Import från mapp'!EH10),
 "",
 IF(
  ISNUMBER(
   VALUE('Import från mapp'!EH10)),
   VALUE('Import från mapp'!EH10),
   IF(
    'Import från mapp'!EH10="x",
    1,
    'Import från mapp'!EH10)))</f>
        <v/>
      </c>
      <c r="EI10" t="str">
        <f>IF(
 ISBLANK('Import från mapp'!EI10),
 "",
 IF(
  ISNUMBER(
   VALUE('Import från mapp'!EI10)),
   VALUE('Import från mapp'!EI10),
   IF(
    'Import från mapp'!EI10="x",
    1,
    'Import från mapp'!EI10)))</f>
        <v/>
      </c>
      <c r="EJ10" t="str">
        <f>IF(
 ISBLANK('Import från mapp'!EJ10),
 "",
 IF(
  ISNUMBER(
   VALUE('Import från mapp'!EJ10)),
   VALUE('Import från mapp'!EJ10),
   IF(
    'Import från mapp'!EJ10="x",
    1,
    'Import från mapp'!EJ10)))</f>
        <v/>
      </c>
      <c r="EK10" t="str">
        <f>IF(
 ISBLANK('Import från mapp'!EK10),
 "",
 IF(
  ISNUMBER(
   VALUE('Import från mapp'!EK10)),
   VALUE('Import från mapp'!EK10),
   IF(
    'Import från mapp'!EK10="x",
    1,
    'Import från mapp'!EK10)))</f>
        <v/>
      </c>
      <c r="EL10" t="str">
        <f>IF(
 ISBLANK('Import från mapp'!EL10),
 "",
 IF(
  ISNUMBER(
   VALUE('Import från mapp'!EL10)),
   VALUE('Import från mapp'!EL10),
   IF(
    'Import från mapp'!EL10="x",
    1,
    'Import från mapp'!EL10)))</f>
        <v/>
      </c>
      <c r="EM10" t="str">
        <f>IF(
 ISBLANK('Import från mapp'!EM10),
 "",
 IF(
  ISNUMBER(
   VALUE('Import från mapp'!EM10)),
   VALUE('Import från mapp'!EM10),
   IF(
    'Import från mapp'!EM10="x",
    1,
    'Import från mapp'!EM10)))</f>
        <v/>
      </c>
      <c r="EN10" t="str">
        <f>IF(
 ISBLANK('Import från mapp'!EN10),
 "",
 IF(
  ISNUMBER(
   VALUE('Import från mapp'!EN10)),
   VALUE('Import från mapp'!EN10),
   IF(
    'Import från mapp'!EN10="x",
    1,
    'Import från mapp'!EN10)))</f>
        <v/>
      </c>
      <c r="EO10" t="str">
        <f>IF(
 ISBLANK('Import från mapp'!EO10),
 "",
 IF(
  ISNUMBER(
   VALUE('Import från mapp'!EO10)),
   VALUE('Import från mapp'!EO10),
   IF(
    'Import från mapp'!EO10="x",
    1,
    'Import från mapp'!EO10)))</f>
        <v/>
      </c>
      <c r="EP10" t="str">
        <f>IF(
 ISBLANK('Import från mapp'!EP10),
 "",
 IF(
  ISNUMBER(
   VALUE('Import från mapp'!EP10)),
   VALUE('Import från mapp'!EP10),
   IF(
    'Import från mapp'!EP10="x",
    1,
    'Import från mapp'!EP10)))</f>
        <v/>
      </c>
      <c r="EQ10" t="str">
        <f>IF(
 ISBLANK('Import från mapp'!EQ10),
 "",
 IF(
  ISNUMBER(
   VALUE('Import från mapp'!EQ10)),
   VALUE('Import från mapp'!EQ10),
   IF(
    'Import från mapp'!EQ10="x",
    1,
    'Import från mapp'!EQ10)))</f>
        <v/>
      </c>
      <c r="ER10" t="str">
        <f>IF(
 ISBLANK('Import från mapp'!ER10),
 "",
 IF(
  ISNUMBER(
   VALUE('Import från mapp'!ER10)),
   VALUE('Import från mapp'!ER10),
   IF(
    'Import från mapp'!ER10="x",
    1,
    'Import från mapp'!ER10)))</f>
        <v/>
      </c>
      <c r="ES10" t="str">
        <f>IF(
 ISBLANK('Import från mapp'!ES10),
 "",
 IF(
  ISNUMBER(
   VALUE('Import från mapp'!ES10)),
   VALUE('Import från mapp'!ES10),
   IF(
    'Import från mapp'!ES10="x",
    1,
    'Import från mapp'!ES10)))</f>
        <v/>
      </c>
      <c r="ET10" t="str">
        <f>IF(
 ISBLANK('Import från mapp'!ET10),
 "",
 IF(
  ISNUMBER(
   VALUE('Import från mapp'!ET10)),
   VALUE('Import från mapp'!ET10),
   IF(
    'Import från mapp'!ET10="x",
    1,
    'Import från mapp'!ET10)))</f>
        <v/>
      </c>
      <c r="EU10" t="str">
        <f>IF(
 ISBLANK('Import från mapp'!EU10),
 "",
 IF(
  ISNUMBER(
   VALUE('Import från mapp'!EU10)),
   VALUE('Import från mapp'!EU10),
   IF(
    'Import från mapp'!EU10="x",
    1,
    'Import från mapp'!EU10)))</f>
        <v/>
      </c>
      <c r="EV10" t="str">
        <f>IF(
 ISBLANK('Import från mapp'!EV10),
 "",
 IF(
  ISNUMBER(
   VALUE('Import från mapp'!EV10)),
   VALUE('Import från mapp'!EV10),
   IF(
    'Import från mapp'!EV10="x",
    1,
    'Import från mapp'!EV10)))</f>
        <v/>
      </c>
      <c r="EW10" t="str">
        <f>IF(
 ISBLANK('Import från mapp'!EW10),
 "",
 IF(
  ISNUMBER(
   VALUE('Import från mapp'!EW10)),
   VALUE('Import från mapp'!EW10),
   IF(
    'Import från mapp'!EW10="x",
    1,
    'Import från mapp'!EW10)))</f>
        <v/>
      </c>
      <c r="EX10" t="str">
        <f>IF(
 ISBLANK('Import från mapp'!EX10),
 "",
 IF(
  ISNUMBER(
   VALUE('Import från mapp'!EX10)),
   VALUE('Import från mapp'!EX10),
   IF(
    'Import från mapp'!EX10="x",
    1,
    'Import från mapp'!EX10)))</f>
        <v/>
      </c>
      <c r="EY10" t="str">
        <f>IF(
 ISBLANK('Import från mapp'!EY10),
 "",
 IF(
  ISNUMBER(
   VALUE('Import från mapp'!EY10)),
   VALUE('Import från mapp'!EY10),
   IF(
    'Import från mapp'!EY10="x",
    1,
    'Import från mapp'!EY10)))</f>
        <v/>
      </c>
      <c r="EZ10" t="str">
        <f>IF(
 ISBLANK('Import från mapp'!EZ10),
 "",
 IF(
  ISNUMBER(
   VALUE('Import från mapp'!EZ10)),
   VALUE('Import från mapp'!EZ10),
   IF(
    'Import från mapp'!EZ10="x",
    1,
    'Import från mapp'!EZ10)))</f>
        <v/>
      </c>
      <c r="FA10" t="str">
        <f>IF(
 ISBLANK('Import från mapp'!FA10),
 "",
 IF(
  ISNUMBER(
   VALUE('Import från mapp'!FA10)),
   VALUE('Import från mapp'!FA10),
   IF(
    'Import från mapp'!FA10="x",
    1,
    'Import från mapp'!FA10)))</f>
        <v/>
      </c>
      <c r="FB10" t="str">
        <f>IF(
 ISBLANK('Import från mapp'!FB10),
 "",
 IF(
  ISNUMBER(
   VALUE('Import från mapp'!FB10)),
   VALUE('Import från mapp'!FB10),
   IF(
    'Import från mapp'!FB10="x",
    1,
    'Import från mapp'!FB10)))</f>
        <v/>
      </c>
      <c r="FC10" t="str">
        <f>IF(
 ISBLANK('Import från mapp'!FC10),
 "",
 IF(
  ISNUMBER(
   VALUE('Import från mapp'!FC10)),
   VALUE('Import från mapp'!FC10),
   IF(
    'Import från mapp'!FC10="x",
    1,
    'Import från mapp'!FC10)))</f>
        <v/>
      </c>
      <c r="FD10" t="str">
        <f>IF(
 ISBLANK('Import från mapp'!FD10),
 "",
 IF(
  ISNUMBER(
   VALUE('Import från mapp'!FD10)),
   VALUE('Import från mapp'!FD10),
   IF(
    'Import från mapp'!FD10="x",
    1,
    'Import från mapp'!FD10)))</f>
        <v/>
      </c>
      <c r="FE10" t="str">
        <f>IF(
 ISBLANK('Import från mapp'!FE10),
 "",
 IF(
  ISNUMBER(
   VALUE('Import från mapp'!FE10)),
   VALUE('Import från mapp'!FE10),
   IF(
    'Import från mapp'!FE10="x",
    1,
    'Import från mapp'!FE10)))</f>
        <v/>
      </c>
      <c r="FF10" t="str">
        <f>IF(
 ISBLANK('Import från mapp'!FF10),
 "",
 IF(
  ISNUMBER(
   VALUE('Import från mapp'!FF10)),
   VALUE('Import från mapp'!FF10),
   IF(
    'Import från mapp'!FF10="x",
    1,
    'Import från mapp'!FF10)))</f>
        <v/>
      </c>
      <c r="FG10" t="str">
        <f>IF(
 ISBLANK('Import från mapp'!FG10),
 "",
 IF(
  ISNUMBER(
   VALUE('Import från mapp'!FG10)),
   VALUE('Import från mapp'!FG10),
   IF(
    'Import från mapp'!FG10="x",
    1,
    'Import från mapp'!FG10)))</f>
        <v/>
      </c>
      <c r="FH10" t="str">
        <f>IF(
 ISBLANK('Import från mapp'!FH10),
 "",
 IF(
  ISNUMBER(
   VALUE('Import från mapp'!FH10)),
   VALUE('Import från mapp'!FH10),
   IF(
    'Import från mapp'!FH10="x",
    1,
    'Import från mapp'!FH10)))</f>
        <v/>
      </c>
      <c r="FI10" t="str">
        <f>IF(
 ISBLANK('Import från mapp'!FI10),
 "",
 IF(
  ISNUMBER(
   VALUE('Import från mapp'!FI10)),
   VALUE('Import från mapp'!FI10),
   IF(
    'Import från mapp'!FI10="x",
    1,
    'Import från mapp'!FI10)))</f>
        <v/>
      </c>
      <c r="FJ10" t="str">
        <f>IF(
 ISBLANK('Import från mapp'!FJ10),
 "",
 IF(
  ISNUMBER(
   VALUE('Import från mapp'!FJ10)),
   VALUE('Import från mapp'!FJ10),
   IF(
    'Import från mapp'!FJ10="x",
    1,
    'Import från mapp'!FJ10)))</f>
        <v/>
      </c>
      <c r="FK10" t="str">
        <f>IF(
 ISBLANK('Import från mapp'!FK10),
 "",
 IF(
  ISNUMBER(
   VALUE('Import från mapp'!FK10)),
   VALUE('Import från mapp'!FK10),
   IF(
    'Import från mapp'!FK10="x",
    1,
    'Import från mapp'!FK10)))</f>
        <v/>
      </c>
      <c r="FL10" t="str">
        <f>IF(
 ISBLANK('Import från mapp'!FL10),
 "",
 IF(
  ISNUMBER(
   VALUE('Import från mapp'!FL10)),
   VALUE('Import från mapp'!FL10),
   IF(
    'Import från mapp'!FL10="x",
    1,
    'Import från mapp'!FL10)))</f>
        <v/>
      </c>
      <c r="FM10" t="str">
        <f>IF(
 ISBLANK('Import från mapp'!FM10),
 "",
 IF(
  ISNUMBER(
   VALUE('Import från mapp'!FM10)),
   VALUE('Import från mapp'!FM10),
   IF(
    'Import från mapp'!FM10="x",
    1,
    'Import från mapp'!FM10)))</f>
        <v/>
      </c>
      <c r="FN10" t="str">
        <f>IF(
 ISBLANK('Import från mapp'!FN10),
 "",
 IF(
  ISNUMBER(
   VALUE('Import från mapp'!FN10)),
   VALUE('Import från mapp'!FN10),
   IF(
    'Import från mapp'!FN10="x",
    1,
    'Import från mapp'!FN10)))</f>
        <v/>
      </c>
      <c r="FO10" t="str">
        <f>IF(
 ISBLANK('Import från mapp'!FO10),
 "",
 IF(
  ISNUMBER(
   VALUE('Import från mapp'!FO10)),
   VALUE('Import från mapp'!FO10),
   IF(
    'Import från mapp'!FO10="x",
    1,
    'Import från mapp'!FO10)))</f>
        <v/>
      </c>
      <c r="FP10" t="str">
        <f>IF(
 ISBLANK('Import från mapp'!FP10),
 "",
 IF(
  ISNUMBER(
   VALUE('Import från mapp'!FP10)),
   VALUE('Import från mapp'!FP10),
   IF(
    'Import från mapp'!FP10="x",
    1,
    'Import från mapp'!FP10)))</f>
        <v/>
      </c>
      <c r="FQ10" t="str">
        <f>IF(
 ISBLANK('Import från mapp'!FQ10),
 "",
 IF(
  ISNUMBER(
   VALUE('Import från mapp'!FQ10)),
   VALUE('Import från mapp'!FQ10),
   IF(
    'Import från mapp'!FQ10="x",
    1,
    'Import från mapp'!FQ10)))</f>
        <v/>
      </c>
      <c r="FR10" t="str">
        <f>IF(
 ISBLANK('Import från mapp'!FR10),
 "",
 IF(
  ISNUMBER(
   VALUE('Import från mapp'!FR10)),
   VALUE('Import från mapp'!FR10),
   IF(
    'Import från mapp'!FR10="x",
    1,
    'Import från mapp'!FR10)))</f>
        <v/>
      </c>
      <c r="FS10" t="str">
        <f>IF(
 ISBLANK('Import från mapp'!FS10),
 "",
 IF(
  ISNUMBER(
   VALUE('Import från mapp'!FS10)),
   VALUE('Import från mapp'!FS10),
   IF(
    'Import från mapp'!FS10="x",
    1,
    'Import från mapp'!FS10)))</f>
        <v/>
      </c>
      <c r="FT10" t="str">
        <f>IF(
 ISBLANK('Import från mapp'!FT10),
 "",
 IF(
  ISNUMBER(
   VALUE('Import från mapp'!FT10)),
   VALUE('Import från mapp'!FT10),
   IF(
    'Import från mapp'!FT10="x",
    1,
    'Import från mapp'!FT10)))</f>
        <v/>
      </c>
      <c r="FU10" t="str">
        <f>IF(
 ISBLANK('Import från mapp'!FU10),
 "",
 IF(
  ISNUMBER(
   VALUE('Import från mapp'!FU10)),
   VALUE('Import från mapp'!FU10),
   IF(
    'Import från mapp'!FU10="x",
    1,
    'Import från mapp'!FU10)))</f>
        <v/>
      </c>
      <c r="FV10" t="str">
        <f>IF(
 ISBLANK('Import från mapp'!FV10),
 "",
 IF(
  ISNUMBER(
   VALUE('Import från mapp'!FV10)),
   VALUE('Import från mapp'!FV10),
   IF(
    'Import från mapp'!FV10="x",
    1,
    'Import från mapp'!FV10)))</f>
        <v/>
      </c>
      <c r="FW10" t="str">
        <f>IF(
 ISBLANK('Import från mapp'!FW10),
 "",
 IF(
  ISNUMBER(
   VALUE('Import från mapp'!FW10)),
   VALUE('Import från mapp'!FW10),
   IF(
    'Import från mapp'!FW10="x",
    1,
    'Import från mapp'!FW10)))</f>
        <v/>
      </c>
      <c r="FX10" t="str">
        <f>IF(
 ISBLANK('Import från mapp'!FX10),
 "",
 IF(
  ISNUMBER(
   VALUE('Import från mapp'!FX10)),
   VALUE('Import från mapp'!FX10),
   IF(
    'Import från mapp'!FX10="x",
    1,
    'Import från mapp'!FX10)))</f>
        <v/>
      </c>
      <c r="FY10" t="str">
        <f>IF(
 ISBLANK('Import från mapp'!FY10),
 "",
 IF(
  ISNUMBER(
   VALUE('Import från mapp'!FY10)),
   VALUE('Import från mapp'!FY10),
   IF(
    'Import från mapp'!FY10="x",
    1,
    'Import från mapp'!FY10)))</f>
        <v/>
      </c>
      <c r="FZ10" t="str">
        <f>IF(
 ISBLANK('Import från mapp'!FZ10),
 "",
 IF(
  ISNUMBER(
   VALUE('Import från mapp'!FZ10)),
   VALUE('Import från mapp'!FZ10),
   IF(
    'Import från mapp'!FZ10="x",
    1,
    'Import från mapp'!FZ10)))</f>
        <v/>
      </c>
      <c r="GA10" t="str">
        <f>IF(
 ISBLANK('Import från mapp'!GA10),
 "",
 IF(
  ISNUMBER(
   VALUE('Import från mapp'!GA10)),
   VALUE('Import från mapp'!GA10),
   IF(
    'Import från mapp'!GA10="x",
    1,
    'Import från mapp'!GA10)))</f>
        <v/>
      </c>
      <c r="GB10" t="str">
        <f>IF(
 ISBLANK('Import från mapp'!GB10),
 "",
 IF(
  ISNUMBER(
   VALUE('Import från mapp'!GB10)),
   VALUE('Import från mapp'!GB10),
   IF(
    'Import från mapp'!GB10="x",
    1,
    'Import från mapp'!GB10)))</f>
        <v/>
      </c>
      <c r="GC10" t="str">
        <f>IF(
 ISBLANK('Import från mapp'!GC10),
 "",
 IF(
  ISNUMBER(
   VALUE('Import från mapp'!GC10)),
   VALUE('Import från mapp'!GC10),
   IF(
    'Import från mapp'!GC10="x",
    1,
    'Import från mapp'!GC10)))</f>
        <v/>
      </c>
      <c r="GD10" t="str">
        <f>IF(
 ISBLANK('Import från mapp'!GD10),
 "",
 IF(
  ISNUMBER(
   VALUE('Import från mapp'!GD10)),
   VALUE('Import från mapp'!GD10),
   IF(
    'Import från mapp'!GD10="x",
    1,
    'Import från mapp'!GD10)))</f>
        <v/>
      </c>
      <c r="GE10" t="str">
        <f>IF(
 ISBLANK('Import från mapp'!GE10),
 "",
 IF(
  ISNUMBER(
   VALUE('Import från mapp'!GE10)),
   VALUE('Import från mapp'!GE10),
   IF(
    'Import från mapp'!GE10="x",
    1,
    'Import från mapp'!GE10)))</f>
        <v/>
      </c>
      <c r="GF10" t="str">
        <f>IF(
 ISBLANK('Import från mapp'!GF10),
 "",
 IF(
  ISNUMBER(
   VALUE('Import från mapp'!GF10)),
   VALUE('Import från mapp'!GF10),
   IF(
    'Import från mapp'!GF10="x",
    1,
    'Import från mapp'!GF10)))</f>
        <v/>
      </c>
      <c r="GG10" t="str">
        <f>IF(
 ISBLANK('Import från mapp'!GG10),
 "",
 IF(
  ISNUMBER(
   VALUE('Import från mapp'!GG10)),
   VALUE('Import från mapp'!GG10),
   IF(
    'Import från mapp'!GG10="x",
    1,
    'Import från mapp'!GG10)))</f>
        <v/>
      </c>
      <c r="GH10" t="str">
        <f>IF(
 ISBLANK('Import från mapp'!GH10),
 "",
 IF(
  ISNUMBER(
   VALUE('Import från mapp'!GH10)),
   VALUE('Import från mapp'!GH10),
   IF(
    'Import från mapp'!GH10="x",
    1,
    'Import från mapp'!GH10)))</f>
        <v/>
      </c>
      <c r="GI10" t="str">
        <f>IF(
 ISBLANK('Import från mapp'!GI10),
 "",
 IF(
  ISNUMBER(
   VALUE('Import från mapp'!GI10)),
   VALUE('Import från mapp'!GI10),
   IF(
    'Import från mapp'!GI10="x",
    1,
    'Import från mapp'!GI10)))</f>
        <v/>
      </c>
      <c r="GJ10" t="str">
        <f>IF(
 ISBLANK('Import från mapp'!GJ10),
 "",
 IF(
  ISNUMBER(
   VALUE('Import från mapp'!GJ10)),
   VALUE('Import från mapp'!GJ10),
   IF(
    'Import från mapp'!GJ10="x",
    1,
    'Import från mapp'!GJ10)))</f>
        <v/>
      </c>
      <c r="GK10" t="str">
        <f>IF(
 ISBLANK('Import från mapp'!GK10),
 "",
 IF(
  ISNUMBER(
   VALUE('Import från mapp'!GK10)),
   VALUE('Import från mapp'!GK10),
   IF(
    'Import från mapp'!GK10="x",
    1,
    'Import från mapp'!GK10)))</f>
        <v/>
      </c>
      <c r="GL10" t="str">
        <f>IF(
 ISBLANK('Import från mapp'!GL10),
 "",
 IF(
  ISNUMBER(
   VALUE('Import från mapp'!GL10)),
   VALUE('Import från mapp'!GL10),
   IF(
    'Import från mapp'!GL10="x",
    1,
    'Import från mapp'!GL10)))</f>
        <v/>
      </c>
      <c r="GM10" t="str">
        <f>IF(
 ISBLANK('Import från mapp'!GM10),
 "",
 IF(
  ISNUMBER(
   VALUE('Import från mapp'!GM10)),
   VALUE('Import från mapp'!GM10),
   IF(
    'Import från mapp'!GM10="x",
    1,
    'Import från mapp'!GM10)))</f>
        <v/>
      </c>
      <c r="GN10" t="str">
        <f>IF(
 ISBLANK('Import från mapp'!GN10),
 "",
 IF(
  ISNUMBER(
   VALUE('Import från mapp'!GN10)),
   VALUE('Import från mapp'!GN10),
   IF(
    'Import från mapp'!GN10="x",
    1,
    'Import från mapp'!GN10)))</f>
        <v/>
      </c>
      <c r="GO10" t="str">
        <f>IF(
 ISBLANK('Import från mapp'!GO10),
 "",
 IF(
  ISNUMBER(
   VALUE('Import från mapp'!GO10)),
   VALUE('Import från mapp'!GO10),
   IF(
    'Import från mapp'!GO10="x",
    1,
    'Import från mapp'!GO10)))</f>
        <v/>
      </c>
      <c r="GP10" t="str">
        <f>IF(
 ISBLANK('Import från mapp'!GP10),
 "",
 IF(
  ISNUMBER(
   VALUE('Import från mapp'!GP10)),
   VALUE('Import från mapp'!GP10),
   IF(
    'Import från mapp'!GP10="x",
    1,
    'Import från mapp'!GP10)))</f>
        <v/>
      </c>
      <c r="GQ10" t="str">
        <f>IF(
 ISBLANK('Import från mapp'!GQ10),
 "",
 IF(
  ISNUMBER(
   VALUE('Import från mapp'!GQ10)),
   VALUE('Import från mapp'!GQ10),
   IF(
    'Import från mapp'!GQ10="x",
    1,
    'Import från mapp'!GQ10)))</f>
        <v/>
      </c>
      <c r="GR10" t="str">
        <f>IF(
 ISBLANK('Import från mapp'!GR10),
 "",
 IF(
  ISNUMBER(
   VALUE('Import från mapp'!GR10)),
   VALUE('Import från mapp'!GR10),
   IF(
    'Import från mapp'!GR10="x",
    1,
    'Import från mapp'!GR10)))</f>
        <v/>
      </c>
      <c r="GS10" t="str">
        <f>IF(
 ISBLANK('Import från mapp'!GS10),
 "",
 IF(
  ISNUMBER(
   VALUE('Import från mapp'!GS10)),
   VALUE('Import från mapp'!GS10),
   IF(
    'Import från mapp'!GS10="x",
    1,
    'Import från mapp'!GS10)))</f>
        <v/>
      </c>
      <c r="GT10" t="str">
        <f>IF(
 ISBLANK('Import från mapp'!GT10),
 "",
 IF(
  ISNUMBER(
   VALUE('Import från mapp'!GT10)),
   VALUE('Import från mapp'!GT10),
   IF(
    'Import från mapp'!GT10="x",
    1,
    'Import från mapp'!GT10)))</f>
        <v/>
      </c>
      <c r="GU10" t="str">
        <f>IF(
 ISBLANK('Import från mapp'!GU10),
 "",
 IF(
  ISNUMBER(
   VALUE('Import från mapp'!GU10)),
   VALUE('Import från mapp'!GU10),
   IF(
    'Import från mapp'!GU10="x",
    1,
    'Import från mapp'!GU10)))</f>
        <v/>
      </c>
      <c r="GV10" t="str">
        <f>IF(
 ISBLANK('Import från mapp'!GV10),
 "",
 IF(
  ISNUMBER(
   VALUE('Import från mapp'!GV10)),
   VALUE('Import från mapp'!GV10),
   IF(
    'Import från mapp'!GV10="x",
    1,
    'Import från mapp'!GV10)))</f>
        <v/>
      </c>
      <c r="GW10" t="str">
        <f>IF(
 ISBLANK('Import från mapp'!GW10),
 "",
 IF(
  ISNUMBER(
   VALUE('Import från mapp'!GW10)),
   VALUE('Import från mapp'!GW10),
   IF(
    'Import från mapp'!GW10="x",
    1,
    'Import från mapp'!GW10)))</f>
        <v/>
      </c>
      <c r="GX10" t="str">
        <f>IF(
 ISBLANK('Import från mapp'!GX10),
 "",
 IF(
  ISNUMBER(
   VALUE('Import från mapp'!GX10)),
   VALUE('Import från mapp'!GX10),
   IF(
    'Import från mapp'!GX10="x",
    1,
    'Import från mapp'!GX10)))</f>
        <v/>
      </c>
      <c r="GY10" t="str">
        <f>IF(
 ISBLANK('Import från mapp'!GY10),
 "",
 IF(
  ISNUMBER(
   VALUE('Import från mapp'!GY10)),
   VALUE('Import från mapp'!GY10),
   IF(
    'Import från mapp'!GY10="x",
    1,
    'Import från mapp'!GY10)))</f>
        <v/>
      </c>
      <c r="GZ10" t="str">
        <f>IF(
 ISBLANK('Import från mapp'!GZ10),
 "",
 IF(
  ISNUMBER(
   VALUE('Import från mapp'!GZ10)),
   VALUE('Import från mapp'!GZ10),
   IF(
    'Import från mapp'!GZ10="x",
    1,
    'Import från mapp'!GZ10)))</f>
        <v/>
      </c>
      <c r="HA10" t="str">
        <f>IF(
 ISBLANK('Import från mapp'!HA10),
 "",
 IF(
  ISNUMBER(
   VALUE('Import från mapp'!HA10)),
   VALUE('Import från mapp'!HA10),
   IF(
    'Import från mapp'!HA10="x",
    1,
    'Import från mapp'!HA10)))</f>
        <v/>
      </c>
      <c r="HB10" t="str">
        <f>IF(
 ISBLANK('Import från mapp'!HB10),
 "",
 IF(
  ISNUMBER(
   VALUE('Import från mapp'!HB10)),
   VALUE('Import från mapp'!HB10),
   IF(
    'Import från mapp'!HB10="x",
    1,
    'Import från mapp'!HB10)))</f>
        <v/>
      </c>
      <c r="HC10" t="str">
        <f>IF(
 ISBLANK('Import från mapp'!HC10),
 "",
 IF(
  ISNUMBER(
   VALUE('Import från mapp'!HC10)),
   VALUE('Import från mapp'!HC10),
   IF(
    'Import från mapp'!HC10="x",
    1,
    'Import från mapp'!HC10)))</f>
        <v/>
      </c>
      <c r="HD10" t="str">
        <f>IF(
 ISBLANK('Import från mapp'!HD10),
 "",
 IF(
  ISNUMBER(
   VALUE('Import från mapp'!HD10)),
   VALUE('Import från mapp'!HD10),
   IF(
    'Import från mapp'!HD10="x",
    1,
    'Import från mapp'!HD10)))</f>
        <v/>
      </c>
      <c r="HE10" t="str">
        <f>IF(
 ISBLANK('Import från mapp'!HE10),
 "",
 IF(
  ISNUMBER(
   VALUE('Import från mapp'!HE10)),
   VALUE('Import från mapp'!HE10),
   IF(
    'Import från mapp'!HE10="x",
    1,
    'Import från mapp'!HE10)))</f>
        <v/>
      </c>
      <c r="HF10" t="str">
        <f>IF(
 ISBLANK('Import från mapp'!HF10),
 "",
 IF(
  ISNUMBER(
   VALUE('Import från mapp'!HF10)),
   VALUE('Import från mapp'!HF10),
   IF(
    'Import från mapp'!HF10="x",
    1,
    'Import från mapp'!HF10)))</f>
        <v/>
      </c>
      <c r="HG10" t="str">
        <f>IF(
 ISBLANK('Import från mapp'!HG10),
 "",
 IF(
  ISNUMBER(
   VALUE('Import från mapp'!HG10)),
   VALUE('Import från mapp'!HG10),
   IF(
    'Import från mapp'!HG10="x",
    1,
    'Import från mapp'!HG10)))</f>
        <v/>
      </c>
      <c r="HH10" t="str">
        <f>IF(
 ISBLANK('Import från mapp'!HH10),
 "",
 IF(
  ISNUMBER(
   VALUE('Import från mapp'!HH10)),
   VALUE('Import från mapp'!HH10),
   IF(
    'Import från mapp'!HH10="x",
    1,
    'Import från mapp'!HH10)))</f>
        <v/>
      </c>
      <c r="HI10" t="str">
        <f>IF(
 ISBLANK('Import från mapp'!HI10),
 "",
 IF(
  ISNUMBER(
   VALUE('Import från mapp'!HI10)),
   VALUE('Import från mapp'!HI10),
   IF(
    'Import från mapp'!HI10="x",
    1,
    'Import från mapp'!HI10)))</f>
        <v/>
      </c>
      <c r="HJ10" t="str">
        <f>IF(
 ISBLANK('Import från mapp'!HJ10),
 "",
 IF(
  ISNUMBER(
   VALUE('Import från mapp'!HJ10)),
   VALUE('Import från mapp'!HJ10),
   IF(
    'Import från mapp'!HJ10="x",
    1,
    'Import från mapp'!HJ10)))</f>
        <v/>
      </c>
      <c r="HK10" t="str">
        <f>IF(
 ISBLANK('Import från mapp'!HK10),
 "",
 IF(
  ISNUMBER(
   VALUE('Import från mapp'!HK10)),
   VALUE('Import från mapp'!HK10),
   IF(
    'Import från mapp'!HK10="x",
    1,
    'Import från mapp'!HK10)))</f>
        <v/>
      </c>
      <c r="HL10" t="str">
        <f>IF(
 ISBLANK('Import från mapp'!HL10),
 "",
 IF(
  ISNUMBER(
   VALUE('Import från mapp'!HL10)),
   VALUE('Import från mapp'!HL10),
   IF(
    'Import från mapp'!HL10="x",
    1,
    'Import från mapp'!HL10)))</f>
        <v/>
      </c>
      <c r="HM10" t="str">
        <f>IF(
 ISBLANK('Import från mapp'!HM10),
 "",
 IF(
  ISNUMBER(
   VALUE('Import från mapp'!HM10)),
   VALUE('Import från mapp'!HM10),
   IF(
    'Import från mapp'!HM10="x",
    1,
    'Import från mapp'!HM10)))</f>
        <v/>
      </c>
      <c r="HN10" t="str">
        <f>IF(
 ISBLANK('Import från mapp'!HN10),
 "",
 IF(
  ISNUMBER(
   VALUE('Import från mapp'!HN10)),
   VALUE('Import från mapp'!HN10),
   IF(
    'Import från mapp'!HN10="x",
    1,
    'Import från mapp'!HN10)))</f>
        <v/>
      </c>
      <c r="HO10" t="str">
        <f>IF(
 ISBLANK('Import från mapp'!HO10),
 "",
 IF(
  ISNUMBER(
   VALUE('Import från mapp'!HO10)),
   VALUE('Import från mapp'!HO10),
   IF(
    'Import från mapp'!HO10="x",
    1,
    'Import från mapp'!HO10)))</f>
        <v/>
      </c>
      <c r="HP10" t="str">
        <f>IF(
 ISBLANK('Import från mapp'!HP10),
 "",
 IF(
  ISNUMBER(
   VALUE('Import från mapp'!HP10)),
   VALUE('Import från mapp'!HP10),
   IF(
    'Import från mapp'!HP10="x",
    1,
    'Import från mapp'!HP10)))</f>
        <v/>
      </c>
      <c r="HQ10" t="str">
        <f>IF(
 ISBLANK('Import från mapp'!HQ10),
 "",
 IF(
  ISNUMBER(
   VALUE('Import från mapp'!HQ10)),
   VALUE('Import från mapp'!HQ10),
   IF(
    'Import från mapp'!HQ10="x",
    1,
    'Import från mapp'!HQ10)))</f>
        <v/>
      </c>
      <c r="HR10" t="str">
        <f>IF(
 ISBLANK('Import från mapp'!HR10),
 "",
 IF(
  ISNUMBER(
   VALUE('Import från mapp'!HR10)),
   VALUE('Import från mapp'!HR10),
   IF(
    'Import från mapp'!HR10="x",
    1,
    'Import från mapp'!HR10)))</f>
        <v/>
      </c>
      <c r="HS10" t="str">
        <f>IF(
 ISBLANK('Import från mapp'!HS10),
 "",
 IF(
  ISNUMBER(
   VALUE('Import från mapp'!HS10)),
   VALUE('Import från mapp'!HS10),
   IF(
    'Import från mapp'!HS10="x",
    1,
    'Import från mapp'!HS10)))</f>
        <v/>
      </c>
      <c r="HT10" t="str">
        <f>IF(
 ISBLANK('Import från mapp'!HT10),
 "",
 IF(
  ISNUMBER(
   VALUE('Import från mapp'!HT10)),
   VALUE('Import från mapp'!HT10),
   IF(
    'Import från mapp'!HT10="x",
    1,
    'Import från mapp'!HT10)))</f>
        <v/>
      </c>
      <c r="HU10" t="str">
        <f>IF(
 ISBLANK('Import från mapp'!HU10),
 "",
 IF(
  ISNUMBER(
   VALUE('Import från mapp'!HU10)),
   VALUE('Import från mapp'!HU10),
   IF(
    'Import från mapp'!HU10="x",
    1,
    'Import från mapp'!HU10)))</f>
        <v/>
      </c>
      <c r="HV10" t="str">
        <f>IF(
 ISBLANK('Import från mapp'!HV10),
 "",
 IF(
  ISNUMBER(
   VALUE('Import från mapp'!HV10)),
   VALUE('Import från mapp'!HV10),
   IF(
    'Import från mapp'!HV10="x",
    1,
    'Import från mapp'!HV10)))</f>
        <v/>
      </c>
      <c r="HW10" t="str">
        <f>IF(
 ISBLANK('Import från mapp'!HW10),
 "",
 IF(
  ISNUMBER(
   VALUE('Import från mapp'!HW10)),
   VALUE('Import från mapp'!HW10),
   IF(
    'Import från mapp'!HW10="x",
    1,
    'Import från mapp'!HW10)))</f>
        <v/>
      </c>
      <c r="HX10" t="str">
        <f>IF(
 ISBLANK('Import från mapp'!HX10),
 "",
 IF(
  ISNUMBER(
   VALUE('Import från mapp'!HX10)),
   VALUE('Import från mapp'!HX10),
   IF(
    'Import från mapp'!HX10="x",
    1,
    'Import från mapp'!HX10)))</f>
        <v/>
      </c>
      <c r="HY10" t="str">
        <f>IF(
 ISBLANK('Import från mapp'!HY10),
 "",
 IF(
  ISNUMBER(
   VALUE('Import från mapp'!HY10)),
   VALUE('Import från mapp'!HY10),
   IF(
    'Import från mapp'!HY10="x",
    1,
    'Import från mapp'!HY10)))</f>
        <v/>
      </c>
      <c r="HZ10" t="str">
        <f>IF(
 ISBLANK('Import från mapp'!HZ10),
 "",
 IF(
  ISNUMBER(
   VALUE('Import från mapp'!HZ10)),
   VALUE('Import från mapp'!HZ10),
   IF(
    'Import från mapp'!HZ10="x",
    1,
    'Import från mapp'!HZ10)))</f>
        <v/>
      </c>
      <c r="IA10" t="str">
        <f>IF(
 ISBLANK('Import från mapp'!IA10),
 "",
 IF(
  ISNUMBER(
   VALUE('Import från mapp'!IA10)),
   VALUE('Import från mapp'!IA10),
   IF(
    'Import från mapp'!IA10="x",
    1,
    'Import från mapp'!IA10)))</f>
        <v/>
      </c>
      <c r="IB10" t="str">
        <f>IF(
 ISBLANK('Import från mapp'!IB10),
 "",
 IF(
  ISNUMBER(
   VALUE('Import från mapp'!IB10)),
   VALUE('Import från mapp'!IB10),
   IF(
    'Import från mapp'!IB10="x",
    1,
    'Import från mapp'!IB10)))</f>
        <v/>
      </c>
      <c r="IC10" t="str">
        <f>IF(
 ISBLANK('Import från mapp'!IC10),
 "",
 IF(
  ISNUMBER(
   VALUE('Import från mapp'!IC10)),
   VALUE('Import från mapp'!IC10),
   IF(
    'Import från mapp'!IC10="x",
    1,
    'Import från mapp'!IC10)))</f>
        <v/>
      </c>
      <c r="ID10" t="str">
        <f>IF(
 ISBLANK('Import från mapp'!ID10),
 "",
 IF(
  ISNUMBER(
   VALUE('Import från mapp'!ID10)),
   VALUE('Import från mapp'!ID10),
   IF(
    'Import från mapp'!ID10="x",
    1,
    'Import från mapp'!ID10)))</f>
        <v/>
      </c>
      <c r="IE10" t="str">
        <f>IF(
 ISBLANK('Import från mapp'!IE10),
 "",
 IF(
  ISNUMBER(
   VALUE('Import från mapp'!IE10)),
   VALUE('Import från mapp'!IE10),
   IF(
    'Import från mapp'!IE10="x",
    1,
    'Import från mapp'!IE10)))</f>
        <v/>
      </c>
      <c r="IF10" t="str">
        <f>IF(
 ISBLANK('Import från mapp'!IF10),
 "",
 IF(
  ISNUMBER(
   VALUE('Import från mapp'!IF10)),
   VALUE('Import från mapp'!IF10),
   IF(
    'Import från mapp'!IF10="x",
    1,
    'Import från mapp'!IF10)))</f>
        <v/>
      </c>
      <c r="IG10" t="str">
        <f>IF(
 ISBLANK('Import från mapp'!IG10),
 "",
 IF(
  ISNUMBER(
   VALUE('Import från mapp'!IG10)),
   VALUE('Import från mapp'!IG10),
   IF(
    'Import från mapp'!IG10="x",
    1,
    'Import från mapp'!IG10)))</f>
        <v/>
      </c>
      <c r="IH10" t="str">
        <f>IF(
 ISBLANK('Import från mapp'!IH10),
 "",
 IF(
  ISNUMBER(
   VALUE('Import från mapp'!IH10)),
   VALUE('Import från mapp'!IH10),
   IF(
    'Import från mapp'!IH10="x",
    1,
    'Import från mapp'!IH10)))</f>
        <v/>
      </c>
      <c r="II10" t="str">
        <f>IF(
 ISBLANK('Import från mapp'!II10),
 "",
 IF(
  ISNUMBER(
   VALUE('Import från mapp'!II10)),
   VALUE('Import från mapp'!II10),
   IF(
    'Import från mapp'!II10="x",
    1,
    'Import från mapp'!II10)))</f>
        <v/>
      </c>
      <c r="IJ10" t="str">
        <f>IF(
 ISBLANK('Import från mapp'!IJ10),
 "",
 IF(
  ISNUMBER(
   VALUE('Import från mapp'!IJ10)),
   VALUE('Import från mapp'!IJ10),
   IF(
    'Import från mapp'!IJ10="x",
    1,
    'Import från mapp'!IJ10)))</f>
        <v/>
      </c>
      <c r="IK10" t="str">
        <f>IF(
 ISBLANK('Import från mapp'!IK10),
 "",
 IF(
  ISNUMBER(
   VALUE('Import från mapp'!IK10)),
   VALUE('Import från mapp'!IK10),
   IF(
    'Import från mapp'!IK10="x",
    1,
    'Import från mapp'!IK10)))</f>
        <v/>
      </c>
      <c r="IL10" t="str">
        <f>IF(
 ISBLANK('Import från mapp'!IL10),
 "",
 IF(
  ISNUMBER(
   VALUE('Import från mapp'!IL10)),
   VALUE('Import från mapp'!IL10),
   IF(
    'Import från mapp'!IL10="x",
    1,
    'Import från mapp'!IL10)))</f>
        <v/>
      </c>
      <c r="IM10" t="str">
        <f>IF(
 ISBLANK('Import från mapp'!IM10),
 "",
 IF(
  ISNUMBER(
   VALUE('Import från mapp'!IM10)),
   VALUE('Import från mapp'!IM10),
   IF(
    'Import från mapp'!IM10="x",
    1,
    'Import från mapp'!IM10)))</f>
        <v/>
      </c>
      <c r="IN10" t="str">
        <f>IF(
 ISBLANK('Import från mapp'!IN10),
 "",
 IF(
  ISNUMBER(
   VALUE('Import från mapp'!IN10)),
   VALUE('Import från mapp'!IN10),
   IF(
    'Import från mapp'!IN10="x",
    1,
    'Import från mapp'!IN10)))</f>
        <v/>
      </c>
      <c r="IO10" t="str">
        <f>IF(
 ISBLANK('Import från mapp'!IO10),
 "",
 IF(
  ISNUMBER(
   VALUE('Import från mapp'!IO10)),
   VALUE('Import från mapp'!IO10),
   IF(
    'Import från mapp'!IO10="x",
    1,
    'Import från mapp'!IO10)))</f>
        <v/>
      </c>
      <c r="IP10" t="str">
        <f>IF(
 ISBLANK('Import från mapp'!IP10),
 "",
 IF(
  ISNUMBER(
   VALUE('Import från mapp'!IP10)),
   VALUE('Import från mapp'!IP10),
   IF(
    'Import från mapp'!IP10="x",
    1,
    'Import från mapp'!IP10)))</f>
        <v/>
      </c>
      <c r="IQ10" t="str">
        <f>IF(
 ISBLANK('Import från mapp'!IQ10),
 "",
 IF(
  ISNUMBER(
   VALUE('Import från mapp'!IQ10)),
   VALUE('Import från mapp'!IQ10),
   IF(
    'Import från mapp'!IQ10="x",
    1,
    'Import från mapp'!IQ10)))</f>
        <v/>
      </c>
      <c r="IR10" t="str">
        <f>IF(
 ISBLANK('Import från mapp'!IR10),
 "",
 IF(
  ISNUMBER(
   VALUE('Import från mapp'!IR10)),
   VALUE('Import från mapp'!IR10),
   IF(
    'Import från mapp'!IR10="x",
    1,
    'Import från mapp'!IR10)))</f>
        <v/>
      </c>
      <c r="IS10" t="str">
        <f>IF(
 ISBLANK('Import från mapp'!IS10),
 "",
 IF(
  ISNUMBER(
   VALUE('Import från mapp'!IS10)),
   VALUE('Import från mapp'!IS10),
   IF(
    'Import från mapp'!IS10="x",
    1,
    'Import från mapp'!IS10)))</f>
        <v/>
      </c>
      <c r="IT10" t="str">
        <f>IF(
 ISBLANK('Import från mapp'!IT10),
 "",
 IF(
  ISNUMBER(
   VALUE('Import från mapp'!IT10)),
   VALUE('Import från mapp'!IT10),
   IF(
    'Import från mapp'!IT10="x",
    1,
    'Import från mapp'!IT10)))</f>
        <v/>
      </c>
      <c r="IU10" t="str">
        <f>IF(
 ISBLANK('Import från mapp'!IU10),
 "",
 IF(
  ISNUMBER(
   VALUE('Import från mapp'!IU10)),
   VALUE('Import från mapp'!IU10),
   IF(
    'Import från mapp'!IU10="x",
    1,
    'Import från mapp'!IU10)))</f>
        <v/>
      </c>
      <c r="IV10" t="str">
        <f>IF(
 ISBLANK('Import från mapp'!IV10),
 "",
 IF(
  ISNUMBER(
   VALUE('Import från mapp'!IV10)),
   VALUE('Import från mapp'!IV10),
   IF(
    'Import från mapp'!IV10="x",
    1,
    'Import från mapp'!IV10)))</f>
        <v/>
      </c>
      <c r="IW10" t="str">
        <f>IF(
 ISBLANK('Import från mapp'!IW10),
 "",
 IF(
  ISNUMBER(
   VALUE('Import från mapp'!IW10)),
   VALUE('Import från mapp'!IW10),
   IF(
    'Import från mapp'!IW10="x",
    1,
    'Import från mapp'!IW10)))</f>
        <v/>
      </c>
      <c r="IX10" t="str">
        <f>IF(
 ISBLANK('Import från mapp'!IX10),
 "",
 IF(
  ISNUMBER(
   VALUE('Import från mapp'!IX10)),
   VALUE('Import från mapp'!IX10),
   IF(
    'Import från mapp'!IX10="x",
    1,
    'Import från mapp'!IX10)))</f>
        <v/>
      </c>
      <c r="IY10" t="str">
        <f>IF(
 ISBLANK('Import från mapp'!IY10),
 "",
 IF(
  ISNUMBER(
   VALUE('Import från mapp'!IY10)),
   VALUE('Import från mapp'!IY10),
   IF(
    'Import från mapp'!IY10="x",
    1,
    'Import från mapp'!IY10)))</f>
        <v/>
      </c>
      <c r="IZ10" t="str">
        <f>IF(
 ISBLANK('Import från mapp'!IZ10),
 "",
 IF(
  ISNUMBER(
   VALUE('Import från mapp'!IZ10)),
   VALUE('Import från mapp'!IZ10),
   IF(
    'Import från mapp'!IZ10="x",
    1,
    'Import från mapp'!IZ10)))</f>
        <v/>
      </c>
      <c r="JA10" t="str">
        <f>IF(
 ISBLANK('Import från mapp'!JA10),
 "",
 IF(
  ISNUMBER(
   VALUE('Import från mapp'!JA10)),
   VALUE('Import från mapp'!JA10),
   IF(
    'Import från mapp'!JA10="x",
    1,
    'Import från mapp'!JA10)))</f>
        <v/>
      </c>
      <c r="JB10" t="str">
        <f>IF(
 ISBLANK('Import från mapp'!JB10),
 "",
 IF(
  ISNUMBER(
   VALUE('Import från mapp'!JB10)),
   VALUE('Import från mapp'!JB10),
   IF(
    'Import från mapp'!JB10="x",
    1,
    'Import från mapp'!JB10)))</f>
        <v/>
      </c>
      <c r="JC10" t="str">
        <f>IF(
 ISBLANK('Import från mapp'!JC10),
 "",
 IF(
  ISNUMBER(
   VALUE('Import från mapp'!JC10)),
   VALUE('Import från mapp'!JC10),
   IF(
    'Import från mapp'!JC10="x",
    1,
    'Import från mapp'!JC10)))</f>
        <v/>
      </c>
      <c r="JD10" t="str">
        <f>IF(
 ISBLANK('Import från mapp'!JD10),
 "",
 IF(
  ISNUMBER(
   VALUE('Import från mapp'!JD10)),
   VALUE('Import från mapp'!JD10),
   IF(
    'Import från mapp'!JD10="x",
    1,
    'Import från mapp'!JD10)))</f>
        <v/>
      </c>
      <c r="JE10" t="str">
        <f>IF(
 ISBLANK('Import från mapp'!JE10),
 "",
 IF(
  ISNUMBER(
   VALUE('Import från mapp'!JE10)),
   VALUE('Import från mapp'!JE10),
   IF(
    'Import från mapp'!JE10="x",
    1,
    'Import från mapp'!JE10)))</f>
        <v/>
      </c>
      <c r="JF10" t="str">
        <f>IF(
 ISBLANK('Import från mapp'!JF10),
 "",
 IF(
  ISNUMBER(
   VALUE('Import från mapp'!JF10)),
   VALUE('Import från mapp'!JF10),
   IF(
    'Import från mapp'!JF10="x",
    1,
    'Import från mapp'!JF10)))</f>
        <v/>
      </c>
      <c r="JG10" t="str">
        <f>IF(
 ISBLANK('Import från mapp'!JG10),
 "",
 IF(
  ISNUMBER(
   VALUE('Import från mapp'!JG10)),
   VALUE('Import från mapp'!JG10),
   IF(
    'Import från mapp'!JG10="x",
    1,
    'Import från mapp'!JG10)))</f>
        <v/>
      </c>
      <c r="JH10" t="str">
        <f>IF(
 ISBLANK('Import från mapp'!JH10),
 "",
 IF(
  ISNUMBER(
   VALUE('Import från mapp'!JH10)),
   VALUE('Import från mapp'!JH10),
   IF(
    'Import från mapp'!JH10="x",
    1,
    'Import från mapp'!JH10)))</f>
        <v/>
      </c>
      <c r="JI10" t="str">
        <f>IF(
 ISBLANK('Import från mapp'!JI10),
 "",
 IF(
  ISNUMBER(
   VALUE('Import från mapp'!JI10)),
   VALUE('Import från mapp'!JI10),
   IF(
    'Import från mapp'!JI10="x",
    1,
    'Import från mapp'!JI10)))</f>
        <v/>
      </c>
      <c r="JJ10" t="str">
        <f>IF(
 ISBLANK('Import från mapp'!JJ10),
 "",
 IF(
  ISNUMBER(
   VALUE('Import från mapp'!JJ10)),
   VALUE('Import från mapp'!JJ10),
   IF(
    'Import från mapp'!JJ10="x",
    1,
    'Import från mapp'!JJ10)))</f>
        <v/>
      </c>
      <c r="JK10" t="str">
        <f>IF(
 ISBLANK('Import från mapp'!JK10),
 "",
 IF(
  ISNUMBER(
   VALUE('Import från mapp'!JK10)),
   VALUE('Import från mapp'!JK10),
   IF(
    'Import från mapp'!JK10="x",
    1,
    'Import från mapp'!JK10)))</f>
        <v/>
      </c>
      <c r="JL10" t="str">
        <f>IF(
 ISBLANK('Import från mapp'!JL10),
 "",
 IF(
  ISNUMBER(
   VALUE('Import från mapp'!JL10)),
   VALUE('Import från mapp'!JL10),
   IF(
    'Import från mapp'!JL10="x",
    1,
    'Import från mapp'!JL10)))</f>
        <v/>
      </c>
      <c r="JM10" t="str">
        <f>IF(
 ISBLANK('Import från mapp'!JM10),
 "",
 IF(
  ISNUMBER(
   VALUE('Import från mapp'!JM10)),
   VALUE('Import från mapp'!JM10),
   IF(
    'Import från mapp'!JM10="x",
    1,
    'Import från mapp'!JM10)))</f>
        <v/>
      </c>
      <c r="JN10" t="str">
        <f>IF(
 ISBLANK('Import från mapp'!JN10),
 "",
 IF(
  ISNUMBER(
   VALUE('Import från mapp'!JN10)),
   VALUE('Import från mapp'!JN10),
   IF(
    'Import från mapp'!JN10="x",
    1,
    'Import från mapp'!JN10)))</f>
        <v/>
      </c>
      <c r="JO10" t="str">
        <f>IF(
 ISBLANK('Import från mapp'!JO10),
 "",
 IF(
  ISNUMBER(
   VALUE('Import från mapp'!JO10)),
   VALUE('Import från mapp'!JO10),
   IF(
    'Import från mapp'!JO10="x",
    1,
    'Import från mapp'!JO10)))</f>
        <v/>
      </c>
      <c r="JP10" t="str">
        <f>IF(
 ISBLANK('Import från mapp'!JP10),
 "",
 IF(
  ISNUMBER(
   VALUE('Import från mapp'!JP10)),
   VALUE('Import från mapp'!JP10),
   IF(
    'Import från mapp'!JP10="x",
    1,
    'Import från mapp'!JP10)))</f>
        <v/>
      </c>
      <c r="JQ10" t="str">
        <f>IF(
 ISBLANK('Import från mapp'!JQ10),
 "",
 IF(
  ISNUMBER(
   VALUE('Import från mapp'!JQ10)),
   VALUE('Import från mapp'!JQ10),
   IF(
    'Import från mapp'!JQ10="x",
    1,
    'Import från mapp'!JQ10)))</f>
        <v/>
      </c>
      <c r="JR10" t="str">
        <f>IF(
 ISBLANK('Import från mapp'!JR10),
 "",
 IF(
  ISNUMBER(
   VALUE('Import från mapp'!JR10)),
   VALUE('Import från mapp'!JR10),
   IF(
    'Import från mapp'!JR10="x",
    1,
    'Import från mapp'!JR10)))</f>
        <v/>
      </c>
      <c r="JS10" t="str">
        <f>IF(
 ISBLANK('Import från mapp'!JS10),
 "",
 IF(
  ISNUMBER(
   VALUE('Import från mapp'!JS10)),
   VALUE('Import från mapp'!JS10),
   IF(
    'Import från mapp'!JS10="x",
    1,
    'Import från mapp'!JS10)))</f>
        <v/>
      </c>
      <c r="JT10" t="str">
        <f>IF(
 ISBLANK('Import från mapp'!JT10),
 "",
 IF(
  ISNUMBER(
   VALUE('Import från mapp'!JT10)),
   VALUE('Import från mapp'!JT10),
   IF(
    'Import från mapp'!JT10="x",
    1,
    'Import från mapp'!JT10)))</f>
        <v/>
      </c>
      <c r="JU10" t="str">
        <f>IF(
 ISBLANK('Import från mapp'!JU10),
 "",
 IF(
  ISNUMBER(
   VALUE('Import från mapp'!JU10)),
   VALUE('Import från mapp'!JU10),
   IF(
    'Import från mapp'!JU10="x",
    1,
    'Import från mapp'!JU10)))</f>
        <v/>
      </c>
      <c r="JV10" t="str">
        <f>IF(
 ISBLANK('Import från mapp'!JV10),
 "",
 IF(
  ISNUMBER(
   VALUE('Import från mapp'!JV10)),
   VALUE('Import från mapp'!JV10),
   IF(
    'Import från mapp'!JV10="x",
    1,
    'Import från mapp'!JV10)))</f>
        <v/>
      </c>
      <c r="JW10" t="str">
        <f>IF(
 ISBLANK('Import från mapp'!JW10),
 "",
 IF(
  ISNUMBER(
   VALUE('Import från mapp'!JW10)),
   VALUE('Import från mapp'!JW10),
   IF(
    'Import från mapp'!JW10="x",
    1,
    'Import från mapp'!JW10)))</f>
        <v/>
      </c>
      <c r="JX10" t="str">
        <f>IF(
 ISBLANK('Import från mapp'!JX10),
 "",
 IF(
  ISNUMBER(
   VALUE('Import från mapp'!JX10)),
   VALUE('Import från mapp'!JX10),
   IF(
    'Import från mapp'!JX10="x",
    1,
    'Import från mapp'!JX10)))</f>
        <v/>
      </c>
      <c r="JY10" t="str">
        <f>IF(
 ISBLANK('Import från mapp'!JY10),
 "",
 IF(
  ISNUMBER(
   VALUE('Import från mapp'!JY10)),
   VALUE('Import från mapp'!JY10),
   IF(
    'Import från mapp'!JY10="x",
    1,
    'Import från mapp'!JY10)))</f>
        <v/>
      </c>
      <c r="JZ10" t="str">
        <f>IF(
 ISBLANK('Import från mapp'!JZ10),
 "",
 IF(
  ISNUMBER(
   VALUE('Import från mapp'!JZ10)),
   VALUE('Import från mapp'!JZ10),
   IF(
    'Import från mapp'!JZ10="x",
    1,
    'Import från mapp'!JZ10)))</f>
        <v/>
      </c>
      <c r="KA10" t="str">
        <f>IF(
 ISBLANK('Import från mapp'!KA10),
 "",
 IF(
  ISNUMBER(
   VALUE('Import från mapp'!KA10)),
   VALUE('Import från mapp'!KA10),
   IF(
    'Import från mapp'!KA10="x",
    1,
    'Import från mapp'!KA10)))</f>
        <v/>
      </c>
      <c r="KB10" t="str">
        <f>IF(
 ISBLANK('Import från mapp'!KB10),
 "",
 IF(
  ISNUMBER(
   VALUE('Import från mapp'!KB10)),
   VALUE('Import från mapp'!KB10),
   IF(
    'Import från mapp'!KB10="x",
    1,
    'Import från mapp'!KB10)))</f>
        <v/>
      </c>
      <c r="KC10" t="str">
        <f>IF(
 ISBLANK('Import från mapp'!KC10),
 "",
 IF(
  ISNUMBER(
   VALUE('Import från mapp'!KC10)),
   VALUE('Import från mapp'!KC10),
   IF(
    'Import från mapp'!KC10="x",
    1,
    'Import från mapp'!KC10)))</f>
        <v/>
      </c>
      <c r="KD10" t="str">
        <f>IF(
 ISBLANK('Import från mapp'!KD10),
 "",
 IF(
  ISNUMBER(
   VALUE('Import från mapp'!KD10)),
   VALUE('Import från mapp'!KD10),
   IF(
    'Import från mapp'!KD10="x",
    1,
    'Import från mapp'!KD10)))</f>
        <v/>
      </c>
      <c r="KE10" t="str">
        <f>IF(
 ISBLANK('Import från mapp'!KE10),
 "",
 IF(
  ISNUMBER(
   VALUE('Import från mapp'!KE10)),
   VALUE('Import från mapp'!KE10),
   IF(
    'Import från mapp'!KE10="x",
    1,
    'Import från mapp'!KE10)))</f>
        <v/>
      </c>
      <c r="KF10" t="str">
        <f>IF(
 ISBLANK('Import från mapp'!KF10),
 "",
 IF(
  ISNUMBER(
   VALUE('Import från mapp'!KF10)),
   VALUE('Import från mapp'!KF10),
   IF(
    'Import från mapp'!KF10="x",
    1,
    'Import från mapp'!KF10)))</f>
        <v/>
      </c>
      <c r="KG10" t="str">
        <f>IF(
 ISBLANK('Import från mapp'!KG10),
 "",
 IF(
  ISNUMBER(
   VALUE('Import från mapp'!KG10)),
   VALUE('Import från mapp'!KG10),
   IF(
    'Import från mapp'!KG10="x",
    1,
    'Import från mapp'!KG10)))</f>
        <v/>
      </c>
      <c r="KH10" t="str">
        <f>IF(
 ISBLANK('Import från mapp'!KH10),
 "",
 IF(
  ISNUMBER(
   VALUE('Import från mapp'!KH10)),
   VALUE('Import från mapp'!KH10),
   IF(
    'Import från mapp'!KH10="x",
    1,
    'Import från mapp'!KH10)))</f>
        <v/>
      </c>
      <c r="KI10" t="str">
        <f>IF(
 ISBLANK('Import från mapp'!KI10),
 "",
 IF(
  ISNUMBER(
   VALUE('Import från mapp'!KI10)),
   VALUE('Import från mapp'!KI10),
   IF(
    'Import från mapp'!KI10="x",
    1,
    'Import från mapp'!KI10)))</f>
        <v/>
      </c>
      <c r="KJ10" t="str">
        <f>IF(
 ISBLANK('Import från mapp'!KJ10),
 "",
 IF(
  ISNUMBER(
   VALUE('Import från mapp'!KJ10)),
   VALUE('Import från mapp'!KJ10),
   IF(
    'Import från mapp'!KJ10="x",
    1,
    'Import från mapp'!KJ10)))</f>
        <v/>
      </c>
      <c r="KK10" t="str">
        <f>IF(
 ISBLANK('Import från mapp'!KK10),
 "",
 IF(
  ISNUMBER(
   VALUE('Import från mapp'!KK10)),
   VALUE('Import från mapp'!KK10),
   IF(
    'Import från mapp'!KK10="x",
    1,
    'Import från mapp'!KK10)))</f>
        <v/>
      </c>
      <c r="KL10" t="str">
        <f>IF(
 ISBLANK('Import från mapp'!KL10),
 "",
 IF(
  ISNUMBER(
   VALUE('Import från mapp'!KL10)),
   VALUE('Import från mapp'!KL10),
   IF(
    'Import från mapp'!KL10="x",
    1,
    'Import från mapp'!KL10)))</f>
        <v/>
      </c>
      <c r="KM10" t="str">
        <f>IF(
 ISBLANK('Import från mapp'!KM10),
 "",
 IF(
  ISNUMBER(
   VALUE('Import från mapp'!KM10)),
   VALUE('Import från mapp'!KM10),
   IF(
    'Import från mapp'!KM10="x",
    1,
    'Import från mapp'!KM10)))</f>
        <v/>
      </c>
      <c r="KN10" t="str">
        <f>IF(
 ISBLANK('Import från mapp'!KN10),
 "",
 IF(
  ISNUMBER(
   VALUE('Import från mapp'!KN10)),
   VALUE('Import från mapp'!KN10),
   IF(
    'Import från mapp'!KN10="x",
    1,
    'Import från mapp'!KN10)))</f>
        <v/>
      </c>
      <c r="KO10" t="str">
        <f>IF(
 ISBLANK('Import från mapp'!KO10),
 "",
 IF(
  ISNUMBER(
   VALUE('Import från mapp'!KO10)),
   VALUE('Import från mapp'!KO10),
   IF(
    'Import från mapp'!KO10="x",
    1,
    'Import från mapp'!KO10)))</f>
        <v/>
      </c>
      <c r="KP10" t="str">
        <f>IF(
 ISBLANK('Import från mapp'!KP10),
 "",
 IF(
  ISNUMBER(
   VALUE('Import från mapp'!KP10)),
   VALUE('Import från mapp'!KP10),
   IF(
    'Import från mapp'!KP10="x",
    1,
    'Import från mapp'!KP10)))</f>
        <v/>
      </c>
      <c r="KQ10" t="str">
        <f>IF(
 ISBLANK('Import från mapp'!KQ10),
 "",
 IF(
  ISNUMBER(
   VALUE('Import från mapp'!KQ10)),
   VALUE('Import från mapp'!KQ10),
   IF(
    'Import från mapp'!KQ10="x",
    1,
    'Import från mapp'!KQ10)))</f>
        <v/>
      </c>
      <c r="KR10" t="str">
        <f>IF(
 ISBLANK('Import från mapp'!KR10),
 "",
 IF(
  ISNUMBER(
   VALUE('Import från mapp'!KR10)),
   VALUE('Import från mapp'!KR10),
   IF(
    'Import från mapp'!KR10="x",
    1,
    'Import från mapp'!KR10)))</f>
        <v/>
      </c>
      <c r="KS10" t="str">
        <f>IF(
 ISBLANK('Import från mapp'!KS10),
 "",
 IF(
  ISNUMBER(
   VALUE('Import från mapp'!KS10)),
   VALUE('Import från mapp'!KS10),
   IF(
    'Import från mapp'!KS10="x",
    1,
    'Import från mapp'!KS10)))</f>
        <v/>
      </c>
      <c r="KT10" t="str">
        <f>IF(
 ISBLANK('Import från mapp'!KT10),
 "",
 IF(
  ISNUMBER(
   VALUE('Import från mapp'!KT10)),
   VALUE('Import från mapp'!KT10),
   IF(
    'Import från mapp'!KT10="x",
    1,
    'Import från mapp'!KT10)))</f>
        <v/>
      </c>
      <c r="KU10" t="str">
        <f>IF(
 ISBLANK('Import från mapp'!KU10),
 "",
 IF(
  ISNUMBER(
   VALUE('Import från mapp'!KU10)),
   VALUE('Import från mapp'!KU10),
   IF(
    'Import från mapp'!KU10="x",
    1,
    'Import från mapp'!KU10)))</f>
        <v/>
      </c>
      <c r="KV10" t="str">
        <f>IF(
 ISBLANK('Import från mapp'!KV10),
 "",
 IF(
  ISNUMBER(
   VALUE('Import från mapp'!KV10)),
   VALUE('Import från mapp'!KV10),
   IF(
    'Import från mapp'!KV10="x",
    1,
    'Import från mapp'!KV10)))</f>
        <v/>
      </c>
      <c r="KW10" t="str">
        <f>IF(
 ISBLANK('Import från mapp'!KW10),
 "",
 IF(
  ISNUMBER(
   VALUE('Import från mapp'!KW10)),
   VALUE('Import från mapp'!KW10),
   IF(
    'Import från mapp'!KW10="x",
    1,
    'Import från mapp'!KW10)))</f>
        <v/>
      </c>
      <c r="KX10" t="str">
        <f>IF(
 ISBLANK('Import från mapp'!KX10),
 "",
 IF(
  ISNUMBER(
   VALUE('Import från mapp'!KX10)),
   VALUE('Import från mapp'!KX10),
   IF(
    'Import från mapp'!KX10="x",
    1,
    'Import från mapp'!KX10)))</f>
        <v/>
      </c>
      <c r="KY10" t="str">
        <f>IF(
 ISBLANK('Import från mapp'!KY10),
 "",
 IF(
  ISNUMBER(
   VALUE('Import från mapp'!KY10)),
   VALUE('Import från mapp'!KY10),
   IF(
    'Import från mapp'!KY10="x",
    1,
    'Import från mapp'!KY10)))</f>
        <v/>
      </c>
      <c r="KZ10" t="str">
        <f>IF(
 ISBLANK('Import från mapp'!KZ10),
 "",
 IF(
  ISNUMBER(
   VALUE('Import från mapp'!KZ10)),
   VALUE('Import från mapp'!KZ10),
   IF(
    'Import från mapp'!KZ10="x",
    1,
    'Import från mapp'!KZ10)))</f>
        <v/>
      </c>
      <c r="LA10" t="str">
        <f>IF(
 ISBLANK('Import från mapp'!LA10),
 "",
 IF(
  ISNUMBER(
   VALUE('Import från mapp'!LA10)),
   VALUE('Import från mapp'!LA10),
   IF(
    'Import från mapp'!LA10="x",
    1,
    'Import från mapp'!LA10)))</f>
        <v/>
      </c>
      <c r="LB10" t="str">
        <f>IF(
 ISBLANK('Import från mapp'!LB10),
 "",
 IF(
  ISNUMBER(
   VALUE('Import från mapp'!LB10)),
   VALUE('Import från mapp'!LB10),
   IF(
    'Import från mapp'!LB10="x",
    1,
    'Import från mapp'!LB10)))</f>
        <v/>
      </c>
      <c r="LC10" t="str">
        <f>IF(
 ISBLANK('Import från mapp'!LC10),
 "",
 IF(
  ISNUMBER(
   VALUE('Import från mapp'!LC10)),
   VALUE('Import från mapp'!LC10),
   IF(
    'Import från mapp'!LC10="x",
    1,
    'Import från mapp'!LC10)))</f>
        <v/>
      </c>
      <c r="LD10" t="str">
        <f>IF(
 ISBLANK('Import från mapp'!LD10),
 "",
 IF(
  ISNUMBER(
   VALUE('Import från mapp'!LD10)),
   VALUE('Import från mapp'!LD10),
   IF(
    'Import från mapp'!LD10="x",
    1,
    'Import från mapp'!LD10)))</f>
        <v/>
      </c>
      <c r="LE10" t="str">
        <f>IF(
 ISBLANK('Import från mapp'!LE10),
 "",
 IF(
  ISNUMBER(
   VALUE('Import från mapp'!LE10)),
   VALUE('Import från mapp'!LE10),
   IF(
    'Import från mapp'!LE10="x",
    1,
    'Import från mapp'!LE10)))</f>
        <v/>
      </c>
      <c r="LF10" t="str">
        <f>IF(
 ISBLANK('Import från mapp'!LF10),
 "",
 IF(
  ISNUMBER(
   VALUE('Import från mapp'!LF10)),
   VALUE('Import från mapp'!LF10),
   IF(
    'Import från mapp'!LF10="x",
    1,
    'Import från mapp'!LF10)))</f>
        <v/>
      </c>
      <c r="LG10" t="str">
        <f>IF(
 ISBLANK('Import från mapp'!LG10),
 "",
 IF(
  ISNUMBER(
   VALUE('Import från mapp'!LG10)),
   VALUE('Import från mapp'!LG10),
   IF(
    'Import från mapp'!LG10="x",
    1,
    'Import från mapp'!LG10)))</f>
        <v/>
      </c>
      <c r="LH10" t="str">
        <f>IF(
 ISBLANK('Import från mapp'!LH10),
 "",
 IF(
  ISNUMBER(
   VALUE('Import från mapp'!LH10)),
   VALUE('Import från mapp'!LH10),
   IF(
    'Import från mapp'!LH10="x",
    1,
    'Import från mapp'!LH10)))</f>
        <v/>
      </c>
      <c r="LI10" t="str">
        <f>IF(
 ISBLANK('Import från mapp'!LI10),
 "",
 IF(
  ISNUMBER(
   VALUE('Import från mapp'!LI10)),
   VALUE('Import från mapp'!LI10),
   IF(
    'Import från mapp'!LI10="x",
    1,
    'Import från mapp'!LI10)))</f>
        <v/>
      </c>
      <c r="LJ10" t="str">
        <f>IF(
 ISBLANK('Import från mapp'!LJ10),
 "",
 IF(
  ISNUMBER(
   VALUE('Import från mapp'!LJ10)),
   VALUE('Import från mapp'!LJ10),
   IF(
    'Import från mapp'!LJ10="x",
    1,
    'Import från mapp'!LJ10)))</f>
        <v/>
      </c>
      <c r="LK10" t="str">
        <f>IF(
 ISBLANK('Import från mapp'!LK10),
 "",
 IF(
  ISNUMBER(
   VALUE('Import från mapp'!LK10)),
   VALUE('Import från mapp'!LK10),
   IF(
    'Import från mapp'!LK10="x",
    1,
    'Import från mapp'!LK10)))</f>
        <v/>
      </c>
      <c r="LL10" t="str">
        <f>IF(
 ISBLANK('Import från mapp'!LL10),
 "",
 IF(
  ISNUMBER(
   VALUE('Import från mapp'!LL10)),
   VALUE('Import från mapp'!LL10),
   IF(
    'Import från mapp'!LL10="x",
    1,
    'Import från mapp'!LL10)))</f>
        <v/>
      </c>
      <c r="LM10" t="str">
        <f>IF(
 ISBLANK('Import från mapp'!LM10),
 "",
 IF(
  ISNUMBER(
   VALUE('Import från mapp'!LM10)),
   VALUE('Import från mapp'!LM10),
   IF(
    'Import från mapp'!LM10="x",
    1,
    'Import från mapp'!LM10)))</f>
        <v/>
      </c>
      <c r="LN10" t="str">
        <f>IF(
 ISBLANK('Import från mapp'!LN10),
 "",
 IF(
  ISNUMBER(
   VALUE('Import från mapp'!LN10)),
   VALUE('Import från mapp'!LN10),
   IF(
    'Import från mapp'!LN10="x",
    1,
    'Import från mapp'!LN10)))</f>
        <v/>
      </c>
      <c r="LO10" t="str">
        <f>IF(
 ISBLANK('Import från mapp'!LO10),
 "",
 IF(
  ISNUMBER(
   VALUE('Import från mapp'!LO10)),
   VALUE('Import från mapp'!LO10),
   IF(
    'Import från mapp'!LO10="x",
    1,
    'Import från mapp'!LO10)))</f>
        <v/>
      </c>
      <c r="LP10" t="str">
        <f>IF(
 ISBLANK('Import från mapp'!LP10),
 "",
 IF(
  ISNUMBER(
   VALUE('Import från mapp'!LP10)),
   VALUE('Import från mapp'!LP10),
   IF(
    'Import från mapp'!LP10="x",
    1,
    'Import från mapp'!LP10)))</f>
        <v/>
      </c>
      <c r="LQ10" t="str">
        <f>IF(
 ISBLANK('Import från mapp'!LQ10),
 "",
 IF(
  ISNUMBER(
   VALUE('Import från mapp'!LQ10)),
   VALUE('Import från mapp'!LQ10),
   IF(
    'Import från mapp'!LQ10="x",
    1,
    'Import från mapp'!LQ10)))</f>
        <v/>
      </c>
      <c r="LR10" t="str">
        <f>IF(
 ISBLANK('Import från mapp'!LR10),
 "",
 IF(
  ISNUMBER(
   VALUE('Import från mapp'!LR10)),
   VALUE('Import från mapp'!LR10),
   IF(
    'Import från mapp'!LR10="x",
    1,
    'Import från mapp'!LR10)))</f>
        <v/>
      </c>
      <c r="LS10" t="str">
        <f>IF(
 ISBLANK('Import från mapp'!LS10),
 "",
 IF(
  ISNUMBER(
   VALUE('Import från mapp'!LS10)),
   VALUE('Import från mapp'!LS10),
   IF(
    'Import från mapp'!LS10="x",
    1,
    'Import från mapp'!LS10)))</f>
        <v/>
      </c>
      <c r="LT10" t="str">
        <f>IF(
 ISBLANK('Import från mapp'!LT10),
 "",
 IF(
  ISNUMBER(
   VALUE('Import från mapp'!LT10)),
   VALUE('Import från mapp'!LT10),
   IF(
    'Import från mapp'!LT10="x",
    1,
    'Import från mapp'!LT10)))</f>
        <v/>
      </c>
      <c r="LU10" t="str">
        <f>IF(
 ISBLANK('Import från mapp'!LU10),
 "",
 IF(
  ISNUMBER(
   VALUE('Import från mapp'!LU10)),
   VALUE('Import från mapp'!LU10),
   IF(
    'Import från mapp'!LU10="x",
    1,
    'Import från mapp'!LU10)))</f>
        <v/>
      </c>
      <c r="LV10" t="str">
        <f>IF(
 ISBLANK('Import från mapp'!LV10),
 "",
 IF(
  ISNUMBER(
   VALUE('Import från mapp'!LV10)),
   VALUE('Import från mapp'!LV10),
   IF(
    'Import från mapp'!LV10="x",
    1,
    'Import från mapp'!LV10)))</f>
        <v/>
      </c>
      <c r="LW10" t="str">
        <f>IF(
 ISBLANK('Import från mapp'!LW10),
 "",
 IF(
  ISNUMBER(
   VALUE('Import från mapp'!LW10)),
   VALUE('Import från mapp'!LW10),
   IF(
    'Import från mapp'!LW10="x",
    1,
    'Import från mapp'!LW10)))</f>
        <v/>
      </c>
      <c r="LX10" t="str">
        <f>IF(
 ISBLANK('Import från mapp'!LX10),
 "",
 IF(
  ISNUMBER(
   VALUE('Import från mapp'!LX10)),
   VALUE('Import från mapp'!LX10),
   IF(
    'Import från mapp'!LX10="x",
    1,
    'Import från mapp'!LX10)))</f>
        <v/>
      </c>
      <c r="LY10" t="str">
        <f>IF(
 ISBLANK('Import från mapp'!LY10),
 "",
 IF(
  ISNUMBER(
   VALUE('Import från mapp'!LY10)),
   VALUE('Import från mapp'!LY10),
   IF(
    'Import från mapp'!LY10="x",
    1,
    'Import från mapp'!LY10)))</f>
        <v/>
      </c>
      <c r="LZ10" t="str">
        <f>IF(
 ISBLANK('Import från mapp'!LZ10),
 "",
 IF(
  ISNUMBER(
   VALUE('Import från mapp'!LZ10)),
   VALUE('Import från mapp'!LZ10),
   IF(
    'Import från mapp'!LZ10="x",
    1,
    'Import från mapp'!LZ10)))</f>
        <v/>
      </c>
      <c r="MA10" t="str">
        <f>IF(
 ISBLANK('Import från mapp'!MA10),
 "",
 IF(
  ISNUMBER(
   VALUE('Import från mapp'!MA10)),
   VALUE('Import från mapp'!MA10),
   IF(
    'Import från mapp'!MA10="x",
    1,
    'Import från mapp'!MA10)))</f>
        <v/>
      </c>
      <c r="MB10" t="str">
        <f>IF(
 ISBLANK('Import från mapp'!MB10),
 "",
 IF(
  ISNUMBER(
   VALUE('Import från mapp'!MB10)),
   VALUE('Import från mapp'!MB10),
   IF(
    'Import från mapp'!MB10="x",
    1,
    'Import från mapp'!MB10)))</f>
        <v/>
      </c>
      <c r="MC10" t="str">
        <f>IF(
 ISBLANK('Import från mapp'!MC10),
 "",
 IF(
  ISNUMBER(
   VALUE('Import från mapp'!MC10)),
   VALUE('Import från mapp'!MC10),
   IF(
    'Import från mapp'!MC10="x",
    1,
    'Import från mapp'!MC10)))</f>
        <v/>
      </c>
      <c r="MD10" t="str">
        <f>IF(
 ISBLANK('Import från mapp'!MD10),
 "",
 IF(
  ISNUMBER(
   VALUE('Import från mapp'!MD10)),
   VALUE('Import från mapp'!MD10),
   IF(
    'Import från mapp'!MD10="x",
    1,
    'Import från mapp'!MD10)))</f>
        <v/>
      </c>
      <c r="ME10" t="str">
        <f>IF(
 ISBLANK('Import från mapp'!ME10),
 "",
 IF(
  ISNUMBER(
   VALUE('Import från mapp'!ME10)),
   VALUE('Import från mapp'!ME10),
   IF(
    'Import från mapp'!ME10="x",
    1,
    'Import från mapp'!ME10)))</f>
        <v/>
      </c>
      <c r="MF10" t="str">
        <f>IF(
 ISBLANK('Import från mapp'!MF10),
 "",
 IF(
  ISNUMBER(
   VALUE('Import från mapp'!MF10)),
   VALUE('Import från mapp'!MF10),
   IF(
    'Import från mapp'!MF10="x",
    1,
    'Import från mapp'!MF10)))</f>
        <v/>
      </c>
      <c r="MG10" t="str">
        <f>IF(
 ISBLANK('Import från mapp'!MG10),
 "",
 IF(
  ISNUMBER(
   VALUE('Import från mapp'!MG10)),
   VALUE('Import från mapp'!MG10),
   IF(
    'Import från mapp'!MG10="x",
    1,
    'Import från mapp'!MG10)))</f>
        <v/>
      </c>
      <c r="MH10" t="str">
        <f>IF(
 ISBLANK('Import från mapp'!MH10),
 "",
 IF(
  ISNUMBER(
   VALUE('Import från mapp'!MH10)),
   VALUE('Import från mapp'!MH10),
   IF(
    'Import från mapp'!MH10="x",
    1,
    'Import från mapp'!MH10)))</f>
        <v/>
      </c>
      <c r="MI10" t="str">
        <f>IF(
 ISBLANK('Import från mapp'!MI10),
 "",
 IF(
  ISNUMBER(
   VALUE('Import från mapp'!MI10)),
   VALUE('Import från mapp'!MI10),
   IF(
    'Import från mapp'!MI10="x",
    1,
    'Import från mapp'!MI10)))</f>
        <v/>
      </c>
      <c r="MJ10" t="str">
        <f>IF(
 ISBLANK('Import från mapp'!MJ10),
 "",
 IF(
  ISNUMBER(
   VALUE('Import från mapp'!MJ10)),
   VALUE('Import från mapp'!MJ10),
   IF(
    'Import från mapp'!MJ10="x",
    1,
    'Import från mapp'!MJ10)))</f>
        <v/>
      </c>
      <c r="MK10" t="str">
        <f>IF(
 ISBLANK('Import från mapp'!MK10),
 "",
 IF(
  ISNUMBER(
   VALUE('Import från mapp'!MK10)),
   VALUE('Import från mapp'!MK10),
   IF(
    'Import från mapp'!MK10="x",
    1,
    'Import från mapp'!MK10)))</f>
        <v/>
      </c>
      <c r="ML10" t="str">
        <f>IF(
 ISBLANK('Import från mapp'!ML10),
 "",
 IF(
  ISNUMBER(
   VALUE('Import från mapp'!ML10)),
   VALUE('Import från mapp'!ML10),
   IF(
    'Import från mapp'!ML10="x",
    1,
    'Import från mapp'!ML10)))</f>
        <v/>
      </c>
      <c r="MM10" t="str">
        <f>IF(
 ISBLANK('Import från mapp'!MM10),
 "",
 IF(
  ISNUMBER(
   VALUE('Import från mapp'!MM10)),
   VALUE('Import från mapp'!MM10),
   IF(
    'Import från mapp'!MM10="x",
    1,
    'Import från mapp'!MM10)))</f>
        <v/>
      </c>
      <c r="MN10" t="str">
        <f>IF(
 ISBLANK('Import från mapp'!MN10),
 "",
 IF(
  ISNUMBER(
   VALUE('Import från mapp'!MN10)),
   VALUE('Import från mapp'!MN10),
   IF(
    'Import från mapp'!MN10="x",
    1,
    'Import från mapp'!MN10)))</f>
        <v/>
      </c>
      <c r="MO10" t="str">
        <f>IF(
 ISBLANK('Import från mapp'!MO10),
 "",
 IF(
  ISNUMBER(
   VALUE('Import från mapp'!MO10)),
   VALUE('Import från mapp'!MO10),
   IF(
    'Import från mapp'!MO10="x",
    1,
    'Import från mapp'!MO10)))</f>
        <v/>
      </c>
      <c r="MP10" t="str">
        <f>IF(
 ISBLANK('Import från mapp'!MP10),
 "",
 IF(
  ISNUMBER(
   VALUE('Import från mapp'!MP10)),
   VALUE('Import från mapp'!MP10),
   IF(
    'Import från mapp'!MP10="x",
    1,
    'Import från mapp'!MP10)))</f>
        <v/>
      </c>
      <c r="MQ10" t="str">
        <f>IF(
 ISBLANK('Import från mapp'!MQ10),
 "",
 IF(
  ISNUMBER(
   VALUE('Import från mapp'!MQ10)),
   VALUE('Import från mapp'!MQ10),
   IF(
    'Import från mapp'!MQ10="x",
    1,
    'Import från mapp'!MQ10)))</f>
        <v/>
      </c>
      <c r="MR10" t="str">
        <f>IF(
 ISBLANK('Import från mapp'!MR10),
 "",
 IF(
  ISNUMBER(
   VALUE('Import från mapp'!MR10)),
   VALUE('Import från mapp'!MR10),
   IF(
    'Import från mapp'!MR10="x",
    1,
    'Import från mapp'!MR10)))</f>
        <v/>
      </c>
      <c r="MS10" t="str">
        <f>IF(
 ISBLANK('Import från mapp'!MS10),
 "",
 IF(
  ISNUMBER(
   VALUE('Import från mapp'!MS10)),
   VALUE('Import från mapp'!MS10),
   IF(
    'Import från mapp'!MS10="x",
    1,
    'Import från mapp'!MS10)))</f>
        <v/>
      </c>
      <c r="MT10" t="str">
        <f>IF(
 ISBLANK('Import från mapp'!MT10),
 "",
 IF(
  ISNUMBER(
   VALUE('Import från mapp'!MT10)),
   VALUE('Import från mapp'!MT10),
   IF(
    'Import från mapp'!MT10="x",
    1,
    'Import från mapp'!MT10)))</f>
        <v/>
      </c>
      <c r="MU10" t="str">
        <f>IF(
 ISBLANK('Import från mapp'!MU10),
 "",
 IF(
  ISNUMBER(
   VALUE('Import från mapp'!MU10)),
   VALUE('Import från mapp'!MU10),
   IF(
    'Import från mapp'!MU10="x",
    1,
    'Import från mapp'!MU10)))</f>
        <v/>
      </c>
      <c r="MV10" t="str">
        <f>IF(
 ISBLANK('Import från mapp'!MV10),
 "",
 IF(
  ISNUMBER(
   VALUE('Import från mapp'!MV10)),
   VALUE('Import från mapp'!MV10),
   IF(
    'Import från mapp'!MV10="x",
    1,
    'Import från mapp'!MV10)))</f>
        <v/>
      </c>
      <c r="MW10" t="str">
        <f>IF(
 ISBLANK('Import från mapp'!MW10),
 "",
 IF(
  ISNUMBER(
   VALUE('Import från mapp'!MW10)),
   VALUE('Import från mapp'!MW10),
   IF(
    'Import från mapp'!MW10="x",
    1,
    'Import från mapp'!MW10)))</f>
        <v/>
      </c>
      <c r="MX10" t="str">
        <f>IF(
 ISBLANK('Import från mapp'!MX10),
 "",
 IF(
  ISNUMBER(
   VALUE('Import från mapp'!MX10)),
   VALUE('Import från mapp'!MX10),
   IF(
    'Import från mapp'!MX10="x",
    1,
    'Import från mapp'!MX10)))</f>
        <v/>
      </c>
      <c r="MY10" t="str">
        <f>IF(
 ISBLANK('Import från mapp'!MY10),
 "",
 IF(
  ISNUMBER(
   VALUE('Import från mapp'!MY10)),
   VALUE('Import från mapp'!MY10),
   IF(
    'Import från mapp'!MY10="x",
    1,
    'Import från mapp'!MY10)))</f>
        <v/>
      </c>
      <c r="MZ10" t="str">
        <f>IF(
 ISBLANK('Import från mapp'!MZ10),
 "",
 IF(
  ISNUMBER(
   VALUE('Import från mapp'!MZ10)),
   VALUE('Import från mapp'!MZ10),
   IF(
    'Import från mapp'!MZ10="x",
    1,
    'Import från mapp'!MZ10)))</f>
        <v/>
      </c>
      <c r="NA10" t="str">
        <f>IF(
 ISBLANK('Import från mapp'!NA10),
 "",
 IF(
  ISNUMBER(
   VALUE('Import från mapp'!NA10)),
   VALUE('Import från mapp'!NA10),
   IF(
    'Import från mapp'!NA10="x",
    1,
    'Import från mapp'!NA10)))</f>
        <v/>
      </c>
      <c r="NB10" t="str">
        <f>IF(
 ISBLANK('Import från mapp'!NB10),
 "",
 IF(
  ISNUMBER(
   VALUE('Import från mapp'!NB10)),
   VALUE('Import från mapp'!NB10),
   IF(
    'Import från mapp'!NB10="x",
    1,
    'Import från mapp'!NB10)))</f>
        <v/>
      </c>
      <c r="NC10" t="str">
        <f>IF(
 ISBLANK('Import från mapp'!NC10),
 "",
 IF(
  ISNUMBER(
   VALUE('Import från mapp'!NC10)),
   VALUE('Import från mapp'!NC10),
   IF(
    'Import från mapp'!NC10="x",
    1,
    'Import från mapp'!NC10)))</f>
        <v/>
      </c>
      <c r="ND10" t="str">
        <f>IF(
 ISBLANK('Import från mapp'!ND10),
 "",
 IF(
  ISNUMBER(
   VALUE('Import från mapp'!ND10)),
   VALUE('Import från mapp'!ND10),
   IF(
    'Import från mapp'!ND10="x",
    1,
    'Import från mapp'!ND10)))</f>
        <v/>
      </c>
      <c r="NE10" t="str">
        <f>IF(
 ISBLANK('Import från mapp'!NE10),
 "",
 IF(
  ISNUMBER(
   VALUE('Import från mapp'!NE10)),
   VALUE('Import från mapp'!NE10),
   IF(
    'Import från mapp'!NE10="x",
    1,
    'Import från mapp'!NE10)))</f>
        <v/>
      </c>
      <c r="NF10" t="str">
        <f>IF(
 ISBLANK('Import från mapp'!NF10),
 "",
 IF(
  ISNUMBER(
   VALUE('Import från mapp'!NF10)),
   VALUE('Import från mapp'!NF10),
   IF(
    'Import från mapp'!NF10="x",
    1,
    'Import från mapp'!NF10)))</f>
        <v/>
      </c>
      <c r="NG10" t="str">
        <f>IF(
 ISBLANK('Import från mapp'!NG10),
 "",
 IF(
  ISNUMBER(
   VALUE('Import från mapp'!NG10)),
   VALUE('Import från mapp'!NG10),
   IF(
    'Import från mapp'!NG10="x",
    1,
    'Import från mapp'!NG10)))</f>
        <v/>
      </c>
      <c r="NH10" t="str">
        <f>IF(
 ISBLANK('Import från mapp'!NH10),
 "",
 IF(
  ISNUMBER(
   VALUE('Import från mapp'!NH10)),
   VALUE('Import från mapp'!NH10),
   IF(
    'Import från mapp'!NH10="x",
    1,
    'Import från mapp'!NH10)))</f>
        <v/>
      </c>
      <c r="NI10" t="str">
        <f>IF(
 ISBLANK('Import från mapp'!NI10),
 "",
 IF(
  ISNUMBER(
   VALUE('Import från mapp'!NI10)),
   VALUE('Import från mapp'!NI10),
   IF(
    'Import från mapp'!NI10="x",
    1,
    'Import från mapp'!NI10)))</f>
        <v/>
      </c>
      <c r="NJ10" t="str">
        <f>IF(
 ISBLANK('Import från mapp'!NJ10),
 "",
 IF(
  ISNUMBER(
   VALUE('Import från mapp'!NJ10)),
   VALUE('Import från mapp'!NJ10),
   IF(
    'Import från mapp'!NJ10="x",
    1,
    'Import från mapp'!NJ10)))</f>
        <v/>
      </c>
      <c r="NK10" t="str">
        <f>IF(
 ISBLANK('Import från mapp'!NK10),
 "",
 IF(
  ISNUMBER(
   VALUE('Import från mapp'!NK10)),
   VALUE('Import från mapp'!NK10),
   IF(
    'Import från mapp'!NK10="x",
    1,
    'Import från mapp'!NK10)))</f>
        <v/>
      </c>
      <c r="NL10" t="str">
        <f>IF(
 ISBLANK('Import från mapp'!NL10),
 "",
 IF(
  ISNUMBER(
   VALUE('Import från mapp'!NL10)),
   VALUE('Import från mapp'!NL10),
   IF(
    'Import från mapp'!NL10="x",
    1,
    'Import från mapp'!NL10)))</f>
        <v/>
      </c>
      <c r="NM10" t="str">
        <f>IF(
 ISBLANK('Import från mapp'!NM10),
 "",
 IF(
  ISNUMBER(
   VALUE('Import från mapp'!NM10)),
   VALUE('Import från mapp'!NM10),
   IF(
    'Import från mapp'!NM10="x",
    1,
    'Import från mapp'!NM10)))</f>
        <v/>
      </c>
      <c r="NN10" t="str">
        <f>IF(
 ISBLANK('Import från mapp'!NN10),
 "",
 IF(
  ISNUMBER(
   VALUE('Import från mapp'!NN10)),
   VALUE('Import från mapp'!NN10),
   IF(
    'Import från mapp'!NN10="x",
    1,
    'Import från mapp'!NN10)))</f>
        <v/>
      </c>
      <c r="NO10" t="str">
        <f>IF(
 ISBLANK('Import från mapp'!NO10),
 "",
 IF(
  ISNUMBER(
   VALUE('Import från mapp'!NO10)),
   VALUE('Import från mapp'!NO10),
   IF(
    'Import från mapp'!NO10="x",
    1,
    'Import från mapp'!NO10)))</f>
        <v/>
      </c>
      <c r="NP10" t="str">
        <f>IF(
 ISBLANK('Import från mapp'!NP10),
 "",
 IF(
  ISNUMBER(
   VALUE('Import från mapp'!NP10)),
   VALUE('Import från mapp'!NP10),
   IF(
    'Import från mapp'!NP10="x",
    1,
    'Import från mapp'!NP10)))</f>
        <v/>
      </c>
      <c r="NQ10" t="str">
        <f>IF(
 ISBLANK('Import från mapp'!NQ10),
 "",
 IF(
  ISNUMBER(
   VALUE('Import från mapp'!NQ10)),
   VALUE('Import från mapp'!NQ10),
   IF(
    'Import från mapp'!NQ10="x",
    1,
    'Import från mapp'!NQ10)))</f>
        <v/>
      </c>
      <c r="NR10" t="str">
        <f>IF(
 ISBLANK('Import från mapp'!NR10),
 "",
 IF(
  ISNUMBER(
   VALUE('Import från mapp'!NR10)),
   VALUE('Import från mapp'!NR10),
   IF(
    'Import från mapp'!NR10="x",
    1,
    'Import från mapp'!NR10)))</f>
        <v/>
      </c>
      <c r="NS10" t="str">
        <f>IF(
 ISBLANK('Import från mapp'!NS10),
 "",
 IF(
  ISNUMBER(
   VALUE('Import från mapp'!NS10)),
   VALUE('Import från mapp'!NS10),
   IF(
    'Import från mapp'!NS10="x",
    1,
    'Import från mapp'!NS10)))</f>
        <v/>
      </c>
      <c r="NT10" t="str">
        <f>IF(
 ISBLANK('Import från mapp'!NT10),
 "",
 IF(
  ISNUMBER(
   VALUE('Import från mapp'!NT10)),
   VALUE('Import från mapp'!NT10),
   IF(
    'Import från mapp'!NT10="x",
    1,
    'Import från mapp'!NT10)))</f>
        <v/>
      </c>
      <c r="NU10" t="str">
        <f>IF(
 ISBLANK('Import från mapp'!NU10),
 "",
 IF(
  ISNUMBER(
   VALUE('Import från mapp'!NU10)),
   VALUE('Import från mapp'!NU10),
   IF(
    'Import från mapp'!NU10="x",
    1,
    'Import från mapp'!NU10)))</f>
        <v/>
      </c>
      <c r="NV10" t="str">
        <f>IF(
 ISBLANK('Import från mapp'!NV10),
 "",
 IF(
  ISNUMBER(
   VALUE('Import från mapp'!NV10)),
   VALUE('Import från mapp'!NV10),
   IF(
    'Import från mapp'!NV10="x",
    1,
    'Import från mapp'!NV10)))</f>
        <v/>
      </c>
      <c r="NW10" t="str">
        <f>IF(
 ISBLANK('Import från mapp'!NW10),
 "",
 IF(
  ISNUMBER(
   VALUE('Import från mapp'!NW10)),
   VALUE('Import från mapp'!NW10),
   IF(
    'Import från mapp'!NW10="x",
    1,
    'Import från mapp'!NW10)))</f>
        <v/>
      </c>
      <c r="NX10" t="str">
        <f>IF(
 ISBLANK('Import från mapp'!NX10),
 "",
 IF(
  ISNUMBER(
   VALUE('Import från mapp'!NX10)),
   VALUE('Import från mapp'!NX10),
   IF(
    'Import från mapp'!NX10="x",
    1,
    'Import från mapp'!NX10)))</f>
        <v/>
      </c>
      <c r="NY10" t="str">
        <f>IF(
 ISBLANK('Import från mapp'!NY10),
 "",
 IF(
  ISNUMBER(
   VALUE('Import från mapp'!NY10)),
   VALUE('Import från mapp'!NY10),
   IF(
    'Import från mapp'!NY10="x",
    1,
    'Import från mapp'!NY10)))</f>
        <v/>
      </c>
      <c r="NZ10" t="str">
        <f>IF(
 ISBLANK('Import från mapp'!NZ10),
 "",
 IF(
  ISNUMBER(
   VALUE('Import från mapp'!NZ10)),
   VALUE('Import från mapp'!NZ10),
   IF(
    'Import från mapp'!NZ10="x",
    1,
    'Import från mapp'!NZ10)))</f>
        <v/>
      </c>
      <c r="OA10" t="str">
        <f>IF(
 ISBLANK('Import från mapp'!OA10),
 "",
 IF(
  ISNUMBER(
   VALUE('Import från mapp'!OA10)),
   VALUE('Import från mapp'!OA10),
   IF(
    'Import från mapp'!OA10="x",
    1,
    'Import från mapp'!OA10)))</f>
        <v/>
      </c>
      <c r="OB10" t="str">
        <f>IF(
 ISBLANK('Import från mapp'!OB10),
 "",
 IF(
  ISNUMBER(
   VALUE('Import från mapp'!OB10)),
   VALUE('Import från mapp'!OB10),
   IF(
    'Import från mapp'!OB10="x",
    1,
    'Import från mapp'!OB10)))</f>
        <v/>
      </c>
      <c r="OC10" t="str">
        <f>IF(
 ISBLANK('Import från mapp'!OC10),
 "",
 IF(
  ISNUMBER(
   VALUE('Import från mapp'!OC10)),
   VALUE('Import från mapp'!OC10),
   IF(
    'Import från mapp'!OC10="x",
    1,
    'Import från mapp'!OC10)))</f>
        <v/>
      </c>
      <c r="OD10" t="str">
        <f>IF(
 ISBLANK('Import från mapp'!OD10),
 "",
 IF(
  ISNUMBER(
   VALUE('Import från mapp'!OD10)),
   VALUE('Import från mapp'!OD10),
   IF(
    'Import från mapp'!OD10="x",
    1,
    'Import från mapp'!OD10)))</f>
        <v/>
      </c>
      <c r="OE10" t="str">
        <f>IF(
 ISBLANK('Import från mapp'!OE10),
 "",
 IF(
  ISNUMBER(
   VALUE('Import från mapp'!OE10)),
   VALUE('Import från mapp'!OE10),
   IF(
    'Import från mapp'!OE10="x",
    1,
    'Import från mapp'!OE10)))</f>
        <v/>
      </c>
      <c r="OF10" t="str">
        <f>IF(
 ISBLANK('Import från mapp'!OF10),
 "",
 IF(
  ISNUMBER(
   VALUE('Import från mapp'!OF10)),
   VALUE('Import från mapp'!OF10),
   IF(
    'Import från mapp'!OF10="x",
    1,
    'Import från mapp'!OF10)))</f>
        <v/>
      </c>
      <c r="OG10" t="str">
        <f>IF(
 ISBLANK('Import från mapp'!OG10),
 "",
 IF(
  ISNUMBER(
   VALUE('Import från mapp'!OG10)),
   VALUE('Import från mapp'!OG10),
   IF(
    'Import från mapp'!OG10="x",
    1,
    'Import från mapp'!OG10)))</f>
        <v/>
      </c>
      <c r="OH10" t="str">
        <f>IF(
 ISBLANK('Import från mapp'!OH10),
 "",
 IF(
  ISNUMBER(
   VALUE('Import från mapp'!OH10)),
   VALUE('Import från mapp'!OH10),
   IF(
    'Import från mapp'!OH10="x",
    1,
    'Import från mapp'!OH10)))</f>
        <v/>
      </c>
      <c r="OI10" t="str">
        <f>IF(
 ISBLANK('Import från mapp'!OI10),
 "",
 IF(
  ISNUMBER(
   VALUE('Import från mapp'!OI10)),
   VALUE('Import från mapp'!OI10),
   IF(
    'Import från mapp'!OI10="x",
    1,
    'Import från mapp'!OI10)))</f>
        <v/>
      </c>
      <c r="OJ10" t="str">
        <f>IF(
 ISBLANK('Import från mapp'!OJ10),
 "",
 IF(
  ISNUMBER(
   VALUE('Import från mapp'!OJ10)),
   VALUE('Import från mapp'!OJ10),
   IF(
    'Import från mapp'!OJ10="x",
    1,
    'Import från mapp'!OJ10)))</f>
        <v/>
      </c>
      <c r="OK10" t="str">
        <f>IF(
 ISBLANK('Import från mapp'!OK10),
 "",
 IF(
  ISNUMBER(
   VALUE('Import från mapp'!OK10)),
   VALUE('Import från mapp'!OK10),
   IF(
    'Import från mapp'!OK10="x",
    1,
    'Import från mapp'!OK10)))</f>
        <v/>
      </c>
      <c r="OL10" t="str">
        <f>IF(
 ISBLANK('Import från mapp'!OL10),
 "",
 IF(
  ISNUMBER(
   VALUE('Import från mapp'!OL10)),
   VALUE('Import från mapp'!OL10),
   IF(
    'Import från mapp'!OL10="x",
    1,
    'Import från mapp'!OL10)))</f>
        <v/>
      </c>
      <c r="OM10" t="str">
        <f>IF(
 ISBLANK('Import från mapp'!OM10),
 "",
 IF(
  ISNUMBER(
   VALUE('Import från mapp'!OM10)),
   VALUE('Import från mapp'!OM10),
   IF(
    'Import från mapp'!OM10="x",
    1,
    'Import från mapp'!OM10)))</f>
        <v/>
      </c>
      <c r="ON10" t="str">
        <f>IF(
 ISBLANK('Import från mapp'!ON10),
 "",
 IF(
  ISNUMBER(
   VALUE('Import från mapp'!ON10)),
   VALUE('Import från mapp'!ON10),
   IF(
    'Import från mapp'!ON10="x",
    1,
    'Import från mapp'!ON10)))</f>
        <v/>
      </c>
      <c r="OO10" t="str">
        <f>IF(
 ISBLANK('Import från mapp'!OO10),
 "",
 IF(
  ISNUMBER(
   VALUE('Import från mapp'!OO10)),
   VALUE('Import från mapp'!OO10),
   IF(
    'Import från mapp'!OO10="x",
    1,
    'Import från mapp'!OO10)))</f>
        <v/>
      </c>
      <c r="OP10" t="str">
        <f>IF(
 ISBLANK('Import från mapp'!OP10),
 "",
 IF(
  ISNUMBER(
   VALUE('Import från mapp'!OP10)),
   VALUE('Import från mapp'!OP10),
   IF(
    'Import från mapp'!OP10="x",
    1,
    'Import från mapp'!OP10)))</f>
        <v/>
      </c>
      <c r="OQ10" t="str">
        <f>IF(
 ISBLANK('Import från mapp'!OQ10),
 "",
 IF(
  ISNUMBER(
   VALUE('Import från mapp'!OQ10)),
   VALUE('Import från mapp'!OQ10),
   IF(
    'Import från mapp'!OQ10="x",
    1,
    'Import från mapp'!OQ10)))</f>
        <v/>
      </c>
      <c r="OR10" t="str">
        <f>IF(
 ISBLANK('Import från mapp'!OR10),
 "",
 IF(
  ISNUMBER(
   VALUE('Import från mapp'!OR10)),
   VALUE('Import från mapp'!OR10),
   IF(
    'Import från mapp'!OR10="x",
    1,
    'Import från mapp'!OR10)))</f>
        <v/>
      </c>
      <c r="OS10" t="str">
        <f>IF(
 ISBLANK('Import från mapp'!OS10),
 "",
 IF(
  ISNUMBER(
   VALUE('Import från mapp'!OS10)),
   VALUE('Import från mapp'!OS10),
   IF(
    'Import från mapp'!OS10="x",
    1,
    'Import från mapp'!OS10)))</f>
        <v/>
      </c>
      <c r="OT10" t="str">
        <f>IF(
 ISBLANK('Import från mapp'!OT10),
 "",
 IF(
  ISNUMBER(
   VALUE('Import från mapp'!OT10)),
   VALUE('Import från mapp'!OT10),
   IF(
    'Import från mapp'!OT10="x",
    1,
    'Import från mapp'!OT10)))</f>
        <v/>
      </c>
      <c r="OU10" t="str">
        <f>IF(
 ISBLANK('Import från mapp'!OU10),
 "",
 IF(
  ISNUMBER(
   VALUE('Import från mapp'!OU10)),
   VALUE('Import från mapp'!OU10),
   IF(
    'Import från mapp'!OU10="x",
    1,
    'Import från mapp'!OU10)))</f>
        <v/>
      </c>
      <c r="OV10" t="str">
        <f>IF(
 ISBLANK('Import från mapp'!OV10),
 "",
 IF(
  ISNUMBER(
   VALUE('Import från mapp'!OV10)),
   VALUE('Import från mapp'!OV10),
   IF(
    'Import från mapp'!OV10="x",
    1,
    'Import från mapp'!OV10)))</f>
        <v/>
      </c>
      <c r="OW10" t="str">
        <f>IF(
 ISBLANK('Import från mapp'!OW10),
 "",
 IF(
  ISNUMBER(
   VALUE('Import från mapp'!OW10)),
   VALUE('Import från mapp'!OW10),
   IF(
    'Import från mapp'!OW10="x",
    1,
    'Import från mapp'!OW10)))</f>
        <v/>
      </c>
      <c r="OX10" t="str">
        <f>IF(
 ISBLANK('Import från mapp'!OX10),
 "",
 IF(
  ISNUMBER(
   VALUE('Import från mapp'!OX10)),
   VALUE('Import från mapp'!OX10),
   IF(
    'Import från mapp'!OX10="x",
    1,
    'Import från mapp'!OX10)))</f>
        <v/>
      </c>
      <c r="OY10" t="str">
        <f>IF(
 ISBLANK('Import från mapp'!OY10),
 "",
 IF(
  ISNUMBER(
   VALUE('Import från mapp'!OY10)),
   VALUE('Import från mapp'!OY10),
   IF(
    'Import från mapp'!OY10="x",
    1,
    'Import från mapp'!OY10)))</f>
        <v/>
      </c>
      <c r="OZ10" t="str">
        <f>IF(
 ISBLANK('Import från mapp'!OZ10),
 "",
 IF(
  ISNUMBER(
   VALUE('Import från mapp'!OZ10)),
   VALUE('Import från mapp'!OZ10),
   IF(
    'Import från mapp'!OZ10="x",
    1,
    'Import från mapp'!OZ10)))</f>
        <v/>
      </c>
      <c r="PA10" t="str">
        <f>IF(
 ISBLANK('Import från mapp'!PA10),
 "",
 IF(
  ISNUMBER(
   VALUE('Import från mapp'!PA10)),
   VALUE('Import från mapp'!PA10),
   IF(
    'Import från mapp'!PA10="x",
    1,
    'Import från mapp'!PA10)))</f>
        <v/>
      </c>
      <c r="PB10" t="str">
        <f>IF(
 ISBLANK('Import från mapp'!PB10),
 "",
 IF(
  ISNUMBER(
   VALUE('Import från mapp'!PB10)),
   VALUE('Import från mapp'!PB10),
   IF(
    'Import från mapp'!PB10="x",
    1,
    'Import från mapp'!PB10)))</f>
        <v/>
      </c>
      <c r="PC10" t="str">
        <f>IF(
 ISBLANK('Import från mapp'!PC10),
 "",
 IF(
  ISNUMBER(
   VALUE('Import från mapp'!PC10)),
   VALUE('Import från mapp'!PC10),
   IF(
    'Import från mapp'!PC10="x",
    1,
    'Import från mapp'!PC10)))</f>
        <v/>
      </c>
      <c r="PD10" t="str">
        <f>IF(
 ISBLANK('Import från mapp'!PD10),
 "",
 IF(
  ISNUMBER(
   VALUE('Import från mapp'!PD10)),
   VALUE('Import från mapp'!PD10),
   IF(
    'Import från mapp'!PD10="x",
    1,
    'Import från mapp'!PD10)))</f>
        <v/>
      </c>
      <c r="PE10" t="str">
        <f>IF(
 ISBLANK('Import från mapp'!PE10),
 "",
 IF(
  ISNUMBER(
   VALUE('Import från mapp'!PE10)),
   VALUE('Import från mapp'!PE10),
   IF(
    'Import från mapp'!PE10="x",
    1,
    'Import från mapp'!PE10)))</f>
        <v/>
      </c>
      <c r="PF10" t="str">
        <f>IF(
 ISBLANK('Import från mapp'!PF10),
 "",
 IF(
  ISNUMBER(
   VALUE('Import från mapp'!PF10)),
   VALUE('Import från mapp'!PF10),
   IF(
    'Import från mapp'!PF10="x",
    1,
    'Import från mapp'!PF10)))</f>
        <v/>
      </c>
      <c r="PG10" t="str">
        <f>IF(
 ISBLANK('Import från mapp'!PG10),
 "",
 IF(
  ISNUMBER(
   VALUE('Import från mapp'!PG10)),
   VALUE('Import från mapp'!PG10),
   IF(
    'Import från mapp'!PG10="x",
    1,
    'Import från mapp'!PG10)))</f>
        <v/>
      </c>
      <c r="PH10" t="str">
        <f>IF(
 ISBLANK('Import från mapp'!PH10),
 "",
 IF(
  ISNUMBER(
   VALUE('Import från mapp'!PH10)),
   VALUE('Import från mapp'!PH10),
   IF(
    'Import från mapp'!PH10="x",
    1,
    'Import från mapp'!PH10)))</f>
        <v/>
      </c>
      <c r="PI10" t="str">
        <f>IF(
 ISBLANK('Import från mapp'!PI10),
 "",
 IF(
  ISNUMBER(
   VALUE('Import från mapp'!PI10)),
   VALUE('Import från mapp'!PI10),
   IF(
    'Import från mapp'!PI10="x",
    1,
    'Import från mapp'!PI10)))</f>
        <v/>
      </c>
      <c r="PJ10" t="str">
        <f>IF(
 ISBLANK('Import från mapp'!PJ10),
 "",
 IF(
  ISNUMBER(
   VALUE('Import från mapp'!PJ10)),
   VALUE('Import från mapp'!PJ10),
   IF(
    'Import från mapp'!PJ10="x",
    1,
    'Import från mapp'!PJ10)))</f>
        <v/>
      </c>
      <c r="PK10" t="str">
        <f>IF(
 ISBLANK('Import från mapp'!PK10),
 "",
 IF(
  ISNUMBER(
   VALUE('Import från mapp'!PK10)),
   VALUE('Import från mapp'!PK10),
   IF(
    'Import från mapp'!PK10="x",
    1,
    'Import från mapp'!PK10)))</f>
        <v/>
      </c>
      <c r="PL10" t="str">
        <f>IF(
 ISBLANK('Import från mapp'!PL10),
 "",
 IF(
  ISNUMBER(
   VALUE('Import från mapp'!PL10)),
   VALUE('Import från mapp'!PL10),
   IF(
    'Import från mapp'!PL10="x",
    1,
    'Import från mapp'!PL10)))</f>
        <v/>
      </c>
      <c r="PM10" t="str">
        <f>IF(
 ISBLANK('Import från mapp'!PM10),
 "",
 IF(
  ISNUMBER(
   VALUE('Import från mapp'!PM10)),
   VALUE('Import från mapp'!PM10),
   IF(
    'Import från mapp'!PM10="x",
    1,
    'Import från mapp'!PM10)))</f>
        <v/>
      </c>
      <c r="PN10" t="str">
        <f>IF(
 ISBLANK('Import från mapp'!PN10),
 "",
 IF(
  ISNUMBER(
   VALUE('Import från mapp'!PN10)),
   VALUE('Import från mapp'!PN10),
   IF(
    'Import från mapp'!PN10="x",
    1,
    'Import från mapp'!PN10)))</f>
        <v/>
      </c>
      <c r="PO10" t="str">
        <f>IF(
 ISBLANK('Import från mapp'!PO10),
 "",
 IF(
  ISNUMBER(
   VALUE('Import från mapp'!PO10)),
   VALUE('Import från mapp'!PO10),
   IF(
    'Import från mapp'!PO10="x",
    1,
    'Import från mapp'!PO10)))</f>
        <v/>
      </c>
      <c r="PP10" t="str">
        <f>IF(
 ISBLANK('Import från mapp'!PP10),
 "",
 IF(
  ISNUMBER(
   VALUE('Import från mapp'!PP10)),
   VALUE('Import från mapp'!PP10),
   IF(
    'Import från mapp'!PP10="x",
    1,
    'Import från mapp'!PP10)))</f>
        <v/>
      </c>
      <c r="PQ10" t="str">
        <f>IF(
 ISBLANK('Import från mapp'!PQ10),
 "",
 IF(
  ISNUMBER(
   VALUE('Import från mapp'!PQ10)),
   VALUE('Import från mapp'!PQ10),
   IF(
    'Import från mapp'!PQ10="x",
    1,
    'Import från mapp'!PQ10)))</f>
        <v/>
      </c>
      <c r="PR10" t="str">
        <f>IF(
 ISBLANK('Import från mapp'!PR10),
 "",
 IF(
  ISNUMBER(
   VALUE('Import från mapp'!PR10)),
   VALUE('Import från mapp'!PR10),
   IF(
    'Import från mapp'!PR10="x",
    1,
    'Import från mapp'!PR10)))</f>
        <v/>
      </c>
      <c r="PS10" t="str">
        <f>IF(
 ISBLANK('Import från mapp'!PS10),
 "",
 IF(
  ISNUMBER(
   VALUE('Import från mapp'!PS10)),
   VALUE('Import från mapp'!PS10),
   IF(
    'Import från mapp'!PS10="x",
    1,
    'Import från mapp'!PS10)))</f>
        <v/>
      </c>
      <c r="PT10" t="str">
        <f>IF(
 ISBLANK('Import från mapp'!PT10),
 "",
 IF(
  ISNUMBER(
   VALUE('Import från mapp'!PT10)),
   VALUE('Import från mapp'!PT10),
   IF(
    'Import från mapp'!PT10="x",
    1,
    'Import från mapp'!PT10)))</f>
        <v/>
      </c>
      <c r="PU10" t="str">
        <f>IF(
 ISBLANK('Import från mapp'!PU10),
 "",
 IF(
  ISNUMBER(
   VALUE('Import från mapp'!PU10)),
   VALUE('Import från mapp'!PU10),
   IF(
    'Import från mapp'!PU10="x",
    1,
    'Import från mapp'!PU10)))</f>
        <v/>
      </c>
      <c r="PV10" t="str">
        <f>IF(
 ISBLANK('Import från mapp'!PV10),
 "",
 IF(
  ISNUMBER(
   VALUE('Import från mapp'!PV10)),
   VALUE('Import från mapp'!PV10),
   IF(
    'Import från mapp'!PV10="x",
    1,
    'Import från mapp'!PV10)))</f>
        <v/>
      </c>
      <c r="PW10" t="str">
        <f>IF(
 ISBLANK('Import från mapp'!PW10),
 "",
 IF(
  ISNUMBER(
   VALUE('Import från mapp'!PW10)),
   VALUE('Import från mapp'!PW10),
   IF(
    'Import från mapp'!PW10="x",
    1,
    'Import från mapp'!PW10)))</f>
        <v/>
      </c>
      <c r="PX10" t="str">
        <f>IF(
 ISBLANK('Import från mapp'!PX10),
 "",
 IF(
  ISNUMBER(
   VALUE('Import från mapp'!PX10)),
   VALUE('Import från mapp'!PX10),
   IF(
    'Import från mapp'!PX10="x",
    1,
    'Import från mapp'!PX10)))</f>
        <v/>
      </c>
      <c r="PY10" t="str">
        <f>IF(
 ISBLANK('Import från mapp'!PY10),
 "",
 IF(
  ISNUMBER(
   VALUE('Import från mapp'!PY10)),
   VALUE('Import från mapp'!PY10),
   IF(
    'Import från mapp'!PY10="x",
    1,
    'Import från mapp'!PY10)))</f>
        <v/>
      </c>
      <c r="PZ10" t="str">
        <f>IF(
 ISBLANK('Import från mapp'!PZ10),
 "",
 IF(
  ISNUMBER(
   VALUE('Import från mapp'!PZ10)),
   VALUE('Import från mapp'!PZ10),
   IF(
    'Import från mapp'!PZ10="x",
    1,
    'Import från mapp'!PZ10)))</f>
        <v/>
      </c>
      <c r="QA10" t="str">
        <f>IF(
 ISBLANK('Import från mapp'!QA10),
 "",
 IF(
  ISNUMBER(
   VALUE('Import från mapp'!QA10)),
   VALUE('Import från mapp'!QA10),
   IF(
    'Import från mapp'!QA10="x",
    1,
    'Import från mapp'!QA10)))</f>
        <v/>
      </c>
      <c r="QB10" t="str">
        <f>IF(
 ISBLANK('Import från mapp'!QB10),
 "",
 IF(
  ISNUMBER(
   VALUE('Import från mapp'!QB10)),
   VALUE('Import från mapp'!QB10),
   IF(
    'Import från mapp'!QB10="x",
    1,
    'Import från mapp'!QB10)))</f>
        <v/>
      </c>
      <c r="QC10" t="str">
        <f>IF(
 ISBLANK('Import från mapp'!QC10),
 "",
 IF(
  ISNUMBER(
   VALUE('Import från mapp'!QC10)),
   VALUE('Import från mapp'!QC10),
   IF(
    'Import från mapp'!QC10="x",
    1,
    'Import från mapp'!QC10)))</f>
        <v/>
      </c>
      <c r="QD10" t="str">
        <f>IF(
 ISBLANK('Import från mapp'!QD10),
 "",
 IF(
  ISNUMBER(
   VALUE('Import från mapp'!QD10)),
   VALUE('Import från mapp'!QD10),
   IF(
    'Import från mapp'!QD10="x",
    1,
    'Import från mapp'!QD10)))</f>
        <v/>
      </c>
      <c r="QE10" t="str">
        <f>IF(
 ISBLANK('Import från mapp'!QE10),
 "",
 IF(
  ISNUMBER(
   VALUE('Import från mapp'!QE10)),
   VALUE('Import från mapp'!QE10),
   IF(
    'Import från mapp'!QE10="x",
    1,
    'Import från mapp'!QE10)))</f>
        <v/>
      </c>
      <c r="QF10" t="str">
        <f>IF(
 ISBLANK('Import från mapp'!QF10),
 "",
 IF(
  ISNUMBER(
   VALUE('Import från mapp'!QF10)),
   VALUE('Import från mapp'!QF10),
   IF(
    'Import från mapp'!QF10="x",
    1,
    'Import från mapp'!QF10)))</f>
        <v/>
      </c>
      <c r="QG10" t="str">
        <f>IF(
 ISBLANK('Import från mapp'!QG10),
 "",
 IF(
  ISNUMBER(
   VALUE('Import från mapp'!QG10)),
   VALUE('Import från mapp'!QG10),
   IF(
    'Import från mapp'!QG10="x",
    1,
    'Import från mapp'!QG10)))</f>
        <v/>
      </c>
      <c r="QH10" t="str">
        <f>IF(
 ISBLANK('Import från mapp'!QH10),
 "",
 IF(
  ISNUMBER(
   VALUE('Import från mapp'!QH10)),
   VALUE('Import från mapp'!QH10),
   IF(
    'Import från mapp'!QH10="x",
    1,
    'Import från mapp'!QH10)))</f>
        <v/>
      </c>
      <c r="QI10" t="str">
        <f>IF(
 ISBLANK('Import från mapp'!QI10),
 "",
 IF(
  ISNUMBER(
   VALUE('Import från mapp'!QI10)),
   VALUE('Import från mapp'!QI10),
   IF(
    'Import från mapp'!QI10="x",
    1,
    'Import från mapp'!QI10)))</f>
        <v/>
      </c>
      <c r="QJ10" t="str">
        <f>IF(
 ISBLANK('Import från mapp'!QJ10),
 "",
 IF(
  ISNUMBER(
   VALUE('Import från mapp'!QJ10)),
   VALUE('Import från mapp'!QJ10),
   IF(
    'Import från mapp'!QJ10="x",
    1,
    'Import från mapp'!QJ10)))</f>
        <v/>
      </c>
      <c r="QK10" t="str">
        <f>IF(
 ISBLANK('Import från mapp'!QK10),
 "",
 IF(
  ISNUMBER(
   VALUE('Import från mapp'!QK10)),
   VALUE('Import från mapp'!QK10),
   IF(
    'Import från mapp'!QK10="x",
    1,
    'Import från mapp'!QK10)))</f>
        <v/>
      </c>
      <c r="QL10" t="str">
        <f>IF(
 ISBLANK('Import från mapp'!QL10),
 "",
 IF(
  ISNUMBER(
   VALUE('Import från mapp'!QL10)),
   VALUE('Import från mapp'!QL10),
   IF(
    'Import från mapp'!QL10="x",
    1,
    'Import från mapp'!QL10)))</f>
        <v/>
      </c>
      <c r="QM10" t="str">
        <f>IF(
 ISBLANK('Import från mapp'!QM10),
 "",
 IF(
  ISNUMBER(
   VALUE('Import från mapp'!QM10)),
   VALUE('Import från mapp'!QM10),
   IF(
    'Import från mapp'!QM10="x",
    1,
    'Import från mapp'!QM10)))</f>
        <v/>
      </c>
      <c r="QN10" t="str">
        <f>IF(
 ISBLANK('Import från mapp'!QN10),
 "",
 IF(
  ISNUMBER(
   VALUE('Import från mapp'!QN10)),
   VALUE('Import från mapp'!QN10),
   IF(
    'Import från mapp'!QN10="x",
    1,
    'Import från mapp'!QN10)))</f>
        <v/>
      </c>
      <c r="QO10" t="str">
        <f>IF(
 ISBLANK('Import från mapp'!QO10),
 "",
 IF(
  ISNUMBER(
   VALUE('Import från mapp'!QO10)),
   VALUE('Import från mapp'!QO10),
   IF(
    'Import från mapp'!QO10="x",
    1,
    'Import från mapp'!QO10)))</f>
        <v/>
      </c>
      <c r="QP10" t="str">
        <f>IF(
 ISBLANK('Import från mapp'!QP10),
 "",
 IF(
  ISNUMBER(
   VALUE('Import från mapp'!QP10)),
   VALUE('Import från mapp'!QP10),
   IF(
    'Import från mapp'!QP10="x",
    1,
    'Import från mapp'!QP10)))</f>
        <v/>
      </c>
      <c r="QQ10" t="str">
        <f>IF(
 ISBLANK('Import från mapp'!QQ10),
 "",
 IF(
  ISNUMBER(
   VALUE('Import från mapp'!QQ10)),
   VALUE('Import från mapp'!QQ10),
   IF(
    'Import från mapp'!QQ10="x",
    1,
    'Import från mapp'!QQ10)))</f>
        <v/>
      </c>
      <c r="QR10" t="str">
        <f>IF(
 ISBLANK('Import från mapp'!QR10),
 "",
 IF(
  ISNUMBER(
   VALUE('Import från mapp'!QR10)),
   VALUE('Import från mapp'!QR10),
   IF(
    'Import från mapp'!QR10="x",
    1,
    'Import från mapp'!QR10)))</f>
        <v/>
      </c>
      <c r="QS10" t="str">
        <f>IF(
 ISBLANK('Import från mapp'!QS10),
 "",
 IF(
  ISNUMBER(
   VALUE('Import från mapp'!QS10)),
   VALUE('Import från mapp'!QS10),
   IF(
    'Import från mapp'!QS10="x",
    1,
    'Import från mapp'!QS10)))</f>
        <v/>
      </c>
      <c r="QT10" t="str">
        <f>IF(
 ISBLANK('Import från mapp'!QT10),
 "",
 IF(
  ISNUMBER(
   VALUE('Import från mapp'!QT10)),
   VALUE('Import från mapp'!QT10),
   IF(
    'Import från mapp'!QT10="x",
    1,
    'Import från mapp'!QT10)))</f>
        <v/>
      </c>
      <c r="QU10" t="str">
        <f>IF(
 ISBLANK('Import från mapp'!QU10),
 "",
 IF(
  ISNUMBER(
   VALUE('Import från mapp'!QU10)),
   VALUE('Import från mapp'!QU10),
   IF(
    'Import från mapp'!QU10="x",
    1,
    'Import från mapp'!QU10)))</f>
        <v/>
      </c>
      <c r="QV10" t="str">
        <f>IF(
 ISBLANK('Import från mapp'!QV10),
 "",
 IF(
  ISNUMBER(
   VALUE('Import från mapp'!QV10)),
   VALUE('Import från mapp'!QV10),
   IF(
    'Import från mapp'!QV10="x",
    1,
    'Import från mapp'!QV10)))</f>
        <v/>
      </c>
      <c r="QW10" t="str">
        <f>IF(
 ISBLANK('Import från mapp'!QW10),
 "",
 IF(
  ISNUMBER(
   VALUE('Import från mapp'!QW10)),
   VALUE('Import från mapp'!QW10),
   IF(
    'Import från mapp'!QW10="x",
    1,
    'Import från mapp'!QW10)))</f>
        <v/>
      </c>
      <c r="QX10" t="str">
        <f>IF(
 ISBLANK('Import från mapp'!QX10),
 "",
 IF(
  ISNUMBER(
   VALUE('Import från mapp'!QX10)),
   VALUE('Import från mapp'!QX10),
   IF(
    'Import från mapp'!QX10="x",
    1,
    'Import från mapp'!QX10)))</f>
        <v/>
      </c>
      <c r="QY10" t="str">
        <f>IF(
 ISBLANK('Import från mapp'!QY10),
 "",
 IF(
  ISNUMBER(
   VALUE('Import från mapp'!QY10)),
   VALUE('Import från mapp'!QY10),
   IF(
    'Import från mapp'!QY10="x",
    1,
    'Import från mapp'!QY10)))</f>
        <v/>
      </c>
      <c r="QZ10" t="str">
        <f>IF(
 ISBLANK('Import från mapp'!QZ10),
 "",
 IF(
  ISNUMBER(
   VALUE('Import från mapp'!QZ10)),
   VALUE('Import från mapp'!QZ10),
   IF(
    'Import från mapp'!QZ10="x",
    1,
    'Import från mapp'!QZ10)))</f>
        <v/>
      </c>
      <c r="RA10" t="str">
        <f>IF(
 ISBLANK('Import från mapp'!RA10),
 "",
 IF(
  ISNUMBER(
   VALUE('Import från mapp'!RA10)),
   VALUE('Import från mapp'!RA10),
   IF(
    'Import från mapp'!RA10="x",
    1,
    'Import från mapp'!RA10)))</f>
        <v/>
      </c>
      <c r="RB10" t="str">
        <f>IF(
 ISBLANK('Import från mapp'!RB10),
 "",
 IF(
  ISNUMBER(
   VALUE('Import från mapp'!RB10)),
   VALUE('Import från mapp'!RB10),
   IF(
    'Import från mapp'!RB10="x",
    1,
    'Import från mapp'!RB10)))</f>
        <v/>
      </c>
      <c r="RC10" t="str">
        <f>IF(
 ISBLANK('Import från mapp'!RC10),
 "",
 IF(
  ISNUMBER(
   VALUE('Import från mapp'!RC10)),
   VALUE('Import från mapp'!RC10),
   IF(
    'Import från mapp'!RC10="x",
    1,
    'Import från mapp'!RC10)))</f>
        <v/>
      </c>
      <c r="RD10" t="str">
        <f>IF(
 ISBLANK('Import från mapp'!RD10),
 "",
 IF(
  ISNUMBER(
   VALUE('Import från mapp'!RD10)),
   VALUE('Import från mapp'!RD10),
   IF(
    'Import från mapp'!RD10="x",
    1,
    'Import från mapp'!RD10)))</f>
        <v/>
      </c>
      <c r="RE10" t="str">
        <f>IF(
 ISBLANK('Import från mapp'!RE10),
 "",
 IF(
  ISNUMBER(
   VALUE('Import från mapp'!RE10)),
   VALUE('Import från mapp'!RE10),
   IF(
    'Import från mapp'!RE10="x",
    1,
    'Import från mapp'!RE10)))</f>
        <v/>
      </c>
      <c r="RF10" t="str">
        <f>IF(
 ISBLANK('Import från mapp'!RF10),
 "",
 IF(
  ISNUMBER(
   VALUE('Import från mapp'!RF10)),
   VALUE('Import från mapp'!RF10),
   IF(
    'Import från mapp'!RF10="x",
    1,
    'Import från mapp'!RF10)))</f>
        <v/>
      </c>
      <c r="RG10" t="str">
        <f>IF(
 ISBLANK('Import från mapp'!RG10),
 "",
 IF(
  ISNUMBER(
   VALUE('Import från mapp'!RG10)),
   VALUE('Import från mapp'!RG10),
   IF(
    'Import från mapp'!RG10="x",
    1,
    'Import från mapp'!RG10)))</f>
        <v/>
      </c>
      <c r="RH10" t="str">
        <f>IF(
 ISBLANK('Import från mapp'!RH10),
 "",
 IF(
  ISNUMBER(
   VALUE('Import från mapp'!RH10)),
   VALUE('Import från mapp'!RH10),
   IF(
    'Import från mapp'!RH10="x",
    1,
    'Import från mapp'!RH10)))</f>
        <v/>
      </c>
      <c r="RI10" t="str">
        <f>IF(
 ISBLANK('Import från mapp'!RI10),
 "",
 IF(
  ISNUMBER(
   VALUE('Import från mapp'!RI10)),
   VALUE('Import från mapp'!RI10),
   IF(
    'Import från mapp'!RI10="x",
    1,
    'Import från mapp'!RI10)))</f>
        <v/>
      </c>
      <c r="RJ10" t="str">
        <f>IF(
 ISBLANK('Import från mapp'!RJ10),
 "",
 IF(
  ISNUMBER(
   VALUE('Import från mapp'!RJ10)),
   VALUE('Import från mapp'!RJ10),
   IF(
    'Import från mapp'!RJ10="x",
    1,
    'Import från mapp'!RJ10)))</f>
        <v/>
      </c>
      <c r="RK10" t="str">
        <f>IF(
 ISBLANK('Import från mapp'!RK10),
 "",
 IF(
  ISNUMBER(
   VALUE('Import från mapp'!RK10)),
   VALUE('Import från mapp'!RK10),
   IF(
    'Import från mapp'!RK10="x",
    1,
    'Import från mapp'!RK10)))</f>
        <v/>
      </c>
      <c r="RL10" t="str">
        <f>IF(
 ISBLANK('Import från mapp'!RL10),
 "",
 IF(
  ISNUMBER(
   VALUE('Import från mapp'!RL10)),
   VALUE('Import från mapp'!RL10),
   IF(
    'Import från mapp'!RL10="x",
    1,
    'Import från mapp'!RL10)))</f>
        <v/>
      </c>
      <c r="RM10" t="str">
        <f>IF(
 ISBLANK('Import från mapp'!RM10),
 "",
 IF(
  ISNUMBER(
   VALUE('Import från mapp'!RM10)),
   VALUE('Import från mapp'!RM10),
   IF(
    'Import från mapp'!RM10="x",
    1,
    'Import från mapp'!RM10)))</f>
        <v/>
      </c>
      <c r="RN10" t="str">
        <f>IF(
 ISBLANK('Import från mapp'!RN10),
 "",
 IF(
  ISNUMBER(
   VALUE('Import från mapp'!RN10)),
   VALUE('Import från mapp'!RN10),
   IF(
    'Import från mapp'!RN10="x",
    1,
    'Import från mapp'!RN10)))</f>
        <v/>
      </c>
      <c r="RO10" t="str">
        <f>IF(
 ISBLANK('Import från mapp'!RO10),
 "",
 IF(
  ISNUMBER(
   VALUE('Import från mapp'!RO10)),
   VALUE('Import från mapp'!RO10),
   IF(
    'Import från mapp'!RO10="x",
    1,
    'Import från mapp'!RO10)))</f>
        <v/>
      </c>
      <c r="RP10" t="str">
        <f>IF(
 ISBLANK('Import från mapp'!RQ10),
 "",
 IF(
  ISNUMBER(
   VALUE('Import från mapp'!RQ10)),
   VALUE('Import från mapp'!RQ10),
   IF(
    'Import från mapp'!RQ10="x",
    1,
    'Import från mapp'!RQ10)))</f>
        <v/>
      </c>
      <c r="RQ10" t="str">
        <f>IF(
 ISBLANK('Import från mapp'!RR10),
 "",
 IF(
  ISNUMBER(
   VALUE('Import från mapp'!RR10)),
   VALUE('Import från mapp'!RR10),
   IF(
    'Import från mapp'!RR10="x",
    1,
    'Import från mapp'!RR10)))</f>
        <v/>
      </c>
      <c r="RR10" t="str">
        <f>IF(
 ISBLANK('Import från mapp'!RS10),
 "",
 IF(
  ISNUMBER(
   VALUE('Import från mapp'!RS10)),
   VALUE('Import från mapp'!RS10),
   IF(
    'Import från mapp'!RS10="x",
    1,
    'Import från mapp'!RS10)))</f>
        <v/>
      </c>
      <c r="RS10" t="str">
        <f>IF(
 ISBLANK('Import från mapp'!RT10),
 "",
 IF(
  ISNUMBER(
   VALUE('Import från mapp'!RT10)),
   VALUE('Import från mapp'!RT10),
   IF(
    'Import från mapp'!RT10="x",
    1,
    'Import från mapp'!RT10)))</f>
        <v/>
      </c>
      <c r="RT10" t="str">
        <f>IF(
 ISBLANK('Import från mapp'!RU10),
 "",
 IF(
  ISNUMBER(
   VALUE('Import från mapp'!RU10)),
   VALUE('Import från mapp'!RU10),
   IF(
    'Import från mapp'!RU10="x",
    1,
    'Import från mapp'!RU10)))</f>
        <v/>
      </c>
      <c r="RV10" t="str">
        <f>IF(
 ISBLANK('Import från mapp'!RV10),
 "",
 IF(
  ISNUMBER(
   VALUE('Import från mapp'!RV10)),
   VALUE('Import från mapp'!RV10),
   IF(
    'Import från mapp'!RV10="x",
    1,
    'Import från mapp'!RV10)))</f>
        <v/>
      </c>
      <c r="RW10" t="str">
        <f>IF(
 ISBLANK('Import från mapp'!RW10),
 "",
 IF(
  ISNUMBER(
   VALUE('Import från mapp'!RW10)),
   VALUE('Import från mapp'!RW10),
   IF(
    'Import från mapp'!RW10="x",
    1,
    'Import från mapp'!RW10)))</f>
        <v/>
      </c>
      <c r="RX10" t="str">
        <f>IF(
 ISBLANK('Import från mapp'!RX10),
 "",
 IF(
  ISNUMBER(
   VALUE('Import från mapp'!RX10)),
   VALUE('Import från mapp'!RX10),
   IF(
    'Import från mapp'!RX10="x",
    1,
    'Import från mapp'!RX10)))</f>
        <v/>
      </c>
      <c r="RY10" t="str">
        <f>IF(
 ISBLANK('Import från mapp'!RY10),
 "",
 IF(
  ISNUMBER(
   VALUE('Import från mapp'!RY10)),
   VALUE('Import från mapp'!RY10),
   IF(
    'Import från mapp'!RY10="x",
    1,
    'Import från mapp'!RY10)))</f>
        <v/>
      </c>
      <c r="RZ10" t="str">
        <f>IF(
 ISBLANK('Import från mapp'!RZ10),
 "",
 IF(
  ISNUMBER(
   VALUE('Import från mapp'!RZ10)),
   VALUE('Import från mapp'!RZ10),
   IF(
    'Import från mapp'!RZ10="x",
    1,
    'Import från mapp'!RZ10)))</f>
        <v/>
      </c>
      <c r="SA10" t="str">
        <f>IF(
 ISBLANK('Import från mapp'!SA10),
 "",
 IF(
  ISNUMBER(
   VALUE('Import från mapp'!SA10)),
   VALUE('Import från mapp'!SA10),
   IF(
    'Import från mapp'!SA10="x",
    1,
    'Import från mapp'!SA10)))</f>
        <v/>
      </c>
      <c r="SB10" t="str">
        <f>IF(
 ISBLANK('Import från mapp'!SB10),
 "",
 IF(
  ISNUMBER(
   VALUE('Import från mapp'!SB10)),
   VALUE('Import från mapp'!SB10),
   IF(
    'Import från mapp'!SB10="x",
    1,
    'Import från mapp'!SB10)))</f>
        <v/>
      </c>
      <c r="SC10" t="str">
        <f>IF(
 ISBLANK('Import från mapp'!SC10),
 "",
 IF(
  ISNUMBER(
   VALUE('Import från mapp'!SC10)),
   VALUE('Import från mapp'!SC10),
   IF(
    'Import från mapp'!SC10="x",
    1,
    'Import från mapp'!SC10)))</f>
        <v/>
      </c>
      <c r="SD10" t="str">
        <f>IF(
 ISBLANK('Import från mapp'!SD10),
 "",
 IF(
  ISNUMBER(
   VALUE('Import från mapp'!SD10)),
   VALUE('Import från mapp'!SD10),
   IF(
    'Import från mapp'!SD10="x",
    1,
    'Import från mapp'!SD10)))</f>
        <v/>
      </c>
      <c r="SE10" t="str">
        <f>IF(
 ISBLANK('Import från mapp'!SE10),
 "",
 IF(
  ISNUMBER(
   VALUE('Import från mapp'!SE10)),
   VALUE('Import från mapp'!SE10),
   IF(
    'Import från mapp'!SE10="x",
    1,
    'Import från mapp'!SE10)))</f>
        <v/>
      </c>
      <c r="SF10" t="str">
        <f>IF(
 ISBLANK('Import från mapp'!SF10),
 "",
 IF(
  ISNUMBER(
   VALUE('Import från mapp'!SF10)),
   VALUE('Import från mapp'!SF10),
   IF(
    'Import från mapp'!SF10="x",
    1,
    'Import från mapp'!SF10)))</f>
        <v/>
      </c>
      <c r="SG10" t="str">
        <f>IF(
 ISBLANK('Import från mapp'!SG10),
 "",
 IF(
  ISNUMBER(
   VALUE('Import från mapp'!SG10)),
   VALUE('Import från mapp'!SG10),
   IF(
    'Import från mapp'!SG10="x",
    1,
    'Import från mapp'!SG10)))</f>
        <v/>
      </c>
      <c r="SH10" t="str">
        <f>IF(
 ISBLANK('Import från mapp'!SH10),
 "",
 IF(
  ISNUMBER(
   VALUE('Import från mapp'!SH10)),
   VALUE('Import från mapp'!SH10),
   IF(
    'Import från mapp'!SH10="x",
    1,
    'Import från mapp'!SH10)))</f>
        <v/>
      </c>
      <c r="SI10" t="str">
        <f>IF(
 ISBLANK('Import från mapp'!SI10),
 "",
 IF(
  ISNUMBER(
   VALUE('Import från mapp'!SI10)),
   VALUE('Import från mapp'!SI10),
   IF(
    'Import från mapp'!SI10="x",
    1,
    'Import från mapp'!SI10)))</f>
        <v/>
      </c>
      <c r="SJ10" t="str">
        <f>IF(
 ISBLANK('Import från mapp'!SJ10),
 "",
 IF(
  ISNUMBER(
   VALUE('Import från mapp'!SJ10)),
   VALUE('Import från mapp'!SJ10),
   IF(
    'Import från mapp'!SJ10="x",
    1,
    'Import från mapp'!SJ10)))</f>
        <v/>
      </c>
      <c r="SK10" t="str">
        <f>IF(
 ISBLANK('Import från mapp'!SK10),
 "",
 IF(
  ISNUMBER(
   VALUE('Import från mapp'!SK10)),
   VALUE('Import från mapp'!SK10),
   IF(
    'Import från mapp'!SK10="x",
    1,
    'Import från mapp'!SK10)))</f>
        <v/>
      </c>
      <c r="SL10" t="str">
        <f>IF(
 ISBLANK('Import från mapp'!SL10),
 "",
 IF(
  ISNUMBER(
   VALUE('Import från mapp'!SL10)),
   VALUE('Import från mapp'!SL10),
   IF(
    'Import från mapp'!SL10="x",
    1,
    'Import från mapp'!SL10)))</f>
        <v/>
      </c>
      <c r="SM10" t="str">
        <f>IF(
 ISBLANK('Import från mapp'!SM10),
 "",
 IF(
  ISNUMBER(
   VALUE('Import från mapp'!SM10)),
   VALUE('Import från mapp'!SM10),
   IF(
    'Import från mapp'!SM10="x",
    1,
    'Import från mapp'!SM10)))</f>
        <v/>
      </c>
      <c r="SN10" t="str">
        <f>IF(
 ISBLANK('Import från mapp'!SN10),
 "",
 IF(
  ISNUMBER(
   VALUE('Import från mapp'!SN10)),
   VALUE('Import från mapp'!SN10),
   IF(
    'Import från mapp'!SN10="x",
    1,
    'Import från mapp'!SN10)))</f>
        <v/>
      </c>
      <c r="SO10" t="str">
        <f>IF(
 ISBLANK('Import från mapp'!SO10),
 "",
 IF(
  ISNUMBER(
   VALUE('Import från mapp'!SO10)),
   VALUE('Import från mapp'!SO10),
   IF(
    'Import från mapp'!SO10="x",
    1,
    'Import från mapp'!SO10)))</f>
        <v/>
      </c>
      <c r="SP10" t="str">
        <f>IF(
 ISBLANK('Import från mapp'!SP10),
 "",
 IF(
  ISNUMBER(
   VALUE('Import från mapp'!SP10)),
   VALUE('Import från mapp'!SP10),
   IF(
    'Import från mapp'!SP10="x",
    1,
    'Import från mapp'!SP10)))</f>
        <v/>
      </c>
      <c r="SQ10" t="str">
        <f>IF(
 ISBLANK('Import från mapp'!SQ10),
 "",
 IF(
  ISNUMBER(
   VALUE('Import från mapp'!SQ10)),
   VALUE('Import från mapp'!SQ10),
   IF(
    'Import från mapp'!SQ10="x",
    1,
    'Import från mapp'!SQ10)))</f>
        <v/>
      </c>
      <c r="SR10" t="str">
        <f>IF(
 ISBLANK('Import från mapp'!SR10),
 "",
 IF(
  ISNUMBER(
   VALUE('Import från mapp'!SR10)),
   VALUE('Import från mapp'!SR10),
   IF(
    'Import från mapp'!SR10="x",
    1,
    'Import från mapp'!SR10)))</f>
        <v/>
      </c>
      <c r="SS10" t="str">
        <f>IF(
 ISBLANK('Import från mapp'!SS10),
 "",
 IF(
  ISNUMBER(
   VALUE('Import från mapp'!SS10)),
   VALUE('Import från mapp'!SS10),
   IF(
    'Import från mapp'!SS10="x",
    1,
    'Import från mapp'!SS10)))</f>
        <v/>
      </c>
      <c r="ST10" t="str">
        <f>IF(
 ISBLANK('Import från mapp'!ST10),
 "",
 IF(
  ISNUMBER(
   VALUE('Import från mapp'!ST10)),
   VALUE('Import från mapp'!ST10),
   IF(
    'Import från mapp'!ST10="x",
    1,
    'Import från mapp'!ST10)))</f>
        <v/>
      </c>
      <c r="SU10" t="str">
        <f>IF(
 ISBLANK('Import från mapp'!SU10),
 "",
 IF(
  ISNUMBER(
   VALUE('Import från mapp'!SU10)),
   VALUE('Import från mapp'!SU10),
   IF(
    'Import från mapp'!SU10="x",
    1,
    'Import från mapp'!SU10)))</f>
        <v/>
      </c>
      <c r="SV10" t="str">
        <f>IF(
 ISBLANK('Import från mapp'!SV10),
 "",
 IF(
  ISNUMBER(
   VALUE('Import från mapp'!SV10)),
   VALUE('Import från mapp'!SV10),
   IF(
    'Import från mapp'!SV10="x",
    1,
    'Import från mapp'!SV10)))</f>
        <v/>
      </c>
      <c r="SW10" t="str">
        <f>IF(
 ISBLANK('Import från mapp'!SW10),
 "",
 IF(
  ISNUMBER(
   VALUE('Import från mapp'!SW10)),
   VALUE('Import från mapp'!SW10),
   IF(
    'Import från mapp'!SW10="x",
    1,
    'Import från mapp'!SW10)))</f>
        <v/>
      </c>
      <c r="SX10" t="str">
        <f>IF(
 ISBLANK('Import från mapp'!SX10),
 "",
 IF(
  ISNUMBER(
   VALUE('Import från mapp'!SX10)),
   VALUE('Import från mapp'!SX10),
   IF(
    'Import från mapp'!SX10="x",
    1,
    'Import från mapp'!SX10)))</f>
        <v/>
      </c>
      <c r="SY10" t="str">
        <f>IF(
 ISBLANK('Import från mapp'!SY10),
 "",
 IF(
  ISNUMBER(
   VALUE('Import från mapp'!SY10)),
   VALUE('Import från mapp'!SY10),
   IF(
    'Import från mapp'!SY10="x",
    1,
    'Import från mapp'!SY10)))</f>
        <v/>
      </c>
      <c r="SZ10" t="str">
        <f>IF(
 ISBLANK('Import från mapp'!SZ10),
 "",
 IF(
  ISNUMBER(
   VALUE('Import från mapp'!SZ10)),
   VALUE('Import från mapp'!SZ10),
   IF(
    'Import från mapp'!SZ10="x",
    1,
    'Import från mapp'!SZ10)))</f>
        <v/>
      </c>
      <c r="TA10" t="str">
        <f>IF(
 ISBLANK('Import från mapp'!TA10),
 "",
 IF(
  ISNUMBER(
   VALUE('Import från mapp'!TA10)),
   VALUE('Import från mapp'!TA10),
   IF(
    'Import från mapp'!TA10="x",
    1,
    'Import från mapp'!TA10)))</f>
        <v/>
      </c>
      <c r="TB10" t="str">
        <f>IF(
 ISBLANK('Import från mapp'!TB10),
 "",
 IF(
  ISNUMBER(
   VALUE('Import från mapp'!TB10)),
   VALUE('Import från mapp'!TB10),
   IF(
    'Import från mapp'!TB10="x",
    1,
    'Import från mapp'!TB10)))</f>
        <v/>
      </c>
      <c r="TC10" t="str">
        <f>IF(
 ISBLANK('Import från mapp'!TC10),
 "",
 IF(
  ISNUMBER(
   VALUE('Import från mapp'!TC10)),
   VALUE('Import från mapp'!TC10),
   IF(
    'Import från mapp'!TC10="x",
    1,
    'Import från mapp'!TC10)))</f>
        <v/>
      </c>
      <c r="TD10" t="str">
        <f>IF(
 ISBLANK('Import från mapp'!TD10),
 "",
 IF(
  ISNUMBER(
   VALUE('Import från mapp'!TD10)),
   VALUE('Import från mapp'!TD10),
   IF(
    'Import från mapp'!TD10="x",
    1,
    'Import från mapp'!TD10)))</f>
        <v/>
      </c>
      <c r="TE10" t="str">
        <f>IF(
 ISBLANK('Import från mapp'!TE10),
 "",
 IF(
  ISNUMBER(
   VALUE('Import från mapp'!TE10)),
   VALUE('Import från mapp'!TE10),
   IF(
    'Import från mapp'!TE10="x",
    1,
    'Import från mapp'!TE10)))</f>
        <v/>
      </c>
      <c r="TF10" t="str">
        <f>IF(
 ISBLANK('Import från mapp'!TF10),
 "",
 IF(
  ISNUMBER(
   VALUE('Import från mapp'!TF10)),
   VALUE('Import från mapp'!TF10),
   IF(
    'Import från mapp'!TF10="x",
    1,
    'Import från mapp'!TF10)))</f>
        <v/>
      </c>
      <c r="TG10" t="str">
        <f>IF(
 ISBLANK('Import från mapp'!TG10),
 "",
 IF(
  ISNUMBER(
   VALUE('Import från mapp'!TG10)),
   VALUE('Import från mapp'!TG10),
   IF(
    'Import från mapp'!TG10="x",
    1,
    'Import från mapp'!TG10)))</f>
        <v/>
      </c>
      <c r="TH10" t="str">
        <f>IF(
 ISBLANK('Import från mapp'!TH10),
 "",
 IF(
  ISNUMBER(
   VALUE('Import från mapp'!TH10)),
   VALUE('Import från mapp'!TH10),
   IF(
    'Import från mapp'!TH10="x",
    1,
    'Import från mapp'!TH10)))</f>
        <v/>
      </c>
      <c r="TI10" t="str">
        <f>IF(
 ISBLANK('Import från mapp'!TI10),
 "",
 IF(
  ISNUMBER(
   VALUE('Import från mapp'!TI10)),
   VALUE('Import från mapp'!TI10),
   IF(
    'Import från mapp'!TI10="x",
    1,
    'Import från mapp'!TI10)))</f>
        <v/>
      </c>
      <c r="TJ10" t="str">
        <f>IF(
 ISBLANK('Import från mapp'!TJ10),
 "",
 IF(
  ISNUMBER(
   VALUE('Import från mapp'!TJ10)),
   VALUE('Import från mapp'!TJ10),
   IF(
    'Import från mapp'!TJ10="x",
    1,
    'Import från mapp'!TJ10)))</f>
        <v/>
      </c>
      <c r="TK10" t="str">
        <f>IF(
 ISBLANK('Import från mapp'!TK10),
 "",
 IF(
  ISNUMBER(
   VALUE('Import från mapp'!TK10)),
   VALUE('Import från mapp'!TK10),
   IF(
    'Import från mapp'!TK10="x",
    1,
    'Import från mapp'!TK10)))</f>
        <v/>
      </c>
      <c r="TL10" t="str">
        <f>IF(
 ISBLANK('Import från mapp'!TL10),
 "",
 IF(
  ISNUMBER(
   VALUE('Import från mapp'!TL10)),
   VALUE('Import från mapp'!TL10),
   IF(
    'Import från mapp'!TL10="x",
    1,
    'Import från mapp'!TL10)))</f>
        <v/>
      </c>
      <c r="TM10" t="str">
        <f>IF(
 ISBLANK('Import från mapp'!TM10),
 "",
 IF(
  ISNUMBER(
   VALUE('Import från mapp'!TM10)),
   VALUE('Import från mapp'!TM10),
   IF(
    'Import från mapp'!TM10="x",
    1,
    'Import från mapp'!TM10)))</f>
        <v/>
      </c>
      <c r="TN10" t="str">
        <f>IF(
 ISBLANK('Import från mapp'!TN10),
 "",
 IF(
  ISNUMBER(
   VALUE('Import från mapp'!TN10)),
   VALUE('Import från mapp'!TN10),
   IF(
    'Import från mapp'!TN10="x",
    1,
    'Import från mapp'!TN10)))</f>
        <v/>
      </c>
      <c r="TO10" t="str">
        <f>IF(
 ISBLANK('Import från mapp'!TO10),
 "",
 IF(
  ISNUMBER(
   VALUE('Import från mapp'!TO10)),
   VALUE('Import från mapp'!TO10),
   IF(
    'Import från mapp'!TO10="x",
    1,
    'Import från mapp'!TO10)))</f>
        <v/>
      </c>
      <c r="TP10" t="str">
        <f>IF(
 ISBLANK('Import från mapp'!TP10),
 "",
 IF(
  ISNUMBER(
   VALUE('Import från mapp'!TP10)),
   VALUE('Import från mapp'!TP10),
   IF(
    'Import från mapp'!TP10="x",
    1,
    'Import från mapp'!TP10)))</f>
        <v/>
      </c>
      <c r="TQ10" t="str">
        <f>IF(
 ISBLANK('Import från mapp'!TQ10),
 "",
 IF(
  ISNUMBER(
   VALUE('Import från mapp'!TQ10)),
   VALUE('Import från mapp'!TQ10),
   IF(
    'Import från mapp'!TQ10="x",
    1,
    'Import från mapp'!TQ10)))</f>
        <v/>
      </c>
      <c r="TR10" t="str">
        <f>IF(
 ISBLANK('Import från mapp'!TR10),
 "",
 IF(
  ISNUMBER(
   VALUE('Import från mapp'!TR10)),
   VALUE('Import från mapp'!TR10),
   IF(
    'Import från mapp'!TR10="x",
    1,
    'Import från mapp'!TR10)))</f>
        <v/>
      </c>
      <c r="TS10" t="str">
        <f>IF(
 ISBLANK('Import från mapp'!TS10),
 "",
 IF(
  ISNUMBER(
   VALUE('Import från mapp'!TS10)),
   VALUE('Import från mapp'!TS10),
   IF(
    'Import från mapp'!TS10="x",
    1,
    'Import från mapp'!TS10)))</f>
        <v/>
      </c>
      <c r="TT10" t="str">
        <f>IF(
 ISBLANK('Import från mapp'!TT10),
 "",
 IF(
  ISNUMBER(
   VALUE('Import från mapp'!TT10)),
   VALUE('Import från mapp'!TT10),
   IF(
    'Import från mapp'!TT10="x",
    1,
    'Import från mapp'!TT10)))</f>
        <v/>
      </c>
      <c r="TU10" t="str">
        <f>IF(
 ISBLANK('Import från mapp'!TU10),
 "",
 IF(
  ISNUMBER(
   VALUE('Import från mapp'!TU10)),
   VALUE('Import från mapp'!TU10),
   IF(
    'Import från mapp'!TU10="x",
    1,
    'Import från mapp'!TU10)))</f>
        <v/>
      </c>
      <c r="TV10" t="str">
        <f>IF(
 ISBLANK('Import från mapp'!TV10),
 "",
 IF(
  ISNUMBER(
   VALUE('Import från mapp'!TV10)),
   VALUE('Import från mapp'!TV10),
   IF(
    'Import från mapp'!TV10="x",
    1,
    'Import från mapp'!TV10)))</f>
        <v/>
      </c>
      <c r="TW10" t="str">
        <f>IF(
 ISBLANK('Import från mapp'!TW10),
 "",
 IF(
  ISNUMBER(
   VALUE('Import från mapp'!TW10)),
   VALUE('Import från mapp'!TW10),
   IF(
    'Import från mapp'!TW10="x",
    1,
    'Import från mapp'!TW10)))</f>
        <v/>
      </c>
      <c r="TX10" t="str">
        <f>IF(
 ISBLANK('Import från mapp'!TX10),
 "",
 IF(
  ISNUMBER(
   VALUE('Import från mapp'!TX10)),
   VALUE('Import från mapp'!TX10),
   IF(
    'Import från mapp'!TX10="x",
    1,
    'Import från mapp'!TX10)))</f>
        <v/>
      </c>
      <c r="TY10" t="str">
        <f>IF(
 ISBLANK('Import från mapp'!TY10),
 "",
 IF(
  ISNUMBER(
   VALUE('Import från mapp'!TY10)),
   VALUE('Import från mapp'!TY10),
   IF(
    'Import från mapp'!TY10="x",
    1,
    'Import från mapp'!TY10)))</f>
        <v/>
      </c>
      <c r="TZ10" t="str">
        <f>IF(
 ISBLANK('Import från mapp'!TZ10),
 "",
 IF(
  ISNUMBER(
   VALUE('Import från mapp'!TZ10)),
   VALUE('Import från mapp'!TZ10),
   IF(
    'Import från mapp'!TZ10="x",
    1,
    'Import från mapp'!TZ10)))</f>
        <v/>
      </c>
      <c r="UA10" t="str">
        <f>IF(
 ISBLANK('Import från mapp'!UA10),
 "",
 IF(
  ISNUMBER(
   VALUE('Import från mapp'!UA10)),
   VALUE('Import från mapp'!UA10),
   IF(
    'Import från mapp'!UA10="x",
    1,
    'Import från mapp'!UA10)))</f>
        <v/>
      </c>
      <c r="UB10" t="str">
        <f>IF(
 ISBLANK('Import från mapp'!UB10),
 "",
 IF(
  ISNUMBER(
   VALUE('Import från mapp'!UB10)),
   VALUE('Import från mapp'!UB10),
   IF(
    'Import från mapp'!UB10="x",
    1,
    'Import från mapp'!UB10)))</f>
        <v/>
      </c>
      <c r="UC10" t="str">
        <f>IF(
 ISBLANK('Import från mapp'!UC10),
 "",
 IF(
  ISNUMBER(
   VALUE('Import från mapp'!UC10)),
   VALUE('Import från mapp'!UC10),
   IF(
    'Import från mapp'!UC10="x",
    1,
    'Import från mapp'!UC10)))</f>
        <v/>
      </c>
    </row>
  </sheetData>
  <sheetProtection algorithmName="SHA-512" hashValue="7pW1NNqJME6e2X23f1J3ez9xZVL9MlsAw3ShDDa44RFgdT4cRYB+Fb9wkVmk+MUHZGIfEi9ijJBhm+UVa3U1dw==" saltValue="qiLzm3hfvkFb148ustxeaA==" spinCount="100000" sheet="1" objects="1" scenarios="1" selectLockedCells="1" selectUn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T4"/>
  <sheetViews>
    <sheetView workbookViewId="0"/>
  </sheetViews>
  <sheetFormatPr defaultRowHeight="14.5" x14ac:dyDescent="0.35"/>
  <sheetData>
    <row r="1" spans="1:644" ht="20" thickBot="1" x14ac:dyDescent="0.5">
      <c r="A1" s="1" t="s">
        <v>209</v>
      </c>
      <c r="B1" s="1"/>
      <c r="C1" s="1"/>
      <c r="D1" s="1"/>
      <c r="E1" s="1"/>
      <c r="F1" s="1"/>
      <c r="G1" s="1"/>
      <c r="H1" s="1"/>
      <c r="I1" s="1"/>
      <c r="J1" s="1"/>
      <c r="K1" s="1"/>
      <c r="L1" s="1"/>
      <c r="M1" s="1"/>
      <c r="N1" s="1"/>
      <c r="O1" s="1"/>
      <c r="P1" s="2" t="s">
        <v>229</v>
      </c>
      <c r="Q1" s="1"/>
      <c r="R1" s="1"/>
      <c r="S1" s="1"/>
      <c r="T1" s="1"/>
      <c r="U1" s="1"/>
      <c r="V1" s="1"/>
      <c r="W1" s="1"/>
      <c r="X1" s="1"/>
      <c r="Y1" s="1"/>
      <c r="Z1" s="1"/>
      <c r="AA1" s="1"/>
      <c r="AB1" s="2" t="s">
        <v>230</v>
      </c>
      <c r="AC1" s="1"/>
      <c r="AD1" s="1"/>
      <c r="AE1" s="1"/>
      <c r="AF1" s="1"/>
      <c r="AG1" s="1"/>
      <c r="AH1" s="1"/>
      <c r="AI1" s="1"/>
      <c r="AJ1" s="1"/>
      <c r="AK1" s="1"/>
      <c r="AL1" s="1"/>
      <c r="AM1" s="1"/>
      <c r="AN1" s="1"/>
      <c r="AO1" s="2" t="s">
        <v>231</v>
      </c>
      <c r="AP1" s="1"/>
      <c r="AQ1" s="1"/>
      <c r="AR1" s="1"/>
      <c r="AS1" s="1"/>
      <c r="AT1" s="1"/>
      <c r="AU1" s="1"/>
      <c r="AV1" s="1"/>
      <c r="AW1" s="1"/>
      <c r="AX1" s="1"/>
      <c r="AY1" s="1"/>
      <c r="AZ1" s="2" t="s">
        <v>232</v>
      </c>
      <c r="BA1" s="1"/>
      <c r="BB1" s="1"/>
      <c r="BC1" s="1"/>
      <c r="BD1" s="1"/>
      <c r="BE1" s="1"/>
      <c r="BF1" s="1"/>
      <c r="BG1" s="1"/>
      <c r="BH1" s="1"/>
      <c r="BI1" s="1"/>
      <c r="BJ1" s="1"/>
      <c r="BK1" s="2" t="s">
        <v>233</v>
      </c>
      <c r="BL1" s="1"/>
      <c r="BM1" s="1"/>
      <c r="BN1" s="1"/>
      <c r="BO1" s="1"/>
      <c r="BP1" s="1"/>
      <c r="BQ1" s="1"/>
      <c r="BR1" s="1"/>
      <c r="BS1" s="1"/>
      <c r="BT1" s="1"/>
      <c r="BU1" s="1"/>
      <c r="BV1" s="2" t="s">
        <v>234</v>
      </c>
      <c r="BW1" s="1"/>
      <c r="BX1" s="1"/>
      <c r="BY1" s="1"/>
      <c r="BZ1" s="1"/>
      <c r="CA1" s="1"/>
      <c r="CB1" s="1"/>
      <c r="CC1" s="1"/>
      <c r="CD1" s="1"/>
      <c r="CE1" s="1"/>
      <c r="CF1" s="1"/>
      <c r="CG1" s="1"/>
      <c r="CH1" s="1"/>
      <c r="CI1" s="2" t="s">
        <v>235</v>
      </c>
      <c r="CJ1" s="1"/>
      <c r="CK1" s="1"/>
      <c r="CL1" s="1"/>
      <c r="CM1" s="1"/>
      <c r="CN1" s="1"/>
      <c r="CO1" s="1"/>
      <c r="CP1" s="1"/>
      <c r="CQ1" s="1"/>
      <c r="CR1" s="1"/>
      <c r="CS1" s="1"/>
      <c r="CT1" s="1"/>
      <c r="CU1" s="1"/>
      <c r="CV1" s="2" t="s">
        <v>236</v>
      </c>
      <c r="CW1" s="1"/>
      <c r="CX1" s="1"/>
      <c r="CY1" s="1"/>
      <c r="CZ1" s="1"/>
      <c r="DA1" s="1"/>
      <c r="DB1" s="1"/>
      <c r="DC1" s="1"/>
      <c r="DD1" s="1"/>
      <c r="DE1" s="1"/>
      <c r="DF1" s="1"/>
      <c r="DG1" s="1"/>
      <c r="DH1" s="1"/>
      <c r="DI1" s="2" t="s">
        <v>237</v>
      </c>
      <c r="DJ1" s="1"/>
      <c r="DK1" s="1"/>
      <c r="DL1" s="1"/>
      <c r="DM1" s="1"/>
      <c r="DN1" s="1"/>
      <c r="DO1" s="1"/>
      <c r="DP1" s="1"/>
      <c r="DQ1" s="1"/>
      <c r="DR1" s="1"/>
      <c r="DS1" s="1"/>
      <c r="DT1" s="1"/>
      <c r="DU1" s="1"/>
      <c r="DV1" s="2" t="s">
        <v>238</v>
      </c>
      <c r="DW1" s="1"/>
      <c r="DX1" s="1"/>
      <c r="DY1" s="1"/>
      <c r="DZ1" s="1"/>
      <c r="EA1" s="1"/>
      <c r="EB1" s="1"/>
      <c r="EC1" s="1"/>
      <c r="ED1" s="1"/>
      <c r="EE1" s="1"/>
      <c r="EF1" s="1"/>
      <c r="EG1" s="1"/>
      <c r="EH1" s="1"/>
      <c r="EI1" s="2" t="s">
        <v>239</v>
      </c>
      <c r="EJ1" s="1"/>
      <c r="EK1" s="1"/>
      <c r="EL1" s="1"/>
      <c r="EM1" s="1"/>
      <c r="EN1" s="1"/>
      <c r="EO1" s="1"/>
      <c r="EP1" s="1"/>
      <c r="EQ1" s="1"/>
      <c r="ER1" s="1"/>
      <c r="ES1" s="1"/>
      <c r="ET1" s="1"/>
      <c r="EU1" s="1"/>
      <c r="EV1" s="2" t="s">
        <v>240</v>
      </c>
      <c r="EW1" s="1"/>
      <c r="EX1" s="1"/>
      <c r="EY1" s="1"/>
      <c r="EZ1" s="1"/>
      <c r="FA1" s="1"/>
      <c r="FB1" s="1"/>
      <c r="FC1" s="1"/>
      <c r="FD1" s="1"/>
      <c r="FE1" s="1"/>
      <c r="FF1" s="1"/>
      <c r="FG1" s="1"/>
      <c r="FH1" s="1"/>
      <c r="FI1" s="2" t="s">
        <v>241</v>
      </c>
      <c r="FJ1" s="1"/>
      <c r="FK1" s="1"/>
      <c r="FL1" s="1"/>
      <c r="FM1" s="1"/>
      <c r="FN1" s="1"/>
      <c r="FO1" s="1"/>
      <c r="FP1" s="1"/>
      <c r="FQ1" s="1"/>
      <c r="FR1" s="1"/>
      <c r="FS1" s="1"/>
      <c r="FT1" s="1"/>
      <c r="FU1" s="1"/>
      <c r="FV1" s="2" t="s">
        <v>242</v>
      </c>
      <c r="FW1" s="1"/>
      <c r="FX1" s="1"/>
      <c r="FY1" s="1"/>
      <c r="FZ1" s="1"/>
      <c r="GA1" s="1"/>
      <c r="GB1" s="1"/>
      <c r="GC1" s="1"/>
      <c r="GD1" s="1"/>
      <c r="GE1" s="1"/>
      <c r="GF1" s="1"/>
      <c r="GG1" s="1"/>
      <c r="GH1" s="2" t="s">
        <v>243</v>
      </c>
      <c r="GI1" s="1"/>
      <c r="GJ1" s="1"/>
      <c r="GK1" s="1"/>
      <c r="GL1" s="1"/>
      <c r="GM1" s="1"/>
      <c r="GN1" s="1"/>
      <c r="GO1" s="1"/>
      <c r="GP1" s="1"/>
      <c r="GQ1" s="1"/>
      <c r="GR1" s="1"/>
      <c r="GS1" s="1"/>
      <c r="GT1" s="2" t="s">
        <v>244</v>
      </c>
      <c r="GU1" s="1"/>
      <c r="GV1" s="1"/>
      <c r="GW1" s="1"/>
      <c r="GX1" s="1"/>
      <c r="GY1" s="1"/>
      <c r="GZ1" s="1"/>
      <c r="HA1" s="1"/>
      <c r="HB1" s="1"/>
      <c r="HC1" s="1"/>
      <c r="HD1" s="1"/>
      <c r="HE1" s="2" t="s">
        <v>245</v>
      </c>
      <c r="HF1" s="1"/>
      <c r="HG1" s="1"/>
      <c r="HH1" s="1"/>
      <c r="HI1" s="1"/>
      <c r="HJ1" s="1"/>
      <c r="HK1" s="1"/>
      <c r="HL1" s="1"/>
      <c r="HM1" s="1"/>
      <c r="HN1" s="1"/>
      <c r="HO1" s="1"/>
      <c r="HP1" s="2" t="s">
        <v>246</v>
      </c>
      <c r="HQ1" s="1"/>
      <c r="HR1" s="1"/>
      <c r="HS1" s="1"/>
      <c r="HT1" s="1"/>
      <c r="HU1" s="1"/>
      <c r="HV1" s="1"/>
      <c r="HW1" s="1"/>
      <c r="HX1" s="1"/>
      <c r="HY1" s="1"/>
      <c r="HZ1" s="1"/>
      <c r="IA1" s="2" t="s">
        <v>247</v>
      </c>
      <c r="IB1" s="1"/>
      <c r="IC1" s="1"/>
      <c r="ID1" s="1"/>
      <c r="IE1" s="1"/>
      <c r="IF1" s="1"/>
      <c r="IG1" s="1"/>
      <c r="IH1" s="1"/>
      <c r="II1" s="1"/>
      <c r="IJ1" s="1"/>
      <c r="IK1" s="1"/>
      <c r="IL1" s="2" t="s">
        <v>248</v>
      </c>
      <c r="IM1" s="1"/>
      <c r="IN1" s="1"/>
      <c r="IO1" s="1"/>
      <c r="IP1" s="1"/>
      <c r="IQ1" s="1"/>
      <c r="IR1" s="1"/>
      <c r="IS1" s="1"/>
      <c r="IT1" s="1"/>
      <c r="IU1" s="1"/>
      <c r="IV1" s="1"/>
      <c r="IW1" s="2" t="s">
        <v>249</v>
      </c>
      <c r="IX1" s="1"/>
      <c r="IY1" s="1"/>
      <c r="IZ1" s="1"/>
      <c r="JA1" s="1"/>
      <c r="JB1" s="1"/>
      <c r="JC1" s="1"/>
      <c r="JD1" s="1"/>
      <c r="JE1" s="1"/>
      <c r="JF1" s="1"/>
      <c r="JG1" s="1"/>
      <c r="JH1" s="2" t="s">
        <v>250</v>
      </c>
      <c r="JI1" s="1"/>
      <c r="JJ1" s="1"/>
      <c r="JK1" s="1"/>
      <c r="JL1" s="1"/>
      <c r="JM1" s="1"/>
      <c r="JN1" s="1"/>
      <c r="JO1" s="1"/>
      <c r="JP1" s="1"/>
      <c r="JQ1" s="1"/>
      <c r="JR1" s="1"/>
      <c r="JS1" s="2" t="s">
        <v>251</v>
      </c>
      <c r="JT1" s="1"/>
      <c r="JU1" s="1"/>
      <c r="JV1" s="1"/>
      <c r="JW1" s="1"/>
      <c r="JX1" s="1"/>
      <c r="JY1" s="1"/>
      <c r="JZ1" s="1"/>
      <c r="KA1" s="1"/>
      <c r="KB1" s="1"/>
      <c r="KC1" s="1"/>
      <c r="KD1" s="2" t="s">
        <v>252</v>
      </c>
      <c r="KE1" s="1"/>
      <c r="KF1" s="1"/>
      <c r="KG1" s="1"/>
      <c r="KH1" s="1"/>
      <c r="KI1" s="1"/>
      <c r="KJ1" s="1"/>
      <c r="KK1" s="1"/>
      <c r="KL1" s="1"/>
      <c r="KM1" s="1"/>
      <c r="KN1" s="1"/>
      <c r="KO1" s="2" t="s">
        <v>253</v>
      </c>
      <c r="KP1" s="1"/>
      <c r="KQ1" s="1"/>
      <c r="KR1" s="1"/>
      <c r="KS1" s="1"/>
      <c r="KT1" s="1"/>
      <c r="KU1" s="1"/>
      <c r="KV1" s="1"/>
      <c r="KW1" s="1"/>
      <c r="KX1" s="1"/>
      <c r="KY1" s="1"/>
      <c r="KZ1" s="2" t="s">
        <v>254</v>
      </c>
      <c r="LA1" s="1"/>
      <c r="LB1" s="1"/>
      <c r="LC1" s="1"/>
      <c r="LD1" s="1"/>
      <c r="LE1" s="1"/>
      <c r="LF1" s="1"/>
      <c r="LG1" s="1"/>
      <c r="LH1" s="1"/>
      <c r="LI1" s="1"/>
      <c r="LJ1" s="1"/>
      <c r="LK1" s="2" t="s">
        <v>255</v>
      </c>
      <c r="LL1" s="1"/>
      <c r="LM1" s="1"/>
      <c r="LN1" s="1"/>
      <c r="LO1" s="1"/>
      <c r="LP1" s="1"/>
      <c r="LQ1" s="1"/>
      <c r="LR1" s="1"/>
      <c r="LS1" s="1"/>
      <c r="LT1" s="1"/>
      <c r="LU1" s="1"/>
      <c r="LV1" s="2" t="s">
        <v>256</v>
      </c>
      <c r="LW1" s="1"/>
      <c r="LX1" s="1"/>
      <c r="LY1" s="1"/>
      <c r="LZ1" s="1"/>
      <c r="MA1" s="1"/>
      <c r="MB1" s="1"/>
      <c r="MC1" s="1"/>
      <c r="MD1" s="1"/>
      <c r="ME1" s="1"/>
      <c r="MF1" s="1"/>
      <c r="MG1" s="2" t="s">
        <v>257</v>
      </c>
      <c r="MH1" s="1"/>
      <c r="MI1" s="1"/>
      <c r="MJ1" s="1"/>
      <c r="MK1" s="1"/>
      <c r="ML1" s="1"/>
      <c r="MM1" s="1"/>
      <c r="MN1" s="1"/>
      <c r="MO1" s="1"/>
      <c r="MP1" s="1"/>
      <c r="MQ1" s="1"/>
      <c r="MR1" s="1"/>
      <c r="MS1" s="2" t="s">
        <v>258</v>
      </c>
      <c r="MT1" s="1"/>
      <c r="MU1" s="1"/>
      <c r="MV1" s="1"/>
      <c r="MW1" s="1"/>
      <c r="MX1" s="1"/>
      <c r="MY1" s="1"/>
      <c r="MZ1" s="1"/>
      <c r="NA1" s="1"/>
      <c r="NB1" s="1"/>
      <c r="NC1" s="1"/>
      <c r="ND1" s="1"/>
      <c r="NE1" s="2" t="s">
        <v>259</v>
      </c>
      <c r="NF1" s="1"/>
      <c r="NG1" s="1"/>
      <c r="NH1" s="1"/>
      <c r="NI1" s="1"/>
      <c r="NJ1" s="1"/>
      <c r="NK1" s="1"/>
      <c r="NL1" s="1"/>
      <c r="NM1" s="1"/>
      <c r="NN1" s="1"/>
      <c r="NO1" s="1"/>
      <c r="NP1" s="1"/>
      <c r="NQ1" s="2" t="s">
        <v>260</v>
      </c>
      <c r="NR1" s="1"/>
      <c r="NS1" s="1"/>
      <c r="NT1" s="1"/>
      <c r="NU1" s="1"/>
      <c r="NV1" s="1"/>
      <c r="NW1" s="1"/>
      <c r="NX1" s="1"/>
      <c r="NY1" s="1"/>
      <c r="NZ1" s="1"/>
      <c r="OA1" s="1"/>
      <c r="OB1" s="1"/>
      <c r="OC1" s="2" t="s">
        <v>261</v>
      </c>
      <c r="OD1" s="1"/>
      <c r="OE1" s="1"/>
      <c r="OF1" s="1"/>
      <c r="OG1" s="1"/>
      <c r="OH1" s="1"/>
      <c r="OI1" s="1"/>
      <c r="OJ1" s="1"/>
      <c r="OK1" s="1"/>
      <c r="OL1" s="1"/>
      <c r="OM1" s="1"/>
      <c r="ON1" s="1"/>
      <c r="OO1" s="2" t="s">
        <v>262</v>
      </c>
      <c r="OP1" s="1"/>
      <c r="OQ1" s="1"/>
      <c r="OR1" s="1"/>
      <c r="OS1" s="1"/>
      <c r="OT1" s="1"/>
      <c r="OU1" s="1"/>
      <c r="OV1" s="1"/>
      <c r="OW1" s="1"/>
      <c r="OX1" s="1"/>
      <c r="OY1" s="1"/>
      <c r="OZ1" s="1"/>
      <c r="PA1" s="2" t="s">
        <v>263</v>
      </c>
      <c r="PB1" s="1"/>
      <c r="PC1" s="1"/>
      <c r="PD1" s="1"/>
      <c r="PE1" s="1"/>
      <c r="PF1" s="1"/>
      <c r="PG1" s="1"/>
      <c r="PH1" s="1"/>
      <c r="PI1" s="1"/>
      <c r="PJ1" s="1"/>
      <c r="PK1" s="1"/>
      <c r="PL1" s="1"/>
      <c r="PM1" s="2" t="s">
        <v>264</v>
      </c>
      <c r="PN1" s="1"/>
      <c r="PO1" s="1"/>
      <c r="PP1" s="1"/>
      <c r="PQ1" s="1"/>
      <c r="PR1" s="1"/>
      <c r="PS1" s="1"/>
      <c r="PT1" s="1"/>
      <c r="PU1" s="1"/>
      <c r="PV1" s="1"/>
      <c r="PW1" s="1"/>
      <c r="PX1" s="1"/>
      <c r="PY1" s="2" t="s">
        <v>265</v>
      </c>
      <c r="PZ1" s="1"/>
      <c r="QA1" s="1"/>
      <c r="QB1" s="1"/>
      <c r="QC1" s="1"/>
      <c r="QD1" s="1"/>
      <c r="QE1" s="1"/>
      <c r="QF1" s="1"/>
      <c r="QG1" s="1"/>
      <c r="QH1" s="1"/>
      <c r="QI1" s="1"/>
      <c r="QJ1" s="1"/>
      <c r="QK1" s="2" t="s">
        <v>266</v>
      </c>
      <c r="QL1" s="1"/>
      <c r="QM1" s="1"/>
      <c r="QN1" s="1"/>
      <c r="QO1" s="1"/>
      <c r="QP1" s="1"/>
      <c r="QQ1" s="1"/>
      <c r="QR1" s="1"/>
      <c r="QS1" s="1"/>
      <c r="QT1" s="1"/>
      <c r="QU1" s="1"/>
      <c r="QV1" s="1"/>
      <c r="QW1" s="2" t="s">
        <v>267</v>
      </c>
      <c r="QX1" s="1"/>
      <c r="QY1" s="1"/>
      <c r="QZ1" s="1"/>
      <c r="RA1" s="1"/>
      <c r="RB1" s="1"/>
      <c r="RC1" s="1"/>
      <c r="RD1" s="1"/>
      <c r="RE1" s="1"/>
      <c r="RF1" s="1"/>
      <c r="RG1" s="1"/>
      <c r="RH1" s="2" t="s">
        <v>268</v>
      </c>
      <c r="RI1" s="1"/>
      <c r="RJ1" s="1"/>
      <c r="RK1" s="1"/>
      <c r="RL1" s="1"/>
      <c r="RM1" s="1"/>
      <c r="RN1" s="1"/>
      <c r="RO1" s="1"/>
      <c r="RP1" s="1"/>
      <c r="RQ1" s="1"/>
      <c r="RR1" s="1"/>
      <c r="RS1" s="1"/>
      <c r="RT1" s="2" t="s">
        <v>210</v>
      </c>
      <c r="RU1" s="1"/>
      <c r="RV1" s="1"/>
      <c r="RW1" s="1"/>
      <c r="RX1" s="3"/>
      <c r="RY1" s="2" t="s">
        <v>906</v>
      </c>
      <c r="RZ1" s="1"/>
      <c r="SA1" s="1"/>
      <c r="SB1" s="1"/>
      <c r="SC1" s="1"/>
      <c r="SD1" s="1"/>
      <c r="SE1" s="2" t="s">
        <v>907</v>
      </c>
      <c r="SF1" s="1"/>
      <c r="SG1" s="1"/>
      <c r="SH1" s="1"/>
      <c r="SI1" s="1"/>
      <c r="SJ1" s="1"/>
      <c r="SK1" s="2" t="s">
        <v>908</v>
      </c>
      <c r="SL1" s="1"/>
      <c r="SM1" s="1"/>
      <c r="SN1" s="1"/>
      <c r="SO1" s="1"/>
      <c r="SP1" s="1"/>
      <c r="SQ1" s="2" t="s">
        <v>909</v>
      </c>
      <c r="SR1" s="1"/>
      <c r="SS1" s="1"/>
      <c r="ST1" s="1"/>
      <c r="SU1" s="1"/>
      <c r="SV1" s="1"/>
      <c r="SW1" s="2" t="s">
        <v>910</v>
      </c>
      <c r="SX1" s="1"/>
      <c r="SY1" s="1"/>
      <c r="SZ1" s="1"/>
      <c r="TA1" s="1"/>
      <c r="TB1" s="1"/>
      <c r="TC1" s="2" t="s">
        <v>911</v>
      </c>
      <c r="TD1" s="1"/>
      <c r="TE1" s="1"/>
      <c r="TF1" s="1"/>
      <c r="TG1" s="1"/>
      <c r="TH1" s="1"/>
      <c r="TI1" s="2" t="s">
        <v>912</v>
      </c>
      <c r="TJ1" s="1"/>
      <c r="TK1" s="1"/>
      <c r="TL1" s="1"/>
      <c r="TM1" s="1"/>
      <c r="TN1" s="1"/>
      <c r="TO1" s="2" t="s">
        <v>913</v>
      </c>
      <c r="TP1" s="1"/>
      <c r="TQ1" s="1"/>
      <c r="TR1" s="1"/>
      <c r="TS1" s="1"/>
      <c r="TT1" s="1"/>
      <c r="TU1" s="2" t="s">
        <v>914</v>
      </c>
      <c r="TV1" s="1"/>
      <c r="TW1" s="1"/>
      <c r="TX1" s="1"/>
      <c r="TY1" s="1"/>
      <c r="TZ1" s="1"/>
      <c r="UA1" s="2" t="s">
        <v>915</v>
      </c>
      <c r="UB1" s="1"/>
      <c r="UC1" s="2" t="s">
        <v>916</v>
      </c>
      <c r="UD1" s="1"/>
    </row>
    <row r="2" spans="1:644" ht="15.5" thickTop="1" thickBot="1" x14ac:dyDescent="0.4">
      <c r="A2" s="4"/>
      <c r="B2" s="4"/>
      <c r="C2" s="4"/>
      <c r="D2" s="4"/>
      <c r="E2" s="4"/>
      <c r="F2" s="4"/>
      <c r="G2" s="4"/>
      <c r="H2" s="4"/>
      <c r="I2" s="4"/>
      <c r="J2" s="4"/>
      <c r="K2" s="4"/>
      <c r="L2" s="4"/>
      <c r="M2" s="4"/>
      <c r="N2" s="4"/>
      <c r="O2" s="4"/>
      <c r="P2" s="5" t="s">
        <v>2</v>
      </c>
      <c r="Q2" s="4"/>
      <c r="R2" s="4"/>
      <c r="S2" s="4"/>
      <c r="T2" s="4"/>
      <c r="U2" s="4"/>
      <c r="V2" s="4"/>
      <c r="W2" s="4"/>
      <c r="X2" s="4"/>
      <c r="Y2" s="4"/>
      <c r="Z2" s="4"/>
      <c r="AA2" s="4"/>
      <c r="AB2" s="5" t="s">
        <v>15</v>
      </c>
      <c r="AC2" s="4"/>
      <c r="AD2" s="4"/>
      <c r="AE2" s="4"/>
      <c r="AF2" s="4"/>
      <c r="AG2" s="4"/>
      <c r="AH2" s="4"/>
      <c r="AI2" s="4"/>
      <c r="AJ2" s="4"/>
      <c r="AK2" s="4"/>
      <c r="AL2" s="4"/>
      <c r="AM2" s="4"/>
      <c r="AN2" s="4"/>
      <c r="AO2" s="5" t="s">
        <v>24</v>
      </c>
      <c r="AP2" s="4"/>
      <c r="AQ2" s="4"/>
      <c r="AR2" s="4"/>
      <c r="AS2" s="4"/>
      <c r="AT2" s="4"/>
      <c r="AU2" s="4"/>
      <c r="AV2" s="4"/>
      <c r="AW2" s="4"/>
      <c r="AX2" s="4"/>
      <c r="AY2" s="4"/>
      <c r="AZ2" s="5" t="s">
        <v>30</v>
      </c>
      <c r="BA2" s="4"/>
      <c r="BB2" s="4"/>
      <c r="BC2" s="4"/>
      <c r="BD2" s="4"/>
      <c r="BE2" s="4"/>
      <c r="BF2" s="4"/>
      <c r="BG2" s="4"/>
      <c r="BH2" s="4"/>
      <c r="BI2" s="4"/>
      <c r="BJ2" s="4"/>
      <c r="BK2" s="5" t="s">
        <v>31</v>
      </c>
      <c r="BL2" s="4"/>
      <c r="BM2" s="4"/>
      <c r="BN2" s="4"/>
      <c r="BO2" s="4"/>
      <c r="BP2" s="4"/>
      <c r="BQ2" s="4"/>
      <c r="BR2" s="4"/>
      <c r="BS2" s="4"/>
      <c r="BT2" s="4"/>
      <c r="BU2" s="4"/>
      <c r="BV2" s="5" t="s">
        <v>37</v>
      </c>
      <c r="BW2" s="4"/>
      <c r="BX2" s="4"/>
      <c r="BY2" s="4"/>
      <c r="BZ2" s="4"/>
      <c r="CA2" s="4"/>
      <c r="CB2" s="4"/>
      <c r="CC2" s="4"/>
      <c r="CD2" s="4"/>
      <c r="CE2" s="4"/>
      <c r="CF2" s="4"/>
      <c r="CG2" s="4"/>
      <c r="CH2" s="4"/>
      <c r="CI2" s="5" t="s">
        <v>45</v>
      </c>
      <c r="CJ2" s="4"/>
      <c r="CK2" s="4"/>
      <c r="CL2" s="4"/>
      <c r="CM2" s="4"/>
      <c r="CN2" s="4"/>
      <c r="CO2" s="4"/>
      <c r="CP2" s="4"/>
      <c r="CQ2" s="4"/>
      <c r="CR2" s="4"/>
      <c r="CS2" s="4"/>
      <c r="CT2" s="4"/>
      <c r="CU2" s="4"/>
      <c r="CV2" s="5" t="s">
        <v>53</v>
      </c>
      <c r="CW2" s="4"/>
      <c r="CX2" s="4"/>
      <c r="CY2" s="4"/>
      <c r="CZ2" s="4"/>
      <c r="DA2" s="4"/>
      <c r="DB2" s="4"/>
      <c r="DC2" s="4"/>
      <c r="DD2" s="4"/>
      <c r="DE2" s="4"/>
      <c r="DF2" s="4"/>
      <c r="DG2" s="4"/>
      <c r="DH2" s="4"/>
      <c r="DI2" s="5" t="s">
        <v>56</v>
      </c>
      <c r="DJ2" s="4"/>
      <c r="DK2" s="4"/>
      <c r="DL2" s="4"/>
      <c r="DM2" s="4"/>
      <c r="DN2" s="4"/>
      <c r="DO2" s="4"/>
      <c r="DP2" s="4"/>
      <c r="DQ2" s="4"/>
      <c r="DR2" s="4"/>
      <c r="DS2" s="4"/>
      <c r="DT2" s="4"/>
      <c r="DU2" s="4"/>
      <c r="DV2" s="5" t="s">
        <v>59</v>
      </c>
      <c r="DW2" s="4"/>
      <c r="DX2" s="4"/>
      <c r="DY2" s="4"/>
      <c r="DZ2" s="4"/>
      <c r="EA2" s="4"/>
      <c r="EB2" s="4"/>
      <c r="EC2" s="4"/>
      <c r="ED2" s="4"/>
      <c r="EE2" s="4"/>
      <c r="EF2" s="4"/>
      <c r="EG2" s="4"/>
      <c r="EH2" s="4"/>
      <c r="EI2" s="5" t="s">
        <v>62</v>
      </c>
      <c r="EJ2" s="4"/>
      <c r="EK2" s="4"/>
      <c r="EL2" s="4"/>
      <c r="EM2" s="4"/>
      <c r="EN2" s="4"/>
      <c r="EO2" s="4"/>
      <c r="EP2" s="4"/>
      <c r="EQ2" s="4"/>
      <c r="ER2" s="4"/>
      <c r="ES2" s="4"/>
      <c r="ET2" s="4"/>
      <c r="EU2" s="4"/>
      <c r="EV2" s="5" t="s">
        <v>65</v>
      </c>
      <c r="EW2" s="4"/>
      <c r="EX2" s="4"/>
      <c r="EY2" s="4"/>
      <c r="EZ2" s="4"/>
      <c r="FA2" s="4"/>
      <c r="FB2" s="4"/>
      <c r="FC2" s="4"/>
      <c r="FD2" s="4"/>
      <c r="FE2" s="4"/>
      <c r="FF2" s="4"/>
      <c r="FG2" s="4"/>
      <c r="FH2" s="4"/>
      <c r="FI2" s="5" t="s">
        <v>68</v>
      </c>
      <c r="FJ2" s="4"/>
      <c r="FK2" s="4"/>
      <c r="FL2" s="4"/>
      <c r="FM2" s="4"/>
      <c r="FN2" s="4"/>
      <c r="FO2" s="4"/>
      <c r="FP2" s="4"/>
      <c r="FQ2" s="4"/>
      <c r="FR2" s="4"/>
      <c r="FS2" s="4"/>
      <c r="FT2" s="4"/>
      <c r="FU2" s="4"/>
      <c r="FV2" s="5" t="s">
        <v>71</v>
      </c>
      <c r="FW2" s="4"/>
      <c r="FX2" s="4"/>
      <c r="FY2" s="4"/>
      <c r="FZ2" s="4"/>
      <c r="GA2" s="4"/>
      <c r="GB2" s="4"/>
      <c r="GC2" s="4"/>
      <c r="GD2" s="4"/>
      <c r="GE2" s="4"/>
      <c r="GF2" s="4"/>
      <c r="GG2" s="4"/>
      <c r="GH2" s="5" t="s">
        <v>78</v>
      </c>
      <c r="GI2" s="4"/>
      <c r="GJ2" s="4"/>
      <c r="GK2" s="4"/>
      <c r="GL2" s="4"/>
      <c r="GM2" s="4"/>
      <c r="GN2" s="4"/>
      <c r="GO2" s="4"/>
      <c r="GP2" s="4"/>
      <c r="GQ2" s="4"/>
      <c r="GR2" s="4"/>
      <c r="GS2" s="4"/>
      <c r="GT2" s="5" t="s">
        <v>84</v>
      </c>
      <c r="GU2" s="4"/>
      <c r="GV2" s="4"/>
      <c r="GW2" s="4"/>
      <c r="GX2" s="4"/>
      <c r="GY2" s="4"/>
      <c r="GZ2" s="4"/>
      <c r="HA2" s="4"/>
      <c r="HB2" s="4"/>
      <c r="HC2" s="4"/>
      <c r="HD2" s="4"/>
      <c r="HE2" s="5" t="s">
        <v>85</v>
      </c>
      <c r="HF2" s="4"/>
      <c r="HG2" s="4"/>
      <c r="HH2" s="4"/>
      <c r="HI2" s="4"/>
      <c r="HJ2" s="4"/>
      <c r="HK2" s="4"/>
      <c r="HL2" s="4"/>
      <c r="HM2" s="4"/>
      <c r="HN2" s="4"/>
      <c r="HO2" s="4"/>
      <c r="HP2" s="5" t="s">
        <v>91</v>
      </c>
      <c r="HQ2" s="4"/>
      <c r="HR2" s="4"/>
      <c r="HS2" s="4"/>
      <c r="HT2" s="4"/>
      <c r="HU2" s="4"/>
      <c r="HV2" s="4"/>
      <c r="HW2" s="4"/>
      <c r="HX2" s="4"/>
      <c r="HY2" s="4"/>
      <c r="HZ2" s="4"/>
      <c r="IA2" s="5" t="s">
        <v>93</v>
      </c>
      <c r="IB2" s="4"/>
      <c r="IC2" s="4"/>
      <c r="ID2" s="4"/>
      <c r="IE2" s="4"/>
      <c r="IF2" s="4"/>
      <c r="IG2" s="4"/>
      <c r="IH2" s="4"/>
      <c r="II2" s="4"/>
      <c r="IJ2" s="4"/>
      <c r="IK2" s="4"/>
      <c r="IL2" s="5" t="s">
        <v>99</v>
      </c>
      <c r="IM2" s="4"/>
      <c r="IN2" s="4"/>
      <c r="IO2" s="4"/>
      <c r="IP2" s="4"/>
      <c r="IQ2" s="4"/>
      <c r="IR2" s="4"/>
      <c r="IS2" s="4"/>
      <c r="IT2" s="4"/>
      <c r="IU2" s="4"/>
      <c r="IV2" s="4"/>
      <c r="IW2" s="5" t="s">
        <v>105</v>
      </c>
      <c r="IX2" s="4"/>
      <c r="IY2" s="4"/>
      <c r="IZ2" s="4"/>
      <c r="JA2" s="4"/>
      <c r="JB2" s="4"/>
      <c r="JC2" s="4"/>
      <c r="JD2" s="4"/>
      <c r="JE2" s="4"/>
      <c r="JF2" s="4"/>
      <c r="JG2" s="4"/>
      <c r="JH2" s="5" t="s">
        <v>106</v>
      </c>
      <c r="JI2" s="4"/>
      <c r="JJ2" s="4"/>
      <c r="JK2" s="4"/>
      <c r="JL2" s="4"/>
      <c r="JM2" s="4"/>
      <c r="JN2" s="4"/>
      <c r="JO2" s="4"/>
      <c r="JP2" s="4"/>
      <c r="JQ2" s="4"/>
      <c r="JR2" s="4"/>
      <c r="JS2" s="5" t="s">
        <v>112</v>
      </c>
      <c r="JT2" s="4"/>
      <c r="JU2" s="4"/>
      <c r="JV2" s="4"/>
      <c r="JW2" s="4"/>
      <c r="JX2" s="4"/>
      <c r="JY2" s="4"/>
      <c r="JZ2" s="4"/>
      <c r="KA2" s="4"/>
      <c r="KB2" s="4"/>
      <c r="KC2" s="4"/>
      <c r="KD2" s="5" t="s">
        <v>113</v>
      </c>
      <c r="KE2" s="4"/>
      <c r="KF2" s="4"/>
      <c r="KG2" s="4"/>
      <c r="KH2" s="4"/>
      <c r="KI2" s="4"/>
      <c r="KJ2" s="4"/>
      <c r="KK2" s="4"/>
      <c r="KL2" s="4"/>
      <c r="KM2" s="4"/>
      <c r="KN2" s="4"/>
      <c r="KO2" s="5" t="s">
        <v>119</v>
      </c>
      <c r="KP2" s="4"/>
      <c r="KQ2" s="4"/>
      <c r="KR2" s="4"/>
      <c r="KS2" s="4"/>
      <c r="KT2" s="4"/>
      <c r="KU2" s="4"/>
      <c r="KV2" s="4"/>
      <c r="KW2" s="4"/>
      <c r="KX2" s="4"/>
      <c r="KY2" s="4"/>
      <c r="KZ2" s="5" t="s">
        <v>125</v>
      </c>
      <c r="LA2" s="4"/>
      <c r="LB2" s="4"/>
      <c r="LC2" s="4"/>
      <c r="LD2" s="4"/>
      <c r="LE2" s="4"/>
      <c r="LF2" s="4"/>
      <c r="LG2" s="4"/>
      <c r="LH2" s="4"/>
      <c r="LI2" s="4"/>
      <c r="LJ2" s="4"/>
      <c r="LK2" s="5" t="s">
        <v>126</v>
      </c>
      <c r="LL2" s="4"/>
      <c r="LM2" s="4"/>
      <c r="LN2" s="4"/>
      <c r="LO2" s="4"/>
      <c r="LP2" s="4"/>
      <c r="LQ2" s="4"/>
      <c r="LR2" s="4"/>
      <c r="LS2" s="4"/>
      <c r="LT2" s="4"/>
      <c r="LU2" s="4"/>
      <c r="LV2" s="5" t="s">
        <v>127</v>
      </c>
      <c r="LW2" s="4"/>
      <c r="LX2" s="4"/>
      <c r="LY2" s="4"/>
      <c r="LZ2" s="4"/>
      <c r="MA2" s="4"/>
      <c r="MB2" s="4"/>
      <c r="MC2" s="4"/>
      <c r="MD2" s="4"/>
      <c r="ME2" s="4"/>
      <c r="MF2" s="4"/>
      <c r="MG2" s="5" t="s">
        <v>134</v>
      </c>
      <c r="MH2" s="4"/>
      <c r="MI2" s="4"/>
      <c r="MJ2" s="4"/>
      <c r="MK2" s="4"/>
      <c r="ML2" s="4"/>
      <c r="MM2" s="4"/>
      <c r="MN2" s="4"/>
      <c r="MO2" s="4"/>
      <c r="MP2" s="4"/>
      <c r="MQ2" s="4"/>
      <c r="MR2" s="4"/>
      <c r="MS2" s="5" t="s">
        <v>141</v>
      </c>
      <c r="MT2" s="4"/>
      <c r="MU2" s="4"/>
      <c r="MV2" s="4"/>
      <c r="MW2" s="4"/>
      <c r="MX2" s="4"/>
      <c r="MY2" s="4"/>
      <c r="MZ2" s="4"/>
      <c r="NA2" s="4"/>
      <c r="NB2" s="4"/>
      <c r="NC2" s="4"/>
      <c r="ND2" s="4"/>
      <c r="NE2" s="5" t="s">
        <v>148</v>
      </c>
      <c r="NF2" s="4"/>
      <c r="NG2" s="4"/>
      <c r="NH2" s="4"/>
      <c r="NI2" s="4"/>
      <c r="NJ2" s="4"/>
      <c r="NK2" s="4"/>
      <c r="NL2" s="4"/>
      <c r="NM2" s="4"/>
      <c r="NN2" s="4"/>
      <c r="NO2" s="4"/>
      <c r="NP2" s="4"/>
      <c r="NQ2" s="5" t="s">
        <v>155</v>
      </c>
      <c r="NR2" s="4"/>
      <c r="NS2" s="4"/>
      <c r="NT2" s="4"/>
      <c r="NU2" s="4"/>
      <c r="NV2" s="4"/>
      <c r="NW2" s="4"/>
      <c r="NX2" s="4"/>
      <c r="NY2" s="4"/>
      <c r="NZ2" s="4"/>
      <c r="OA2" s="4"/>
      <c r="OB2" s="4"/>
      <c r="OC2" s="5" t="s">
        <v>161</v>
      </c>
      <c r="OD2" s="4"/>
      <c r="OE2" s="4"/>
      <c r="OF2" s="4"/>
      <c r="OG2" s="4"/>
      <c r="OH2" s="4"/>
      <c r="OI2" s="4"/>
      <c r="OJ2" s="4"/>
      <c r="OK2" s="4"/>
      <c r="OL2" s="4"/>
      <c r="OM2" s="4"/>
      <c r="ON2" s="4"/>
      <c r="OO2" s="5" t="s">
        <v>166</v>
      </c>
      <c r="OP2" s="4"/>
      <c r="OQ2" s="4"/>
      <c r="OR2" s="4"/>
      <c r="OS2" s="4"/>
      <c r="OT2" s="4"/>
      <c r="OU2" s="4"/>
      <c r="OV2" s="4"/>
      <c r="OW2" s="4"/>
      <c r="OX2" s="4"/>
      <c r="OY2" s="4"/>
      <c r="OZ2" s="4"/>
      <c r="PA2" s="5" t="s">
        <v>173</v>
      </c>
      <c r="PB2" s="4"/>
      <c r="PC2" s="4"/>
      <c r="PD2" s="4"/>
      <c r="PE2" s="4"/>
      <c r="PF2" s="4"/>
      <c r="PG2" s="4"/>
      <c r="PH2" s="4"/>
      <c r="PI2" s="4"/>
      <c r="PJ2" s="4"/>
      <c r="PK2" s="4"/>
      <c r="PL2" s="4"/>
      <c r="PM2" s="5" t="s">
        <v>180</v>
      </c>
      <c r="PN2" s="4"/>
      <c r="PO2" s="4"/>
      <c r="PP2" s="4"/>
      <c r="PQ2" s="4"/>
      <c r="PR2" s="4"/>
      <c r="PS2" s="4"/>
      <c r="PT2" s="4"/>
      <c r="PU2" s="4"/>
      <c r="PV2" s="4"/>
      <c r="PW2" s="4"/>
      <c r="PX2" s="4"/>
      <c r="PY2" s="5" t="s">
        <v>187</v>
      </c>
      <c r="PZ2" s="4"/>
      <c r="QA2" s="4"/>
      <c r="QB2" s="4"/>
      <c r="QC2" s="4"/>
      <c r="QD2" s="4"/>
      <c r="QE2" s="4"/>
      <c r="QF2" s="4"/>
      <c r="QG2" s="4"/>
      <c r="QH2" s="4"/>
      <c r="QI2" s="4"/>
      <c r="QJ2" s="4"/>
      <c r="QK2" s="5" t="s">
        <v>193</v>
      </c>
      <c r="QL2" s="4"/>
      <c r="QM2" s="4"/>
      <c r="QN2" s="4"/>
      <c r="QO2" s="4"/>
      <c r="QP2" s="4"/>
      <c r="QQ2" s="4"/>
      <c r="QR2" s="4"/>
      <c r="QS2" s="4"/>
      <c r="QT2" s="4"/>
      <c r="QU2" s="4"/>
      <c r="QV2" s="4"/>
      <c r="QW2" s="5" t="s">
        <v>200</v>
      </c>
      <c r="QX2" s="4"/>
      <c r="QY2" s="4"/>
      <c r="QZ2" s="4"/>
      <c r="RA2" s="4"/>
      <c r="RB2" s="4"/>
      <c r="RC2" s="4"/>
      <c r="RD2" s="4"/>
      <c r="RE2" s="4"/>
      <c r="RF2" s="4"/>
      <c r="RG2" s="4"/>
      <c r="RH2" s="5" t="s">
        <v>201</v>
      </c>
      <c r="RI2" s="4"/>
      <c r="RJ2" s="4"/>
      <c r="RK2" s="4"/>
      <c r="RL2" s="4"/>
      <c r="RM2" s="4"/>
      <c r="RN2" s="4"/>
      <c r="RO2" s="4"/>
      <c r="RP2" s="4"/>
      <c r="RQ2" s="4"/>
      <c r="RR2" s="4"/>
      <c r="RS2" s="4"/>
      <c r="RT2" s="5" t="s">
        <v>211</v>
      </c>
      <c r="RU2" s="4"/>
      <c r="RV2" s="4"/>
      <c r="RW2" s="4"/>
      <c r="RX2" s="4"/>
      <c r="RY2" s="5"/>
      <c r="RZ2" s="4"/>
      <c r="SA2" s="4"/>
      <c r="SB2" s="4"/>
      <c r="SC2" s="4"/>
      <c r="SD2" s="4"/>
      <c r="SE2" s="5"/>
      <c r="SF2" s="4"/>
      <c r="SG2" s="4"/>
      <c r="SH2" s="4"/>
      <c r="SI2" s="4"/>
      <c r="SJ2" s="4"/>
      <c r="SK2" s="5"/>
      <c r="SL2" s="4"/>
      <c r="SM2" s="4"/>
      <c r="SN2" s="4"/>
      <c r="SO2" s="4"/>
      <c r="SP2" s="4"/>
      <c r="SQ2" s="5"/>
      <c r="SR2" s="4"/>
      <c r="SS2" s="4"/>
      <c r="ST2" s="4"/>
      <c r="SU2" s="4"/>
      <c r="SV2" s="4"/>
      <c r="SW2" s="5"/>
      <c r="SX2" s="4"/>
      <c r="SY2" s="4"/>
      <c r="SZ2" s="4"/>
      <c r="TA2" s="4"/>
      <c r="TB2" s="4"/>
      <c r="TC2" s="5"/>
      <c r="TD2" s="4"/>
      <c r="TE2" s="4"/>
      <c r="TF2" s="4"/>
      <c r="TG2" s="4"/>
      <c r="TH2" s="4"/>
      <c r="TI2" s="5"/>
      <c r="TJ2" s="4"/>
      <c r="TK2" s="4"/>
      <c r="TL2" s="4"/>
      <c r="TM2" s="4"/>
      <c r="TN2" s="4"/>
      <c r="TO2" s="5"/>
      <c r="TP2" s="4"/>
      <c r="TQ2" s="4"/>
      <c r="TR2" s="4"/>
      <c r="TS2" s="4"/>
      <c r="TT2" s="4"/>
      <c r="TU2" s="5"/>
      <c r="TV2" s="4"/>
      <c r="TW2" s="4"/>
      <c r="TX2" s="4"/>
      <c r="TY2" s="4"/>
      <c r="TZ2" s="4"/>
      <c r="UA2" s="5"/>
      <c r="UB2" s="4"/>
      <c r="UC2" s="5"/>
      <c r="UD2" s="4"/>
    </row>
    <row r="3" spans="1:644" ht="15" thickTop="1" x14ac:dyDescent="0.35">
      <c r="A3" s="6" t="s">
        <v>851</v>
      </c>
      <c r="B3" s="6" t="s">
        <v>1025</v>
      </c>
      <c r="C3" s="6" t="s">
        <v>212</v>
      </c>
      <c r="D3" s="6" t="s">
        <v>213</v>
      </c>
      <c r="E3" s="6" t="s">
        <v>214</v>
      </c>
      <c r="F3" s="6" t="s">
        <v>215</v>
      </c>
      <c r="G3" s="6" t="s">
        <v>3</v>
      </c>
      <c r="H3" s="6" t="s">
        <v>3</v>
      </c>
      <c r="I3" s="6" t="s">
        <v>216</v>
      </c>
      <c r="J3" s="6" t="s">
        <v>3</v>
      </c>
      <c r="K3" s="6" t="s">
        <v>217</v>
      </c>
      <c r="L3" s="6" t="s">
        <v>3</v>
      </c>
      <c r="M3" s="6" t="s">
        <v>3</v>
      </c>
      <c r="N3" s="6" t="s">
        <v>3</v>
      </c>
      <c r="O3" s="6" t="s">
        <v>3</v>
      </c>
      <c r="P3" s="7" t="s">
        <v>3</v>
      </c>
      <c r="Q3" s="6" t="s">
        <v>3</v>
      </c>
      <c r="R3" s="6" t="s">
        <v>4</v>
      </c>
      <c r="S3" s="6" t="s">
        <v>5</v>
      </c>
      <c r="T3" s="6" t="s">
        <v>6</v>
      </c>
      <c r="U3" s="6" t="s">
        <v>7</v>
      </c>
      <c r="V3" s="6" t="s">
        <v>8</v>
      </c>
      <c r="W3" s="6" t="s">
        <v>9</v>
      </c>
      <c r="X3" s="6" t="s">
        <v>10</v>
      </c>
      <c r="Y3" s="6" t="s">
        <v>11</v>
      </c>
      <c r="Z3" s="6" t="s">
        <v>12</v>
      </c>
      <c r="AA3" s="6" t="s">
        <v>13</v>
      </c>
      <c r="AB3" s="7" t="s">
        <v>3</v>
      </c>
      <c r="AC3" s="6" t="s">
        <v>3</v>
      </c>
      <c r="AD3" s="6" t="s">
        <v>16</v>
      </c>
      <c r="AE3" s="6" t="s">
        <v>17</v>
      </c>
      <c r="AF3" s="6" t="s">
        <v>18</v>
      </c>
      <c r="AG3" s="6" t="s">
        <v>19</v>
      </c>
      <c r="AH3" s="6" t="s">
        <v>20</v>
      </c>
      <c r="AI3" s="6" t="s">
        <v>21</v>
      </c>
      <c r="AJ3" s="6" t="s">
        <v>22</v>
      </c>
      <c r="AK3" s="6" t="s">
        <v>10</v>
      </c>
      <c r="AL3" s="6" t="s">
        <v>11</v>
      </c>
      <c r="AM3" s="6" t="s">
        <v>12</v>
      </c>
      <c r="AN3" s="6" t="s">
        <v>13</v>
      </c>
      <c r="AO3" s="7" t="s">
        <v>3</v>
      </c>
      <c r="AP3" s="6" t="s">
        <v>3</v>
      </c>
      <c r="AQ3" s="6" t="s">
        <v>25</v>
      </c>
      <c r="AR3" s="6" t="s">
        <v>26</v>
      </c>
      <c r="AS3" s="6" t="s">
        <v>27</v>
      </c>
      <c r="AT3" s="6" t="s">
        <v>28</v>
      </c>
      <c r="AU3" s="6" t="s">
        <v>29</v>
      </c>
      <c r="AV3" s="6" t="s">
        <v>10</v>
      </c>
      <c r="AW3" s="6" t="s">
        <v>11</v>
      </c>
      <c r="AX3" s="6" t="s">
        <v>12</v>
      </c>
      <c r="AY3" s="6" t="s">
        <v>13</v>
      </c>
      <c r="AZ3" s="7" t="s">
        <v>3</v>
      </c>
      <c r="BA3" s="6" t="s">
        <v>3</v>
      </c>
      <c r="BB3" s="6" t="s">
        <v>25</v>
      </c>
      <c r="BC3" s="6" t="s">
        <v>26</v>
      </c>
      <c r="BD3" s="6" t="s">
        <v>27</v>
      </c>
      <c r="BE3" s="6" t="s">
        <v>28</v>
      </c>
      <c r="BF3" s="6" t="s">
        <v>29</v>
      </c>
      <c r="BG3" s="6" t="s">
        <v>10</v>
      </c>
      <c r="BH3" s="6" t="s">
        <v>11</v>
      </c>
      <c r="BI3" s="6" t="s">
        <v>12</v>
      </c>
      <c r="BJ3" s="6" t="s">
        <v>13</v>
      </c>
      <c r="BK3" s="7" t="s">
        <v>3</v>
      </c>
      <c r="BL3" s="6" t="s">
        <v>3</v>
      </c>
      <c r="BM3" s="6" t="s">
        <v>32</v>
      </c>
      <c r="BN3" s="6" t="s">
        <v>33</v>
      </c>
      <c r="BO3" s="6" t="s">
        <v>34</v>
      </c>
      <c r="BP3" s="6" t="s">
        <v>35</v>
      </c>
      <c r="BQ3" s="6" t="s">
        <v>36</v>
      </c>
      <c r="BR3" s="6" t="s">
        <v>10</v>
      </c>
      <c r="BS3" s="6" t="s">
        <v>11</v>
      </c>
      <c r="BT3" s="6" t="s">
        <v>12</v>
      </c>
      <c r="BU3" s="6" t="s">
        <v>13</v>
      </c>
      <c r="BV3" s="7" t="s">
        <v>3</v>
      </c>
      <c r="BW3" s="6" t="s">
        <v>3</v>
      </c>
      <c r="BX3" s="6" t="s">
        <v>38</v>
      </c>
      <c r="BY3" s="6" t="s">
        <v>39</v>
      </c>
      <c r="BZ3" s="6" t="s">
        <v>40</v>
      </c>
      <c r="CA3" s="6" t="s">
        <v>41</v>
      </c>
      <c r="CB3" s="6" t="s">
        <v>42</v>
      </c>
      <c r="CC3" s="6" t="s">
        <v>43</v>
      </c>
      <c r="CD3" s="6" t="s">
        <v>44</v>
      </c>
      <c r="CE3" s="6" t="s">
        <v>10</v>
      </c>
      <c r="CF3" s="6" t="s">
        <v>11</v>
      </c>
      <c r="CG3" s="6" t="s">
        <v>12</v>
      </c>
      <c r="CH3" s="6" t="s">
        <v>13</v>
      </c>
      <c r="CI3" s="7" t="s">
        <v>3</v>
      </c>
      <c r="CJ3" s="6" t="s">
        <v>3</v>
      </c>
      <c r="CK3" s="6" t="s">
        <v>46</v>
      </c>
      <c r="CL3" s="6" t="s">
        <v>47</v>
      </c>
      <c r="CM3" s="6" t="s">
        <v>48</v>
      </c>
      <c r="CN3" s="6" t="s">
        <v>49</v>
      </c>
      <c r="CO3" s="6" t="s">
        <v>50</v>
      </c>
      <c r="CP3" s="6" t="s">
        <v>51</v>
      </c>
      <c r="CQ3" s="6" t="s">
        <v>52</v>
      </c>
      <c r="CR3" s="6" t="s">
        <v>10</v>
      </c>
      <c r="CS3" s="6" t="s">
        <v>11</v>
      </c>
      <c r="CT3" s="6" t="s">
        <v>12</v>
      </c>
      <c r="CU3" s="6" t="s">
        <v>13</v>
      </c>
      <c r="CV3" s="7" t="s">
        <v>3</v>
      </c>
      <c r="CW3" s="6" t="s">
        <v>3</v>
      </c>
      <c r="CX3" s="6" t="s">
        <v>46</v>
      </c>
      <c r="CY3" s="6" t="s">
        <v>47</v>
      </c>
      <c r="CZ3" s="6" t="s">
        <v>54</v>
      </c>
      <c r="DA3" s="6" t="s">
        <v>49</v>
      </c>
      <c r="DB3" s="6" t="s">
        <v>50</v>
      </c>
      <c r="DC3" s="6" t="s">
        <v>55</v>
      </c>
      <c r="DD3" s="6" t="s">
        <v>52</v>
      </c>
      <c r="DE3" s="6" t="s">
        <v>10</v>
      </c>
      <c r="DF3" s="6" t="s">
        <v>11</v>
      </c>
      <c r="DG3" s="6" t="s">
        <v>12</v>
      </c>
      <c r="DH3" s="6" t="s">
        <v>13</v>
      </c>
      <c r="DI3" s="7" t="s">
        <v>3</v>
      </c>
      <c r="DJ3" s="6" t="s">
        <v>3</v>
      </c>
      <c r="DK3" s="6" t="s">
        <v>46</v>
      </c>
      <c r="DL3" s="6" t="s">
        <v>47</v>
      </c>
      <c r="DM3" s="6" t="s">
        <v>57</v>
      </c>
      <c r="DN3" s="6" t="s">
        <v>49</v>
      </c>
      <c r="DO3" s="6" t="s">
        <v>50</v>
      </c>
      <c r="DP3" s="6" t="s">
        <v>58</v>
      </c>
      <c r="DQ3" s="6" t="s">
        <v>52</v>
      </c>
      <c r="DR3" s="6" t="s">
        <v>10</v>
      </c>
      <c r="DS3" s="6" t="s">
        <v>11</v>
      </c>
      <c r="DT3" s="6" t="s">
        <v>12</v>
      </c>
      <c r="DU3" s="6" t="s">
        <v>13</v>
      </c>
      <c r="DV3" s="7" t="s">
        <v>3</v>
      </c>
      <c r="DW3" s="6" t="s">
        <v>3</v>
      </c>
      <c r="DX3" s="6" t="s">
        <v>46</v>
      </c>
      <c r="DY3" s="6" t="s">
        <v>47</v>
      </c>
      <c r="DZ3" s="6" t="s">
        <v>60</v>
      </c>
      <c r="EA3" s="6" t="s">
        <v>49</v>
      </c>
      <c r="EB3" s="6" t="s">
        <v>50</v>
      </c>
      <c r="EC3" s="6" t="s">
        <v>61</v>
      </c>
      <c r="ED3" s="6" t="s">
        <v>52</v>
      </c>
      <c r="EE3" s="6" t="s">
        <v>10</v>
      </c>
      <c r="EF3" s="6" t="s">
        <v>11</v>
      </c>
      <c r="EG3" s="6" t="s">
        <v>12</v>
      </c>
      <c r="EH3" s="6" t="s">
        <v>13</v>
      </c>
      <c r="EI3" s="7" t="s">
        <v>3</v>
      </c>
      <c r="EJ3" s="6" t="s">
        <v>3</v>
      </c>
      <c r="EK3" s="6" t="s">
        <v>46</v>
      </c>
      <c r="EL3" s="6" t="s">
        <v>47</v>
      </c>
      <c r="EM3" s="6" t="s">
        <v>63</v>
      </c>
      <c r="EN3" s="6" t="s">
        <v>49</v>
      </c>
      <c r="EO3" s="6" t="s">
        <v>50</v>
      </c>
      <c r="EP3" s="6" t="s">
        <v>64</v>
      </c>
      <c r="EQ3" s="6" t="s">
        <v>52</v>
      </c>
      <c r="ER3" s="6" t="s">
        <v>10</v>
      </c>
      <c r="ES3" s="6" t="s">
        <v>11</v>
      </c>
      <c r="ET3" s="6" t="s">
        <v>12</v>
      </c>
      <c r="EU3" s="6" t="s">
        <v>13</v>
      </c>
      <c r="EV3" s="7" t="s">
        <v>3</v>
      </c>
      <c r="EW3" s="6" t="s">
        <v>3</v>
      </c>
      <c r="EX3" s="6" t="s">
        <v>46</v>
      </c>
      <c r="EY3" s="6" t="s">
        <v>47</v>
      </c>
      <c r="EZ3" s="6" t="s">
        <v>66</v>
      </c>
      <c r="FA3" s="6" t="s">
        <v>49</v>
      </c>
      <c r="FB3" s="6" t="s">
        <v>50</v>
      </c>
      <c r="FC3" s="6" t="s">
        <v>67</v>
      </c>
      <c r="FD3" s="6" t="s">
        <v>52</v>
      </c>
      <c r="FE3" s="6" t="s">
        <v>10</v>
      </c>
      <c r="FF3" s="6" t="s">
        <v>11</v>
      </c>
      <c r="FG3" s="6" t="s">
        <v>12</v>
      </c>
      <c r="FH3" s="6" t="s">
        <v>13</v>
      </c>
      <c r="FI3" s="7" t="s">
        <v>3</v>
      </c>
      <c r="FJ3" s="6" t="s">
        <v>3</v>
      </c>
      <c r="FK3" s="6" t="s">
        <v>46</v>
      </c>
      <c r="FL3" s="6" t="s">
        <v>47</v>
      </c>
      <c r="FM3" s="6" t="s">
        <v>69</v>
      </c>
      <c r="FN3" s="6" t="s">
        <v>49</v>
      </c>
      <c r="FO3" s="6" t="s">
        <v>50</v>
      </c>
      <c r="FP3" s="6" t="s">
        <v>70</v>
      </c>
      <c r="FQ3" s="6" t="s">
        <v>52</v>
      </c>
      <c r="FR3" s="6" t="s">
        <v>10</v>
      </c>
      <c r="FS3" s="6" t="s">
        <v>11</v>
      </c>
      <c r="FT3" s="6" t="s">
        <v>12</v>
      </c>
      <c r="FU3" s="6" t="s">
        <v>13</v>
      </c>
      <c r="FV3" s="7" t="s">
        <v>3</v>
      </c>
      <c r="FW3" s="6" t="s">
        <v>3</v>
      </c>
      <c r="FX3" s="6" t="s">
        <v>72</v>
      </c>
      <c r="FY3" s="6" t="s">
        <v>73</v>
      </c>
      <c r="FZ3" s="6" t="s">
        <v>74</v>
      </c>
      <c r="GA3" s="6" t="s">
        <v>75</v>
      </c>
      <c r="GB3" s="6" t="s">
        <v>76</v>
      </c>
      <c r="GC3" s="6" t="s">
        <v>77</v>
      </c>
      <c r="GD3" s="6" t="s">
        <v>10</v>
      </c>
      <c r="GE3" s="6" t="s">
        <v>11</v>
      </c>
      <c r="GF3" s="6" t="s">
        <v>12</v>
      </c>
      <c r="GG3" s="6" t="s">
        <v>13</v>
      </c>
      <c r="GH3" s="7" t="s">
        <v>3</v>
      </c>
      <c r="GI3" s="6" t="s">
        <v>3</v>
      </c>
      <c r="GJ3" s="6" t="s">
        <v>79</v>
      </c>
      <c r="GK3" s="6" t="s">
        <v>73</v>
      </c>
      <c r="GL3" s="6" t="s">
        <v>80</v>
      </c>
      <c r="GM3" s="6" t="s">
        <v>81</v>
      </c>
      <c r="GN3" s="6" t="s">
        <v>82</v>
      </c>
      <c r="GO3" s="6" t="s">
        <v>83</v>
      </c>
      <c r="GP3" s="6" t="s">
        <v>10</v>
      </c>
      <c r="GQ3" s="6" t="s">
        <v>11</v>
      </c>
      <c r="GR3" s="6" t="s">
        <v>12</v>
      </c>
      <c r="GS3" s="6" t="s">
        <v>13</v>
      </c>
      <c r="GT3" s="7" t="s">
        <v>3</v>
      </c>
      <c r="GU3" s="6" t="s">
        <v>3</v>
      </c>
      <c r="GV3" s="6" t="s">
        <v>32</v>
      </c>
      <c r="GW3" s="6" t="s">
        <v>33</v>
      </c>
      <c r="GX3" s="6" t="s">
        <v>34</v>
      </c>
      <c r="GY3" s="6" t="s">
        <v>35</v>
      </c>
      <c r="GZ3" s="6" t="s">
        <v>36</v>
      </c>
      <c r="HA3" s="6" t="s">
        <v>10</v>
      </c>
      <c r="HB3" s="6" t="s">
        <v>11</v>
      </c>
      <c r="HC3" s="6" t="s">
        <v>12</v>
      </c>
      <c r="HD3" s="6" t="s">
        <v>13</v>
      </c>
      <c r="HE3" s="7" t="s">
        <v>3</v>
      </c>
      <c r="HF3" s="6" t="s">
        <v>3</v>
      </c>
      <c r="HG3" s="6" t="s">
        <v>86</v>
      </c>
      <c r="HH3" s="6" t="s">
        <v>87</v>
      </c>
      <c r="HI3" s="6" t="s">
        <v>88</v>
      </c>
      <c r="HJ3" s="6" t="s">
        <v>89</v>
      </c>
      <c r="HK3" s="6" t="s">
        <v>90</v>
      </c>
      <c r="HL3" s="6" t="s">
        <v>10</v>
      </c>
      <c r="HM3" s="6" t="s">
        <v>11</v>
      </c>
      <c r="HN3" s="6" t="s">
        <v>12</v>
      </c>
      <c r="HO3" s="6" t="s">
        <v>13</v>
      </c>
      <c r="HP3" s="7" t="s">
        <v>3</v>
      </c>
      <c r="HQ3" s="6" t="s">
        <v>3</v>
      </c>
      <c r="HR3" s="6" t="s">
        <v>86</v>
      </c>
      <c r="HS3" s="6" t="s">
        <v>87</v>
      </c>
      <c r="HT3" s="6" t="s">
        <v>88</v>
      </c>
      <c r="HU3" s="6" t="s">
        <v>89</v>
      </c>
      <c r="HV3" s="6" t="s">
        <v>92</v>
      </c>
      <c r="HW3" s="6" t="s">
        <v>10</v>
      </c>
      <c r="HX3" s="6" t="s">
        <v>11</v>
      </c>
      <c r="HY3" s="6" t="s">
        <v>12</v>
      </c>
      <c r="HZ3" s="6" t="s">
        <v>13</v>
      </c>
      <c r="IA3" s="7" t="s">
        <v>3</v>
      </c>
      <c r="IB3" s="6" t="s">
        <v>3</v>
      </c>
      <c r="IC3" s="6" t="s">
        <v>94</v>
      </c>
      <c r="ID3" s="6" t="s">
        <v>95</v>
      </c>
      <c r="IE3" s="6" t="s">
        <v>96</v>
      </c>
      <c r="IF3" s="6" t="s">
        <v>97</v>
      </c>
      <c r="IG3" s="6" t="s">
        <v>98</v>
      </c>
      <c r="IH3" s="6" t="s">
        <v>10</v>
      </c>
      <c r="II3" s="6" t="s">
        <v>11</v>
      </c>
      <c r="IJ3" s="6" t="s">
        <v>12</v>
      </c>
      <c r="IK3" s="6" t="s">
        <v>13</v>
      </c>
      <c r="IL3" s="7" t="s">
        <v>3</v>
      </c>
      <c r="IM3" s="6" t="s">
        <v>3</v>
      </c>
      <c r="IN3" s="6" t="s">
        <v>100</v>
      </c>
      <c r="IO3" s="6" t="s">
        <v>101</v>
      </c>
      <c r="IP3" s="6" t="s">
        <v>102</v>
      </c>
      <c r="IQ3" s="6" t="s">
        <v>103</v>
      </c>
      <c r="IR3" s="6" t="s">
        <v>104</v>
      </c>
      <c r="IS3" s="6" t="s">
        <v>10</v>
      </c>
      <c r="IT3" s="6" t="s">
        <v>11</v>
      </c>
      <c r="IU3" s="6" t="s">
        <v>12</v>
      </c>
      <c r="IV3" s="6" t="s">
        <v>13</v>
      </c>
      <c r="IW3" s="7" t="s">
        <v>3</v>
      </c>
      <c r="IX3" s="6" t="s">
        <v>3</v>
      </c>
      <c r="IY3" s="6" t="s">
        <v>100</v>
      </c>
      <c r="IZ3" s="6" t="s">
        <v>101</v>
      </c>
      <c r="JA3" s="6" t="s">
        <v>102</v>
      </c>
      <c r="JB3" s="6" t="s">
        <v>103</v>
      </c>
      <c r="JC3" s="6" t="s">
        <v>104</v>
      </c>
      <c r="JD3" s="6" t="s">
        <v>10</v>
      </c>
      <c r="JE3" s="6" t="s">
        <v>11</v>
      </c>
      <c r="JF3" s="6" t="s">
        <v>12</v>
      </c>
      <c r="JG3" s="6" t="s">
        <v>13</v>
      </c>
      <c r="JH3" s="7" t="s">
        <v>3</v>
      </c>
      <c r="JI3" s="6" t="s">
        <v>3</v>
      </c>
      <c r="JJ3" s="6" t="s">
        <v>107</v>
      </c>
      <c r="JK3" s="6" t="s">
        <v>108</v>
      </c>
      <c r="JL3" s="6" t="s">
        <v>109</v>
      </c>
      <c r="JM3" s="6" t="s">
        <v>110</v>
      </c>
      <c r="JN3" s="6" t="s">
        <v>111</v>
      </c>
      <c r="JO3" s="6" t="s">
        <v>10</v>
      </c>
      <c r="JP3" s="6" t="s">
        <v>11</v>
      </c>
      <c r="JQ3" s="6" t="s">
        <v>12</v>
      </c>
      <c r="JR3" s="6" t="s">
        <v>13</v>
      </c>
      <c r="JS3" s="7" t="s">
        <v>3</v>
      </c>
      <c r="JT3" s="6" t="s">
        <v>3</v>
      </c>
      <c r="JU3" s="6" t="s">
        <v>100</v>
      </c>
      <c r="JV3" s="6" t="s">
        <v>101</v>
      </c>
      <c r="JW3" s="6" t="s">
        <v>102</v>
      </c>
      <c r="JX3" s="6" t="s">
        <v>103</v>
      </c>
      <c r="JY3" s="6" t="s">
        <v>104</v>
      </c>
      <c r="JZ3" s="6" t="s">
        <v>10</v>
      </c>
      <c r="KA3" s="6" t="s">
        <v>11</v>
      </c>
      <c r="KB3" s="6" t="s">
        <v>12</v>
      </c>
      <c r="KC3" s="6" t="s">
        <v>13</v>
      </c>
      <c r="KD3" s="7" t="s">
        <v>3</v>
      </c>
      <c r="KE3" s="6" t="s">
        <v>3</v>
      </c>
      <c r="KF3" s="6" t="s">
        <v>114</v>
      </c>
      <c r="KG3" s="6" t="s">
        <v>115</v>
      </c>
      <c r="KH3" s="6" t="s">
        <v>116</v>
      </c>
      <c r="KI3" s="6" t="s">
        <v>117</v>
      </c>
      <c r="KJ3" s="6" t="s">
        <v>118</v>
      </c>
      <c r="KK3" s="6" t="s">
        <v>10</v>
      </c>
      <c r="KL3" s="6" t="s">
        <v>11</v>
      </c>
      <c r="KM3" s="6" t="s">
        <v>12</v>
      </c>
      <c r="KN3" s="6" t="s">
        <v>13</v>
      </c>
      <c r="KO3" s="7" t="s">
        <v>3</v>
      </c>
      <c r="KP3" s="6" t="s">
        <v>3</v>
      </c>
      <c r="KQ3" s="6" t="s">
        <v>120</v>
      </c>
      <c r="KR3" s="6" t="s">
        <v>121</v>
      </c>
      <c r="KS3" s="6" t="s">
        <v>122</v>
      </c>
      <c r="KT3" s="6" t="s">
        <v>123</v>
      </c>
      <c r="KU3" s="6" t="s">
        <v>124</v>
      </c>
      <c r="KV3" s="6" t="s">
        <v>10</v>
      </c>
      <c r="KW3" s="6" t="s">
        <v>11</v>
      </c>
      <c r="KX3" s="6" t="s">
        <v>12</v>
      </c>
      <c r="KY3" s="6" t="s">
        <v>13</v>
      </c>
      <c r="KZ3" s="7" t="s">
        <v>3</v>
      </c>
      <c r="LA3" s="6" t="s">
        <v>3</v>
      </c>
      <c r="LB3" s="6" t="s">
        <v>100</v>
      </c>
      <c r="LC3" s="6" t="s">
        <v>101</v>
      </c>
      <c r="LD3" s="6" t="s">
        <v>102</v>
      </c>
      <c r="LE3" s="6" t="s">
        <v>103</v>
      </c>
      <c r="LF3" s="6" t="s">
        <v>104</v>
      </c>
      <c r="LG3" s="6" t="s">
        <v>10</v>
      </c>
      <c r="LH3" s="6" t="s">
        <v>11</v>
      </c>
      <c r="LI3" s="6" t="s">
        <v>12</v>
      </c>
      <c r="LJ3" s="6" t="s">
        <v>13</v>
      </c>
      <c r="LK3" s="7" t="s">
        <v>3</v>
      </c>
      <c r="LL3" s="6" t="s">
        <v>3</v>
      </c>
      <c r="LM3" s="6" t="s">
        <v>25</v>
      </c>
      <c r="LN3" s="6" t="s">
        <v>26</v>
      </c>
      <c r="LO3" s="6" t="s">
        <v>27</v>
      </c>
      <c r="LP3" s="6" t="s">
        <v>28</v>
      </c>
      <c r="LQ3" s="6" t="s">
        <v>29</v>
      </c>
      <c r="LR3" s="6" t="s">
        <v>10</v>
      </c>
      <c r="LS3" s="6" t="s">
        <v>11</v>
      </c>
      <c r="LT3" s="6" t="s">
        <v>12</v>
      </c>
      <c r="LU3" s="6" t="s">
        <v>13</v>
      </c>
      <c r="LV3" s="7" t="s">
        <v>3</v>
      </c>
      <c r="LW3" s="6" t="s">
        <v>3</v>
      </c>
      <c r="LX3" s="6" t="s">
        <v>128</v>
      </c>
      <c r="LY3" s="6" t="s">
        <v>129</v>
      </c>
      <c r="LZ3" s="6" t="s">
        <v>130</v>
      </c>
      <c r="MA3" s="6" t="s">
        <v>131</v>
      </c>
      <c r="MB3" s="6" t="s">
        <v>132</v>
      </c>
      <c r="MC3" s="6" t="s">
        <v>133</v>
      </c>
      <c r="MD3" s="6" t="s">
        <v>11</v>
      </c>
      <c r="ME3" s="6" t="s">
        <v>12</v>
      </c>
      <c r="MF3" s="6" t="s">
        <v>13</v>
      </c>
      <c r="MG3" s="7" t="s">
        <v>3</v>
      </c>
      <c r="MH3" s="6" t="s">
        <v>3</v>
      </c>
      <c r="MI3" s="6" t="s">
        <v>135</v>
      </c>
      <c r="MJ3" s="6" t="s">
        <v>136</v>
      </c>
      <c r="MK3" s="6" t="s">
        <v>137</v>
      </c>
      <c r="ML3" s="6" t="s">
        <v>138</v>
      </c>
      <c r="MM3" s="6" t="s">
        <v>139</v>
      </c>
      <c r="MN3" s="6" t="s">
        <v>140</v>
      </c>
      <c r="MO3" s="6" t="s">
        <v>10</v>
      </c>
      <c r="MP3" s="6" t="s">
        <v>11</v>
      </c>
      <c r="MQ3" s="6" t="s">
        <v>12</v>
      </c>
      <c r="MR3" s="6" t="s">
        <v>13</v>
      </c>
      <c r="MS3" s="7" t="s">
        <v>3</v>
      </c>
      <c r="MT3" s="6" t="s">
        <v>3</v>
      </c>
      <c r="MU3" s="6" t="s">
        <v>142</v>
      </c>
      <c r="MV3" s="6" t="s">
        <v>143</v>
      </c>
      <c r="MW3" s="6" t="s">
        <v>144</v>
      </c>
      <c r="MX3" s="6" t="s">
        <v>145</v>
      </c>
      <c r="MY3" s="6" t="s">
        <v>146</v>
      </c>
      <c r="MZ3" s="6" t="s">
        <v>147</v>
      </c>
      <c r="NA3" s="6" t="s">
        <v>10</v>
      </c>
      <c r="NB3" s="6" t="s">
        <v>11</v>
      </c>
      <c r="NC3" s="6" t="s">
        <v>12</v>
      </c>
      <c r="ND3" s="6" t="s">
        <v>13</v>
      </c>
      <c r="NE3" s="7" t="s">
        <v>3</v>
      </c>
      <c r="NF3" s="6" t="s">
        <v>3</v>
      </c>
      <c r="NG3" s="6" t="s">
        <v>149</v>
      </c>
      <c r="NH3" s="6" t="s">
        <v>150</v>
      </c>
      <c r="NI3" s="6" t="s">
        <v>151</v>
      </c>
      <c r="NJ3" s="6" t="s">
        <v>152</v>
      </c>
      <c r="NK3" s="6" t="s">
        <v>153</v>
      </c>
      <c r="NL3" s="6" t="s">
        <v>154</v>
      </c>
      <c r="NM3" s="6" t="s">
        <v>10</v>
      </c>
      <c r="NN3" s="6" t="s">
        <v>11</v>
      </c>
      <c r="NO3" s="6" t="s">
        <v>12</v>
      </c>
      <c r="NP3" s="6" t="s">
        <v>13</v>
      </c>
      <c r="NQ3" s="7" t="s">
        <v>3</v>
      </c>
      <c r="NR3" s="6" t="s">
        <v>3</v>
      </c>
      <c r="NS3" s="6" t="s">
        <v>156</v>
      </c>
      <c r="NT3" s="6" t="s">
        <v>157</v>
      </c>
      <c r="NU3" s="6" t="s">
        <v>158</v>
      </c>
      <c r="NV3" s="6" t="s">
        <v>159</v>
      </c>
      <c r="NW3" s="6" t="s">
        <v>160</v>
      </c>
      <c r="NX3" s="6" t="s">
        <v>140</v>
      </c>
      <c r="NY3" s="6" t="s">
        <v>10</v>
      </c>
      <c r="NZ3" s="6" t="s">
        <v>11</v>
      </c>
      <c r="OA3" s="6" t="s">
        <v>12</v>
      </c>
      <c r="OB3" s="6" t="s">
        <v>13</v>
      </c>
      <c r="OC3" s="7" t="s">
        <v>3</v>
      </c>
      <c r="OD3" s="6" t="s">
        <v>3</v>
      </c>
      <c r="OE3" s="6" t="s">
        <v>162</v>
      </c>
      <c r="OF3" s="6" t="s">
        <v>163</v>
      </c>
      <c r="OG3" s="6" t="s">
        <v>164</v>
      </c>
      <c r="OH3" s="6" t="s">
        <v>165</v>
      </c>
      <c r="OI3" s="6" t="s">
        <v>160</v>
      </c>
      <c r="OJ3" s="6" t="s">
        <v>140</v>
      </c>
      <c r="OK3" s="6" t="s">
        <v>10</v>
      </c>
      <c r="OL3" s="6" t="s">
        <v>11</v>
      </c>
      <c r="OM3" s="6" t="s">
        <v>12</v>
      </c>
      <c r="ON3" s="6" t="s">
        <v>13</v>
      </c>
      <c r="OO3" s="7" t="s">
        <v>3</v>
      </c>
      <c r="OP3" s="6" t="s">
        <v>3</v>
      </c>
      <c r="OQ3" s="6" t="s">
        <v>167</v>
      </c>
      <c r="OR3" s="6" t="s">
        <v>168</v>
      </c>
      <c r="OS3" s="6" t="s">
        <v>169</v>
      </c>
      <c r="OT3" s="6" t="s">
        <v>170</v>
      </c>
      <c r="OU3" s="6" t="s">
        <v>171</v>
      </c>
      <c r="OV3" s="6" t="s">
        <v>172</v>
      </c>
      <c r="OW3" s="6" t="s">
        <v>10</v>
      </c>
      <c r="OX3" s="6" t="s">
        <v>11</v>
      </c>
      <c r="OY3" s="6" t="s">
        <v>12</v>
      </c>
      <c r="OZ3" s="6" t="s">
        <v>13</v>
      </c>
      <c r="PA3" s="7" t="s">
        <v>3</v>
      </c>
      <c r="PB3" s="6" t="s">
        <v>3</v>
      </c>
      <c r="PC3" s="6" t="s">
        <v>174</v>
      </c>
      <c r="PD3" s="6" t="s">
        <v>175</v>
      </c>
      <c r="PE3" s="6" t="s">
        <v>176</v>
      </c>
      <c r="PF3" s="6" t="s">
        <v>177</v>
      </c>
      <c r="PG3" s="6" t="s">
        <v>178</v>
      </c>
      <c r="PH3" s="6" t="s">
        <v>179</v>
      </c>
      <c r="PI3" s="6" t="s">
        <v>10</v>
      </c>
      <c r="PJ3" s="6" t="s">
        <v>11</v>
      </c>
      <c r="PK3" s="6" t="s">
        <v>12</v>
      </c>
      <c r="PL3" s="6" t="s">
        <v>13</v>
      </c>
      <c r="PM3" s="7" t="s">
        <v>3</v>
      </c>
      <c r="PN3" s="6" t="s">
        <v>3</v>
      </c>
      <c r="PO3" s="6" t="s">
        <v>181</v>
      </c>
      <c r="PP3" s="6" t="s">
        <v>182</v>
      </c>
      <c r="PQ3" s="6" t="s">
        <v>183</v>
      </c>
      <c r="PR3" s="6" t="s">
        <v>184</v>
      </c>
      <c r="PS3" s="6" t="s">
        <v>185</v>
      </c>
      <c r="PT3" s="6" t="s">
        <v>186</v>
      </c>
      <c r="PU3" s="6" t="s">
        <v>10</v>
      </c>
      <c r="PV3" s="6" t="s">
        <v>11</v>
      </c>
      <c r="PW3" s="6" t="s">
        <v>12</v>
      </c>
      <c r="PX3" s="6" t="s">
        <v>13</v>
      </c>
      <c r="PY3" s="7" t="s">
        <v>3</v>
      </c>
      <c r="PZ3" s="6" t="s">
        <v>3</v>
      </c>
      <c r="QA3" s="6" t="s">
        <v>188</v>
      </c>
      <c r="QB3" s="6" t="s">
        <v>189</v>
      </c>
      <c r="QC3" s="6" t="s">
        <v>190</v>
      </c>
      <c r="QD3" s="6" t="s">
        <v>191</v>
      </c>
      <c r="QE3" s="6" t="s">
        <v>192</v>
      </c>
      <c r="QF3" s="6" t="s">
        <v>140</v>
      </c>
      <c r="QG3" s="6" t="s">
        <v>10</v>
      </c>
      <c r="QH3" s="6" t="s">
        <v>11</v>
      </c>
      <c r="QI3" s="6" t="s">
        <v>12</v>
      </c>
      <c r="QJ3" s="6" t="s">
        <v>13</v>
      </c>
      <c r="QK3" s="7" t="s">
        <v>3</v>
      </c>
      <c r="QL3" s="6" t="s">
        <v>3</v>
      </c>
      <c r="QM3" s="6" t="s">
        <v>194</v>
      </c>
      <c r="QN3" s="6" t="s">
        <v>195</v>
      </c>
      <c r="QO3" s="6" t="s">
        <v>196</v>
      </c>
      <c r="QP3" s="6" t="s">
        <v>197</v>
      </c>
      <c r="QQ3" s="6" t="s">
        <v>198</v>
      </c>
      <c r="QR3" s="6" t="s">
        <v>199</v>
      </c>
      <c r="QS3" s="6" t="s">
        <v>10</v>
      </c>
      <c r="QT3" s="6" t="s">
        <v>11</v>
      </c>
      <c r="QU3" s="6" t="s">
        <v>12</v>
      </c>
      <c r="QV3" s="6" t="s">
        <v>13</v>
      </c>
      <c r="QW3" s="7" t="s">
        <v>3</v>
      </c>
      <c r="QX3" s="6" t="s">
        <v>3</v>
      </c>
      <c r="QY3" s="6" t="s">
        <v>32</v>
      </c>
      <c r="QZ3" s="6" t="s">
        <v>33</v>
      </c>
      <c r="RA3" s="6" t="s">
        <v>34</v>
      </c>
      <c r="RB3" s="6" t="s">
        <v>35</v>
      </c>
      <c r="RC3" s="6" t="s">
        <v>36</v>
      </c>
      <c r="RD3" s="6" t="s">
        <v>10</v>
      </c>
      <c r="RE3" s="6" t="s">
        <v>11</v>
      </c>
      <c r="RF3" s="6" t="s">
        <v>12</v>
      </c>
      <c r="RG3" s="6" t="s">
        <v>13</v>
      </c>
      <c r="RH3" s="7" t="s">
        <v>3</v>
      </c>
      <c r="RI3" s="6" t="s">
        <v>3</v>
      </c>
      <c r="RJ3" s="6" t="s">
        <v>202</v>
      </c>
      <c r="RK3" s="6" t="s">
        <v>203</v>
      </c>
      <c r="RL3" s="6" t="s">
        <v>204</v>
      </c>
      <c r="RM3" s="6" t="s">
        <v>205</v>
      </c>
      <c r="RN3" s="6" t="s">
        <v>206</v>
      </c>
      <c r="RO3" s="6" t="s">
        <v>199</v>
      </c>
      <c r="RP3" s="6" t="s">
        <v>10</v>
      </c>
      <c r="RQ3" s="6" t="s">
        <v>11</v>
      </c>
      <c r="RR3" s="6" t="s">
        <v>12</v>
      </c>
      <c r="RS3" s="6" t="s">
        <v>13</v>
      </c>
      <c r="RT3" s="8" t="s">
        <v>218</v>
      </c>
      <c r="RU3" s="8" t="s">
        <v>219</v>
      </c>
      <c r="RV3" s="8" t="s">
        <v>220</v>
      </c>
      <c r="RW3" s="7" t="s">
        <v>221</v>
      </c>
      <c r="RX3" s="6" t="s">
        <v>222</v>
      </c>
      <c r="RY3" s="7" t="s">
        <v>3</v>
      </c>
      <c r="RZ3" s="6" t="s">
        <v>223</v>
      </c>
      <c r="SA3" s="6" t="s">
        <v>224</v>
      </c>
      <c r="SB3" s="6" t="s">
        <v>225</v>
      </c>
      <c r="SC3" s="6" t="s">
        <v>226</v>
      </c>
      <c r="SD3" s="6" t="s">
        <v>227</v>
      </c>
      <c r="SE3" s="7" t="s">
        <v>3</v>
      </c>
      <c r="SF3" s="6" t="s">
        <v>223</v>
      </c>
      <c r="SG3" s="6" t="s">
        <v>224</v>
      </c>
      <c r="SH3" s="6" t="s">
        <v>225</v>
      </c>
      <c r="SI3" s="6" t="s">
        <v>226</v>
      </c>
      <c r="SJ3" s="6" t="s">
        <v>227</v>
      </c>
      <c r="SK3" s="7" t="s">
        <v>3</v>
      </c>
      <c r="SL3" s="6" t="s">
        <v>223</v>
      </c>
      <c r="SM3" s="6" t="s">
        <v>224</v>
      </c>
      <c r="SN3" s="6" t="s">
        <v>225</v>
      </c>
      <c r="SO3" s="6" t="s">
        <v>226</v>
      </c>
      <c r="SP3" s="6" t="s">
        <v>227</v>
      </c>
      <c r="SQ3" s="7" t="s">
        <v>3</v>
      </c>
      <c r="SR3" s="6" t="s">
        <v>223</v>
      </c>
      <c r="SS3" s="6" t="s">
        <v>224</v>
      </c>
      <c r="ST3" s="6" t="s">
        <v>225</v>
      </c>
      <c r="SU3" s="6" t="s">
        <v>228</v>
      </c>
      <c r="SV3" s="6" t="s">
        <v>227</v>
      </c>
      <c r="SW3" s="7" t="s">
        <v>3</v>
      </c>
      <c r="SX3" s="6" t="s">
        <v>223</v>
      </c>
      <c r="SY3" s="6" t="s">
        <v>224</v>
      </c>
      <c r="SZ3" s="6" t="s">
        <v>225</v>
      </c>
      <c r="TA3" s="6" t="s">
        <v>226</v>
      </c>
      <c r="TB3" s="6" t="s">
        <v>227</v>
      </c>
      <c r="TC3" s="7" t="s">
        <v>3</v>
      </c>
      <c r="TD3" s="6" t="s">
        <v>223</v>
      </c>
      <c r="TE3" s="6" t="s">
        <v>224</v>
      </c>
      <c r="TF3" s="6" t="s">
        <v>225</v>
      </c>
      <c r="TG3" s="6" t="s">
        <v>226</v>
      </c>
      <c r="TH3" s="6" t="s">
        <v>227</v>
      </c>
      <c r="TI3" s="7" t="s">
        <v>3</v>
      </c>
      <c r="TJ3" s="6" t="s">
        <v>223</v>
      </c>
      <c r="TK3" s="6" t="s">
        <v>224</v>
      </c>
      <c r="TL3" s="6" t="s">
        <v>225</v>
      </c>
      <c r="TM3" s="6" t="s">
        <v>226</v>
      </c>
      <c r="TN3" s="6" t="s">
        <v>227</v>
      </c>
      <c r="TO3" s="7" t="s">
        <v>3</v>
      </c>
      <c r="TP3" s="6" t="s">
        <v>223</v>
      </c>
      <c r="TQ3" s="6" t="s">
        <v>224</v>
      </c>
      <c r="TR3" s="6" t="s">
        <v>225</v>
      </c>
      <c r="TS3" s="6" t="s">
        <v>226</v>
      </c>
      <c r="TT3" s="6" t="s">
        <v>227</v>
      </c>
      <c r="TU3" s="7" t="s">
        <v>3</v>
      </c>
      <c r="TV3" s="6" t="s">
        <v>223</v>
      </c>
      <c r="TW3" s="6" t="s">
        <v>224</v>
      </c>
      <c r="TX3" s="6" t="s">
        <v>225</v>
      </c>
      <c r="TY3" s="6" t="s">
        <v>226</v>
      </c>
      <c r="TZ3" s="6" t="s">
        <v>227</v>
      </c>
      <c r="UA3" s="7" t="s">
        <v>3</v>
      </c>
      <c r="UB3" s="6" t="s">
        <v>223</v>
      </c>
      <c r="UC3" s="7" t="s">
        <v>3</v>
      </c>
      <c r="UD3" s="6" t="s">
        <v>223</v>
      </c>
    </row>
    <row r="4" spans="1:644" x14ac:dyDescent="0.35">
      <c r="A4" t="s">
        <v>865</v>
      </c>
      <c r="B4" t="s">
        <v>857</v>
      </c>
      <c r="C4" t="s">
        <v>866</v>
      </c>
      <c r="D4" t="s">
        <v>858</v>
      </c>
      <c r="E4" t="s">
        <v>859</v>
      </c>
      <c r="F4">
        <v>0</v>
      </c>
      <c r="G4">
        <v>0</v>
      </c>
      <c r="H4">
        <v>0</v>
      </c>
      <c r="I4">
        <v>0</v>
      </c>
      <c r="J4">
        <v>0</v>
      </c>
      <c r="K4" t="s">
        <v>3</v>
      </c>
      <c r="L4" t="s">
        <v>3</v>
      </c>
      <c r="M4" t="s">
        <v>860</v>
      </c>
      <c r="N4" t="s">
        <v>3</v>
      </c>
      <c r="O4" t="s">
        <v>3</v>
      </c>
      <c r="P4" t="s">
        <v>3</v>
      </c>
      <c r="Q4" t="s">
        <v>3</v>
      </c>
      <c r="R4">
        <v>0</v>
      </c>
      <c r="S4" t="s">
        <v>207</v>
      </c>
      <c r="T4" t="s">
        <v>207</v>
      </c>
      <c r="U4" t="s">
        <v>207</v>
      </c>
      <c r="V4" t="s">
        <v>207</v>
      </c>
      <c r="W4">
        <v>0</v>
      </c>
      <c r="X4">
        <v>0</v>
      </c>
      <c r="Y4" t="s">
        <v>207</v>
      </c>
      <c r="Z4">
        <v>0</v>
      </c>
      <c r="AA4">
        <v>4</v>
      </c>
      <c r="AB4" t="s">
        <v>3</v>
      </c>
      <c r="AC4" t="s">
        <v>3</v>
      </c>
      <c r="AD4">
        <v>1</v>
      </c>
      <c r="AE4" t="s">
        <v>207</v>
      </c>
      <c r="AF4" t="s">
        <v>207</v>
      </c>
      <c r="AG4">
        <v>1</v>
      </c>
      <c r="AH4">
        <v>1</v>
      </c>
      <c r="AI4">
        <v>0</v>
      </c>
      <c r="AJ4">
        <v>0</v>
      </c>
      <c r="AK4">
        <v>0</v>
      </c>
      <c r="AL4" t="s">
        <v>207</v>
      </c>
      <c r="AM4">
        <v>0</v>
      </c>
      <c r="AN4">
        <v>3</v>
      </c>
      <c r="AO4" t="s">
        <v>3</v>
      </c>
      <c r="AP4" t="s">
        <v>3</v>
      </c>
      <c r="AQ4" t="s">
        <v>207</v>
      </c>
      <c r="AR4">
        <v>0</v>
      </c>
      <c r="AS4">
        <v>0</v>
      </c>
      <c r="AT4">
        <v>0</v>
      </c>
      <c r="AU4">
        <v>0</v>
      </c>
      <c r="AV4">
        <v>0</v>
      </c>
      <c r="AW4" t="s">
        <v>207</v>
      </c>
      <c r="AX4">
        <v>0</v>
      </c>
      <c r="AY4">
        <v>5</v>
      </c>
      <c r="AZ4" t="s">
        <v>3</v>
      </c>
      <c r="BA4" t="s">
        <v>3</v>
      </c>
      <c r="BB4" t="s">
        <v>207</v>
      </c>
      <c r="BC4">
        <v>0</v>
      </c>
      <c r="BD4">
        <v>0</v>
      </c>
      <c r="BE4">
        <v>0</v>
      </c>
      <c r="BF4">
        <v>0</v>
      </c>
      <c r="BG4">
        <v>0</v>
      </c>
      <c r="BH4" t="s">
        <v>207</v>
      </c>
      <c r="BI4">
        <v>0</v>
      </c>
      <c r="BJ4">
        <v>5</v>
      </c>
      <c r="BK4" t="s">
        <v>3</v>
      </c>
      <c r="BL4" t="s">
        <v>3</v>
      </c>
      <c r="BM4" t="s">
        <v>207</v>
      </c>
      <c r="BN4">
        <v>0</v>
      </c>
      <c r="BO4">
        <v>0</v>
      </c>
      <c r="BP4">
        <v>0</v>
      </c>
      <c r="BQ4">
        <v>0</v>
      </c>
      <c r="BR4">
        <v>0</v>
      </c>
      <c r="BS4" t="s">
        <v>207</v>
      </c>
      <c r="BT4">
        <v>0</v>
      </c>
      <c r="BU4">
        <v>5</v>
      </c>
      <c r="BV4" t="s">
        <v>3</v>
      </c>
      <c r="BW4" t="s">
        <v>3</v>
      </c>
      <c r="BX4" t="s">
        <v>207</v>
      </c>
      <c r="BY4" t="s">
        <v>207</v>
      </c>
      <c r="BZ4" t="s">
        <v>207</v>
      </c>
      <c r="CA4" t="s">
        <v>207</v>
      </c>
      <c r="CB4" t="s">
        <v>207</v>
      </c>
      <c r="CC4">
        <v>0</v>
      </c>
      <c r="CD4">
        <v>0</v>
      </c>
      <c r="CE4">
        <v>0</v>
      </c>
      <c r="CF4" t="s">
        <v>207</v>
      </c>
      <c r="CG4">
        <v>0</v>
      </c>
      <c r="CH4">
        <v>5</v>
      </c>
      <c r="CI4" t="s">
        <v>3</v>
      </c>
      <c r="CJ4" t="s">
        <v>3</v>
      </c>
      <c r="CK4" t="s">
        <v>207</v>
      </c>
      <c r="CL4">
        <v>1</v>
      </c>
      <c r="CM4">
        <v>1</v>
      </c>
      <c r="CN4" t="s">
        <v>207</v>
      </c>
      <c r="CO4">
        <v>1</v>
      </c>
      <c r="CP4">
        <v>0</v>
      </c>
      <c r="CQ4">
        <v>0</v>
      </c>
      <c r="CR4">
        <v>0</v>
      </c>
      <c r="CS4" t="s">
        <v>207</v>
      </c>
      <c r="CT4">
        <v>0</v>
      </c>
      <c r="CU4">
        <v>3</v>
      </c>
      <c r="CV4" t="s">
        <v>3</v>
      </c>
      <c r="CW4" t="s">
        <v>3</v>
      </c>
      <c r="CX4" t="s">
        <v>207</v>
      </c>
      <c r="CY4">
        <v>1</v>
      </c>
      <c r="CZ4">
        <v>1</v>
      </c>
      <c r="DA4" t="s">
        <v>207</v>
      </c>
      <c r="DB4">
        <v>1</v>
      </c>
      <c r="DC4">
        <v>0</v>
      </c>
      <c r="DD4">
        <v>0</v>
      </c>
      <c r="DE4">
        <v>0</v>
      </c>
      <c r="DF4" t="s">
        <v>207</v>
      </c>
      <c r="DG4">
        <v>0</v>
      </c>
      <c r="DH4">
        <v>3</v>
      </c>
      <c r="DI4" t="s">
        <v>3</v>
      </c>
      <c r="DJ4" t="s">
        <v>3</v>
      </c>
      <c r="DK4" t="s">
        <v>207</v>
      </c>
      <c r="DL4">
        <v>1</v>
      </c>
      <c r="DM4">
        <v>1</v>
      </c>
      <c r="DN4" t="s">
        <v>207</v>
      </c>
      <c r="DO4">
        <v>1</v>
      </c>
      <c r="DP4">
        <v>0</v>
      </c>
      <c r="DQ4">
        <v>0</v>
      </c>
      <c r="DR4">
        <v>0</v>
      </c>
      <c r="DS4" t="s">
        <v>207</v>
      </c>
      <c r="DT4">
        <v>0</v>
      </c>
      <c r="DU4">
        <v>3</v>
      </c>
      <c r="DV4" t="s">
        <v>3</v>
      </c>
      <c r="DW4" t="s">
        <v>3</v>
      </c>
      <c r="DX4" t="s">
        <v>207</v>
      </c>
      <c r="DY4">
        <v>1</v>
      </c>
      <c r="DZ4">
        <v>1</v>
      </c>
      <c r="EA4" t="s">
        <v>207</v>
      </c>
      <c r="EB4">
        <v>1</v>
      </c>
      <c r="EC4">
        <v>0</v>
      </c>
      <c r="ED4">
        <v>0</v>
      </c>
      <c r="EE4">
        <v>0</v>
      </c>
      <c r="EF4" t="s">
        <v>207</v>
      </c>
      <c r="EG4">
        <v>0</v>
      </c>
      <c r="EH4">
        <v>3</v>
      </c>
      <c r="EI4" t="s">
        <v>3</v>
      </c>
      <c r="EJ4" t="s">
        <v>3</v>
      </c>
      <c r="EK4" t="s">
        <v>207</v>
      </c>
      <c r="EL4">
        <v>1</v>
      </c>
      <c r="EM4">
        <v>1</v>
      </c>
      <c r="EN4" t="s">
        <v>207</v>
      </c>
      <c r="EO4">
        <v>1</v>
      </c>
      <c r="EP4">
        <v>0</v>
      </c>
      <c r="EQ4">
        <v>0</v>
      </c>
      <c r="ER4">
        <v>0</v>
      </c>
      <c r="ES4" t="s">
        <v>207</v>
      </c>
      <c r="ET4">
        <v>0</v>
      </c>
      <c r="EU4">
        <v>3</v>
      </c>
      <c r="EV4" t="s">
        <v>3</v>
      </c>
      <c r="EW4" t="s">
        <v>3</v>
      </c>
      <c r="EX4" t="s">
        <v>207</v>
      </c>
      <c r="EY4">
        <v>1</v>
      </c>
      <c r="EZ4">
        <v>1</v>
      </c>
      <c r="FA4" t="s">
        <v>207</v>
      </c>
      <c r="FB4">
        <v>1</v>
      </c>
      <c r="FC4">
        <v>0</v>
      </c>
      <c r="FD4">
        <v>0</v>
      </c>
      <c r="FE4">
        <v>0</v>
      </c>
      <c r="FF4" t="s">
        <v>207</v>
      </c>
      <c r="FG4">
        <v>0</v>
      </c>
      <c r="FH4">
        <v>3</v>
      </c>
      <c r="FI4" t="s">
        <v>3</v>
      </c>
      <c r="FJ4" t="s">
        <v>3</v>
      </c>
      <c r="FK4" t="s">
        <v>207</v>
      </c>
      <c r="FL4">
        <v>1</v>
      </c>
      <c r="FM4">
        <v>1</v>
      </c>
      <c r="FN4" t="s">
        <v>207</v>
      </c>
      <c r="FO4">
        <v>1</v>
      </c>
      <c r="FP4">
        <v>0</v>
      </c>
      <c r="FQ4">
        <v>0</v>
      </c>
      <c r="FR4">
        <v>0</v>
      </c>
      <c r="FS4" t="s">
        <v>207</v>
      </c>
      <c r="FT4">
        <v>0</v>
      </c>
      <c r="FU4">
        <v>3</v>
      </c>
      <c r="FV4" t="s">
        <v>3</v>
      </c>
      <c r="FW4" t="s">
        <v>3</v>
      </c>
      <c r="FX4" t="s">
        <v>207</v>
      </c>
      <c r="FY4" t="s">
        <v>207</v>
      </c>
      <c r="FZ4">
        <v>0</v>
      </c>
      <c r="GA4" t="s">
        <v>207</v>
      </c>
      <c r="GB4" t="s">
        <v>207</v>
      </c>
      <c r="GC4">
        <v>0</v>
      </c>
      <c r="GD4">
        <v>0</v>
      </c>
      <c r="GE4" t="s">
        <v>207</v>
      </c>
      <c r="GF4">
        <v>0</v>
      </c>
      <c r="GG4">
        <v>4</v>
      </c>
      <c r="GH4" t="s">
        <v>3</v>
      </c>
      <c r="GI4" t="s">
        <v>3</v>
      </c>
      <c r="GJ4">
        <v>0</v>
      </c>
      <c r="GK4">
        <v>0</v>
      </c>
      <c r="GL4" t="s">
        <v>207</v>
      </c>
      <c r="GM4" t="s">
        <v>207</v>
      </c>
      <c r="GN4" t="s">
        <v>207</v>
      </c>
      <c r="GO4">
        <v>0</v>
      </c>
      <c r="GP4">
        <v>0</v>
      </c>
      <c r="GQ4" t="s">
        <v>207</v>
      </c>
      <c r="GR4">
        <v>0</v>
      </c>
      <c r="GS4">
        <v>3</v>
      </c>
      <c r="GT4" t="s">
        <v>3</v>
      </c>
      <c r="GU4" t="s">
        <v>3</v>
      </c>
      <c r="GV4" t="s">
        <v>207</v>
      </c>
      <c r="GW4">
        <v>0</v>
      </c>
      <c r="GX4">
        <v>0</v>
      </c>
      <c r="GY4">
        <v>0</v>
      </c>
      <c r="GZ4">
        <v>0</v>
      </c>
      <c r="HA4">
        <v>0</v>
      </c>
      <c r="HB4" t="s">
        <v>207</v>
      </c>
      <c r="HC4">
        <v>0</v>
      </c>
      <c r="HD4">
        <v>5</v>
      </c>
      <c r="HE4" t="s">
        <v>3</v>
      </c>
      <c r="HF4" t="s">
        <v>3</v>
      </c>
      <c r="HG4" t="s">
        <v>207</v>
      </c>
      <c r="HH4">
        <v>0</v>
      </c>
      <c r="HI4">
        <v>0</v>
      </c>
      <c r="HJ4">
        <v>0</v>
      </c>
      <c r="HK4">
        <v>0</v>
      </c>
      <c r="HL4">
        <v>0</v>
      </c>
      <c r="HM4" t="s">
        <v>207</v>
      </c>
      <c r="HN4">
        <v>0</v>
      </c>
      <c r="HO4">
        <v>5</v>
      </c>
      <c r="HP4" t="s">
        <v>3</v>
      </c>
      <c r="HQ4" t="s">
        <v>3</v>
      </c>
      <c r="HR4" t="s">
        <v>207</v>
      </c>
      <c r="HS4">
        <v>0</v>
      </c>
      <c r="HT4">
        <v>0</v>
      </c>
      <c r="HU4">
        <v>0</v>
      </c>
      <c r="HV4">
        <v>0</v>
      </c>
      <c r="HW4">
        <v>0</v>
      </c>
      <c r="HX4" t="s">
        <v>207</v>
      </c>
      <c r="HY4">
        <v>0</v>
      </c>
      <c r="HZ4">
        <v>5</v>
      </c>
      <c r="IA4" t="s">
        <v>3</v>
      </c>
      <c r="IB4" t="s">
        <v>3</v>
      </c>
      <c r="IC4">
        <v>0</v>
      </c>
      <c r="ID4">
        <v>0</v>
      </c>
      <c r="IE4" t="s">
        <v>207</v>
      </c>
      <c r="IF4">
        <v>0</v>
      </c>
      <c r="IG4">
        <v>0</v>
      </c>
      <c r="IH4">
        <v>0</v>
      </c>
      <c r="II4" t="s">
        <v>207</v>
      </c>
      <c r="IJ4">
        <v>0</v>
      </c>
      <c r="IK4">
        <v>3</v>
      </c>
      <c r="IL4" t="s">
        <v>3</v>
      </c>
      <c r="IM4" t="s">
        <v>3</v>
      </c>
      <c r="IN4" t="s">
        <v>207</v>
      </c>
      <c r="IO4">
        <v>0</v>
      </c>
      <c r="IP4">
        <v>0</v>
      </c>
      <c r="IQ4">
        <v>0</v>
      </c>
      <c r="IR4">
        <v>0</v>
      </c>
      <c r="IS4">
        <v>0</v>
      </c>
      <c r="IT4" t="s">
        <v>207</v>
      </c>
      <c r="IU4">
        <v>0</v>
      </c>
      <c r="IV4">
        <v>5</v>
      </c>
      <c r="IW4" t="s">
        <v>3</v>
      </c>
      <c r="IX4" t="s">
        <v>3</v>
      </c>
      <c r="IY4" t="s">
        <v>207</v>
      </c>
      <c r="IZ4">
        <v>0</v>
      </c>
      <c r="JA4">
        <v>0</v>
      </c>
      <c r="JB4">
        <v>0</v>
      </c>
      <c r="JC4">
        <v>0</v>
      </c>
      <c r="JD4">
        <v>0</v>
      </c>
      <c r="JE4" t="s">
        <v>207</v>
      </c>
      <c r="JF4">
        <v>0</v>
      </c>
      <c r="JG4">
        <v>5</v>
      </c>
      <c r="JH4" t="s">
        <v>3</v>
      </c>
      <c r="JI4" t="s">
        <v>3</v>
      </c>
      <c r="JJ4">
        <v>0</v>
      </c>
      <c r="JK4">
        <v>0</v>
      </c>
      <c r="JL4" t="s">
        <v>207</v>
      </c>
      <c r="JM4">
        <v>0</v>
      </c>
      <c r="JN4">
        <v>0</v>
      </c>
      <c r="JO4">
        <v>0</v>
      </c>
      <c r="JP4" t="s">
        <v>207</v>
      </c>
      <c r="JQ4">
        <v>0</v>
      </c>
      <c r="JR4">
        <v>3</v>
      </c>
      <c r="JS4" t="s">
        <v>3</v>
      </c>
      <c r="JT4" t="s">
        <v>3</v>
      </c>
      <c r="JU4" t="s">
        <v>207</v>
      </c>
      <c r="JV4">
        <v>0</v>
      </c>
      <c r="JW4">
        <v>0</v>
      </c>
      <c r="JX4">
        <v>0</v>
      </c>
      <c r="JY4">
        <v>0</v>
      </c>
      <c r="JZ4">
        <v>0</v>
      </c>
      <c r="KA4" t="s">
        <v>207</v>
      </c>
      <c r="KB4">
        <v>0</v>
      </c>
      <c r="KC4">
        <v>5</v>
      </c>
      <c r="KD4" t="s">
        <v>3</v>
      </c>
      <c r="KE4" t="s">
        <v>3</v>
      </c>
      <c r="KF4">
        <v>0</v>
      </c>
      <c r="KG4">
        <v>0</v>
      </c>
      <c r="KH4" t="s">
        <v>207</v>
      </c>
      <c r="KI4">
        <v>0</v>
      </c>
      <c r="KJ4">
        <v>0</v>
      </c>
      <c r="KK4">
        <v>0</v>
      </c>
      <c r="KL4" t="s">
        <v>207</v>
      </c>
      <c r="KM4">
        <v>0</v>
      </c>
      <c r="KN4">
        <v>3</v>
      </c>
      <c r="KO4" t="s">
        <v>3</v>
      </c>
      <c r="KP4" t="s">
        <v>3</v>
      </c>
      <c r="KQ4" t="s">
        <v>207</v>
      </c>
      <c r="KR4">
        <v>0</v>
      </c>
      <c r="KS4">
        <v>0</v>
      </c>
      <c r="KT4">
        <v>0</v>
      </c>
      <c r="KU4">
        <v>0</v>
      </c>
      <c r="KV4">
        <v>0</v>
      </c>
      <c r="KW4" t="s">
        <v>207</v>
      </c>
      <c r="KX4">
        <v>0</v>
      </c>
      <c r="KY4">
        <v>5</v>
      </c>
      <c r="KZ4" t="s">
        <v>3</v>
      </c>
      <c r="LA4" t="s">
        <v>3</v>
      </c>
      <c r="LB4" t="s">
        <v>207</v>
      </c>
      <c r="LC4">
        <v>0</v>
      </c>
      <c r="LD4">
        <v>0</v>
      </c>
      <c r="LE4">
        <v>0</v>
      </c>
      <c r="LF4">
        <v>0</v>
      </c>
      <c r="LG4">
        <v>0</v>
      </c>
      <c r="LH4" t="s">
        <v>207</v>
      </c>
      <c r="LI4">
        <v>0</v>
      </c>
      <c r="LJ4">
        <v>5</v>
      </c>
      <c r="LK4" t="s">
        <v>3</v>
      </c>
      <c r="LL4" t="s">
        <v>3</v>
      </c>
      <c r="LM4" t="s">
        <v>207</v>
      </c>
      <c r="LN4">
        <v>0</v>
      </c>
      <c r="LO4">
        <v>0</v>
      </c>
      <c r="LP4">
        <v>0</v>
      </c>
      <c r="LQ4">
        <v>0</v>
      </c>
      <c r="LR4">
        <v>0</v>
      </c>
      <c r="LS4" t="s">
        <v>207</v>
      </c>
      <c r="LT4">
        <v>0</v>
      </c>
      <c r="LU4">
        <v>5</v>
      </c>
      <c r="LV4" t="s">
        <v>3</v>
      </c>
      <c r="LW4" t="s">
        <v>3</v>
      </c>
      <c r="LX4" t="s">
        <v>207</v>
      </c>
      <c r="LY4">
        <v>0</v>
      </c>
      <c r="LZ4">
        <v>0</v>
      </c>
      <c r="MA4">
        <v>0</v>
      </c>
      <c r="MB4">
        <v>0</v>
      </c>
      <c r="MC4">
        <v>0</v>
      </c>
      <c r="MD4" t="s">
        <v>207</v>
      </c>
      <c r="ME4">
        <v>0</v>
      </c>
      <c r="MF4">
        <v>5</v>
      </c>
      <c r="MG4" t="s">
        <v>3</v>
      </c>
      <c r="MH4" t="s">
        <v>3</v>
      </c>
      <c r="MI4" t="s">
        <v>207</v>
      </c>
      <c r="MJ4" t="s">
        <v>207</v>
      </c>
      <c r="MK4" t="s">
        <v>207</v>
      </c>
      <c r="ML4" t="s">
        <v>207</v>
      </c>
      <c r="MM4" t="s">
        <v>207</v>
      </c>
      <c r="MN4">
        <v>0</v>
      </c>
      <c r="MO4">
        <v>0</v>
      </c>
      <c r="MP4" t="s">
        <v>207</v>
      </c>
      <c r="MQ4">
        <v>0</v>
      </c>
      <c r="MR4">
        <v>5</v>
      </c>
      <c r="MS4" t="s">
        <v>3</v>
      </c>
      <c r="MT4" t="s">
        <v>3</v>
      </c>
      <c r="MU4">
        <v>3</v>
      </c>
      <c r="MV4">
        <v>3</v>
      </c>
      <c r="MW4">
        <v>3</v>
      </c>
      <c r="MX4">
        <v>3</v>
      </c>
      <c r="MY4">
        <v>3</v>
      </c>
      <c r="MZ4">
        <v>0</v>
      </c>
      <c r="NA4">
        <v>0</v>
      </c>
      <c r="NB4" t="s">
        <v>207</v>
      </c>
      <c r="NC4">
        <v>0</v>
      </c>
      <c r="ND4">
        <v>3</v>
      </c>
      <c r="NE4" t="s">
        <v>3</v>
      </c>
      <c r="NF4" t="s">
        <v>3</v>
      </c>
      <c r="NG4" t="s">
        <v>207</v>
      </c>
      <c r="NH4" t="s">
        <v>207</v>
      </c>
      <c r="NI4" t="s">
        <v>207</v>
      </c>
      <c r="NJ4" t="s">
        <v>207</v>
      </c>
      <c r="NK4" t="s">
        <v>207</v>
      </c>
      <c r="NL4">
        <v>0</v>
      </c>
      <c r="NM4">
        <v>0</v>
      </c>
      <c r="NN4" t="s">
        <v>207</v>
      </c>
      <c r="NO4">
        <v>0</v>
      </c>
      <c r="NP4">
        <v>5</v>
      </c>
      <c r="NQ4" t="s">
        <v>3</v>
      </c>
      <c r="NR4" t="s">
        <v>3</v>
      </c>
      <c r="NS4" t="s">
        <v>207</v>
      </c>
      <c r="NT4" t="s">
        <v>207</v>
      </c>
      <c r="NU4" t="s">
        <v>207</v>
      </c>
      <c r="NV4">
        <v>0</v>
      </c>
      <c r="NW4">
        <v>0</v>
      </c>
      <c r="NX4">
        <v>0</v>
      </c>
      <c r="NY4">
        <v>0</v>
      </c>
      <c r="NZ4" t="s">
        <v>207</v>
      </c>
      <c r="OA4">
        <v>0</v>
      </c>
      <c r="OB4">
        <v>3</v>
      </c>
      <c r="OC4" t="s">
        <v>3</v>
      </c>
      <c r="OD4" t="s">
        <v>3</v>
      </c>
      <c r="OE4" t="s">
        <v>207</v>
      </c>
      <c r="OF4">
        <v>1</v>
      </c>
      <c r="OG4" t="s">
        <v>207</v>
      </c>
      <c r="OH4">
        <v>1</v>
      </c>
      <c r="OI4">
        <v>1</v>
      </c>
      <c r="OJ4">
        <v>0</v>
      </c>
      <c r="OK4">
        <v>0</v>
      </c>
      <c r="OL4" t="s">
        <v>207</v>
      </c>
      <c r="OM4">
        <v>0</v>
      </c>
      <c r="ON4">
        <v>3</v>
      </c>
      <c r="OO4" t="s">
        <v>3</v>
      </c>
      <c r="OP4" t="s">
        <v>3</v>
      </c>
      <c r="OQ4" t="s">
        <v>207</v>
      </c>
      <c r="OR4">
        <v>2</v>
      </c>
      <c r="OS4">
        <v>2</v>
      </c>
      <c r="OT4">
        <v>2</v>
      </c>
      <c r="OU4">
        <v>2</v>
      </c>
      <c r="OV4">
        <v>0</v>
      </c>
      <c r="OW4">
        <v>0</v>
      </c>
      <c r="OX4" t="s">
        <v>207</v>
      </c>
      <c r="OY4">
        <v>0</v>
      </c>
      <c r="OZ4">
        <v>3</v>
      </c>
      <c r="PA4" t="s">
        <v>3</v>
      </c>
      <c r="PB4" t="s">
        <v>3</v>
      </c>
      <c r="PC4" t="s">
        <v>207</v>
      </c>
      <c r="PD4">
        <v>2</v>
      </c>
      <c r="PE4">
        <v>2</v>
      </c>
      <c r="PF4">
        <v>2</v>
      </c>
      <c r="PG4">
        <v>2</v>
      </c>
      <c r="PH4">
        <v>0</v>
      </c>
      <c r="PI4">
        <v>0</v>
      </c>
      <c r="PJ4" t="s">
        <v>207</v>
      </c>
      <c r="PK4">
        <v>0</v>
      </c>
      <c r="PL4">
        <v>3</v>
      </c>
      <c r="PM4" t="s">
        <v>3</v>
      </c>
      <c r="PN4" t="s">
        <v>3</v>
      </c>
      <c r="PO4">
        <v>0</v>
      </c>
      <c r="PP4" t="s">
        <v>207</v>
      </c>
      <c r="PQ4" t="s">
        <v>207</v>
      </c>
      <c r="PR4" t="s">
        <v>207</v>
      </c>
      <c r="PS4" t="s">
        <v>207</v>
      </c>
      <c r="PT4">
        <v>0</v>
      </c>
      <c r="PU4">
        <v>0</v>
      </c>
      <c r="PV4" t="s">
        <v>207</v>
      </c>
      <c r="PW4">
        <v>0</v>
      </c>
      <c r="PX4">
        <v>4</v>
      </c>
      <c r="PY4" t="s">
        <v>3</v>
      </c>
      <c r="PZ4" t="s">
        <v>3</v>
      </c>
      <c r="QA4" t="s">
        <v>207</v>
      </c>
      <c r="QB4" t="s">
        <v>207</v>
      </c>
      <c r="QC4" t="s">
        <v>207</v>
      </c>
      <c r="QD4" t="s">
        <v>207</v>
      </c>
      <c r="QE4" t="s">
        <v>207</v>
      </c>
      <c r="QF4">
        <v>0</v>
      </c>
      <c r="QG4">
        <v>0</v>
      </c>
      <c r="QH4" t="s">
        <v>207</v>
      </c>
      <c r="QI4">
        <v>0</v>
      </c>
      <c r="QJ4">
        <v>5</v>
      </c>
      <c r="QK4" t="s">
        <v>3</v>
      </c>
      <c r="QL4" t="s">
        <v>3</v>
      </c>
      <c r="QM4">
        <v>2</v>
      </c>
      <c r="QN4">
        <v>2</v>
      </c>
      <c r="QO4">
        <v>2</v>
      </c>
      <c r="QP4" t="s">
        <v>207</v>
      </c>
      <c r="QQ4">
        <v>2</v>
      </c>
      <c r="QR4">
        <v>0</v>
      </c>
      <c r="QS4">
        <v>0</v>
      </c>
      <c r="QT4" t="s">
        <v>207</v>
      </c>
      <c r="QU4">
        <v>0</v>
      </c>
      <c r="QV4">
        <v>3</v>
      </c>
      <c r="QW4" t="s">
        <v>3</v>
      </c>
      <c r="QX4" t="s">
        <v>3</v>
      </c>
      <c r="QY4">
        <v>0</v>
      </c>
      <c r="QZ4">
        <v>0</v>
      </c>
      <c r="RA4">
        <v>0</v>
      </c>
      <c r="RB4">
        <v>0</v>
      </c>
      <c r="RC4">
        <v>0</v>
      </c>
      <c r="RD4" t="s">
        <v>207</v>
      </c>
      <c r="RE4" t="s">
        <v>207</v>
      </c>
      <c r="RF4">
        <v>0</v>
      </c>
      <c r="RG4">
        <v>0</v>
      </c>
      <c r="RH4" t="s">
        <v>3</v>
      </c>
      <c r="RI4" t="s">
        <v>3</v>
      </c>
      <c r="RJ4">
        <v>0</v>
      </c>
      <c r="RK4">
        <v>0</v>
      </c>
      <c r="RL4">
        <v>0</v>
      </c>
      <c r="RM4">
        <v>0</v>
      </c>
      <c r="RN4" t="s">
        <v>207</v>
      </c>
      <c r="RO4">
        <v>0</v>
      </c>
      <c r="RP4">
        <v>0</v>
      </c>
      <c r="RQ4" t="s">
        <v>207</v>
      </c>
      <c r="RR4">
        <v>0</v>
      </c>
      <c r="RS4">
        <v>1</v>
      </c>
      <c r="RT4">
        <f>AA4+AN4+AY4+BJ4+BU4+CH4+CU4+DH4+DU4+EH4+EU4+FH4+FU4+GG4+GS4+HD4+HO4+HZ4+IK4+IV4+JG4+JR4+KC4+KN4+KY4+LJ4+LU4+MF4+MR4+ND4+NP4+OB4+ON4+OZ4+PL4+PX4+QJ4+QV4+RG4+RS4</f>
        <v>152</v>
      </c>
      <c r="RU4">
        <v>40</v>
      </c>
      <c r="RV4">
        <v>39</v>
      </c>
      <c r="RW4" t="s">
        <v>208</v>
      </c>
      <c r="RX4">
        <v>3</v>
      </c>
      <c r="RY4">
        <v>0</v>
      </c>
      <c r="RZ4" t="s">
        <v>861</v>
      </c>
      <c r="SA4" t="s">
        <v>3</v>
      </c>
      <c r="SB4" t="s">
        <v>863</v>
      </c>
      <c r="SC4">
        <v>0</v>
      </c>
      <c r="SD4">
        <v>0</v>
      </c>
      <c r="SE4">
        <v>0</v>
      </c>
      <c r="SF4" t="s">
        <v>861</v>
      </c>
      <c r="SG4" t="s">
        <v>3</v>
      </c>
      <c r="SH4" t="s">
        <v>863</v>
      </c>
      <c r="SI4">
        <v>0</v>
      </c>
      <c r="SJ4">
        <v>0</v>
      </c>
      <c r="SK4">
        <v>0</v>
      </c>
      <c r="SL4" t="s">
        <v>861</v>
      </c>
      <c r="SM4" t="s">
        <v>3</v>
      </c>
      <c r="SN4" t="s">
        <v>863</v>
      </c>
      <c r="SO4">
        <v>0</v>
      </c>
      <c r="SP4">
        <v>0</v>
      </c>
      <c r="SQ4">
        <v>0</v>
      </c>
      <c r="SR4" t="s">
        <v>861</v>
      </c>
      <c r="SS4" t="s">
        <v>3</v>
      </c>
      <c r="ST4" t="s">
        <v>862</v>
      </c>
      <c r="SU4">
        <v>0</v>
      </c>
      <c r="SV4">
        <v>0</v>
      </c>
      <c r="SW4">
        <v>0</v>
      </c>
      <c r="SX4" t="s">
        <v>861</v>
      </c>
      <c r="SY4" t="s">
        <v>3</v>
      </c>
      <c r="SZ4" t="s">
        <v>862</v>
      </c>
      <c r="TA4">
        <v>0</v>
      </c>
      <c r="TB4">
        <v>0</v>
      </c>
      <c r="TC4">
        <v>0</v>
      </c>
      <c r="TD4" t="s">
        <v>861</v>
      </c>
      <c r="TE4" t="s">
        <v>3</v>
      </c>
      <c r="TF4" t="s">
        <v>862</v>
      </c>
      <c r="TG4">
        <v>0</v>
      </c>
      <c r="TH4">
        <v>0</v>
      </c>
      <c r="TI4">
        <v>0</v>
      </c>
      <c r="TJ4" t="s">
        <v>861</v>
      </c>
      <c r="TK4" t="s">
        <v>3</v>
      </c>
      <c r="TL4" t="s">
        <v>862</v>
      </c>
      <c r="TM4">
        <v>0</v>
      </c>
      <c r="TN4">
        <v>0</v>
      </c>
      <c r="TO4">
        <v>0</v>
      </c>
      <c r="TP4" t="s">
        <v>861</v>
      </c>
      <c r="TQ4" t="s">
        <v>3</v>
      </c>
      <c r="TR4" t="s">
        <v>862</v>
      </c>
      <c r="TS4">
        <v>0</v>
      </c>
      <c r="TT4">
        <v>0</v>
      </c>
      <c r="TU4">
        <v>0</v>
      </c>
      <c r="TV4" t="s">
        <v>861</v>
      </c>
      <c r="TW4" t="s">
        <v>3</v>
      </c>
      <c r="TX4" t="s">
        <v>864</v>
      </c>
      <c r="TY4" t="s">
        <v>3</v>
      </c>
      <c r="TZ4" t="s">
        <v>864</v>
      </c>
      <c r="UA4" t="s">
        <v>3</v>
      </c>
      <c r="UB4" t="s">
        <v>3</v>
      </c>
      <c r="UC4">
        <v>0</v>
      </c>
      <c r="UD4">
        <v>0</v>
      </c>
      <c r="UE4">
        <v>0</v>
      </c>
      <c r="UF4" t="s">
        <v>3</v>
      </c>
      <c r="UG4">
        <v>0</v>
      </c>
      <c r="UH4">
        <v>0</v>
      </c>
      <c r="UI4">
        <v>0</v>
      </c>
      <c r="UJ4">
        <v>0</v>
      </c>
      <c r="UK4">
        <v>0</v>
      </c>
      <c r="UL4">
        <v>0</v>
      </c>
      <c r="UM4">
        <v>0</v>
      </c>
      <c r="UN4" t="s">
        <v>3</v>
      </c>
      <c r="UO4">
        <v>0</v>
      </c>
      <c r="UP4">
        <v>0</v>
      </c>
      <c r="UQ4">
        <v>0</v>
      </c>
      <c r="UR4">
        <v>0</v>
      </c>
      <c r="US4">
        <v>0</v>
      </c>
      <c r="UT4">
        <v>0</v>
      </c>
      <c r="UU4">
        <v>0</v>
      </c>
      <c r="UV4">
        <v>0</v>
      </c>
      <c r="UW4">
        <v>0</v>
      </c>
      <c r="UX4" t="s">
        <v>3</v>
      </c>
      <c r="UY4">
        <v>0</v>
      </c>
      <c r="UZ4">
        <v>0</v>
      </c>
      <c r="VA4">
        <v>0</v>
      </c>
      <c r="VB4">
        <v>0</v>
      </c>
      <c r="VC4">
        <v>0</v>
      </c>
      <c r="VD4">
        <v>0</v>
      </c>
      <c r="VE4">
        <v>0</v>
      </c>
      <c r="VF4">
        <v>0</v>
      </c>
      <c r="VG4">
        <v>0</v>
      </c>
      <c r="VH4">
        <v>0</v>
      </c>
      <c r="VI4">
        <v>0</v>
      </c>
      <c r="VJ4">
        <v>0</v>
      </c>
      <c r="VK4" t="s">
        <v>3</v>
      </c>
      <c r="VL4">
        <v>0</v>
      </c>
      <c r="VM4">
        <v>0</v>
      </c>
      <c r="VN4">
        <v>0</v>
      </c>
      <c r="VO4">
        <v>0</v>
      </c>
      <c r="VP4">
        <v>0</v>
      </c>
      <c r="VQ4">
        <v>0</v>
      </c>
      <c r="VR4">
        <v>0</v>
      </c>
      <c r="VS4">
        <v>0</v>
      </c>
      <c r="VT4">
        <v>0</v>
      </c>
      <c r="VU4">
        <v>0</v>
      </c>
      <c r="VV4">
        <v>0</v>
      </c>
      <c r="VW4">
        <v>0</v>
      </c>
      <c r="VX4">
        <v>0</v>
      </c>
      <c r="VY4">
        <v>0</v>
      </c>
      <c r="VZ4">
        <v>0</v>
      </c>
      <c r="WA4">
        <v>0</v>
      </c>
      <c r="WB4">
        <v>0</v>
      </c>
      <c r="WC4">
        <v>0</v>
      </c>
      <c r="WD4">
        <v>0</v>
      </c>
      <c r="WE4">
        <v>0</v>
      </c>
      <c r="WF4">
        <v>0</v>
      </c>
      <c r="WG4">
        <v>0</v>
      </c>
      <c r="WH4">
        <v>0</v>
      </c>
      <c r="WI4">
        <v>0</v>
      </c>
      <c r="WJ4">
        <v>0</v>
      </c>
      <c r="WK4">
        <v>0</v>
      </c>
      <c r="WL4">
        <v>0</v>
      </c>
      <c r="WM4">
        <v>0</v>
      </c>
      <c r="WN4">
        <v>0</v>
      </c>
      <c r="WO4">
        <v>0</v>
      </c>
      <c r="WP4" t="s">
        <v>3</v>
      </c>
      <c r="WQ4">
        <v>0</v>
      </c>
      <c r="WR4">
        <v>0</v>
      </c>
      <c r="WS4">
        <v>0</v>
      </c>
      <c r="WT4">
        <v>0</v>
      </c>
      <c r="WU4">
        <v>0</v>
      </c>
      <c r="WV4">
        <v>0</v>
      </c>
      <c r="WW4">
        <v>0</v>
      </c>
      <c r="WX4">
        <v>0</v>
      </c>
      <c r="WY4">
        <v>0</v>
      </c>
      <c r="WZ4">
        <v>0</v>
      </c>
      <c r="XA4">
        <v>0</v>
      </c>
      <c r="XB4">
        <v>0</v>
      </c>
      <c r="XC4">
        <v>0</v>
      </c>
      <c r="XD4">
        <v>0</v>
      </c>
      <c r="XE4">
        <v>0</v>
      </c>
      <c r="XF4">
        <v>0</v>
      </c>
      <c r="XG4">
        <v>0</v>
      </c>
      <c r="XH4">
        <v>0</v>
      </c>
      <c r="XI4">
        <v>0</v>
      </c>
      <c r="XJ4">
        <v>0</v>
      </c>
      <c r="XK4">
        <v>0</v>
      </c>
      <c r="XL4">
        <v>0</v>
      </c>
      <c r="XM4">
        <v>0</v>
      </c>
      <c r="XN4">
        <v>0</v>
      </c>
      <c r="XO4">
        <v>0</v>
      </c>
      <c r="XP4">
        <v>0</v>
      </c>
      <c r="XQ4">
        <v>0</v>
      </c>
      <c r="XR4">
        <v>0</v>
      </c>
      <c r="XS4">
        <v>0</v>
      </c>
      <c r="XT4">
        <v>0</v>
      </c>
    </row>
  </sheetData>
  <sheetProtection algorithmName="SHA-512" hashValue="mmbalbY7UPpn3sU5VSsvyRPo5agzXQd7hJJ1RaDq8SHpB2qLQ8zgpPDcDQWRVIHAu8/6epkSvD6HvoKcq3ZBKw==" saltValue="G7cb5o/qgubuwnwsvBoqlA=="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6"/>
  <sheetViews>
    <sheetView showGridLines="0" zoomScale="80" zoomScaleNormal="80" workbookViewId="0">
      <selection activeCell="B30" sqref="B30"/>
    </sheetView>
  </sheetViews>
  <sheetFormatPr defaultRowHeight="14.5" x14ac:dyDescent="0.35"/>
  <cols>
    <col min="1" max="1" width="2.26953125" customWidth="1"/>
    <col min="2" max="2" width="176.7265625" customWidth="1"/>
  </cols>
  <sheetData>
    <row r="1" spans="1:2" ht="27" x14ac:dyDescent="0.35">
      <c r="A1" s="34"/>
      <c r="B1" s="34" t="s">
        <v>903</v>
      </c>
    </row>
    <row r="3" spans="1:2" ht="27" x14ac:dyDescent="0.35">
      <c r="B3" s="33" t="s">
        <v>1011</v>
      </c>
    </row>
    <row r="4" spans="1:2" x14ac:dyDescent="0.35">
      <c r="B4" s="165" t="s">
        <v>1031</v>
      </c>
    </row>
    <row r="5" spans="1:2" x14ac:dyDescent="0.35">
      <c r="B5" s="165"/>
    </row>
    <row r="6" spans="1:2" ht="16.5" customHeight="1" x14ac:dyDescent="0.35">
      <c r="B6" s="165"/>
    </row>
    <row r="7" spans="1:2" ht="15.5" x14ac:dyDescent="0.35">
      <c r="B7" s="132"/>
    </row>
    <row r="8" spans="1:2" ht="15.75" customHeight="1" x14ac:dyDescent="0.35">
      <c r="B8" s="165" t="s">
        <v>1032</v>
      </c>
    </row>
    <row r="9" spans="1:2" ht="15.75" customHeight="1" x14ac:dyDescent="0.35">
      <c r="B9" s="165"/>
    </row>
    <row r="10" spans="1:2" ht="15.75" customHeight="1" x14ac:dyDescent="0.35">
      <c r="B10" s="165"/>
    </row>
    <row r="11" spans="1:2" ht="15.75" customHeight="1" x14ac:dyDescent="0.35">
      <c r="B11" s="165"/>
    </row>
    <row r="12" spans="1:2" ht="15.75" customHeight="1" x14ac:dyDescent="0.35">
      <c r="B12" s="165"/>
    </row>
    <row r="13" spans="1:2" ht="15.75" customHeight="1" x14ac:dyDescent="0.35">
      <c r="B13" s="165"/>
    </row>
    <row r="14" spans="1:2" ht="15.75" customHeight="1" x14ac:dyDescent="0.35">
      <c r="B14" s="133"/>
    </row>
    <row r="15" spans="1:2" ht="15.75" customHeight="1" x14ac:dyDescent="0.35">
      <c r="B15" s="165" t="s">
        <v>1017</v>
      </c>
    </row>
    <row r="16" spans="1:2" x14ac:dyDescent="0.35">
      <c r="B16" s="165"/>
    </row>
    <row r="17" spans="2:2" ht="15.5" x14ac:dyDescent="0.35">
      <c r="B17" s="132"/>
    </row>
    <row r="18" spans="2:2" x14ac:dyDescent="0.35">
      <c r="B18" s="165" t="s">
        <v>1033</v>
      </c>
    </row>
    <row r="19" spans="2:2" x14ac:dyDescent="0.35">
      <c r="B19" s="165"/>
    </row>
    <row r="20" spans="2:2" ht="15.65" customHeight="1" x14ac:dyDescent="0.35">
      <c r="B20" s="165"/>
    </row>
    <row r="21" spans="2:2" ht="15.5" x14ac:dyDescent="0.35">
      <c r="B21" s="132"/>
    </row>
    <row r="22" spans="2:2" ht="15.75" customHeight="1" x14ac:dyDescent="0.35">
      <c r="B22" s="165" t="s">
        <v>1016</v>
      </c>
    </row>
    <row r="23" spans="2:2" x14ac:dyDescent="0.35">
      <c r="B23" s="165"/>
    </row>
    <row r="24" spans="2:2" ht="15.5" x14ac:dyDescent="0.35">
      <c r="B24" s="132"/>
    </row>
    <row r="25" spans="2:2" ht="15.75" customHeight="1" x14ac:dyDescent="0.35">
      <c r="B25" s="169" t="s">
        <v>1034</v>
      </c>
    </row>
    <row r="26" spans="2:2" x14ac:dyDescent="0.35">
      <c r="B26" s="169"/>
    </row>
    <row r="27" spans="2:2" x14ac:dyDescent="0.35">
      <c r="B27" s="169"/>
    </row>
    <row r="28" spans="2:2" x14ac:dyDescent="0.35">
      <c r="B28" s="169"/>
    </row>
    <row r="29" spans="2:2" ht="18" customHeight="1" x14ac:dyDescent="0.35">
      <c r="B29" s="169"/>
    </row>
    <row r="30" spans="2:2" ht="15.5" x14ac:dyDescent="0.35">
      <c r="B30" s="132"/>
    </row>
    <row r="31" spans="2:2" ht="15.75" customHeight="1" x14ac:dyDescent="0.35">
      <c r="B31" s="165" t="s">
        <v>1018</v>
      </c>
    </row>
    <row r="32" spans="2:2" x14ac:dyDescent="0.35">
      <c r="B32" s="165"/>
    </row>
    <row r="33" spans="2:2" x14ac:dyDescent="0.35">
      <c r="B33" s="165"/>
    </row>
    <row r="34" spans="2:2" ht="15.5" x14ac:dyDescent="0.35">
      <c r="B34" s="132"/>
    </row>
    <row r="35" spans="2:2" ht="15.75" customHeight="1" x14ac:dyDescent="0.35">
      <c r="B35" s="168" t="s">
        <v>1019</v>
      </c>
    </row>
    <row r="36" spans="2:2" x14ac:dyDescent="0.35">
      <c r="B36" s="168"/>
    </row>
  </sheetData>
  <sheetProtection algorithmName="SHA-512" hashValue="/jsJRTlOATRvxFGJOxkB4aukn4s2sW1wiJj+onf3v+91WWfqwgDJPj0lhdcWuGzygE+I67l6sFdw4xm8noDRWg==" saltValue="f+WMp/rNsWkryjNw/nnnTw==" spinCount="100000" sheet="1" objects="1" scenarios="1" formatColumns="0" formatRows="0" selectLockedCells="1" selectUnlockedCells="1"/>
  <mergeCells count="8">
    <mergeCell ref="B4:B6"/>
    <mergeCell ref="B8:B13"/>
    <mergeCell ref="B35:B36"/>
    <mergeCell ref="B15:B16"/>
    <mergeCell ref="B18:B20"/>
    <mergeCell ref="B22:B23"/>
    <mergeCell ref="B25:B29"/>
    <mergeCell ref="B31:B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dimension ref="A1:AE488"/>
  <sheetViews>
    <sheetView showGridLines="0" zoomScale="80" zoomScaleNormal="80" workbookViewId="0">
      <selection activeCell="F159" sqref="F159:H159"/>
    </sheetView>
  </sheetViews>
  <sheetFormatPr defaultColWidth="8.7265625" defaultRowHeight="14.5" x14ac:dyDescent="0.35"/>
  <cols>
    <col min="1" max="1" width="2.26953125" style="11" customWidth="1"/>
    <col min="2" max="3" width="8.7265625" style="16" customWidth="1"/>
    <col min="4" max="15" width="8.7265625" style="11" customWidth="1"/>
    <col min="16" max="18" width="8.7265625" style="11"/>
    <col min="19" max="19" width="8.7265625" style="11" customWidth="1"/>
    <col min="20" max="23" width="8.7265625" style="11"/>
    <col min="24" max="25" width="8.7265625" style="123" customWidth="1"/>
    <col min="26" max="16384" width="8.7265625" style="11"/>
  </cols>
  <sheetData>
    <row r="1" spans="1:24" ht="27" x14ac:dyDescent="0.35">
      <c r="A1" s="10"/>
      <c r="B1" s="10" t="s">
        <v>854</v>
      </c>
      <c r="C1" s="10"/>
      <c r="D1" s="10"/>
      <c r="E1" s="10"/>
      <c r="F1" s="10"/>
      <c r="G1" s="10"/>
      <c r="H1" s="10"/>
      <c r="I1" s="10"/>
      <c r="J1" s="10"/>
      <c r="K1" s="10"/>
      <c r="L1" s="10"/>
      <c r="M1" s="10"/>
      <c r="N1" s="10"/>
      <c r="O1" s="10"/>
      <c r="P1" s="10"/>
      <c r="Q1" s="10"/>
      <c r="R1" s="10"/>
      <c r="S1" s="10"/>
      <c r="T1" s="10"/>
      <c r="U1" s="10"/>
      <c r="V1" s="10"/>
      <c r="W1" s="10"/>
    </row>
    <row r="2" spans="1:24" x14ac:dyDescent="0.35">
      <c r="B2" s="11"/>
      <c r="C2" s="11"/>
    </row>
    <row r="3" spans="1:24" ht="16" customHeight="1" x14ac:dyDescent="0.35">
      <c r="B3" s="194" t="s">
        <v>936</v>
      </c>
      <c r="C3" s="194"/>
      <c r="D3" s="194"/>
      <c r="E3" s="194"/>
      <c r="F3" s="194"/>
      <c r="G3" s="194"/>
      <c r="H3" s="194"/>
      <c r="I3" s="194"/>
      <c r="J3" s="194"/>
      <c r="K3" s="194"/>
      <c r="L3" s="194"/>
      <c r="M3" s="194"/>
      <c r="N3" s="194"/>
      <c r="O3" s="194"/>
      <c r="P3" s="194"/>
      <c r="Q3" s="194"/>
      <c r="R3" s="194"/>
      <c r="S3" s="194"/>
      <c r="T3" s="194"/>
      <c r="U3" s="194"/>
      <c r="V3" s="194"/>
      <c r="W3" s="194"/>
    </row>
    <row r="4" spans="1:24" ht="16" customHeight="1" x14ac:dyDescent="0.35">
      <c r="B4" s="194"/>
      <c r="C4" s="194"/>
      <c r="D4" s="194"/>
      <c r="E4" s="194"/>
      <c r="F4" s="194"/>
      <c r="G4" s="194"/>
      <c r="H4" s="194"/>
      <c r="I4" s="194"/>
      <c r="J4" s="194"/>
      <c r="K4" s="194"/>
      <c r="L4" s="194"/>
      <c r="M4" s="194"/>
      <c r="N4" s="194"/>
      <c r="O4" s="194"/>
      <c r="P4" s="194"/>
      <c r="Q4" s="194"/>
      <c r="R4" s="194"/>
      <c r="S4" s="194"/>
      <c r="T4" s="194"/>
      <c r="U4" s="194"/>
      <c r="V4" s="194"/>
      <c r="W4" s="194"/>
    </row>
    <row r="5" spans="1:24" ht="16" customHeight="1" x14ac:dyDescent="0.35">
      <c r="B5" s="194"/>
      <c r="C5" s="194"/>
      <c r="D5" s="194"/>
      <c r="E5" s="194"/>
      <c r="F5" s="194"/>
      <c r="G5" s="194"/>
      <c r="H5" s="194"/>
      <c r="I5" s="194"/>
      <c r="J5" s="194"/>
      <c r="K5" s="194"/>
      <c r="L5" s="194"/>
      <c r="M5" s="194"/>
      <c r="N5" s="194"/>
      <c r="O5" s="194"/>
      <c r="P5" s="194"/>
      <c r="Q5" s="194"/>
      <c r="R5" s="194"/>
      <c r="S5" s="194"/>
      <c r="T5" s="194"/>
      <c r="U5" s="194"/>
      <c r="V5" s="194"/>
      <c r="W5" s="194"/>
    </row>
    <row r="6" spans="1:24" ht="16" customHeight="1" x14ac:dyDescent="0.35">
      <c r="B6" s="75"/>
      <c r="C6" s="75"/>
      <c r="D6" s="75"/>
      <c r="E6" s="75"/>
      <c r="F6" s="75"/>
      <c r="G6" s="75"/>
      <c r="H6" s="75"/>
      <c r="I6" s="75"/>
      <c r="J6" s="75"/>
      <c r="K6" s="75"/>
      <c r="L6" s="75"/>
      <c r="M6" s="75"/>
      <c r="N6" s="75"/>
      <c r="O6" s="75"/>
      <c r="P6" s="75"/>
      <c r="Q6" s="75"/>
      <c r="R6" s="75"/>
      <c r="S6" s="75"/>
      <c r="T6" s="75"/>
      <c r="U6" s="75"/>
      <c r="V6" s="75"/>
      <c r="W6" s="75"/>
    </row>
    <row r="7" spans="1:24" ht="22.5" x14ac:dyDescent="0.45">
      <c r="B7" s="12" t="s">
        <v>850</v>
      </c>
      <c r="C7" s="13"/>
      <c r="D7" s="14"/>
      <c r="E7" s="14"/>
      <c r="F7" s="14"/>
      <c r="G7" s="14"/>
      <c r="H7" s="14"/>
      <c r="I7" s="14"/>
      <c r="J7" s="14"/>
      <c r="K7" s="14"/>
      <c r="L7" s="14"/>
      <c r="M7" s="14"/>
      <c r="N7" s="14"/>
      <c r="O7" s="14"/>
      <c r="P7" s="14"/>
      <c r="Q7" s="14"/>
      <c r="R7" s="14"/>
      <c r="S7" s="14"/>
      <c r="T7" s="14"/>
      <c r="U7" s="14"/>
      <c r="V7" s="14"/>
      <c r="W7" s="14"/>
    </row>
    <row r="8" spans="1:24" ht="15" thickBot="1" x14ac:dyDescent="0.4">
      <c r="B8" s="11"/>
      <c r="C8" s="11"/>
      <c r="J8" s="60"/>
      <c r="K8" s="60"/>
      <c r="L8" s="60"/>
      <c r="M8" s="60"/>
      <c r="N8" s="60"/>
      <c r="O8" s="60"/>
      <c r="P8" s="60"/>
      <c r="Q8" s="60"/>
      <c r="R8" s="60"/>
      <c r="S8" s="60"/>
      <c r="T8" s="60"/>
      <c r="U8" s="60"/>
      <c r="V8" s="60"/>
      <c r="W8" s="60"/>
    </row>
    <row r="9" spans="1:24" ht="16" customHeight="1" thickBot="1" x14ac:dyDescent="0.4">
      <c r="B9" s="207" t="s">
        <v>927</v>
      </c>
      <c r="C9" s="208"/>
      <c r="D9" s="208"/>
      <c r="E9" s="208"/>
      <c r="F9" s="208"/>
      <c r="G9" s="208"/>
      <c r="H9" s="209"/>
      <c r="J9" s="204" t="s">
        <v>926</v>
      </c>
      <c r="K9" s="205"/>
      <c r="L9" s="205"/>
      <c r="M9" s="205"/>
      <c r="N9" s="205"/>
      <c r="O9" s="205"/>
      <c r="P9" s="205"/>
      <c r="Q9" s="205"/>
      <c r="R9" s="205"/>
      <c r="S9" s="205"/>
      <c r="T9" s="205"/>
      <c r="U9" s="205"/>
      <c r="V9" s="206"/>
      <c r="W9" s="81"/>
    </row>
    <row r="10" spans="1:24" ht="16" customHeight="1" x14ac:dyDescent="0.35">
      <c r="B10" s="210"/>
      <c r="C10" s="211"/>
      <c r="D10" s="211"/>
      <c r="E10" s="211"/>
      <c r="F10" s="211"/>
      <c r="G10" s="211"/>
      <c r="H10" s="212"/>
      <c r="I10" s="17"/>
      <c r="J10" s="195" t="s">
        <v>1035</v>
      </c>
      <c r="K10" s="196"/>
      <c r="L10" s="196"/>
      <c r="M10" s="196"/>
      <c r="N10" s="196"/>
      <c r="O10" s="196"/>
      <c r="P10" s="196"/>
      <c r="Q10" s="196"/>
      <c r="R10" s="196"/>
      <c r="S10" s="196"/>
      <c r="T10" s="196"/>
      <c r="U10" s="196"/>
      <c r="V10" s="196"/>
      <c r="W10" s="197"/>
      <c r="X10" s="124"/>
    </row>
    <row r="11" spans="1:24" ht="16" customHeight="1" x14ac:dyDescent="0.35">
      <c r="B11" s="64"/>
      <c r="C11" s="64"/>
      <c r="D11" s="61"/>
      <c r="E11" s="61"/>
      <c r="F11" s="61"/>
      <c r="G11" s="61"/>
      <c r="J11" s="198"/>
      <c r="K11" s="199"/>
      <c r="L11" s="199"/>
      <c r="M11" s="199"/>
      <c r="N11" s="199"/>
      <c r="O11" s="199"/>
      <c r="P11" s="199"/>
      <c r="Q11" s="199"/>
      <c r="R11" s="199"/>
      <c r="S11" s="199"/>
      <c r="T11" s="199"/>
      <c r="U11" s="199"/>
      <c r="V11" s="199"/>
      <c r="W11" s="200"/>
      <c r="X11" s="124"/>
    </row>
    <row r="12" spans="1:24" ht="16" customHeight="1" x14ac:dyDescent="0.35">
      <c r="B12" s="207" t="s">
        <v>927</v>
      </c>
      <c r="C12" s="208"/>
      <c r="D12" s="208"/>
      <c r="E12" s="208"/>
      <c r="F12" s="208"/>
      <c r="G12" s="208"/>
      <c r="H12" s="209"/>
      <c r="J12" s="198"/>
      <c r="K12" s="199"/>
      <c r="L12" s="199"/>
      <c r="M12" s="199"/>
      <c r="N12" s="199"/>
      <c r="O12" s="199"/>
      <c r="P12" s="199"/>
      <c r="Q12" s="199"/>
      <c r="R12" s="199"/>
      <c r="S12" s="199"/>
      <c r="T12" s="199"/>
      <c r="U12" s="199"/>
      <c r="V12" s="199"/>
      <c r="W12" s="200"/>
      <c r="X12" s="124"/>
    </row>
    <row r="13" spans="1:24" ht="16" customHeight="1" x14ac:dyDescent="0.35">
      <c r="B13" s="213"/>
      <c r="C13" s="213"/>
      <c r="D13" s="213"/>
      <c r="E13" s="213"/>
      <c r="F13" s="213"/>
      <c r="G13" s="213"/>
      <c r="H13" s="213"/>
      <c r="J13" s="198"/>
      <c r="K13" s="199"/>
      <c r="L13" s="199"/>
      <c r="M13" s="199"/>
      <c r="N13" s="199"/>
      <c r="O13" s="199"/>
      <c r="P13" s="199"/>
      <c r="Q13" s="199"/>
      <c r="R13" s="199"/>
      <c r="S13" s="199"/>
      <c r="T13" s="199"/>
      <c r="U13" s="199"/>
      <c r="V13" s="199"/>
      <c r="W13" s="200"/>
    </row>
    <row r="14" spans="1:24" ht="16" customHeight="1" x14ac:dyDescent="0.35">
      <c r="B14" s="64"/>
      <c r="C14" s="64"/>
      <c r="D14" s="61"/>
      <c r="E14" s="61"/>
      <c r="F14" s="61"/>
      <c r="G14" s="61"/>
      <c r="J14" s="198"/>
      <c r="K14" s="199"/>
      <c r="L14" s="199"/>
      <c r="M14" s="199"/>
      <c r="N14" s="199"/>
      <c r="O14" s="199"/>
      <c r="P14" s="199"/>
      <c r="Q14" s="199"/>
      <c r="R14" s="199"/>
      <c r="S14" s="199"/>
      <c r="T14" s="199"/>
      <c r="U14" s="199"/>
      <c r="V14" s="199"/>
      <c r="W14" s="200"/>
      <c r="X14" s="124"/>
    </row>
    <row r="15" spans="1:24" ht="16" customHeight="1" x14ac:dyDescent="0.35">
      <c r="B15" s="207" t="s">
        <v>927</v>
      </c>
      <c r="C15" s="208"/>
      <c r="D15" s="208"/>
      <c r="E15" s="208"/>
      <c r="F15" s="208"/>
      <c r="G15" s="208"/>
      <c r="H15" s="209"/>
      <c r="J15" s="198"/>
      <c r="K15" s="199"/>
      <c r="L15" s="199"/>
      <c r="M15" s="199"/>
      <c r="N15" s="199"/>
      <c r="O15" s="199"/>
      <c r="P15" s="199"/>
      <c r="Q15" s="199"/>
      <c r="R15" s="199"/>
      <c r="S15" s="199"/>
      <c r="T15" s="199"/>
      <c r="U15" s="199"/>
      <c r="V15" s="199"/>
      <c r="W15" s="200"/>
    </row>
    <row r="16" spans="1:24" ht="16" customHeight="1" x14ac:dyDescent="0.35">
      <c r="B16" s="213"/>
      <c r="C16" s="213"/>
      <c r="D16" s="213"/>
      <c r="E16" s="213"/>
      <c r="F16" s="213"/>
      <c r="G16" s="213"/>
      <c r="H16" s="213"/>
      <c r="J16" s="198"/>
      <c r="K16" s="199"/>
      <c r="L16" s="199"/>
      <c r="M16" s="199"/>
      <c r="N16" s="199"/>
      <c r="O16" s="199"/>
      <c r="P16" s="199"/>
      <c r="Q16" s="199"/>
      <c r="R16" s="199"/>
      <c r="S16" s="199"/>
      <c r="T16" s="199"/>
      <c r="U16" s="199"/>
      <c r="V16" s="199"/>
      <c r="W16" s="200"/>
      <c r="X16" s="124"/>
    </row>
    <row r="17" spans="2:24" ht="16" customHeight="1" x14ac:dyDescent="0.35">
      <c r="B17" s="18"/>
      <c r="C17" s="18"/>
      <c r="D17" s="18"/>
      <c r="E17" s="18"/>
      <c r="F17" s="18"/>
      <c r="G17" s="18"/>
      <c r="J17" s="198"/>
      <c r="K17" s="199"/>
      <c r="L17" s="199"/>
      <c r="M17" s="199"/>
      <c r="N17" s="199"/>
      <c r="O17" s="199"/>
      <c r="P17" s="199"/>
      <c r="Q17" s="199"/>
      <c r="R17" s="199"/>
      <c r="S17" s="199"/>
      <c r="T17" s="199"/>
      <c r="U17" s="199"/>
      <c r="V17" s="199"/>
      <c r="W17" s="200"/>
    </row>
    <row r="18" spans="2:24" ht="16" customHeight="1" x14ac:dyDescent="0.35">
      <c r="B18" s="18"/>
      <c r="C18" s="18"/>
      <c r="D18" s="18"/>
      <c r="E18" s="18"/>
      <c r="F18" s="18"/>
      <c r="G18" s="18"/>
      <c r="J18" s="198"/>
      <c r="K18" s="199"/>
      <c r="L18" s="199"/>
      <c r="M18" s="199"/>
      <c r="N18" s="199"/>
      <c r="O18" s="199"/>
      <c r="P18" s="199"/>
      <c r="Q18" s="199"/>
      <c r="R18" s="199"/>
      <c r="S18" s="199"/>
      <c r="T18" s="199"/>
      <c r="U18" s="199"/>
      <c r="V18" s="199"/>
      <c r="W18" s="200"/>
    </row>
    <row r="19" spans="2:24" ht="16" customHeight="1" x14ac:dyDescent="0.35">
      <c r="B19" s="18"/>
      <c r="C19" s="18"/>
      <c r="D19" s="18"/>
      <c r="E19" s="18"/>
      <c r="F19" s="18"/>
      <c r="G19" s="18"/>
      <c r="J19" s="198"/>
      <c r="K19" s="199"/>
      <c r="L19" s="199"/>
      <c r="M19" s="199"/>
      <c r="N19" s="199"/>
      <c r="O19" s="199"/>
      <c r="P19" s="199"/>
      <c r="Q19" s="199"/>
      <c r="R19" s="199"/>
      <c r="S19" s="199"/>
      <c r="T19" s="199"/>
      <c r="U19" s="199"/>
      <c r="V19" s="199"/>
      <c r="W19" s="200"/>
    </row>
    <row r="20" spans="2:24" ht="16" customHeight="1" thickBot="1" x14ac:dyDescent="0.4">
      <c r="B20" s="18"/>
      <c r="C20" s="18"/>
      <c r="D20" s="18"/>
      <c r="E20" s="18"/>
      <c r="F20" s="18"/>
      <c r="G20" s="18"/>
      <c r="J20" s="201"/>
      <c r="K20" s="202"/>
      <c r="L20" s="202"/>
      <c r="M20" s="202"/>
      <c r="N20" s="202"/>
      <c r="O20" s="202"/>
      <c r="P20" s="202"/>
      <c r="Q20" s="202"/>
      <c r="R20" s="202"/>
      <c r="S20" s="202"/>
      <c r="T20" s="202"/>
      <c r="U20" s="202"/>
      <c r="V20" s="202"/>
      <c r="W20" s="203"/>
      <c r="X20" s="124"/>
    </row>
    <row r="21" spans="2:24" ht="16" customHeight="1" x14ac:dyDescent="0.35">
      <c r="B21" s="18"/>
      <c r="C21" s="18"/>
      <c r="D21" s="18"/>
      <c r="E21" s="18"/>
      <c r="F21" s="18"/>
      <c r="G21" s="18"/>
      <c r="J21" s="80"/>
      <c r="K21" s="80"/>
      <c r="L21" s="80"/>
      <c r="M21" s="80"/>
      <c r="N21" s="80"/>
      <c r="O21" s="80"/>
      <c r="P21" s="80"/>
      <c r="Q21" s="80"/>
      <c r="R21" s="80"/>
      <c r="S21" s="80"/>
      <c r="T21" s="80"/>
      <c r="U21" s="80"/>
      <c r="V21" s="80"/>
      <c r="W21" s="80"/>
      <c r="X21" s="124"/>
    </row>
    <row r="22" spans="2:24" ht="22.5" customHeight="1" x14ac:dyDescent="0.45">
      <c r="B22" s="12" t="s">
        <v>930</v>
      </c>
      <c r="C22" s="12"/>
      <c r="D22" s="12"/>
      <c r="E22" s="12"/>
      <c r="F22" s="12"/>
      <c r="G22" s="12"/>
      <c r="H22" s="12"/>
      <c r="I22" s="12"/>
      <c r="J22" s="12"/>
      <c r="K22" s="12"/>
      <c r="L22" s="12"/>
      <c r="M22" s="12"/>
      <c r="N22" s="12"/>
      <c r="O22" s="12"/>
      <c r="P22" s="12"/>
      <c r="Q22" s="12"/>
      <c r="R22" s="12"/>
      <c r="S22" s="12"/>
      <c r="T22" s="12"/>
      <c r="U22" s="12"/>
      <c r="V22" s="12"/>
      <c r="W22" s="12"/>
      <c r="X22" s="124"/>
    </row>
    <row r="23" spans="2:24" x14ac:dyDescent="0.35">
      <c r="B23" s="18"/>
      <c r="C23" s="18"/>
      <c r="D23" s="18"/>
      <c r="E23" s="18"/>
      <c r="F23" s="18"/>
      <c r="G23" s="18"/>
      <c r="H23" s="17"/>
      <c r="I23" s="17"/>
      <c r="J23" s="51"/>
      <c r="K23" s="51"/>
      <c r="L23" s="51"/>
      <c r="M23" s="51"/>
      <c r="N23" s="51"/>
      <c r="O23" s="51"/>
      <c r="P23" s="51"/>
      <c r="Q23" s="51"/>
      <c r="R23" s="51"/>
      <c r="S23" s="51"/>
      <c r="T23" s="51"/>
      <c r="U23" s="51"/>
      <c r="V23" s="51"/>
      <c r="W23" s="51"/>
    </row>
    <row r="24" spans="2:24" x14ac:dyDescent="0.35">
      <c r="B24" s="18"/>
      <c r="C24" s="18"/>
      <c r="D24" s="18"/>
      <c r="E24" s="18"/>
      <c r="F24" s="18"/>
      <c r="G24" s="18"/>
      <c r="H24" s="17"/>
      <c r="I24" s="17"/>
      <c r="J24" s="51"/>
      <c r="K24" s="51"/>
      <c r="L24" s="51"/>
      <c r="M24" s="51"/>
      <c r="N24" s="51"/>
      <c r="O24" s="51"/>
      <c r="P24" s="51"/>
      <c r="Q24" s="51"/>
      <c r="R24" s="51"/>
      <c r="S24" s="51"/>
      <c r="T24" s="51"/>
      <c r="U24" s="51"/>
      <c r="V24" s="51"/>
      <c r="W24" s="51"/>
    </row>
    <row r="25" spans="2:24" x14ac:dyDescent="0.35">
      <c r="B25" s="18"/>
      <c r="C25" s="18"/>
      <c r="D25" s="18"/>
      <c r="E25" s="18"/>
      <c r="F25" s="18"/>
      <c r="G25" s="18"/>
      <c r="H25" s="17"/>
      <c r="I25" s="17"/>
      <c r="J25" s="51"/>
      <c r="K25" s="51"/>
      <c r="L25" s="51"/>
      <c r="M25" s="51"/>
      <c r="N25" s="51"/>
      <c r="O25" s="51"/>
      <c r="P25" s="51"/>
      <c r="Q25" s="51"/>
      <c r="R25" s="51"/>
      <c r="S25" s="51"/>
      <c r="T25" s="51"/>
      <c r="U25" s="51"/>
      <c r="V25" s="51"/>
      <c r="W25" s="51"/>
    </row>
    <row r="26" spans="2:24" x14ac:dyDescent="0.35">
      <c r="B26" s="18"/>
      <c r="C26" s="18"/>
      <c r="D26" s="18"/>
      <c r="E26" s="18"/>
      <c r="F26" s="18"/>
      <c r="G26" s="18"/>
      <c r="H26" s="17"/>
      <c r="I26" s="17"/>
      <c r="J26" s="51"/>
      <c r="K26" s="51"/>
      <c r="L26" s="51"/>
      <c r="M26" s="51"/>
      <c r="N26" s="51"/>
      <c r="O26" s="51"/>
      <c r="P26" s="51"/>
      <c r="Q26" s="51"/>
      <c r="R26" s="51"/>
      <c r="S26" s="51"/>
      <c r="T26" s="51"/>
      <c r="U26" s="51"/>
      <c r="V26" s="51"/>
      <c r="W26" s="51"/>
    </row>
    <row r="27" spans="2:24" x14ac:dyDescent="0.35">
      <c r="B27" s="18"/>
      <c r="C27" s="18"/>
      <c r="D27" s="18"/>
      <c r="E27" s="18"/>
      <c r="F27" s="18"/>
      <c r="G27" s="18"/>
      <c r="H27" s="17"/>
      <c r="I27" s="17"/>
      <c r="J27" s="51"/>
      <c r="K27" s="51"/>
      <c r="L27" s="51"/>
      <c r="M27" s="51"/>
      <c r="N27" s="51"/>
      <c r="O27" s="51"/>
      <c r="P27" s="51"/>
      <c r="Q27" s="51"/>
      <c r="R27" s="51"/>
      <c r="S27" s="51"/>
      <c r="T27" s="51"/>
      <c r="U27" s="51"/>
      <c r="V27" s="51"/>
      <c r="W27" s="51"/>
    </row>
    <row r="28" spans="2:24" x14ac:dyDescent="0.35">
      <c r="B28" s="18"/>
      <c r="C28" s="18"/>
      <c r="D28" s="18"/>
      <c r="E28" s="18"/>
      <c r="F28" s="18"/>
      <c r="G28" s="18"/>
      <c r="H28" s="17"/>
      <c r="I28" s="17"/>
      <c r="J28" s="51"/>
      <c r="K28" s="51"/>
      <c r="L28" s="51"/>
      <c r="M28" s="51"/>
      <c r="N28" s="51"/>
      <c r="O28" s="51"/>
      <c r="P28" s="51"/>
      <c r="Q28" s="51"/>
      <c r="R28" s="51"/>
      <c r="S28" s="51"/>
      <c r="T28" s="51"/>
      <c r="U28" s="51"/>
      <c r="V28" s="51"/>
      <c r="W28" s="51"/>
    </row>
    <row r="29" spans="2:24" x14ac:dyDescent="0.35">
      <c r="B29" s="18"/>
      <c r="C29" s="18"/>
      <c r="D29" s="18"/>
      <c r="E29" s="18"/>
      <c r="F29" s="18"/>
      <c r="G29" s="18"/>
      <c r="H29" s="17"/>
      <c r="I29" s="17"/>
      <c r="J29" s="51"/>
      <c r="K29" s="51"/>
      <c r="L29" s="51"/>
      <c r="M29" s="51"/>
      <c r="N29" s="51"/>
      <c r="O29" s="51"/>
      <c r="P29" s="51"/>
      <c r="Q29" s="51"/>
      <c r="R29" s="51"/>
      <c r="S29" s="51"/>
      <c r="T29" s="51"/>
      <c r="U29" s="51"/>
      <c r="V29" s="51"/>
      <c r="W29" s="51"/>
    </row>
    <row r="30" spans="2:24" x14ac:dyDescent="0.35">
      <c r="B30" s="18"/>
      <c r="C30" s="18"/>
      <c r="D30" s="18"/>
      <c r="E30" s="18"/>
      <c r="F30" s="18"/>
      <c r="G30" s="18"/>
      <c r="H30" s="17"/>
      <c r="I30" s="17"/>
      <c r="J30" s="51"/>
      <c r="K30" s="51"/>
      <c r="L30" s="51"/>
      <c r="M30" s="51"/>
      <c r="N30" s="51"/>
      <c r="O30" s="51"/>
      <c r="P30" s="51"/>
      <c r="Q30" s="51"/>
      <c r="R30" s="51"/>
      <c r="S30" s="51"/>
      <c r="T30" s="51"/>
      <c r="U30" s="51"/>
      <c r="V30" s="51"/>
      <c r="W30" s="51"/>
    </row>
    <row r="31" spans="2:24" x14ac:dyDescent="0.35">
      <c r="B31" s="18"/>
      <c r="C31" s="18"/>
      <c r="D31" s="18"/>
      <c r="E31" s="18"/>
      <c r="F31" s="18"/>
      <c r="G31" s="18"/>
      <c r="H31" s="17"/>
      <c r="I31" s="17"/>
      <c r="J31" s="51"/>
      <c r="K31" s="51"/>
      <c r="L31" s="51"/>
      <c r="M31" s="51"/>
      <c r="N31" s="51"/>
      <c r="O31" s="51"/>
      <c r="P31" s="51"/>
      <c r="Q31" s="51"/>
      <c r="R31" s="51"/>
      <c r="S31" s="51"/>
      <c r="T31" s="51"/>
      <c r="U31" s="51"/>
      <c r="V31" s="51"/>
      <c r="W31" s="51"/>
    </row>
    <row r="32" spans="2:24" x14ac:dyDescent="0.35">
      <c r="B32" s="18"/>
      <c r="C32" s="18"/>
      <c r="D32" s="18"/>
      <c r="E32" s="18"/>
      <c r="F32" s="18"/>
      <c r="G32" s="18"/>
      <c r="H32" s="17"/>
      <c r="I32" s="17"/>
      <c r="J32" s="51"/>
      <c r="K32" s="51"/>
      <c r="L32" s="51"/>
      <c r="M32" s="51"/>
      <c r="N32" s="51"/>
      <c r="O32" s="51"/>
      <c r="P32" s="51"/>
      <c r="Q32" s="51"/>
      <c r="R32" s="51"/>
      <c r="S32" s="51"/>
      <c r="T32" s="51"/>
      <c r="U32" s="51"/>
      <c r="V32" s="51"/>
      <c r="W32" s="51"/>
    </row>
    <row r="33" spans="2:31" x14ac:dyDescent="0.35">
      <c r="B33" s="18"/>
      <c r="C33" s="18"/>
      <c r="D33" s="18"/>
      <c r="E33" s="18"/>
      <c r="F33" s="18"/>
      <c r="G33" s="18"/>
      <c r="H33" s="17"/>
      <c r="I33" s="17"/>
      <c r="J33" s="51"/>
      <c r="K33" s="51"/>
      <c r="L33" s="51"/>
      <c r="M33" s="51"/>
      <c r="N33" s="51"/>
      <c r="O33" s="51"/>
      <c r="P33" s="51"/>
      <c r="Q33" s="51"/>
      <c r="R33" s="51"/>
      <c r="S33" s="51"/>
      <c r="T33" s="51"/>
      <c r="U33" s="51"/>
      <c r="V33" s="51"/>
      <c r="W33" s="51"/>
      <c r="AA33"/>
      <c r="AB33"/>
      <c r="AC33"/>
      <c r="AD33"/>
      <c r="AE33"/>
    </row>
    <row r="34" spans="2:31" x14ac:dyDescent="0.35">
      <c r="B34" s="18"/>
      <c r="C34" s="18"/>
      <c r="D34" s="18"/>
      <c r="E34" s="18"/>
      <c r="F34" s="18"/>
      <c r="G34" s="18"/>
      <c r="H34" s="17"/>
      <c r="I34" s="17"/>
      <c r="J34" s="51"/>
      <c r="K34" s="51"/>
      <c r="L34" s="51"/>
      <c r="M34" s="51"/>
      <c r="N34" s="51"/>
      <c r="O34" s="51"/>
      <c r="P34" s="51"/>
      <c r="Q34" s="51"/>
      <c r="R34" s="51"/>
      <c r="S34" s="51"/>
      <c r="T34" s="51"/>
      <c r="U34" s="51"/>
      <c r="V34" s="51"/>
      <c r="W34" s="51"/>
      <c r="AA34"/>
      <c r="AB34"/>
      <c r="AC34"/>
      <c r="AD34"/>
      <c r="AE34"/>
    </row>
    <row r="35" spans="2:31" x14ac:dyDescent="0.35">
      <c r="B35" s="18"/>
      <c r="C35" s="18"/>
      <c r="D35" s="18"/>
      <c r="E35" s="18"/>
      <c r="F35" s="18"/>
      <c r="G35" s="18"/>
      <c r="H35" s="17"/>
      <c r="I35" s="17"/>
      <c r="J35" s="51"/>
      <c r="K35" s="51"/>
      <c r="L35" s="51"/>
      <c r="M35" s="51"/>
      <c r="N35" s="51"/>
      <c r="O35" s="51"/>
      <c r="P35" s="51"/>
      <c r="Q35" s="51"/>
      <c r="R35" s="51"/>
      <c r="S35" s="51"/>
      <c r="T35" s="51"/>
      <c r="U35" s="51"/>
      <c r="V35" s="51"/>
      <c r="W35" s="51"/>
      <c r="AA35"/>
      <c r="AB35"/>
      <c r="AC35"/>
      <c r="AD35"/>
      <c r="AE35"/>
    </row>
    <row r="36" spans="2:31" x14ac:dyDescent="0.35">
      <c r="B36" s="18"/>
      <c r="C36" s="18"/>
      <c r="D36" s="18"/>
      <c r="E36" s="18"/>
      <c r="F36" s="18"/>
      <c r="G36" s="18"/>
      <c r="H36" s="17"/>
      <c r="I36" s="17"/>
      <c r="J36" s="51"/>
      <c r="K36" s="51"/>
      <c r="L36" s="51"/>
      <c r="M36" s="51"/>
      <c r="N36" s="51"/>
      <c r="O36" s="51"/>
      <c r="P36" s="51"/>
      <c r="Q36" s="51"/>
      <c r="R36" s="51"/>
      <c r="S36" s="51"/>
      <c r="T36" s="51"/>
      <c r="U36" s="51"/>
      <c r="V36" s="51"/>
      <c r="W36" s="51"/>
      <c r="AA36"/>
      <c r="AB36"/>
      <c r="AC36"/>
      <c r="AD36"/>
      <c r="AE36"/>
    </row>
    <row r="37" spans="2:31" x14ac:dyDescent="0.35">
      <c r="B37" s="18"/>
      <c r="C37" s="18"/>
      <c r="D37" s="18"/>
      <c r="E37" s="18"/>
      <c r="F37" s="18"/>
      <c r="G37" s="18"/>
      <c r="H37" s="17"/>
      <c r="I37" s="17"/>
      <c r="J37" s="51"/>
      <c r="K37" s="51"/>
      <c r="L37" s="51"/>
      <c r="M37" s="51"/>
      <c r="N37" s="51"/>
      <c r="O37" s="51"/>
      <c r="P37" s="51"/>
      <c r="Q37" s="51"/>
      <c r="R37" s="51"/>
      <c r="S37" s="51"/>
      <c r="T37" s="51"/>
      <c r="U37" s="51"/>
      <c r="V37" s="51"/>
      <c r="W37" s="51"/>
      <c r="AA37"/>
      <c r="AB37"/>
      <c r="AC37"/>
      <c r="AD37"/>
      <c r="AE37"/>
    </row>
    <row r="38" spans="2:31" x14ac:dyDescent="0.35">
      <c r="B38" s="18"/>
      <c r="C38" s="18"/>
      <c r="D38" s="18"/>
      <c r="E38" s="18"/>
      <c r="F38" s="18"/>
      <c r="G38" s="18"/>
      <c r="H38" s="17"/>
      <c r="I38" s="17"/>
      <c r="J38" s="51"/>
      <c r="K38" s="51"/>
      <c r="L38" s="51"/>
      <c r="M38" s="51"/>
      <c r="N38" s="51"/>
      <c r="O38" s="51"/>
      <c r="P38" s="51"/>
      <c r="Q38" s="51"/>
      <c r="R38" s="51"/>
      <c r="S38" s="51"/>
      <c r="T38" s="51"/>
      <c r="U38" s="51"/>
      <c r="V38" s="51"/>
      <c r="W38" s="51"/>
      <c r="AA38"/>
      <c r="AB38"/>
      <c r="AC38"/>
      <c r="AD38"/>
      <c r="AE38"/>
    </row>
    <row r="39" spans="2:31" x14ac:dyDescent="0.35">
      <c r="B39" s="18"/>
      <c r="C39" s="18"/>
      <c r="D39" s="18"/>
      <c r="E39" s="18"/>
      <c r="F39" s="18"/>
      <c r="G39" s="18"/>
      <c r="H39" s="17"/>
      <c r="I39" s="17"/>
      <c r="J39" s="51"/>
      <c r="K39" s="51"/>
      <c r="L39" s="51"/>
      <c r="M39" s="51"/>
      <c r="N39" s="51"/>
      <c r="O39" s="51"/>
      <c r="P39" s="51"/>
      <c r="Q39" s="51"/>
      <c r="R39" s="51"/>
      <c r="S39" s="51"/>
      <c r="T39" s="51"/>
      <c r="U39" s="51"/>
      <c r="V39" s="51"/>
      <c r="W39" s="51"/>
      <c r="AA39"/>
      <c r="AB39"/>
      <c r="AC39"/>
      <c r="AD39"/>
      <c r="AE39"/>
    </row>
    <row r="40" spans="2:31" x14ac:dyDescent="0.35">
      <c r="B40" s="18"/>
      <c r="C40" s="18"/>
      <c r="D40" s="18"/>
      <c r="E40" s="18"/>
      <c r="F40" s="18"/>
      <c r="G40" s="18"/>
      <c r="H40" s="17"/>
      <c r="I40" s="17"/>
      <c r="J40" s="51"/>
      <c r="K40" s="51"/>
      <c r="L40" s="51"/>
      <c r="M40" s="51"/>
      <c r="N40" s="51"/>
      <c r="O40" s="51"/>
      <c r="P40" s="51"/>
      <c r="Q40" s="51"/>
      <c r="R40" s="51"/>
      <c r="S40" s="51"/>
      <c r="T40" s="51"/>
      <c r="U40" s="51"/>
      <c r="V40" s="51"/>
      <c r="W40" s="51"/>
      <c r="AA40"/>
      <c r="AB40"/>
      <c r="AC40"/>
      <c r="AD40"/>
      <c r="AE40"/>
    </row>
    <row r="41" spans="2:31" x14ac:dyDescent="0.35">
      <c r="B41" s="18"/>
      <c r="C41" s="18"/>
      <c r="D41" s="18"/>
      <c r="E41" s="18"/>
      <c r="F41" s="18"/>
      <c r="G41" s="18"/>
      <c r="H41" s="17"/>
      <c r="I41" s="17"/>
      <c r="J41" s="51"/>
      <c r="K41" s="51"/>
      <c r="L41" s="51"/>
      <c r="M41" s="51"/>
      <c r="N41" s="51"/>
      <c r="O41" s="51"/>
      <c r="P41" s="51"/>
      <c r="Q41" s="51"/>
      <c r="R41" s="51"/>
      <c r="S41" s="51"/>
      <c r="T41" s="51"/>
      <c r="U41" s="51"/>
      <c r="V41" s="51"/>
      <c r="W41" s="51"/>
      <c r="AA41"/>
      <c r="AB41"/>
      <c r="AC41"/>
      <c r="AD41"/>
      <c r="AE41"/>
    </row>
    <row r="42" spans="2:31" x14ac:dyDescent="0.35">
      <c r="B42" s="18"/>
      <c r="C42" s="18"/>
      <c r="D42" s="18"/>
      <c r="E42" s="18"/>
      <c r="F42" s="18"/>
      <c r="G42" s="18"/>
      <c r="H42" s="17"/>
      <c r="I42" s="17"/>
      <c r="J42" s="51"/>
      <c r="K42" s="51"/>
      <c r="L42" s="51"/>
      <c r="M42" s="51"/>
      <c r="N42" s="51"/>
      <c r="O42" s="51"/>
      <c r="P42" s="51"/>
      <c r="Q42" s="51"/>
      <c r="R42" s="51"/>
      <c r="S42" s="51"/>
      <c r="T42" s="51"/>
      <c r="U42" s="51"/>
      <c r="V42" s="51"/>
      <c r="W42" s="51"/>
      <c r="AA42"/>
      <c r="AB42"/>
      <c r="AC42"/>
      <c r="AD42"/>
      <c r="AE42"/>
    </row>
    <row r="43" spans="2:31" ht="15" thickBot="1" x14ac:dyDescent="0.4">
      <c r="B43" s="18"/>
      <c r="C43" s="18"/>
      <c r="D43" s="18"/>
      <c r="E43" s="18"/>
      <c r="F43" s="18"/>
      <c r="G43" s="18"/>
      <c r="H43" s="17"/>
      <c r="I43" s="17"/>
      <c r="J43" s="51"/>
      <c r="K43" s="51"/>
      <c r="L43" s="51"/>
      <c r="M43" s="51"/>
      <c r="N43" s="51"/>
      <c r="O43" s="51"/>
      <c r="P43" s="51"/>
      <c r="Q43" s="51"/>
      <c r="R43" s="51"/>
      <c r="S43" s="51"/>
      <c r="T43" s="51"/>
      <c r="U43" s="51"/>
      <c r="V43" s="51"/>
      <c r="W43" s="51"/>
      <c r="AA43"/>
      <c r="AB43"/>
      <c r="AC43"/>
      <c r="AD43"/>
      <c r="AE43"/>
    </row>
    <row r="44" spans="2:31" ht="16" customHeight="1" thickBot="1" x14ac:dyDescent="0.4">
      <c r="B44" s="204" t="s">
        <v>933</v>
      </c>
      <c r="C44" s="205"/>
      <c r="D44" s="205"/>
      <c r="E44" s="205"/>
      <c r="F44" s="205"/>
      <c r="G44" s="205"/>
      <c r="H44" s="205"/>
      <c r="I44" s="205"/>
      <c r="J44" s="205"/>
      <c r="K44" s="205"/>
      <c r="L44" s="205"/>
      <c r="M44" s="205"/>
      <c r="N44" s="206"/>
      <c r="O44" s="85"/>
      <c r="P44" s="86"/>
      <c r="Q44" s="86"/>
      <c r="R44" s="86"/>
      <c r="S44" s="86"/>
      <c r="T44" s="86"/>
      <c r="U44" s="86"/>
      <c r="V44" s="86"/>
      <c r="W44" s="86"/>
      <c r="AA44"/>
      <c r="AB44"/>
      <c r="AC44"/>
      <c r="AD44"/>
      <c r="AE44"/>
    </row>
    <row r="45" spans="2:31" ht="3" customHeight="1" x14ac:dyDescent="0.35">
      <c r="B45" s="96"/>
      <c r="C45" s="97"/>
      <c r="D45" s="97"/>
      <c r="E45" s="97"/>
      <c r="F45" s="97"/>
      <c r="G45" s="97"/>
      <c r="H45" s="97"/>
      <c r="I45" s="97"/>
      <c r="J45" s="97"/>
      <c r="K45" s="88"/>
      <c r="L45" s="95"/>
      <c r="M45" s="95"/>
      <c r="N45" s="95"/>
      <c r="O45" s="95"/>
      <c r="P45" s="95"/>
      <c r="Q45" s="95"/>
      <c r="R45" s="89"/>
      <c r="S45" s="89"/>
      <c r="T45" s="88"/>
      <c r="U45" s="90"/>
      <c r="V45" s="218"/>
      <c r="W45" s="219"/>
      <c r="AA45"/>
      <c r="AB45"/>
      <c r="AC45"/>
      <c r="AD45"/>
      <c r="AE45"/>
    </row>
    <row r="46" spans="2:31" ht="16" customHeight="1" x14ac:dyDescent="0.35">
      <c r="B46" s="198" t="s">
        <v>937</v>
      </c>
      <c r="C46" s="199"/>
      <c r="D46" s="199"/>
      <c r="E46" s="199"/>
      <c r="F46" s="199"/>
      <c r="G46" s="199"/>
      <c r="H46" s="199"/>
      <c r="I46" s="199"/>
      <c r="J46" s="199"/>
      <c r="K46" s="199"/>
      <c r="L46" s="199"/>
      <c r="M46" s="98"/>
      <c r="N46" s="214" t="s">
        <v>938</v>
      </c>
      <c r="O46" s="214"/>
      <c r="P46" s="214"/>
      <c r="Q46" s="214"/>
      <c r="R46" s="214"/>
      <c r="S46" s="214"/>
      <c r="T46" s="214"/>
      <c r="U46" s="214"/>
      <c r="V46" s="214"/>
      <c r="W46" s="215"/>
      <c r="AA46"/>
      <c r="AB46"/>
      <c r="AC46"/>
      <c r="AD46"/>
      <c r="AE46"/>
    </row>
    <row r="47" spans="2:31" ht="16" customHeight="1" x14ac:dyDescent="0.35">
      <c r="B47" s="198"/>
      <c r="C47" s="199"/>
      <c r="D47" s="199"/>
      <c r="E47" s="199"/>
      <c r="F47" s="199"/>
      <c r="G47" s="199"/>
      <c r="H47" s="199"/>
      <c r="I47" s="199"/>
      <c r="J47" s="199"/>
      <c r="K47" s="199"/>
      <c r="L47" s="199"/>
      <c r="M47" s="98"/>
      <c r="N47" s="214"/>
      <c r="O47" s="214"/>
      <c r="P47" s="214"/>
      <c r="Q47" s="214"/>
      <c r="R47" s="214"/>
      <c r="S47" s="214"/>
      <c r="T47" s="214"/>
      <c r="U47" s="214"/>
      <c r="V47" s="214"/>
      <c r="W47" s="215"/>
      <c r="AA47"/>
      <c r="AB47"/>
      <c r="AC47"/>
      <c r="AD47"/>
      <c r="AE47"/>
    </row>
    <row r="48" spans="2:31" ht="16" customHeight="1" x14ac:dyDescent="0.35">
      <c r="B48" s="198"/>
      <c r="C48" s="199"/>
      <c r="D48" s="199"/>
      <c r="E48" s="199"/>
      <c r="F48" s="199"/>
      <c r="G48" s="199"/>
      <c r="H48" s="199"/>
      <c r="I48" s="199"/>
      <c r="J48" s="199"/>
      <c r="K48" s="199"/>
      <c r="L48" s="199"/>
      <c r="M48" s="98"/>
      <c r="N48" s="214"/>
      <c r="O48" s="214"/>
      <c r="P48" s="214"/>
      <c r="Q48" s="214"/>
      <c r="R48" s="214"/>
      <c r="S48" s="214"/>
      <c r="T48" s="214"/>
      <c r="U48" s="214"/>
      <c r="V48" s="214"/>
      <c r="W48" s="215"/>
      <c r="AA48"/>
      <c r="AB48"/>
      <c r="AC48"/>
      <c r="AD48"/>
      <c r="AE48"/>
    </row>
    <row r="49" spans="2:31" ht="16" customHeight="1" x14ac:dyDescent="0.35">
      <c r="B49" s="198"/>
      <c r="C49" s="199"/>
      <c r="D49" s="199"/>
      <c r="E49" s="199"/>
      <c r="F49" s="199"/>
      <c r="G49" s="199"/>
      <c r="H49" s="199"/>
      <c r="I49" s="199"/>
      <c r="J49" s="199"/>
      <c r="K49" s="199"/>
      <c r="L49" s="199"/>
      <c r="M49" s="98"/>
      <c r="N49" s="214"/>
      <c r="O49" s="214"/>
      <c r="P49" s="214"/>
      <c r="Q49" s="214"/>
      <c r="R49" s="214"/>
      <c r="S49" s="214"/>
      <c r="T49" s="214"/>
      <c r="U49" s="214"/>
      <c r="V49" s="214"/>
      <c r="W49" s="215"/>
      <c r="AA49"/>
      <c r="AB49"/>
      <c r="AC49"/>
      <c r="AD49"/>
      <c r="AE49"/>
    </row>
    <row r="50" spans="2:31" ht="16" customHeight="1" x14ac:dyDescent="0.35">
      <c r="B50" s="198"/>
      <c r="C50" s="199"/>
      <c r="D50" s="199"/>
      <c r="E50" s="199"/>
      <c r="F50" s="199"/>
      <c r="G50" s="199"/>
      <c r="H50" s="199"/>
      <c r="I50" s="199"/>
      <c r="J50" s="199"/>
      <c r="K50" s="199"/>
      <c r="L50" s="199"/>
      <c r="M50" s="98"/>
      <c r="N50" s="214"/>
      <c r="O50" s="214"/>
      <c r="P50" s="214"/>
      <c r="Q50" s="214"/>
      <c r="R50" s="214"/>
      <c r="S50" s="214"/>
      <c r="T50" s="214"/>
      <c r="U50" s="214"/>
      <c r="V50" s="214"/>
      <c r="W50" s="215"/>
      <c r="AA50"/>
      <c r="AB50"/>
      <c r="AC50"/>
      <c r="AD50"/>
      <c r="AE50"/>
    </row>
    <row r="51" spans="2:31" s="83" customFormat="1" ht="16" customHeight="1" x14ac:dyDescent="0.35">
      <c r="B51" s="198"/>
      <c r="C51" s="199"/>
      <c r="D51" s="199"/>
      <c r="E51" s="199"/>
      <c r="F51" s="199"/>
      <c r="G51" s="199"/>
      <c r="H51" s="199"/>
      <c r="I51" s="199"/>
      <c r="J51" s="199"/>
      <c r="K51" s="199"/>
      <c r="L51" s="199"/>
      <c r="M51" s="98"/>
      <c r="N51" s="214"/>
      <c r="O51" s="214"/>
      <c r="P51" s="214"/>
      <c r="Q51" s="214"/>
      <c r="R51" s="214"/>
      <c r="S51" s="214"/>
      <c r="T51" s="214"/>
      <c r="U51" s="214"/>
      <c r="V51" s="214"/>
      <c r="W51" s="215"/>
      <c r="X51" s="87"/>
      <c r="Y51" s="87"/>
      <c r="AA51" s="84"/>
      <c r="AB51" s="84"/>
      <c r="AC51" s="84"/>
      <c r="AD51" s="84"/>
      <c r="AE51" s="84"/>
    </row>
    <row r="52" spans="2:31" s="83" customFormat="1" ht="16" customHeight="1" thickBot="1" x14ac:dyDescent="0.4">
      <c r="B52" s="201"/>
      <c r="C52" s="202"/>
      <c r="D52" s="202"/>
      <c r="E52" s="202"/>
      <c r="F52" s="202"/>
      <c r="G52" s="202"/>
      <c r="H52" s="202"/>
      <c r="I52" s="202"/>
      <c r="J52" s="202"/>
      <c r="K52" s="202"/>
      <c r="L52" s="202"/>
      <c r="M52" s="99"/>
      <c r="N52" s="216"/>
      <c r="O52" s="216"/>
      <c r="P52" s="216"/>
      <c r="Q52" s="216"/>
      <c r="R52" s="216"/>
      <c r="S52" s="216"/>
      <c r="T52" s="216"/>
      <c r="U52" s="216"/>
      <c r="V52" s="216"/>
      <c r="W52" s="217"/>
      <c r="X52" s="87"/>
      <c r="Y52" s="87"/>
      <c r="AA52" s="84"/>
      <c r="AB52" s="84"/>
      <c r="AC52" s="84"/>
      <c r="AD52" s="84"/>
      <c r="AE52" s="82"/>
    </row>
    <row r="53" spans="2:31" s="83" customFormat="1" ht="15" customHeight="1" x14ac:dyDescent="0.35">
      <c r="B53" s="82"/>
      <c r="C53" s="82"/>
      <c r="D53" s="82"/>
      <c r="E53" s="82"/>
      <c r="F53" s="82"/>
      <c r="G53" s="82"/>
      <c r="H53" s="82"/>
      <c r="I53" s="82"/>
      <c r="J53" s="82"/>
      <c r="K53" s="82"/>
      <c r="L53" s="82"/>
      <c r="M53" s="82"/>
      <c r="N53" s="82"/>
      <c r="O53" s="84"/>
      <c r="P53" s="84"/>
      <c r="Q53" s="84"/>
      <c r="R53" s="84"/>
      <c r="S53" s="84"/>
      <c r="T53" s="84"/>
      <c r="U53" s="84"/>
      <c r="V53" s="84"/>
      <c r="W53" s="84"/>
      <c r="X53" s="87"/>
      <c r="Y53" s="87"/>
    </row>
    <row r="118" spans="2:25" s="20" customFormat="1" ht="15.75" customHeight="1" x14ac:dyDescent="0.35">
      <c r="B118" s="194" t="s">
        <v>1024</v>
      </c>
      <c r="C118" s="194"/>
      <c r="D118" s="194"/>
      <c r="E118" s="194"/>
      <c r="F118" s="194"/>
      <c r="G118" s="194"/>
      <c r="H118" s="194"/>
      <c r="I118" s="194"/>
      <c r="J118" s="194"/>
      <c r="K118" s="194"/>
      <c r="L118" s="194"/>
      <c r="M118" s="194"/>
      <c r="N118" s="194"/>
      <c r="O118" s="194"/>
      <c r="P118" s="194"/>
      <c r="Q118" s="194"/>
      <c r="R118" s="194"/>
      <c r="S118" s="194"/>
      <c r="T118" s="194"/>
      <c r="U118" s="194"/>
      <c r="V118" s="194"/>
      <c r="W118" s="194"/>
      <c r="X118" s="125"/>
      <c r="Y118" s="125"/>
    </row>
    <row r="119" spans="2:25" s="20" customFormat="1" ht="15.75" customHeight="1" x14ac:dyDescent="0.35">
      <c r="B119" s="194"/>
      <c r="C119" s="194"/>
      <c r="D119" s="194"/>
      <c r="E119" s="194"/>
      <c r="F119" s="194"/>
      <c r="G119" s="194"/>
      <c r="H119" s="194"/>
      <c r="I119" s="194"/>
      <c r="J119" s="194"/>
      <c r="K119" s="194"/>
      <c r="L119" s="194"/>
      <c r="M119" s="194"/>
      <c r="N119" s="194"/>
      <c r="O119" s="194"/>
      <c r="P119" s="194"/>
      <c r="Q119" s="194"/>
      <c r="R119" s="194"/>
      <c r="S119" s="194"/>
      <c r="T119" s="194"/>
      <c r="U119" s="194"/>
      <c r="V119" s="194"/>
      <c r="W119" s="194"/>
      <c r="X119" s="125"/>
      <c r="Y119" s="125"/>
    </row>
    <row r="120" spans="2:25" s="20" customFormat="1" ht="15.75" customHeight="1" x14ac:dyDescent="0.35">
      <c r="B120" s="194"/>
      <c r="C120" s="194"/>
      <c r="D120" s="194"/>
      <c r="E120" s="194"/>
      <c r="F120" s="194"/>
      <c r="G120" s="194"/>
      <c r="H120" s="194"/>
      <c r="I120" s="194"/>
      <c r="J120" s="194"/>
      <c r="K120" s="194"/>
      <c r="L120" s="194"/>
      <c r="M120" s="194"/>
      <c r="N120" s="194"/>
      <c r="O120" s="194"/>
      <c r="P120" s="194"/>
      <c r="Q120" s="194"/>
      <c r="R120" s="194"/>
      <c r="S120" s="194"/>
      <c r="T120" s="194"/>
      <c r="U120" s="194"/>
      <c r="V120" s="194"/>
      <c r="W120" s="194"/>
      <c r="X120" s="125"/>
      <c r="Y120" s="125"/>
    </row>
    <row r="121" spans="2:25" s="20" customFormat="1" ht="15.75" customHeight="1" x14ac:dyDescent="0.35">
      <c r="B121" s="194"/>
      <c r="C121" s="194"/>
      <c r="D121" s="194"/>
      <c r="E121" s="194"/>
      <c r="F121" s="194"/>
      <c r="G121" s="194"/>
      <c r="H121" s="194"/>
      <c r="I121" s="194"/>
      <c r="J121" s="194"/>
      <c r="K121" s="194"/>
      <c r="L121" s="194"/>
      <c r="M121" s="194"/>
      <c r="N121" s="194"/>
      <c r="O121" s="194"/>
      <c r="P121" s="194"/>
      <c r="Q121" s="194"/>
      <c r="R121" s="194"/>
      <c r="S121" s="194"/>
      <c r="T121" s="194"/>
      <c r="U121" s="194"/>
      <c r="V121" s="194"/>
      <c r="W121" s="194"/>
      <c r="X121" s="125"/>
      <c r="Y121" s="125"/>
    </row>
    <row r="122" spans="2:25" s="20" customFormat="1" ht="15.75" customHeight="1" x14ac:dyDescent="0.35">
      <c r="B122" s="194"/>
      <c r="C122" s="194"/>
      <c r="D122" s="194"/>
      <c r="E122" s="194"/>
      <c r="F122" s="194"/>
      <c r="G122" s="194"/>
      <c r="H122" s="194"/>
      <c r="I122" s="194"/>
      <c r="J122" s="194"/>
      <c r="K122" s="194"/>
      <c r="L122" s="194"/>
      <c r="M122" s="194"/>
      <c r="N122" s="194"/>
      <c r="O122" s="194"/>
      <c r="P122" s="194"/>
      <c r="Q122" s="194"/>
      <c r="R122" s="194"/>
      <c r="S122" s="194"/>
      <c r="T122" s="194"/>
      <c r="U122" s="194"/>
      <c r="V122" s="194"/>
      <c r="W122" s="194"/>
      <c r="X122" s="125"/>
      <c r="Y122" s="125"/>
    </row>
    <row r="123" spans="2:25" s="20" customFormat="1" ht="15.75" customHeight="1" x14ac:dyDescent="0.35">
      <c r="B123" s="194"/>
      <c r="C123" s="194"/>
      <c r="D123" s="194"/>
      <c r="E123" s="194"/>
      <c r="F123" s="194"/>
      <c r="G123" s="194"/>
      <c r="H123" s="194"/>
      <c r="I123" s="194"/>
      <c r="J123" s="194"/>
      <c r="K123" s="194"/>
      <c r="L123" s="194"/>
      <c r="M123" s="194"/>
      <c r="N123" s="194"/>
      <c r="O123" s="194"/>
      <c r="P123" s="194"/>
      <c r="Q123" s="194"/>
      <c r="R123" s="194"/>
      <c r="S123" s="194"/>
      <c r="T123" s="194"/>
      <c r="U123" s="194"/>
      <c r="V123" s="194"/>
      <c r="W123" s="194"/>
      <c r="X123" s="125"/>
      <c r="Y123" s="125"/>
    </row>
    <row r="124" spans="2:25" s="20" customFormat="1" ht="15.75" customHeight="1" x14ac:dyDescent="0.35">
      <c r="B124" s="194"/>
      <c r="C124" s="194"/>
      <c r="D124" s="194"/>
      <c r="E124" s="194"/>
      <c r="F124" s="194"/>
      <c r="G124" s="194"/>
      <c r="H124" s="194"/>
      <c r="I124" s="194"/>
      <c r="J124" s="194"/>
      <c r="K124" s="194"/>
      <c r="L124" s="194"/>
      <c r="M124" s="194"/>
      <c r="N124" s="194"/>
      <c r="O124" s="194"/>
      <c r="P124" s="194"/>
      <c r="Q124" s="194"/>
      <c r="R124" s="194"/>
      <c r="S124" s="194"/>
      <c r="T124" s="194"/>
      <c r="U124" s="194"/>
      <c r="V124" s="194"/>
      <c r="W124" s="194"/>
      <c r="X124" s="125"/>
      <c r="Y124" s="125"/>
    </row>
    <row r="125" spans="2:25" s="20" customFormat="1" ht="15.75" customHeight="1" x14ac:dyDescent="0.35">
      <c r="B125" s="194"/>
      <c r="C125" s="194"/>
      <c r="D125" s="194"/>
      <c r="E125" s="194"/>
      <c r="F125" s="194"/>
      <c r="G125" s="194"/>
      <c r="H125" s="194"/>
      <c r="I125" s="194"/>
      <c r="J125" s="194"/>
      <c r="K125" s="194"/>
      <c r="L125" s="194"/>
      <c r="M125" s="194"/>
      <c r="N125" s="194"/>
      <c r="O125" s="194"/>
      <c r="P125" s="194"/>
      <c r="Q125" s="194"/>
      <c r="R125" s="194"/>
      <c r="S125" s="194"/>
      <c r="T125" s="194"/>
      <c r="U125" s="194"/>
      <c r="V125" s="194"/>
      <c r="W125" s="194"/>
      <c r="X125" s="125"/>
      <c r="Y125" s="125"/>
    </row>
    <row r="126" spans="2:25" s="20" customFormat="1" ht="15.75" customHeight="1" x14ac:dyDescent="0.35">
      <c r="B126" s="194"/>
      <c r="C126" s="194"/>
      <c r="D126" s="194"/>
      <c r="E126" s="194"/>
      <c r="F126" s="194"/>
      <c r="G126" s="194"/>
      <c r="H126" s="194"/>
      <c r="I126" s="194"/>
      <c r="J126" s="194"/>
      <c r="K126" s="194"/>
      <c r="L126" s="194"/>
      <c r="M126" s="194"/>
      <c r="N126" s="194"/>
      <c r="O126" s="194"/>
      <c r="P126" s="194"/>
      <c r="Q126" s="194"/>
      <c r="R126" s="194"/>
      <c r="S126" s="194"/>
      <c r="T126" s="194"/>
      <c r="U126" s="194"/>
      <c r="V126" s="194"/>
      <c r="W126" s="194"/>
      <c r="X126" s="125"/>
      <c r="Y126" s="125"/>
    </row>
    <row r="127" spans="2:25" s="20" customFormat="1" ht="15.75" customHeight="1" x14ac:dyDescent="0.35">
      <c r="B127" s="194"/>
      <c r="C127" s="194"/>
      <c r="D127" s="194"/>
      <c r="E127" s="194"/>
      <c r="F127" s="194"/>
      <c r="G127" s="194"/>
      <c r="H127" s="194"/>
      <c r="I127" s="194"/>
      <c r="J127" s="194"/>
      <c r="K127" s="194"/>
      <c r="L127" s="194"/>
      <c r="M127" s="194"/>
      <c r="N127" s="194"/>
      <c r="O127" s="194"/>
      <c r="P127" s="194"/>
      <c r="Q127" s="194"/>
      <c r="R127" s="194"/>
      <c r="S127" s="194"/>
      <c r="T127" s="194"/>
      <c r="U127" s="194"/>
      <c r="V127" s="194"/>
      <c r="W127" s="194"/>
      <c r="X127" s="125"/>
      <c r="Y127" s="125"/>
    </row>
    <row r="128" spans="2:25" s="20" customFormat="1" ht="15.75" customHeight="1" x14ac:dyDescent="0.35">
      <c r="B128" s="194"/>
      <c r="C128" s="194"/>
      <c r="D128" s="194"/>
      <c r="E128" s="194"/>
      <c r="F128" s="194"/>
      <c r="G128" s="194"/>
      <c r="H128" s="194"/>
      <c r="I128" s="194"/>
      <c r="J128" s="194"/>
      <c r="K128" s="194"/>
      <c r="L128" s="194"/>
      <c r="M128" s="194"/>
      <c r="N128" s="194"/>
      <c r="O128" s="194"/>
      <c r="P128" s="194"/>
      <c r="Q128" s="194"/>
      <c r="R128" s="194"/>
      <c r="S128" s="194"/>
      <c r="T128" s="194"/>
      <c r="U128" s="194"/>
      <c r="V128" s="194"/>
      <c r="W128" s="194"/>
      <c r="X128" s="125"/>
      <c r="Y128" s="125"/>
    </row>
    <row r="130" spans="2:23" ht="22.5" customHeight="1" x14ac:dyDescent="0.45">
      <c r="B130" s="12" t="s">
        <v>901</v>
      </c>
      <c r="C130" s="12"/>
      <c r="D130" s="12"/>
      <c r="E130" s="12"/>
      <c r="F130" s="12"/>
      <c r="G130" s="12"/>
      <c r="H130" s="12"/>
      <c r="I130" s="12"/>
      <c r="J130" s="12"/>
      <c r="K130" s="12"/>
      <c r="L130" s="12"/>
      <c r="M130" s="12"/>
      <c r="N130" s="12"/>
      <c r="O130" s="12"/>
      <c r="P130" s="12"/>
      <c r="Q130" s="12"/>
      <c r="R130" s="12"/>
      <c r="S130" s="12"/>
      <c r="T130" s="12"/>
      <c r="U130" s="12"/>
      <c r="V130" s="12"/>
      <c r="W130" s="12"/>
    </row>
    <row r="132" spans="2:23" ht="19.5" x14ac:dyDescent="0.35">
      <c r="B132" s="69" t="s">
        <v>899</v>
      </c>
      <c r="C132" s="15"/>
      <c r="D132" s="15"/>
      <c r="E132" s="15"/>
      <c r="F132" s="15"/>
      <c r="G132" s="15"/>
      <c r="H132" s="15"/>
      <c r="I132" s="15"/>
      <c r="J132" s="15"/>
      <c r="K132" s="15"/>
      <c r="L132" s="15"/>
      <c r="M132" s="15"/>
      <c r="N132" s="15"/>
      <c r="O132" s="15"/>
      <c r="P132" s="15"/>
    </row>
    <row r="133" spans="2:23" x14ac:dyDescent="0.35">
      <c r="B133" s="15"/>
      <c r="C133" s="15"/>
      <c r="D133" s="15"/>
      <c r="E133" s="15"/>
      <c r="F133" s="15"/>
      <c r="G133" s="15"/>
      <c r="H133" s="15"/>
      <c r="I133" s="15"/>
      <c r="J133" s="15"/>
      <c r="K133" s="15"/>
      <c r="L133" s="15"/>
      <c r="M133" s="15"/>
      <c r="N133" s="15"/>
      <c r="O133" s="15"/>
    </row>
    <row r="134" spans="2:23" ht="15.5" x14ac:dyDescent="0.35">
      <c r="B134" s="66" t="s">
        <v>852</v>
      </c>
      <c r="C134" s="66"/>
      <c r="D134" s="66"/>
      <c r="E134" s="66"/>
      <c r="F134" s="66"/>
      <c r="G134" s="66"/>
      <c r="H134" s="66"/>
      <c r="I134" s="66"/>
      <c r="J134" s="66"/>
      <c r="K134" s="66"/>
      <c r="L134" s="92"/>
      <c r="M134" s="63"/>
      <c r="N134" s="220" t="str">
        <f>IF(MIN(L138,L140,L142,L144,L146,W138,W140,W142,W144,W146)&lt;L134,"Notera att det inte i Infosäkkollen är möjligt att ha nivåer i arbetsområdena som understiger den övergripande nivån.","")</f>
        <v/>
      </c>
      <c r="O134" s="220"/>
      <c r="P134" s="220"/>
      <c r="Q134" s="220"/>
      <c r="R134" s="220"/>
      <c r="S134" s="220"/>
      <c r="T134" s="220"/>
      <c r="U134" s="220"/>
      <c r="V134" s="220"/>
      <c r="W134" s="220"/>
    </row>
    <row r="135" spans="2:23" ht="15.5" x14ac:dyDescent="0.35">
      <c r="B135" s="63"/>
      <c r="C135" s="63"/>
      <c r="D135" s="63"/>
      <c r="E135" s="63"/>
      <c r="F135" s="63"/>
      <c r="G135" s="63"/>
      <c r="H135" s="63"/>
      <c r="I135" s="63"/>
      <c r="J135" s="63"/>
      <c r="K135" s="63"/>
      <c r="L135" s="63"/>
      <c r="M135" s="63"/>
      <c r="N135" s="220"/>
      <c r="O135" s="220"/>
      <c r="P135" s="220"/>
      <c r="Q135" s="220"/>
      <c r="R135" s="220"/>
      <c r="S135" s="220"/>
      <c r="T135" s="220"/>
      <c r="U135" s="220"/>
      <c r="V135" s="220"/>
      <c r="W135" s="220"/>
    </row>
    <row r="136" spans="2:23" ht="19.5" x14ac:dyDescent="0.35">
      <c r="B136" s="69" t="s">
        <v>853</v>
      </c>
      <c r="C136" s="63"/>
      <c r="D136" s="63"/>
      <c r="E136" s="63"/>
      <c r="F136" s="63"/>
      <c r="G136" s="63"/>
      <c r="H136" s="63"/>
      <c r="I136" s="63"/>
      <c r="J136" s="63"/>
      <c r="K136" s="63"/>
      <c r="L136" s="63"/>
      <c r="M136" s="63"/>
      <c r="N136" s="63"/>
      <c r="O136" s="63"/>
      <c r="P136" s="63"/>
      <c r="Q136" s="63"/>
      <c r="R136" s="63"/>
      <c r="S136" s="62"/>
      <c r="T136" s="62"/>
    </row>
    <row r="137" spans="2:23" ht="15.5" x14ac:dyDescent="0.35">
      <c r="B137" s="63"/>
      <c r="C137" s="63"/>
      <c r="D137" s="63"/>
      <c r="E137" s="63"/>
      <c r="F137" s="63"/>
      <c r="G137" s="63"/>
      <c r="H137" s="63"/>
      <c r="I137" s="63"/>
      <c r="J137" s="63"/>
      <c r="K137" s="63"/>
      <c r="L137" s="63"/>
      <c r="M137" s="63"/>
      <c r="N137" s="63"/>
      <c r="O137" s="63"/>
      <c r="P137" s="63"/>
      <c r="Q137" s="63"/>
      <c r="R137" s="63"/>
      <c r="S137" s="62"/>
      <c r="T137" s="62"/>
    </row>
    <row r="138" spans="2:23" ht="15.5" x14ac:dyDescent="0.35">
      <c r="B138" s="66" t="s">
        <v>282</v>
      </c>
      <c r="C138" s="66"/>
      <c r="D138" s="66"/>
      <c r="E138" s="66"/>
      <c r="F138" s="66"/>
      <c r="G138" s="66"/>
      <c r="H138" s="66"/>
      <c r="I138" s="66"/>
      <c r="J138" s="66"/>
      <c r="K138" s="67"/>
      <c r="L138" s="92"/>
      <c r="M138" s="91"/>
      <c r="N138" s="66" t="s">
        <v>288</v>
      </c>
      <c r="O138" s="66"/>
      <c r="P138" s="66"/>
      <c r="Q138" s="66"/>
      <c r="R138" s="66"/>
      <c r="S138" s="66"/>
      <c r="T138" s="66"/>
      <c r="U138" s="66"/>
      <c r="V138" s="68"/>
      <c r="W138" s="92"/>
    </row>
    <row r="139" spans="2:23" ht="15.5" x14ac:dyDescent="0.35">
      <c r="B139" s="63"/>
      <c r="C139" s="63"/>
      <c r="D139" s="63"/>
      <c r="E139" s="63"/>
      <c r="F139" s="63"/>
      <c r="G139" s="63"/>
      <c r="H139" s="63"/>
      <c r="I139" s="63"/>
      <c r="J139" s="63"/>
      <c r="K139" s="63"/>
      <c r="L139" s="63"/>
      <c r="M139" s="63"/>
      <c r="N139" s="63"/>
      <c r="O139" s="63"/>
      <c r="P139" s="63"/>
      <c r="Q139" s="63"/>
      <c r="R139" s="63"/>
      <c r="S139" s="63"/>
      <c r="T139" s="63"/>
      <c r="U139" s="63"/>
      <c r="V139" s="62"/>
      <c r="W139" s="62"/>
    </row>
    <row r="140" spans="2:23" ht="15.5" x14ac:dyDescent="0.35">
      <c r="B140" s="66" t="s">
        <v>269</v>
      </c>
      <c r="C140" s="66"/>
      <c r="D140" s="66"/>
      <c r="E140" s="66"/>
      <c r="F140" s="66"/>
      <c r="G140" s="66"/>
      <c r="H140" s="66"/>
      <c r="I140" s="66"/>
      <c r="J140" s="66"/>
      <c r="K140" s="66"/>
      <c r="L140" s="92"/>
      <c r="M140" s="91"/>
      <c r="N140" s="66" t="s">
        <v>290</v>
      </c>
      <c r="O140" s="66"/>
      <c r="P140" s="66"/>
      <c r="Q140" s="66"/>
      <c r="R140" s="66"/>
      <c r="S140" s="66"/>
      <c r="T140" s="66"/>
      <c r="U140" s="66"/>
      <c r="V140" s="68"/>
      <c r="W140" s="92"/>
    </row>
    <row r="141" spans="2:23" ht="15.5" x14ac:dyDescent="0.35">
      <c r="B141" s="63"/>
      <c r="C141" s="63"/>
      <c r="D141" s="63"/>
      <c r="E141" s="63"/>
      <c r="F141" s="63"/>
      <c r="G141" s="63"/>
      <c r="H141" s="63"/>
      <c r="I141" s="63"/>
      <c r="J141" s="63"/>
      <c r="K141" s="63"/>
      <c r="L141" s="63"/>
      <c r="M141" s="63"/>
      <c r="N141" s="63"/>
      <c r="O141" s="63"/>
      <c r="P141" s="63"/>
      <c r="Q141" s="63"/>
      <c r="R141" s="63"/>
      <c r="S141" s="63"/>
      <c r="T141" s="63"/>
      <c r="U141" s="63"/>
      <c r="V141" s="62"/>
      <c r="W141" s="62"/>
    </row>
    <row r="142" spans="2:23" ht="15.5" x14ac:dyDescent="0.35">
      <c r="B142" s="66" t="s">
        <v>285</v>
      </c>
      <c r="C142" s="66"/>
      <c r="D142" s="66"/>
      <c r="E142" s="66"/>
      <c r="F142" s="66"/>
      <c r="G142" s="66"/>
      <c r="H142" s="66"/>
      <c r="I142" s="66"/>
      <c r="J142" s="66"/>
      <c r="K142" s="66"/>
      <c r="L142" s="92"/>
      <c r="M142" s="91"/>
      <c r="N142" s="66" t="s">
        <v>287</v>
      </c>
      <c r="O142" s="66"/>
      <c r="P142" s="66"/>
      <c r="Q142" s="66"/>
      <c r="R142" s="66"/>
      <c r="S142" s="66"/>
      <c r="T142" s="66"/>
      <c r="U142" s="66"/>
      <c r="V142" s="68"/>
      <c r="W142" s="92"/>
    </row>
    <row r="143" spans="2:23" ht="15.5" x14ac:dyDescent="0.35">
      <c r="B143" s="63"/>
      <c r="C143" s="63"/>
      <c r="D143" s="63"/>
      <c r="E143" s="63"/>
      <c r="F143" s="63"/>
      <c r="G143" s="63"/>
      <c r="H143" s="63"/>
      <c r="I143" s="63"/>
      <c r="J143" s="63"/>
      <c r="K143" s="63"/>
      <c r="L143" s="63"/>
      <c r="M143" s="63"/>
      <c r="N143" s="63"/>
      <c r="O143" s="63"/>
      <c r="P143" s="63"/>
      <c r="Q143" s="63"/>
      <c r="R143" s="63"/>
      <c r="S143" s="63"/>
      <c r="T143" s="63"/>
      <c r="U143" s="63"/>
      <c r="V143" s="62"/>
      <c r="W143" s="62"/>
    </row>
    <row r="144" spans="2:23" ht="15.5" x14ac:dyDescent="0.35">
      <c r="B144" s="66" t="s">
        <v>299</v>
      </c>
      <c r="C144" s="66"/>
      <c r="D144" s="66"/>
      <c r="E144" s="66"/>
      <c r="F144" s="66"/>
      <c r="G144" s="66"/>
      <c r="H144" s="66"/>
      <c r="I144" s="66"/>
      <c r="J144" s="66"/>
      <c r="K144" s="66"/>
      <c r="L144" s="92"/>
      <c r="M144" s="91"/>
      <c r="N144" s="66" t="s">
        <v>292</v>
      </c>
      <c r="O144" s="66"/>
      <c r="P144" s="66"/>
      <c r="Q144" s="66"/>
      <c r="R144" s="66"/>
      <c r="S144" s="66"/>
      <c r="T144" s="66"/>
      <c r="U144" s="66"/>
      <c r="V144" s="68"/>
      <c r="W144" s="92"/>
    </row>
    <row r="145" spans="2:25" ht="15.5" x14ac:dyDescent="0.35">
      <c r="B145" s="63"/>
      <c r="C145" s="63"/>
      <c r="D145" s="63"/>
      <c r="E145" s="63"/>
      <c r="F145" s="63"/>
      <c r="G145" s="63"/>
      <c r="H145" s="63"/>
      <c r="I145" s="63"/>
      <c r="J145" s="63"/>
      <c r="K145" s="63"/>
      <c r="L145" s="63"/>
      <c r="M145" s="63"/>
      <c r="N145" s="63"/>
      <c r="O145" s="63"/>
      <c r="P145" s="63"/>
      <c r="Q145" s="63"/>
      <c r="R145" s="63"/>
      <c r="S145" s="63"/>
      <c r="T145" s="63"/>
      <c r="U145" s="63"/>
      <c r="V145" s="62"/>
      <c r="W145" s="62"/>
    </row>
    <row r="146" spans="2:25" ht="15.5" x14ac:dyDescent="0.35">
      <c r="B146" s="66" t="s">
        <v>286</v>
      </c>
      <c r="C146" s="66"/>
      <c r="D146" s="66"/>
      <c r="E146" s="66"/>
      <c r="F146" s="66"/>
      <c r="G146" s="66"/>
      <c r="H146" s="66"/>
      <c r="I146" s="66"/>
      <c r="J146" s="66"/>
      <c r="K146" s="66"/>
      <c r="L146" s="92"/>
      <c r="M146" s="91"/>
      <c r="N146" s="66" t="s">
        <v>281</v>
      </c>
      <c r="O146" s="66"/>
      <c r="P146" s="66"/>
      <c r="Q146" s="66"/>
      <c r="R146" s="66"/>
      <c r="S146" s="66"/>
      <c r="T146" s="66"/>
      <c r="U146" s="66"/>
      <c r="V146" s="68"/>
      <c r="W146" s="92"/>
    </row>
    <row r="147" spans="2:25" x14ac:dyDescent="0.35">
      <c r="B147" s="15"/>
      <c r="C147" s="15"/>
      <c r="D147" s="15"/>
      <c r="E147" s="15"/>
      <c r="F147" s="15"/>
      <c r="G147" s="15"/>
      <c r="H147" s="15"/>
      <c r="I147" s="15"/>
      <c r="J147" s="15"/>
      <c r="K147" s="15"/>
      <c r="L147" s="15"/>
      <c r="M147" s="15"/>
      <c r="N147" s="15"/>
      <c r="O147" s="15"/>
      <c r="P147" s="15"/>
    </row>
    <row r="148" spans="2:25" x14ac:dyDescent="0.35">
      <c r="B148" s="15"/>
      <c r="C148" s="15"/>
      <c r="D148" s="15"/>
      <c r="E148" s="15"/>
      <c r="F148" s="15"/>
      <c r="G148" s="15"/>
      <c r="H148" s="15"/>
      <c r="I148" s="15"/>
      <c r="J148" s="15"/>
      <c r="K148" s="15"/>
      <c r="L148" s="15"/>
      <c r="M148" s="15"/>
      <c r="N148" s="15"/>
      <c r="O148" s="15"/>
      <c r="P148" s="15"/>
    </row>
    <row r="149" spans="2:25" s="21" customFormat="1" ht="30" customHeight="1" x14ac:dyDescent="0.35">
      <c r="B149" s="70" t="s">
        <v>900</v>
      </c>
      <c r="C149" s="70"/>
      <c r="D149" s="70"/>
      <c r="E149" s="70"/>
      <c r="F149" s="70"/>
      <c r="G149" s="70"/>
      <c r="H149" s="70"/>
      <c r="I149" s="70"/>
      <c r="J149" s="70"/>
      <c r="K149" s="70"/>
      <c r="L149" s="70"/>
      <c r="M149" s="70"/>
      <c r="N149" s="70"/>
      <c r="O149" s="70"/>
      <c r="P149" s="70"/>
      <c r="Q149" s="70"/>
      <c r="R149" s="70"/>
      <c r="S149" s="70"/>
      <c r="T149" s="70"/>
      <c r="U149" s="70"/>
      <c r="V149" s="70"/>
      <c r="W149" s="70"/>
      <c r="X149" s="126"/>
      <c r="Y149" s="126"/>
    </row>
    <row r="150" spans="2:25" ht="14.5" customHeight="1" thickBot="1" x14ac:dyDescent="0.4">
      <c r="B150" s="11"/>
      <c r="C150" s="11"/>
    </row>
    <row r="151" spans="2:25" ht="16" customHeight="1" thickBot="1" x14ac:dyDescent="0.4">
      <c r="B151" s="192" t="s">
        <v>928</v>
      </c>
      <c r="C151" s="193"/>
      <c r="D151" s="193"/>
      <c r="E151" s="193"/>
      <c r="F151" s="193"/>
      <c r="G151" s="193"/>
      <c r="H151" s="193"/>
      <c r="I151" s="193"/>
      <c r="J151" s="193"/>
      <c r="K151" s="193"/>
      <c r="L151" s="193"/>
      <c r="M151" s="193"/>
      <c r="N151" s="193"/>
      <c r="O151" s="193"/>
      <c r="P151" s="193"/>
      <c r="Q151" s="193"/>
      <c r="R151" s="193"/>
      <c r="S151" s="193"/>
      <c r="T151" s="193"/>
      <c r="U151" s="193"/>
      <c r="V151" s="193"/>
      <c r="W151" s="193"/>
    </row>
    <row r="152" spans="2:25" ht="16" customHeight="1" x14ac:dyDescent="0.35">
      <c r="B152" s="176" t="s">
        <v>929</v>
      </c>
      <c r="C152" s="177"/>
      <c r="D152" s="177"/>
      <c r="E152" s="177"/>
      <c r="F152" s="177"/>
      <c r="G152" s="177"/>
      <c r="H152" s="177"/>
      <c r="I152" s="177"/>
      <c r="J152" s="177"/>
      <c r="K152" s="177"/>
      <c r="L152" s="177"/>
      <c r="M152" s="177"/>
      <c r="N152" s="177"/>
      <c r="O152" s="177"/>
      <c r="P152" s="177"/>
      <c r="Q152" s="177"/>
      <c r="R152" s="177"/>
      <c r="S152" s="177"/>
      <c r="T152" s="177"/>
      <c r="U152" s="177"/>
      <c r="V152" s="177"/>
      <c r="W152" s="178"/>
    </row>
    <row r="153" spans="2:25" ht="16" customHeight="1" x14ac:dyDescent="0.35">
      <c r="B153" s="179"/>
      <c r="C153" s="180"/>
      <c r="D153" s="180"/>
      <c r="E153" s="180"/>
      <c r="F153" s="180"/>
      <c r="G153" s="180"/>
      <c r="H153" s="180"/>
      <c r="I153" s="180"/>
      <c r="J153" s="180"/>
      <c r="K153" s="180"/>
      <c r="L153" s="180"/>
      <c r="M153" s="180"/>
      <c r="N153" s="180"/>
      <c r="O153" s="180"/>
      <c r="P153" s="180"/>
      <c r="Q153" s="180"/>
      <c r="R153" s="180"/>
      <c r="S153" s="180"/>
      <c r="T153" s="180"/>
      <c r="U153" s="180"/>
      <c r="V153" s="180"/>
      <c r="W153" s="181"/>
    </row>
    <row r="154" spans="2:25" ht="16" customHeight="1" x14ac:dyDescent="0.35">
      <c r="B154" s="179"/>
      <c r="C154" s="180"/>
      <c r="D154" s="180"/>
      <c r="E154" s="180"/>
      <c r="F154" s="180"/>
      <c r="G154" s="180"/>
      <c r="H154" s="180"/>
      <c r="I154" s="180"/>
      <c r="J154" s="180"/>
      <c r="K154" s="180"/>
      <c r="L154" s="180"/>
      <c r="M154" s="180"/>
      <c r="N154" s="180"/>
      <c r="O154" s="180"/>
      <c r="P154" s="180"/>
      <c r="Q154" s="180"/>
      <c r="R154" s="180"/>
      <c r="S154" s="180"/>
      <c r="T154" s="180"/>
      <c r="U154" s="180"/>
      <c r="V154" s="180"/>
      <c r="W154" s="181"/>
    </row>
    <row r="155" spans="2:25" ht="16" customHeight="1" x14ac:dyDescent="0.35">
      <c r="B155" s="179"/>
      <c r="C155" s="180"/>
      <c r="D155" s="180"/>
      <c r="E155" s="180"/>
      <c r="F155" s="180"/>
      <c r="G155" s="180"/>
      <c r="H155" s="180"/>
      <c r="I155" s="180"/>
      <c r="J155" s="180"/>
      <c r="K155" s="180"/>
      <c r="L155" s="180"/>
      <c r="M155" s="180"/>
      <c r="N155" s="180"/>
      <c r="O155" s="180"/>
      <c r="P155" s="180"/>
      <c r="Q155" s="180"/>
      <c r="R155" s="180"/>
      <c r="S155" s="180"/>
      <c r="T155" s="180"/>
      <c r="U155" s="180"/>
      <c r="V155" s="180"/>
      <c r="W155" s="181"/>
    </row>
    <row r="156" spans="2:25" ht="16" customHeight="1" thickBot="1" x14ac:dyDescent="0.4">
      <c r="B156" s="182"/>
      <c r="C156" s="183"/>
      <c r="D156" s="183"/>
      <c r="E156" s="183"/>
      <c r="F156" s="183"/>
      <c r="G156" s="183"/>
      <c r="H156" s="183"/>
      <c r="I156" s="183"/>
      <c r="J156" s="183"/>
      <c r="K156" s="183"/>
      <c r="L156" s="183"/>
      <c r="M156" s="183"/>
      <c r="N156" s="183"/>
      <c r="O156" s="183"/>
      <c r="P156" s="183"/>
      <c r="Q156" s="183"/>
      <c r="R156" s="183"/>
      <c r="S156" s="183"/>
      <c r="T156" s="183"/>
      <c r="U156" s="183"/>
      <c r="V156" s="183"/>
      <c r="W156" s="184"/>
    </row>
    <row r="157" spans="2:25" x14ac:dyDescent="0.35">
      <c r="B157" s="11"/>
      <c r="C157" s="11"/>
    </row>
    <row r="158" spans="2:25" ht="15.75" customHeight="1" x14ac:dyDescent="0.35">
      <c r="B158" s="65" t="s">
        <v>943</v>
      </c>
      <c r="C158" s="65"/>
      <c r="D158" s="65"/>
      <c r="E158" s="65"/>
      <c r="F158" s="189" t="s">
        <v>872</v>
      </c>
      <c r="G158" s="190"/>
      <c r="H158" s="191"/>
      <c r="I158" s="15"/>
      <c r="J158" s="185" t="str">
        <f>IF(
OR(
F158="Välj dataset",
F159="Välj dataset"),
"Ange både den som ska uppnå ett resultat och den som jämförs mot till vänster.",
IF(
OR(
F158="DATA SAKNAS - Läs in data från lokal fil ovan",
F159="DATA SAKNAS - Läs in data från lokal fil ovan"),
"Lokal data är inte inläst. Läs in en lokal fil ovan.",
IF(
F158=F159,
"Välj två olika dataset att jämföra.",
IF(
OR(COUNTIF(Jämförelser!A32:'Jämförelser'!D44,F158)=0,COUNTIF(Jämförelser!A32:'Jämförelser'!D44,F159)=0),
"Ett av de valda dataseten saknas. Om datasetet var hämtat från en lokalt inläst fil så behöver filen vara sparad i samma mapp som benchmarkingverktyget, och vara öppen. Se ytterligare instruktioner i fliken Fördjupning.",
IF(OR(F158=Jämförelser!A32,F159=Jämförelser!A32),
"Notera att "&amp;CHAR(34)&amp;"Föreskriftskraven"&amp;CHAR(34)&amp;" är en kortform för den uttolkning av kraven i MSB:s föreskrifter om informationssäkerhet för statliga myndigheter (MSBFS 2020:6) som har gjorts i Infosäkkollen."&amp;" De beskriver hur merparten av kraven i föreskrifterna kan mötas med de åtgärder som finns i Infosäkkollen."&amp;CHAR(10)&amp;CHAR(10),
"")
&amp;"Om "&amp;F158&amp;" ska uppnå "&amp;F159&amp;":s resultat under den kommande två-årsperioden så behöver "&amp;F158&amp;" upprätthålla de resultat som man redan har uppnått och genomföra de nedanstående "&amp;Jämförelser!B23&amp;" åtgärderna under den perioden. "&amp;F159&amp;":s övergripande nivå är "&amp;Jämförelser!B25&amp;", så om nedanstående åtgärder genomförs "
&amp;IF(Jämförelser!B26&lt;=0,"förblir den övergripande nivån oförändrad.",
IF(Jämförelser!B26=1,"höjs den övergripande nivån med 1 steg.",
IF(Jämförelser!B26=2,"höjs den övergripande nivån med 2 steg.",
IF(Jämförelser!B26=3,"höjs den övergripande nivån med 3 steg.",
IF(Jämförelser!B26=4,"höjs den övergripande nivån med 4 steg.",
"FEL UPPTÄCKT")))))
&amp;IF(F159=Jämförelser!A40,
CHAR(10)&amp;CHAR(10)&amp;"Utöver nedanstående åtgärder krävs det också "&amp;Jämförelser!B27&amp;" åtgärder som väljs utifrån egna prioriteringar. Om "&amp;F158&amp;" har utfört åtgärder som "&amp;F159&amp;" inte har så kan de åtgärderna (om de upprätthålls under den kommande två-årsperioden) räknas av mot de åtgärder som måste väljas utifrån egna prioriteringar för att uppnå "&amp;F159&amp;":s resultat.","")))))</f>
        <v>Ange både den som ska uppnå ett resultat och den som jämförs mot till vänster.</v>
      </c>
      <c r="K158" s="185"/>
      <c r="L158" s="185"/>
      <c r="M158" s="185"/>
      <c r="N158" s="185"/>
      <c r="O158" s="185"/>
      <c r="P158" s="185"/>
      <c r="Q158" s="185"/>
      <c r="R158" s="185"/>
      <c r="S158" s="185"/>
      <c r="T158" s="185"/>
      <c r="U158" s="185"/>
      <c r="V158" s="185"/>
      <c r="W158" s="185"/>
      <c r="Y158" s="127"/>
    </row>
    <row r="159" spans="2:25" ht="15.75" customHeight="1" x14ac:dyDescent="0.35">
      <c r="B159" s="65" t="s">
        <v>944</v>
      </c>
      <c r="C159" s="65"/>
      <c r="D159" s="65"/>
      <c r="E159" s="65"/>
      <c r="F159" s="189" t="s">
        <v>872</v>
      </c>
      <c r="G159" s="190"/>
      <c r="H159" s="191"/>
      <c r="I159" s="15"/>
      <c r="J159" s="185"/>
      <c r="K159" s="185"/>
      <c r="L159" s="185"/>
      <c r="M159" s="185"/>
      <c r="N159" s="185"/>
      <c r="O159" s="185"/>
      <c r="P159" s="185"/>
      <c r="Q159" s="185"/>
      <c r="R159" s="185"/>
      <c r="S159" s="185"/>
      <c r="T159" s="185"/>
      <c r="U159" s="185"/>
      <c r="V159" s="185"/>
      <c r="W159" s="185"/>
    </row>
    <row r="160" spans="2:25" ht="40" customHeight="1" x14ac:dyDescent="0.35">
      <c r="B160" s="15"/>
      <c r="C160" s="15"/>
      <c r="D160" s="15"/>
      <c r="E160" s="15"/>
      <c r="F160" s="15"/>
      <c r="G160" s="15"/>
      <c r="H160" s="15"/>
      <c r="I160" s="15"/>
      <c r="J160" s="185"/>
      <c r="K160" s="185"/>
      <c r="L160" s="185"/>
      <c r="M160" s="185"/>
      <c r="N160" s="185"/>
      <c r="O160" s="185"/>
      <c r="P160" s="185"/>
      <c r="Q160" s="185"/>
      <c r="R160" s="185"/>
      <c r="S160" s="185"/>
      <c r="T160" s="185"/>
      <c r="U160" s="185"/>
      <c r="V160" s="185"/>
      <c r="W160" s="185"/>
    </row>
    <row r="161" spans="2:23" x14ac:dyDescent="0.35">
      <c r="B161" s="15"/>
      <c r="C161" s="15"/>
      <c r="D161" s="15"/>
      <c r="E161" s="15"/>
      <c r="F161" s="15"/>
      <c r="G161" s="15"/>
      <c r="H161" s="15"/>
      <c r="I161" s="15"/>
      <c r="J161" s="185"/>
      <c r="K161" s="185"/>
      <c r="L161" s="185"/>
      <c r="M161" s="185"/>
      <c r="N161" s="185"/>
      <c r="O161" s="185"/>
      <c r="P161" s="185"/>
      <c r="Q161" s="185"/>
      <c r="R161" s="185"/>
      <c r="S161" s="185"/>
      <c r="T161" s="185"/>
      <c r="U161" s="185"/>
      <c r="V161" s="185"/>
      <c r="W161" s="185"/>
    </row>
    <row r="162" spans="2:23" x14ac:dyDescent="0.35">
      <c r="B162" s="15"/>
      <c r="C162" s="15"/>
      <c r="D162" s="15"/>
      <c r="E162" s="15"/>
      <c r="F162" s="15"/>
      <c r="G162" s="15"/>
      <c r="H162" s="15"/>
      <c r="I162" s="15"/>
      <c r="J162" s="185"/>
      <c r="K162" s="185"/>
      <c r="L162" s="185"/>
      <c r="M162" s="185"/>
      <c r="N162" s="185"/>
      <c r="O162" s="185"/>
      <c r="P162" s="185"/>
      <c r="Q162" s="185"/>
      <c r="R162" s="185"/>
      <c r="S162" s="185"/>
      <c r="T162" s="185"/>
      <c r="U162" s="185"/>
      <c r="V162" s="185"/>
      <c r="W162" s="185"/>
    </row>
    <row r="163" spans="2:23" x14ac:dyDescent="0.35">
      <c r="B163" s="15"/>
      <c r="C163" s="15"/>
      <c r="D163" s="15"/>
      <c r="E163" s="15"/>
      <c r="F163" s="15"/>
      <c r="G163" s="15"/>
      <c r="H163" s="15"/>
      <c r="I163" s="15"/>
      <c r="J163" s="185"/>
      <c r="K163" s="185"/>
      <c r="L163" s="185"/>
      <c r="M163" s="185"/>
      <c r="N163" s="185"/>
      <c r="O163" s="185"/>
      <c r="P163" s="185"/>
      <c r="Q163" s="185"/>
      <c r="R163" s="185"/>
      <c r="S163" s="185"/>
      <c r="T163" s="185"/>
      <c r="U163" s="185"/>
      <c r="V163" s="185"/>
      <c r="W163" s="185"/>
    </row>
    <row r="164" spans="2:23" ht="17.5" x14ac:dyDescent="0.35">
      <c r="B164" s="71"/>
      <c r="C164" s="15"/>
      <c r="D164" s="15"/>
      <c r="E164" s="15"/>
      <c r="F164" s="15"/>
      <c r="G164" s="15"/>
      <c r="H164" s="15"/>
      <c r="I164" s="15"/>
      <c r="J164" s="185"/>
      <c r="K164" s="185"/>
      <c r="L164" s="185"/>
      <c r="M164" s="185"/>
      <c r="N164" s="185"/>
      <c r="O164" s="185"/>
      <c r="P164" s="185"/>
      <c r="Q164" s="185"/>
      <c r="R164" s="185"/>
      <c r="S164" s="185"/>
      <c r="T164" s="185"/>
      <c r="U164" s="185"/>
      <c r="V164" s="185"/>
      <c r="W164" s="185"/>
    </row>
    <row r="165" spans="2:23" ht="3" customHeight="1" x14ac:dyDescent="0.5">
      <c r="B165" s="19"/>
      <c r="C165" s="15"/>
      <c r="D165" s="15"/>
      <c r="E165" s="15"/>
      <c r="F165" s="15"/>
      <c r="G165" s="15"/>
      <c r="H165" s="15"/>
      <c r="I165" s="15"/>
      <c r="J165" s="15"/>
      <c r="K165" s="15"/>
      <c r="L165" s="15"/>
      <c r="M165" s="15"/>
      <c r="N165" s="15"/>
      <c r="O165" s="15"/>
      <c r="P165" s="15"/>
    </row>
    <row r="166" spans="2:23" ht="17.5" x14ac:dyDescent="0.35">
      <c r="B166" s="71" t="str">
        <f>IF(AND(F158="Välj dataset",F159="Välj dataset"),"Ange dataset i fällistorna ovan.",IF(AND(F158="Välj dataset",NOT(F159="Välj dataset")),"Ange den som ska uppnå ett resultat ovan.",IF(AND(NOT(F158="Välj dataset"),F159="Välj dataset"),"Ange den som jämförs mot ovan.",IF(OR(F158="DATA SAKNAS - Läs in data från lokal fil ovan",F159="DATA SAKNAS - Läs in data från lokal fil ovan"),"Lokal data är inte inläst. Läs in en lokal fil ovan.",IF(F158=F159,"Välj två olika dataset",
"Under den kommande två-årsperioden behöver...")))))</f>
        <v>Ange dataset i fällistorna ovan.</v>
      </c>
      <c r="C166" s="73"/>
      <c r="D166" s="73"/>
      <c r="E166" s="73"/>
      <c r="F166" s="73"/>
      <c r="G166" s="73"/>
      <c r="H166" s="73"/>
      <c r="I166" s="73"/>
      <c r="J166" s="73"/>
      <c r="K166" s="73"/>
      <c r="L166" s="73"/>
      <c r="M166" s="73"/>
      <c r="N166" s="63" t="str">
        <f>IF(B166="Under den kommande två-årsperioden behöver...","(Kortformen (F) nedan syftar till frågan med det tillhörande numret i Infosäkkollen)","")</f>
        <v/>
      </c>
      <c r="O166" s="63"/>
      <c r="P166" s="73"/>
      <c r="Q166" s="73"/>
      <c r="R166" s="73"/>
      <c r="S166" s="73"/>
      <c r="T166" s="73"/>
      <c r="U166" s="73"/>
      <c r="V166" s="73"/>
      <c r="W166" s="73"/>
    </row>
    <row r="167" spans="2:23" ht="16.5" x14ac:dyDescent="0.35">
      <c r="B167" s="72" t="str">
        <f>IF(
 AND(F158="Välj dataset",F159="Välj dataset"),
 "",
 IF(
  AND(F158="Välj dataset",NOT(F159="Välj dataset")),
  "",
  IF(AND(NOT(F158="Välj dataset"),F159="Välj dataset"),
  "",
  IF(
   OR(F158="DATA SAKNAS - Läs in data från lokal fil ovan",F159="DATA SAKNAS - Läs in data från lokal fil ovan"),
   "",
   "Nivå 1: Informationssäkerhetsarbetets grunder"))))</f>
        <v/>
      </c>
      <c r="C167" s="73"/>
      <c r="D167" s="73"/>
      <c r="E167" s="73"/>
      <c r="F167" s="73"/>
      <c r="G167" s="73"/>
      <c r="H167" s="73"/>
      <c r="I167" s="73"/>
      <c r="J167" s="73"/>
      <c r="K167" s="73"/>
      <c r="L167" s="73"/>
      <c r="M167" s="73"/>
      <c r="N167" s="63" t="str">
        <f>IF(B166="Under den kommande två-årsperioden behöver...","(Åtgärder som motsvaras av svarsalternativ i Infosäkkollen markeras med '-tecken)","")</f>
        <v/>
      </c>
      <c r="O167" s="63"/>
      <c r="P167" s="73"/>
      <c r="Q167" s="73"/>
      <c r="R167" s="73"/>
      <c r="S167" s="73"/>
      <c r="T167" s="73"/>
      <c r="U167" s="73"/>
      <c r="V167" s="73"/>
      <c r="W167" s="73"/>
    </row>
    <row r="168" spans="2:23" ht="3" customHeight="1" x14ac:dyDescent="0.35">
      <c r="B168" s="186"/>
      <c r="C168" s="187"/>
      <c r="D168" s="187"/>
      <c r="E168" s="187"/>
      <c r="F168" s="187"/>
      <c r="G168" s="187"/>
      <c r="H168" s="187"/>
      <c r="I168" s="187"/>
      <c r="J168" s="187"/>
      <c r="K168" s="187"/>
      <c r="L168" s="187"/>
      <c r="M168" s="187"/>
      <c r="N168" s="187"/>
      <c r="O168" s="187"/>
      <c r="P168" s="187"/>
      <c r="Q168" s="187"/>
      <c r="R168" s="187"/>
      <c r="S168" s="187"/>
      <c r="T168" s="187"/>
      <c r="U168" s="187"/>
      <c r="V168" s="187"/>
      <c r="W168" s="188"/>
    </row>
    <row r="169" spans="2:23" ht="15" customHeight="1" x14ac:dyDescent="0.35">
      <c r="B169" s="170" t="str">
        <f>IF(
AND(F158="Välj dataset",F159="Välj dataset"),
"",
IF(
AND(F158="Välj dataset",NOT(F159="Välj dataset")),
"",
IF(AND(NOT(F158="Välj dataset"),F159="Välj dataset"),
"",
IF(
OR(F158="DATA SAKNAS - Läs in data från lokal fil ovan",F159="DATA SAKNAS - Läs in data från lokal fil ovan"),
"",
IF(F158=F159,"",
IF(
OR(COUNTIF(Jämförelser!A32:'Jämförelser'!D44,F158)=0,COUNTIF(Jämförelser!A32:'Jämförelser'!D44,F159)=0),
"Valt dataset saknas.",
IF(NOT(Jämförelser!P19=" INGEN ÅTGÄRD BEHÖVS."),Jämförelser!P19&amp;CHAR(10)&amp;CHAR(10),"")&amp;
IF(NOT(Jämförelser!AB19=" INGEN ÅTGÄRD BEHÖVS."),Jämförelser!AB19&amp;CHAR(10)&amp;CHAR(10),"")&amp;
IF(NOT(Jämförelser!AO19=" INGEN ÅTGÄRD BEHÖVS."),Jämförelser!AO19&amp;CHAR(10)&amp;CHAR(10),"")&amp;
IF(NOT(Jämförelser!AZ19=" INGEN ÅTGÄRD BEHÖVS."),Jämförelser!AZ19&amp;CHAR(10)&amp;CHAR(10),"")&amp;
IF(NOT(Jämförelser!BK19=" INGEN ÅTGÄRD BEHÖVS."),Jämförelser!BK19&amp;CHAR(10)&amp;CHAR(10),"")&amp;
IF(NOT(Jämförelser!BV19=" INGEN ÅTGÄRD BEHÖVS."),Jämförelser!BV19&amp;CHAR(10)&amp;CHAR(10),"")&amp;
IF(NOT(Jämförelser!CI19=" INGEN ÅTGÄRD BEHÖVS."),Jämförelser!CI19&amp;CHAR(10)&amp;CHAR(10),"")&amp;
IF(NOT(Jämförelser!CV19=" INGEN ÅTGÄRD BEHÖVS."),Jämförelser!CV19&amp;CHAR(10)&amp;CHAR(10),"")&amp;
IF(NOT(Jämförelser!DI19=" INGEN ÅTGÄRD BEHÖVS."),Jämförelser!DI19&amp;CHAR(10)&amp;CHAR(10),"")&amp;
IF(NOT(Jämförelser!DV19=" INGEN ÅTGÄRD BEHÖVS."),Jämförelser!DV19&amp;CHAR(10)&amp;CHAR(10),"")&amp;
IF(NOT(Jämförelser!EI19=" INGEN ÅTGÄRD BEHÖVS."),Jämförelser!EI19&amp;CHAR(10)&amp;CHAR(10),"")&amp;
IF(NOT(Jämförelser!EV19=" INGEN ÅTGÄRD BEHÖVS."),Jämförelser!EV19&amp;CHAR(10)&amp;CHAR(10),"")&amp;
IF(NOT(Jämförelser!FI19=" INGEN ÅTGÄRD BEHÖVS."),Jämförelser!FI19&amp;CHAR(10)&amp;CHAR(10),"")&amp;
IF(NOT(Jämförelser!FV19=" INGEN ÅTGÄRD BEHÖVS."),Jämförelser!FV19&amp;CHAR(10)&amp;CHAR(10),"")&amp;
IF(NOT(Jämförelser!GH19=" INGEN ÅTGÄRD BEHÖVS."),Jämförelser!GH19&amp;CHAR(10)&amp;CHAR(10),"")&amp;
IF(
IF(NOT(Jämförelser!P19=" INGEN ÅTGÄRD BEHÖVS."),1,0)+
IF(NOT(Jämförelser!AB19=" INGEN ÅTGÄRD BEHÖVS."),1,0)+
IF(NOT(Jämförelser!AO19=" INGEN ÅTGÄRD BEHÖVS."),1,0)+
IF(NOT(Jämförelser!AZ19=" INGEN ÅTGÄRD BEHÖVS."),1,0)+
IF(NOT(Jämförelser!BK19=" INGEN ÅTGÄRD BEHÖVS."),1,0)+
IF(NOT(Jämförelser!BV19=" INGEN ÅTGÄRD BEHÖVS."),1,0)+
IF(NOT(Jämförelser!CI19=" INGEN ÅTGÄRD BEHÖVS."),1,0)+
IF(NOT(Jämförelser!CV19=" INGEN ÅTGÄRD BEHÖVS."),1,0)+
IF(NOT(Jämförelser!DI19=" INGEN ÅTGÄRD BEHÖVS."),1,0)+
IF(NOT(Jämförelser!DV19=" INGEN ÅTGÄRD BEHÖVS."),1,0)+
IF(NOT(Jämförelser!EI19=" INGEN ÅTGÄRD BEHÖVS."),1,0)+
IF(NOT(Jämförelser!EV19=" INGEN ÅTGÄRD BEHÖVS."),1,0)+
IF(NOT(Jämförelser!FI19=" INGEN ÅTGÄRD BEHÖVS."),1,0)+
IF(NOT(Jämförelser!FV19=" INGEN ÅTGÄRD BEHÖVS."),1,0)+
IF(NOT(Jämförelser!GH19=" INGEN ÅTGÄRD BEHÖVS."),1,0)=0,
IF(AND(B233="",B276="",B331=""),"Inga åtgärder behöver genomföras. "&amp;F158&amp;" omfattar alla de åtgärder som "&amp;F159&amp;" omfattar.","Inga åtgärder behöver genomföras i det här avsnittet av Infosäkkollen."),"")))))))</f>
        <v/>
      </c>
      <c r="C169" s="171"/>
      <c r="D169" s="171"/>
      <c r="E169" s="171"/>
      <c r="F169" s="171"/>
      <c r="G169" s="171"/>
      <c r="H169" s="171"/>
      <c r="I169" s="171"/>
      <c r="J169" s="171"/>
      <c r="K169" s="171"/>
      <c r="L169" s="171"/>
      <c r="M169" s="171"/>
      <c r="N169" s="171"/>
      <c r="O169" s="171"/>
      <c r="P169" s="171"/>
      <c r="Q169" s="171"/>
      <c r="R169" s="171"/>
      <c r="S169" s="171"/>
      <c r="T169" s="171"/>
      <c r="U169" s="171"/>
      <c r="V169" s="171"/>
      <c r="W169" s="174"/>
    </row>
    <row r="170" spans="2:23" ht="15" customHeight="1" x14ac:dyDescent="0.35">
      <c r="B170" s="170"/>
      <c r="C170" s="171"/>
      <c r="D170" s="171"/>
      <c r="E170" s="171"/>
      <c r="F170" s="171"/>
      <c r="G170" s="171"/>
      <c r="H170" s="171"/>
      <c r="I170" s="171"/>
      <c r="J170" s="171"/>
      <c r="K170" s="171"/>
      <c r="L170" s="171"/>
      <c r="M170" s="171"/>
      <c r="N170" s="171"/>
      <c r="O170" s="171"/>
      <c r="P170" s="171"/>
      <c r="Q170" s="171"/>
      <c r="R170" s="171"/>
      <c r="S170" s="171"/>
      <c r="T170" s="171"/>
      <c r="U170" s="171"/>
      <c r="V170" s="171"/>
      <c r="W170" s="174"/>
    </row>
    <row r="171" spans="2:23" ht="15" customHeight="1" x14ac:dyDescent="0.35">
      <c r="B171" s="170"/>
      <c r="C171" s="171"/>
      <c r="D171" s="171"/>
      <c r="E171" s="171"/>
      <c r="F171" s="171"/>
      <c r="G171" s="171"/>
      <c r="H171" s="171"/>
      <c r="I171" s="171"/>
      <c r="J171" s="171"/>
      <c r="K171" s="171"/>
      <c r="L171" s="171"/>
      <c r="M171" s="171"/>
      <c r="N171" s="171"/>
      <c r="O171" s="171"/>
      <c r="P171" s="171"/>
      <c r="Q171" s="171"/>
      <c r="R171" s="171"/>
      <c r="S171" s="171"/>
      <c r="T171" s="171"/>
      <c r="U171" s="171"/>
      <c r="V171" s="171"/>
      <c r="W171" s="174"/>
    </row>
    <row r="172" spans="2:23" ht="15" customHeight="1" x14ac:dyDescent="0.35">
      <c r="B172" s="170"/>
      <c r="C172" s="171"/>
      <c r="D172" s="171"/>
      <c r="E172" s="171"/>
      <c r="F172" s="171"/>
      <c r="G172" s="171"/>
      <c r="H172" s="171"/>
      <c r="I172" s="171"/>
      <c r="J172" s="171"/>
      <c r="K172" s="171"/>
      <c r="L172" s="171"/>
      <c r="M172" s="171"/>
      <c r="N172" s="171"/>
      <c r="O172" s="171"/>
      <c r="P172" s="171"/>
      <c r="Q172" s="171"/>
      <c r="R172" s="171"/>
      <c r="S172" s="171"/>
      <c r="T172" s="171"/>
      <c r="U172" s="171"/>
      <c r="V172" s="171"/>
      <c r="W172" s="174"/>
    </row>
    <row r="173" spans="2:23" ht="15" customHeight="1" x14ac:dyDescent="0.35">
      <c r="B173" s="170"/>
      <c r="C173" s="171"/>
      <c r="D173" s="171"/>
      <c r="E173" s="171"/>
      <c r="F173" s="171"/>
      <c r="G173" s="171"/>
      <c r="H173" s="171"/>
      <c r="I173" s="171"/>
      <c r="J173" s="171"/>
      <c r="K173" s="171"/>
      <c r="L173" s="171"/>
      <c r="M173" s="171"/>
      <c r="N173" s="171"/>
      <c r="O173" s="171"/>
      <c r="P173" s="171"/>
      <c r="Q173" s="171"/>
      <c r="R173" s="171"/>
      <c r="S173" s="171"/>
      <c r="T173" s="171"/>
      <c r="U173" s="171"/>
      <c r="V173" s="171"/>
      <c r="W173" s="174"/>
    </row>
    <row r="174" spans="2:23" ht="15" customHeight="1" x14ac:dyDescent="0.35">
      <c r="B174" s="170"/>
      <c r="C174" s="171"/>
      <c r="D174" s="171"/>
      <c r="E174" s="171"/>
      <c r="F174" s="171"/>
      <c r="G174" s="171"/>
      <c r="H174" s="171"/>
      <c r="I174" s="171"/>
      <c r="J174" s="171"/>
      <c r="K174" s="171"/>
      <c r="L174" s="171"/>
      <c r="M174" s="171"/>
      <c r="N174" s="171"/>
      <c r="O174" s="171"/>
      <c r="P174" s="171"/>
      <c r="Q174" s="171"/>
      <c r="R174" s="171"/>
      <c r="S174" s="171"/>
      <c r="T174" s="171"/>
      <c r="U174" s="171"/>
      <c r="V174" s="171"/>
      <c r="W174" s="174"/>
    </row>
    <row r="175" spans="2:23" ht="15" customHeight="1" x14ac:dyDescent="0.35">
      <c r="B175" s="170"/>
      <c r="C175" s="171"/>
      <c r="D175" s="171"/>
      <c r="E175" s="171"/>
      <c r="F175" s="171"/>
      <c r="G175" s="171"/>
      <c r="H175" s="171"/>
      <c r="I175" s="171"/>
      <c r="J175" s="171"/>
      <c r="K175" s="171"/>
      <c r="L175" s="171"/>
      <c r="M175" s="171"/>
      <c r="N175" s="171"/>
      <c r="O175" s="171"/>
      <c r="P175" s="171"/>
      <c r="Q175" s="171"/>
      <c r="R175" s="171"/>
      <c r="S175" s="171"/>
      <c r="T175" s="171"/>
      <c r="U175" s="171"/>
      <c r="V175" s="171"/>
      <c r="W175" s="174"/>
    </row>
    <row r="176" spans="2:23" ht="15" customHeight="1" x14ac:dyDescent="0.35">
      <c r="B176" s="170"/>
      <c r="C176" s="171"/>
      <c r="D176" s="171"/>
      <c r="E176" s="171"/>
      <c r="F176" s="171"/>
      <c r="G176" s="171"/>
      <c r="H176" s="171"/>
      <c r="I176" s="171"/>
      <c r="J176" s="171"/>
      <c r="K176" s="171"/>
      <c r="L176" s="171"/>
      <c r="M176" s="171"/>
      <c r="N176" s="171"/>
      <c r="O176" s="171"/>
      <c r="P176" s="171"/>
      <c r="Q176" s="171"/>
      <c r="R176" s="171"/>
      <c r="S176" s="171"/>
      <c r="T176" s="171"/>
      <c r="U176" s="171"/>
      <c r="V176" s="171"/>
      <c r="W176" s="174"/>
    </row>
    <row r="177" spans="2:23" ht="15" customHeight="1" x14ac:dyDescent="0.35">
      <c r="B177" s="170"/>
      <c r="C177" s="171"/>
      <c r="D177" s="171"/>
      <c r="E177" s="171"/>
      <c r="F177" s="171"/>
      <c r="G177" s="171"/>
      <c r="H177" s="171"/>
      <c r="I177" s="171"/>
      <c r="J177" s="171"/>
      <c r="K177" s="171"/>
      <c r="L177" s="171"/>
      <c r="M177" s="171"/>
      <c r="N177" s="171"/>
      <c r="O177" s="171"/>
      <c r="P177" s="171"/>
      <c r="Q177" s="171"/>
      <c r="R177" s="171"/>
      <c r="S177" s="171"/>
      <c r="T177" s="171"/>
      <c r="U177" s="171"/>
      <c r="V177" s="171"/>
      <c r="W177" s="174"/>
    </row>
    <row r="178" spans="2:23" ht="15" customHeight="1" x14ac:dyDescent="0.35">
      <c r="B178" s="170"/>
      <c r="C178" s="171"/>
      <c r="D178" s="171"/>
      <c r="E178" s="171"/>
      <c r="F178" s="171"/>
      <c r="G178" s="171"/>
      <c r="H178" s="171"/>
      <c r="I178" s="171"/>
      <c r="J178" s="171"/>
      <c r="K178" s="171"/>
      <c r="L178" s="171"/>
      <c r="M178" s="171"/>
      <c r="N178" s="171"/>
      <c r="O178" s="171"/>
      <c r="P178" s="171"/>
      <c r="Q178" s="171"/>
      <c r="R178" s="171"/>
      <c r="S178" s="171"/>
      <c r="T178" s="171"/>
      <c r="U178" s="171"/>
      <c r="V178" s="171"/>
      <c r="W178" s="174"/>
    </row>
    <row r="179" spans="2:23" ht="15" customHeight="1" x14ac:dyDescent="0.35">
      <c r="B179" s="170"/>
      <c r="C179" s="171"/>
      <c r="D179" s="171"/>
      <c r="E179" s="171"/>
      <c r="F179" s="171"/>
      <c r="G179" s="171"/>
      <c r="H179" s="171"/>
      <c r="I179" s="171"/>
      <c r="J179" s="171"/>
      <c r="K179" s="171"/>
      <c r="L179" s="171"/>
      <c r="M179" s="171"/>
      <c r="N179" s="171"/>
      <c r="O179" s="171"/>
      <c r="P179" s="171"/>
      <c r="Q179" s="171"/>
      <c r="R179" s="171"/>
      <c r="S179" s="171"/>
      <c r="T179" s="171"/>
      <c r="U179" s="171"/>
      <c r="V179" s="171"/>
      <c r="W179" s="174"/>
    </row>
    <row r="180" spans="2:23" ht="15" customHeight="1" x14ac:dyDescent="0.35">
      <c r="B180" s="170"/>
      <c r="C180" s="171"/>
      <c r="D180" s="171"/>
      <c r="E180" s="171"/>
      <c r="F180" s="171"/>
      <c r="G180" s="171"/>
      <c r="H180" s="171"/>
      <c r="I180" s="171"/>
      <c r="J180" s="171"/>
      <c r="K180" s="171"/>
      <c r="L180" s="171"/>
      <c r="M180" s="171"/>
      <c r="N180" s="171"/>
      <c r="O180" s="171"/>
      <c r="P180" s="171"/>
      <c r="Q180" s="171"/>
      <c r="R180" s="171"/>
      <c r="S180" s="171"/>
      <c r="T180" s="171"/>
      <c r="U180" s="171"/>
      <c r="V180" s="171"/>
      <c r="W180" s="174"/>
    </row>
    <row r="181" spans="2:23" ht="15" customHeight="1" x14ac:dyDescent="0.35">
      <c r="B181" s="170"/>
      <c r="C181" s="171"/>
      <c r="D181" s="171"/>
      <c r="E181" s="171"/>
      <c r="F181" s="171"/>
      <c r="G181" s="171"/>
      <c r="H181" s="171"/>
      <c r="I181" s="171"/>
      <c r="J181" s="171"/>
      <c r="K181" s="171"/>
      <c r="L181" s="171"/>
      <c r="M181" s="171"/>
      <c r="N181" s="171"/>
      <c r="O181" s="171"/>
      <c r="P181" s="171"/>
      <c r="Q181" s="171"/>
      <c r="R181" s="171"/>
      <c r="S181" s="171"/>
      <c r="T181" s="171"/>
      <c r="U181" s="171"/>
      <c r="V181" s="171"/>
      <c r="W181" s="174"/>
    </row>
    <row r="182" spans="2:23" ht="15" customHeight="1" x14ac:dyDescent="0.35">
      <c r="B182" s="170"/>
      <c r="C182" s="171"/>
      <c r="D182" s="171"/>
      <c r="E182" s="171"/>
      <c r="F182" s="171"/>
      <c r="G182" s="171"/>
      <c r="H182" s="171"/>
      <c r="I182" s="171"/>
      <c r="J182" s="171"/>
      <c r="K182" s="171"/>
      <c r="L182" s="171"/>
      <c r="M182" s="171"/>
      <c r="N182" s="171"/>
      <c r="O182" s="171"/>
      <c r="P182" s="171"/>
      <c r="Q182" s="171"/>
      <c r="R182" s="171"/>
      <c r="S182" s="171"/>
      <c r="T182" s="171"/>
      <c r="U182" s="171"/>
      <c r="V182" s="171"/>
      <c r="W182" s="174"/>
    </row>
    <row r="183" spans="2:23" ht="15" customHeight="1" x14ac:dyDescent="0.35">
      <c r="B183" s="170"/>
      <c r="C183" s="171"/>
      <c r="D183" s="171"/>
      <c r="E183" s="171"/>
      <c r="F183" s="171"/>
      <c r="G183" s="171"/>
      <c r="H183" s="171"/>
      <c r="I183" s="171"/>
      <c r="J183" s="171"/>
      <c r="K183" s="171"/>
      <c r="L183" s="171"/>
      <c r="M183" s="171"/>
      <c r="N183" s="171"/>
      <c r="O183" s="171"/>
      <c r="P183" s="171"/>
      <c r="Q183" s="171"/>
      <c r="R183" s="171"/>
      <c r="S183" s="171"/>
      <c r="T183" s="171"/>
      <c r="U183" s="171"/>
      <c r="V183" s="171"/>
      <c r="W183" s="174"/>
    </row>
    <row r="184" spans="2:23" ht="15" customHeight="1" x14ac:dyDescent="0.35">
      <c r="B184" s="170"/>
      <c r="C184" s="171"/>
      <c r="D184" s="171"/>
      <c r="E184" s="171"/>
      <c r="F184" s="171"/>
      <c r="G184" s="171"/>
      <c r="H184" s="171"/>
      <c r="I184" s="171"/>
      <c r="J184" s="171"/>
      <c r="K184" s="171"/>
      <c r="L184" s="171"/>
      <c r="M184" s="171"/>
      <c r="N184" s="171"/>
      <c r="O184" s="171"/>
      <c r="P184" s="171"/>
      <c r="Q184" s="171"/>
      <c r="R184" s="171"/>
      <c r="S184" s="171"/>
      <c r="T184" s="171"/>
      <c r="U184" s="171"/>
      <c r="V184" s="171"/>
      <c r="W184" s="174"/>
    </row>
    <row r="185" spans="2:23" ht="15" customHeight="1" x14ac:dyDescent="0.35">
      <c r="B185" s="170"/>
      <c r="C185" s="171"/>
      <c r="D185" s="171"/>
      <c r="E185" s="171"/>
      <c r="F185" s="171"/>
      <c r="G185" s="171"/>
      <c r="H185" s="171"/>
      <c r="I185" s="171"/>
      <c r="J185" s="171"/>
      <c r="K185" s="171"/>
      <c r="L185" s="171"/>
      <c r="M185" s="171"/>
      <c r="N185" s="171"/>
      <c r="O185" s="171"/>
      <c r="P185" s="171"/>
      <c r="Q185" s="171"/>
      <c r="R185" s="171"/>
      <c r="S185" s="171"/>
      <c r="T185" s="171"/>
      <c r="U185" s="171"/>
      <c r="V185" s="171"/>
      <c r="W185" s="174"/>
    </row>
    <row r="186" spans="2:23" ht="15" customHeight="1" x14ac:dyDescent="0.35">
      <c r="B186" s="170"/>
      <c r="C186" s="171"/>
      <c r="D186" s="171"/>
      <c r="E186" s="171"/>
      <c r="F186" s="171"/>
      <c r="G186" s="171"/>
      <c r="H186" s="171"/>
      <c r="I186" s="171"/>
      <c r="J186" s="171"/>
      <c r="K186" s="171"/>
      <c r="L186" s="171"/>
      <c r="M186" s="171"/>
      <c r="N186" s="171"/>
      <c r="O186" s="171"/>
      <c r="P186" s="171"/>
      <c r="Q186" s="171"/>
      <c r="R186" s="171"/>
      <c r="S186" s="171"/>
      <c r="T186" s="171"/>
      <c r="U186" s="171"/>
      <c r="V186" s="171"/>
      <c r="W186" s="174"/>
    </row>
    <row r="187" spans="2:23" ht="15" customHeight="1" x14ac:dyDescent="0.35">
      <c r="B187" s="170"/>
      <c r="C187" s="171"/>
      <c r="D187" s="171"/>
      <c r="E187" s="171"/>
      <c r="F187" s="171"/>
      <c r="G187" s="171"/>
      <c r="H187" s="171"/>
      <c r="I187" s="171"/>
      <c r="J187" s="171"/>
      <c r="K187" s="171"/>
      <c r="L187" s="171"/>
      <c r="M187" s="171"/>
      <c r="N187" s="171"/>
      <c r="O187" s="171"/>
      <c r="P187" s="171"/>
      <c r="Q187" s="171"/>
      <c r="R187" s="171"/>
      <c r="S187" s="171"/>
      <c r="T187" s="171"/>
      <c r="U187" s="171"/>
      <c r="V187" s="171"/>
      <c r="W187" s="174"/>
    </row>
    <row r="188" spans="2:23" ht="15" customHeight="1" x14ac:dyDescent="0.35">
      <c r="B188" s="170"/>
      <c r="C188" s="171"/>
      <c r="D188" s="171"/>
      <c r="E188" s="171"/>
      <c r="F188" s="171"/>
      <c r="G188" s="171"/>
      <c r="H188" s="171"/>
      <c r="I188" s="171"/>
      <c r="J188" s="171"/>
      <c r="K188" s="171"/>
      <c r="L188" s="171"/>
      <c r="M188" s="171"/>
      <c r="N188" s="171"/>
      <c r="O188" s="171"/>
      <c r="P188" s="171"/>
      <c r="Q188" s="171"/>
      <c r="R188" s="171"/>
      <c r="S188" s="171"/>
      <c r="T188" s="171"/>
      <c r="U188" s="171"/>
      <c r="V188" s="171"/>
      <c r="W188" s="174"/>
    </row>
    <row r="189" spans="2:23" ht="15" customHeight="1" x14ac:dyDescent="0.35">
      <c r="B189" s="170"/>
      <c r="C189" s="171"/>
      <c r="D189" s="171"/>
      <c r="E189" s="171"/>
      <c r="F189" s="171"/>
      <c r="G189" s="171"/>
      <c r="H189" s="171"/>
      <c r="I189" s="171"/>
      <c r="J189" s="171"/>
      <c r="K189" s="171"/>
      <c r="L189" s="171"/>
      <c r="M189" s="171"/>
      <c r="N189" s="171"/>
      <c r="O189" s="171"/>
      <c r="P189" s="171"/>
      <c r="Q189" s="171"/>
      <c r="R189" s="171"/>
      <c r="S189" s="171"/>
      <c r="T189" s="171"/>
      <c r="U189" s="171"/>
      <c r="V189" s="171"/>
      <c r="W189" s="174"/>
    </row>
    <row r="190" spans="2:23" ht="15" customHeight="1" x14ac:dyDescent="0.35">
      <c r="B190" s="170"/>
      <c r="C190" s="171"/>
      <c r="D190" s="171"/>
      <c r="E190" s="171"/>
      <c r="F190" s="171"/>
      <c r="G190" s="171"/>
      <c r="H190" s="171"/>
      <c r="I190" s="171"/>
      <c r="J190" s="171"/>
      <c r="K190" s="171"/>
      <c r="L190" s="171"/>
      <c r="M190" s="171"/>
      <c r="N190" s="171"/>
      <c r="O190" s="171"/>
      <c r="P190" s="171"/>
      <c r="Q190" s="171"/>
      <c r="R190" s="171"/>
      <c r="S190" s="171"/>
      <c r="T190" s="171"/>
      <c r="U190" s="171"/>
      <c r="V190" s="171"/>
      <c r="W190" s="174"/>
    </row>
    <row r="191" spans="2:23" ht="15" customHeight="1" x14ac:dyDescent="0.35">
      <c r="B191" s="170"/>
      <c r="C191" s="171"/>
      <c r="D191" s="171"/>
      <c r="E191" s="171"/>
      <c r="F191" s="171"/>
      <c r="G191" s="171"/>
      <c r="H191" s="171"/>
      <c r="I191" s="171"/>
      <c r="J191" s="171"/>
      <c r="K191" s="171"/>
      <c r="L191" s="171"/>
      <c r="M191" s="171"/>
      <c r="N191" s="171"/>
      <c r="O191" s="171"/>
      <c r="P191" s="171"/>
      <c r="Q191" s="171"/>
      <c r="R191" s="171"/>
      <c r="S191" s="171"/>
      <c r="T191" s="171"/>
      <c r="U191" s="171"/>
      <c r="V191" s="171"/>
      <c r="W191" s="174"/>
    </row>
    <row r="192" spans="2:23" ht="15" customHeight="1" x14ac:dyDescent="0.35">
      <c r="B192" s="170"/>
      <c r="C192" s="171"/>
      <c r="D192" s="171"/>
      <c r="E192" s="171"/>
      <c r="F192" s="171"/>
      <c r="G192" s="171"/>
      <c r="H192" s="171"/>
      <c r="I192" s="171"/>
      <c r="J192" s="171"/>
      <c r="K192" s="171"/>
      <c r="L192" s="171"/>
      <c r="M192" s="171"/>
      <c r="N192" s="171"/>
      <c r="O192" s="171"/>
      <c r="P192" s="171"/>
      <c r="Q192" s="171"/>
      <c r="R192" s="171"/>
      <c r="S192" s="171"/>
      <c r="T192" s="171"/>
      <c r="U192" s="171"/>
      <c r="V192" s="171"/>
      <c r="W192" s="174"/>
    </row>
    <row r="193" spans="2:23" ht="15" customHeight="1" x14ac:dyDescent="0.35">
      <c r="B193" s="170"/>
      <c r="C193" s="171"/>
      <c r="D193" s="171"/>
      <c r="E193" s="171"/>
      <c r="F193" s="171"/>
      <c r="G193" s="171"/>
      <c r="H193" s="171"/>
      <c r="I193" s="171"/>
      <c r="J193" s="171"/>
      <c r="K193" s="171"/>
      <c r="L193" s="171"/>
      <c r="M193" s="171"/>
      <c r="N193" s="171"/>
      <c r="O193" s="171"/>
      <c r="P193" s="171"/>
      <c r="Q193" s="171"/>
      <c r="R193" s="171"/>
      <c r="S193" s="171"/>
      <c r="T193" s="171"/>
      <c r="U193" s="171"/>
      <c r="V193" s="171"/>
      <c r="W193" s="174"/>
    </row>
    <row r="194" spans="2:23" ht="15" customHeight="1" x14ac:dyDescent="0.35">
      <c r="B194" s="170"/>
      <c r="C194" s="171"/>
      <c r="D194" s="171"/>
      <c r="E194" s="171"/>
      <c r="F194" s="171"/>
      <c r="G194" s="171"/>
      <c r="H194" s="171"/>
      <c r="I194" s="171"/>
      <c r="J194" s="171"/>
      <c r="K194" s="171"/>
      <c r="L194" s="171"/>
      <c r="M194" s="171"/>
      <c r="N194" s="171"/>
      <c r="O194" s="171"/>
      <c r="P194" s="171"/>
      <c r="Q194" s="171"/>
      <c r="R194" s="171"/>
      <c r="S194" s="171"/>
      <c r="T194" s="171"/>
      <c r="U194" s="171"/>
      <c r="V194" s="171"/>
      <c r="W194" s="174"/>
    </row>
    <row r="195" spans="2:23" ht="15" customHeight="1" x14ac:dyDescent="0.35">
      <c r="B195" s="170"/>
      <c r="C195" s="171"/>
      <c r="D195" s="171"/>
      <c r="E195" s="171"/>
      <c r="F195" s="171"/>
      <c r="G195" s="171"/>
      <c r="H195" s="171"/>
      <c r="I195" s="171"/>
      <c r="J195" s="171"/>
      <c r="K195" s="171"/>
      <c r="L195" s="171"/>
      <c r="M195" s="171"/>
      <c r="N195" s="171"/>
      <c r="O195" s="171"/>
      <c r="P195" s="171"/>
      <c r="Q195" s="171"/>
      <c r="R195" s="171"/>
      <c r="S195" s="171"/>
      <c r="T195" s="171"/>
      <c r="U195" s="171"/>
      <c r="V195" s="171"/>
      <c r="W195" s="174"/>
    </row>
    <row r="196" spans="2:23" ht="15" customHeight="1" x14ac:dyDescent="0.35">
      <c r="B196" s="170"/>
      <c r="C196" s="171"/>
      <c r="D196" s="171"/>
      <c r="E196" s="171"/>
      <c r="F196" s="171"/>
      <c r="G196" s="171"/>
      <c r="H196" s="171"/>
      <c r="I196" s="171"/>
      <c r="J196" s="171"/>
      <c r="K196" s="171"/>
      <c r="L196" s="171"/>
      <c r="M196" s="171"/>
      <c r="N196" s="171"/>
      <c r="O196" s="171"/>
      <c r="P196" s="171"/>
      <c r="Q196" s="171"/>
      <c r="R196" s="171"/>
      <c r="S196" s="171"/>
      <c r="T196" s="171"/>
      <c r="U196" s="171"/>
      <c r="V196" s="171"/>
      <c r="W196" s="174"/>
    </row>
    <row r="197" spans="2:23" ht="15" customHeight="1" x14ac:dyDescent="0.35">
      <c r="B197" s="170"/>
      <c r="C197" s="171"/>
      <c r="D197" s="171"/>
      <c r="E197" s="171"/>
      <c r="F197" s="171"/>
      <c r="G197" s="171"/>
      <c r="H197" s="171"/>
      <c r="I197" s="171"/>
      <c r="J197" s="171"/>
      <c r="K197" s="171"/>
      <c r="L197" s="171"/>
      <c r="M197" s="171"/>
      <c r="N197" s="171"/>
      <c r="O197" s="171"/>
      <c r="P197" s="171"/>
      <c r="Q197" s="171"/>
      <c r="R197" s="171"/>
      <c r="S197" s="171"/>
      <c r="T197" s="171"/>
      <c r="U197" s="171"/>
      <c r="V197" s="171"/>
      <c r="W197" s="174"/>
    </row>
    <row r="198" spans="2:23" ht="15" customHeight="1" x14ac:dyDescent="0.35">
      <c r="B198" s="170"/>
      <c r="C198" s="171"/>
      <c r="D198" s="171"/>
      <c r="E198" s="171"/>
      <c r="F198" s="171"/>
      <c r="G198" s="171"/>
      <c r="H198" s="171"/>
      <c r="I198" s="171"/>
      <c r="J198" s="171"/>
      <c r="K198" s="171"/>
      <c r="L198" s="171"/>
      <c r="M198" s="171"/>
      <c r="N198" s="171"/>
      <c r="O198" s="171"/>
      <c r="P198" s="171"/>
      <c r="Q198" s="171"/>
      <c r="R198" s="171"/>
      <c r="S198" s="171"/>
      <c r="T198" s="171"/>
      <c r="U198" s="171"/>
      <c r="V198" s="171"/>
      <c r="W198" s="174"/>
    </row>
    <row r="199" spans="2:23" ht="15" customHeight="1" x14ac:dyDescent="0.35">
      <c r="B199" s="170"/>
      <c r="C199" s="171"/>
      <c r="D199" s="171"/>
      <c r="E199" s="171"/>
      <c r="F199" s="171"/>
      <c r="G199" s="171"/>
      <c r="H199" s="171"/>
      <c r="I199" s="171"/>
      <c r="J199" s="171"/>
      <c r="K199" s="171"/>
      <c r="L199" s="171"/>
      <c r="M199" s="171"/>
      <c r="N199" s="171"/>
      <c r="O199" s="171"/>
      <c r="P199" s="171"/>
      <c r="Q199" s="171"/>
      <c r="R199" s="171"/>
      <c r="S199" s="171"/>
      <c r="T199" s="171"/>
      <c r="U199" s="171"/>
      <c r="V199" s="171"/>
      <c r="W199" s="174"/>
    </row>
    <row r="200" spans="2:23" ht="15" customHeight="1" x14ac:dyDescent="0.35">
      <c r="B200" s="170"/>
      <c r="C200" s="171"/>
      <c r="D200" s="171"/>
      <c r="E200" s="171"/>
      <c r="F200" s="171"/>
      <c r="G200" s="171"/>
      <c r="H200" s="171"/>
      <c r="I200" s="171"/>
      <c r="J200" s="171"/>
      <c r="K200" s="171"/>
      <c r="L200" s="171"/>
      <c r="M200" s="171"/>
      <c r="N200" s="171"/>
      <c r="O200" s="171"/>
      <c r="P200" s="171"/>
      <c r="Q200" s="171"/>
      <c r="R200" s="171"/>
      <c r="S200" s="171"/>
      <c r="T200" s="171"/>
      <c r="U200" s="171"/>
      <c r="V200" s="171"/>
      <c r="W200" s="174"/>
    </row>
    <row r="201" spans="2:23" ht="15" customHeight="1" x14ac:dyDescent="0.35">
      <c r="B201" s="170"/>
      <c r="C201" s="171"/>
      <c r="D201" s="171"/>
      <c r="E201" s="171"/>
      <c r="F201" s="171"/>
      <c r="G201" s="171"/>
      <c r="H201" s="171"/>
      <c r="I201" s="171"/>
      <c r="J201" s="171"/>
      <c r="K201" s="171"/>
      <c r="L201" s="171"/>
      <c r="M201" s="171"/>
      <c r="N201" s="171"/>
      <c r="O201" s="171"/>
      <c r="P201" s="171"/>
      <c r="Q201" s="171"/>
      <c r="R201" s="171"/>
      <c r="S201" s="171"/>
      <c r="T201" s="171"/>
      <c r="U201" s="171"/>
      <c r="V201" s="171"/>
      <c r="W201" s="174"/>
    </row>
    <row r="202" spans="2:23" ht="15" customHeight="1" x14ac:dyDescent="0.35">
      <c r="B202" s="170"/>
      <c r="C202" s="171"/>
      <c r="D202" s="171"/>
      <c r="E202" s="171"/>
      <c r="F202" s="171"/>
      <c r="G202" s="171"/>
      <c r="H202" s="171"/>
      <c r="I202" s="171"/>
      <c r="J202" s="171"/>
      <c r="K202" s="171"/>
      <c r="L202" s="171"/>
      <c r="M202" s="171"/>
      <c r="N202" s="171"/>
      <c r="O202" s="171"/>
      <c r="P202" s="171"/>
      <c r="Q202" s="171"/>
      <c r="R202" s="171"/>
      <c r="S202" s="171"/>
      <c r="T202" s="171"/>
      <c r="U202" s="171"/>
      <c r="V202" s="171"/>
      <c r="W202" s="174"/>
    </row>
    <row r="203" spans="2:23" ht="15" customHeight="1" x14ac:dyDescent="0.35">
      <c r="B203" s="170"/>
      <c r="C203" s="171"/>
      <c r="D203" s="171"/>
      <c r="E203" s="171"/>
      <c r="F203" s="171"/>
      <c r="G203" s="171"/>
      <c r="H203" s="171"/>
      <c r="I203" s="171"/>
      <c r="J203" s="171"/>
      <c r="K203" s="171"/>
      <c r="L203" s="171"/>
      <c r="M203" s="171"/>
      <c r="N203" s="171"/>
      <c r="O203" s="171"/>
      <c r="P203" s="171"/>
      <c r="Q203" s="171"/>
      <c r="R203" s="171"/>
      <c r="S203" s="171"/>
      <c r="T203" s="171"/>
      <c r="U203" s="171"/>
      <c r="V203" s="171"/>
      <c r="W203" s="174"/>
    </row>
    <row r="204" spans="2:23" ht="15" customHeight="1" x14ac:dyDescent="0.35">
      <c r="B204" s="170"/>
      <c r="C204" s="171"/>
      <c r="D204" s="171"/>
      <c r="E204" s="171"/>
      <c r="F204" s="171"/>
      <c r="G204" s="171"/>
      <c r="H204" s="171"/>
      <c r="I204" s="171"/>
      <c r="J204" s="171"/>
      <c r="K204" s="171"/>
      <c r="L204" s="171"/>
      <c r="M204" s="171"/>
      <c r="N204" s="171"/>
      <c r="O204" s="171"/>
      <c r="P204" s="171"/>
      <c r="Q204" s="171"/>
      <c r="R204" s="171"/>
      <c r="S204" s="171"/>
      <c r="T204" s="171"/>
      <c r="U204" s="171"/>
      <c r="V204" s="171"/>
      <c r="W204" s="174"/>
    </row>
    <row r="205" spans="2:23" ht="15" customHeight="1" x14ac:dyDescent="0.35">
      <c r="B205" s="170"/>
      <c r="C205" s="171"/>
      <c r="D205" s="171"/>
      <c r="E205" s="171"/>
      <c r="F205" s="171"/>
      <c r="G205" s="171"/>
      <c r="H205" s="171"/>
      <c r="I205" s="171"/>
      <c r="J205" s="171"/>
      <c r="K205" s="171"/>
      <c r="L205" s="171"/>
      <c r="M205" s="171"/>
      <c r="N205" s="171"/>
      <c r="O205" s="171"/>
      <c r="P205" s="171"/>
      <c r="Q205" s="171"/>
      <c r="R205" s="171"/>
      <c r="S205" s="171"/>
      <c r="T205" s="171"/>
      <c r="U205" s="171"/>
      <c r="V205" s="171"/>
      <c r="W205" s="174"/>
    </row>
    <row r="206" spans="2:23" ht="15" customHeight="1" x14ac:dyDescent="0.35">
      <c r="B206" s="170"/>
      <c r="C206" s="171"/>
      <c r="D206" s="171"/>
      <c r="E206" s="171"/>
      <c r="F206" s="171"/>
      <c r="G206" s="171"/>
      <c r="H206" s="171"/>
      <c r="I206" s="171"/>
      <c r="J206" s="171"/>
      <c r="K206" s="171"/>
      <c r="L206" s="171"/>
      <c r="M206" s="171"/>
      <c r="N206" s="171"/>
      <c r="O206" s="171"/>
      <c r="P206" s="171"/>
      <c r="Q206" s="171"/>
      <c r="R206" s="171"/>
      <c r="S206" s="171"/>
      <c r="T206" s="171"/>
      <c r="U206" s="171"/>
      <c r="V206" s="171"/>
      <c r="W206" s="174"/>
    </row>
    <row r="207" spans="2:23" ht="15" customHeight="1" x14ac:dyDescent="0.35">
      <c r="B207" s="170"/>
      <c r="C207" s="171"/>
      <c r="D207" s="171"/>
      <c r="E207" s="171"/>
      <c r="F207" s="171"/>
      <c r="G207" s="171"/>
      <c r="H207" s="171"/>
      <c r="I207" s="171"/>
      <c r="J207" s="171"/>
      <c r="K207" s="171"/>
      <c r="L207" s="171"/>
      <c r="M207" s="171"/>
      <c r="N207" s="171"/>
      <c r="O207" s="171"/>
      <c r="P207" s="171"/>
      <c r="Q207" s="171"/>
      <c r="R207" s="171"/>
      <c r="S207" s="171"/>
      <c r="T207" s="171"/>
      <c r="U207" s="171"/>
      <c r="V207" s="171"/>
      <c r="W207" s="174"/>
    </row>
    <row r="208" spans="2:23" ht="15" customHeight="1" x14ac:dyDescent="0.35">
      <c r="B208" s="170"/>
      <c r="C208" s="171"/>
      <c r="D208" s="171"/>
      <c r="E208" s="171"/>
      <c r="F208" s="171"/>
      <c r="G208" s="171"/>
      <c r="H208" s="171"/>
      <c r="I208" s="171"/>
      <c r="J208" s="171"/>
      <c r="K208" s="171"/>
      <c r="L208" s="171"/>
      <c r="M208" s="171"/>
      <c r="N208" s="171"/>
      <c r="O208" s="171"/>
      <c r="P208" s="171"/>
      <c r="Q208" s="171"/>
      <c r="R208" s="171"/>
      <c r="S208" s="171"/>
      <c r="T208" s="171"/>
      <c r="U208" s="171"/>
      <c r="V208" s="171"/>
      <c r="W208" s="174"/>
    </row>
    <row r="209" spans="2:23" ht="15" customHeight="1" x14ac:dyDescent="0.35">
      <c r="B209" s="170"/>
      <c r="C209" s="171"/>
      <c r="D209" s="171"/>
      <c r="E209" s="171"/>
      <c r="F209" s="171"/>
      <c r="G209" s="171"/>
      <c r="H209" s="171"/>
      <c r="I209" s="171"/>
      <c r="J209" s="171"/>
      <c r="K209" s="171"/>
      <c r="L209" s="171"/>
      <c r="M209" s="171"/>
      <c r="N209" s="171"/>
      <c r="O209" s="171"/>
      <c r="P209" s="171"/>
      <c r="Q209" s="171"/>
      <c r="R209" s="171"/>
      <c r="S209" s="171"/>
      <c r="T209" s="171"/>
      <c r="U209" s="171"/>
      <c r="V209" s="171"/>
      <c r="W209" s="174"/>
    </row>
    <row r="210" spans="2:23" ht="15" customHeight="1" x14ac:dyDescent="0.35">
      <c r="B210" s="170"/>
      <c r="C210" s="171"/>
      <c r="D210" s="171"/>
      <c r="E210" s="171"/>
      <c r="F210" s="171"/>
      <c r="G210" s="171"/>
      <c r="H210" s="171"/>
      <c r="I210" s="171"/>
      <c r="J210" s="171"/>
      <c r="K210" s="171"/>
      <c r="L210" s="171"/>
      <c r="M210" s="171"/>
      <c r="N210" s="171"/>
      <c r="O210" s="171"/>
      <c r="P210" s="171"/>
      <c r="Q210" s="171"/>
      <c r="R210" s="171"/>
      <c r="S210" s="171"/>
      <c r="T210" s="171"/>
      <c r="U210" s="171"/>
      <c r="V210" s="171"/>
      <c r="W210" s="174"/>
    </row>
    <row r="211" spans="2:23" ht="15" customHeight="1" x14ac:dyDescent="0.35">
      <c r="B211" s="170"/>
      <c r="C211" s="171"/>
      <c r="D211" s="171"/>
      <c r="E211" s="171"/>
      <c r="F211" s="171"/>
      <c r="G211" s="171"/>
      <c r="H211" s="171"/>
      <c r="I211" s="171"/>
      <c r="J211" s="171"/>
      <c r="K211" s="171"/>
      <c r="L211" s="171"/>
      <c r="M211" s="171"/>
      <c r="N211" s="171"/>
      <c r="O211" s="171"/>
      <c r="P211" s="171"/>
      <c r="Q211" s="171"/>
      <c r="R211" s="171"/>
      <c r="S211" s="171"/>
      <c r="T211" s="171"/>
      <c r="U211" s="171"/>
      <c r="V211" s="171"/>
      <c r="W211" s="174"/>
    </row>
    <row r="212" spans="2:23" ht="15" customHeight="1" x14ac:dyDescent="0.35">
      <c r="B212" s="170"/>
      <c r="C212" s="171"/>
      <c r="D212" s="171"/>
      <c r="E212" s="171"/>
      <c r="F212" s="171"/>
      <c r="G212" s="171"/>
      <c r="H212" s="171"/>
      <c r="I212" s="171"/>
      <c r="J212" s="171"/>
      <c r="K212" s="171"/>
      <c r="L212" s="171"/>
      <c r="M212" s="171"/>
      <c r="N212" s="171"/>
      <c r="O212" s="171"/>
      <c r="P212" s="171"/>
      <c r="Q212" s="171"/>
      <c r="R212" s="171"/>
      <c r="S212" s="171"/>
      <c r="T212" s="171"/>
      <c r="U212" s="171"/>
      <c r="V212" s="171"/>
      <c r="W212" s="174"/>
    </row>
    <row r="213" spans="2:23" ht="15" customHeight="1" x14ac:dyDescent="0.35">
      <c r="B213" s="170"/>
      <c r="C213" s="171"/>
      <c r="D213" s="171"/>
      <c r="E213" s="171"/>
      <c r="F213" s="171"/>
      <c r="G213" s="171"/>
      <c r="H213" s="171"/>
      <c r="I213" s="171"/>
      <c r="J213" s="171"/>
      <c r="K213" s="171"/>
      <c r="L213" s="171"/>
      <c r="M213" s="171"/>
      <c r="N213" s="171"/>
      <c r="O213" s="171"/>
      <c r="P213" s="171"/>
      <c r="Q213" s="171"/>
      <c r="R213" s="171"/>
      <c r="S213" s="171"/>
      <c r="T213" s="171"/>
      <c r="U213" s="171"/>
      <c r="V213" s="171"/>
      <c r="W213" s="174"/>
    </row>
    <row r="214" spans="2:23" ht="15" customHeight="1" x14ac:dyDescent="0.35">
      <c r="B214" s="170"/>
      <c r="C214" s="171"/>
      <c r="D214" s="171"/>
      <c r="E214" s="171"/>
      <c r="F214" s="171"/>
      <c r="G214" s="171"/>
      <c r="H214" s="171"/>
      <c r="I214" s="171"/>
      <c r="J214" s="171"/>
      <c r="K214" s="171"/>
      <c r="L214" s="171"/>
      <c r="M214" s="171"/>
      <c r="N214" s="171"/>
      <c r="O214" s="171"/>
      <c r="P214" s="171"/>
      <c r="Q214" s="171"/>
      <c r="R214" s="171"/>
      <c r="S214" s="171"/>
      <c r="T214" s="171"/>
      <c r="U214" s="171"/>
      <c r="V214" s="171"/>
      <c r="W214" s="174"/>
    </row>
    <row r="215" spans="2:23" ht="15" customHeight="1" x14ac:dyDescent="0.35">
      <c r="B215" s="170"/>
      <c r="C215" s="171"/>
      <c r="D215" s="171"/>
      <c r="E215" s="171"/>
      <c r="F215" s="171"/>
      <c r="G215" s="171"/>
      <c r="H215" s="171"/>
      <c r="I215" s="171"/>
      <c r="J215" s="171"/>
      <c r="K215" s="171"/>
      <c r="L215" s="171"/>
      <c r="M215" s="171"/>
      <c r="N215" s="171"/>
      <c r="O215" s="171"/>
      <c r="P215" s="171"/>
      <c r="Q215" s="171"/>
      <c r="R215" s="171"/>
      <c r="S215" s="171"/>
      <c r="T215" s="171"/>
      <c r="U215" s="171"/>
      <c r="V215" s="171"/>
      <c r="W215" s="174"/>
    </row>
    <row r="216" spans="2:23" ht="15" customHeight="1" x14ac:dyDescent="0.35">
      <c r="B216" s="170"/>
      <c r="C216" s="171"/>
      <c r="D216" s="171"/>
      <c r="E216" s="171"/>
      <c r="F216" s="171"/>
      <c r="G216" s="171"/>
      <c r="H216" s="171"/>
      <c r="I216" s="171"/>
      <c r="J216" s="171"/>
      <c r="K216" s="171"/>
      <c r="L216" s="171"/>
      <c r="M216" s="171"/>
      <c r="N216" s="171"/>
      <c r="O216" s="171"/>
      <c r="P216" s="171"/>
      <c r="Q216" s="171"/>
      <c r="R216" s="171"/>
      <c r="S216" s="171"/>
      <c r="T216" s="171"/>
      <c r="U216" s="171"/>
      <c r="V216" s="171"/>
      <c r="W216" s="174"/>
    </row>
    <row r="217" spans="2:23" ht="15" customHeight="1" x14ac:dyDescent="0.35">
      <c r="B217" s="170"/>
      <c r="C217" s="171"/>
      <c r="D217" s="171"/>
      <c r="E217" s="171"/>
      <c r="F217" s="171"/>
      <c r="G217" s="171"/>
      <c r="H217" s="171"/>
      <c r="I217" s="171"/>
      <c r="J217" s="171"/>
      <c r="K217" s="171"/>
      <c r="L217" s="171"/>
      <c r="M217" s="171"/>
      <c r="N217" s="171"/>
      <c r="O217" s="171"/>
      <c r="P217" s="171"/>
      <c r="Q217" s="171"/>
      <c r="R217" s="171"/>
      <c r="S217" s="171"/>
      <c r="T217" s="171"/>
      <c r="U217" s="171"/>
      <c r="V217" s="171"/>
      <c r="W217" s="174"/>
    </row>
    <row r="218" spans="2:23" ht="15" customHeight="1" x14ac:dyDescent="0.35">
      <c r="B218" s="170"/>
      <c r="C218" s="171"/>
      <c r="D218" s="171"/>
      <c r="E218" s="171"/>
      <c r="F218" s="171"/>
      <c r="G218" s="171"/>
      <c r="H218" s="171"/>
      <c r="I218" s="171"/>
      <c r="J218" s="171"/>
      <c r="K218" s="171"/>
      <c r="L218" s="171"/>
      <c r="M218" s="171"/>
      <c r="N218" s="171"/>
      <c r="O218" s="171"/>
      <c r="P218" s="171"/>
      <c r="Q218" s="171"/>
      <c r="R218" s="171"/>
      <c r="S218" s="171"/>
      <c r="T218" s="171"/>
      <c r="U218" s="171"/>
      <c r="V218" s="171"/>
      <c r="W218" s="174"/>
    </row>
    <row r="219" spans="2:23" ht="15" customHeight="1" x14ac:dyDescent="0.35">
      <c r="B219" s="170"/>
      <c r="C219" s="171"/>
      <c r="D219" s="171"/>
      <c r="E219" s="171"/>
      <c r="F219" s="171"/>
      <c r="G219" s="171"/>
      <c r="H219" s="171"/>
      <c r="I219" s="171"/>
      <c r="J219" s="171"/>
      <c r="K219" s="171"/>
      <c r="L219" s="171"/>
      <c r="M219" s="171"/>
      <c r="N219" s="171"/>
      <c r="O219" s="171"/>
      <c r="P219" s="171"/>
      <c r="Q219" s="171"/>
      <c r="R219" s="171"/>
      <c r="S219" s="171"/>
      <c r="T219" s="171"/>
      <c r="U219" s="171"/>
      <c r="V219" s="171"/>
      <c r="W219" s="174"/>
    </row>
    <row r="220" spans="2:23" ht="15" customHeight="1" x14ac:dyDescent="0.35">
      <c r="B220" s="170"/>
      <c r="C220" s="171"/>
      <c r="D220" s="171"/>
      <c r="E220" s="171"/>
      <c r="F220" s="171"/>
      <c r="G220" s="171"/>
      <c r="H220" s="171"/>
      <c r="I220" s="171"/>
      <c r="J220" s="171"/>
      <c r="K220" s="171"/>
      <c r="L220" s="171"/>
      <c r="M220" s="171"/>
      <c r="N220" s="171"/>
      <c r="O220" s="171"/>
      <c r="P220" s="171"/>
      <c r="Q220" s="171"/>
      <c r="R220" s="171"/>
      <c r="S220" s="171"/>
      <c r="T220" s="171"/>
      <c r="U220" s="171"/>
      <c r="V220" s="171"/>
      <c r="W220" s="174"/>
    </row>
    <row r="221" spans="2:23" ht="15" customHeight="1" x14ac:dyDescent="0.35">
      <c r="B221" s="170"/>
      <c r="C221" s="171"/>
      <c r="D221" s="171"/>
      <c r="E221" s="171"/>
      <c r="F221" s="171"/>
      <c r="G221" s="171"/>
      <c r="H221" s="171"/>
      <c r="I221" s="171"/>
      <c r="J221" s="171"/>
      <c r="K221" s="171"/>
      <c r="L221" s="171"/>
      <c r="M221" s="171"/>
      <c r="N221" s="171"/>
      <c r="O221" s="171"/>
      <c r="P221" s="171"/>
      <c r="Q221" s="171"/>
      <c r="R221" s="171"/>
      <c r="S221" s="171"/>
      <c r="T221" s="171"/>
      <c r="U221" s="171"/>
      <c r="V221" s="171"/>
      <c r="W221" s="174"/>
    </row>
    <row r="222" spans="2:23" ht="15" customHeight="1" x14ac:dyDescent="0.35">
      <c r="B222" s="170"/>
      <c r="C222" s="171"/>
      <c r="D222" s="171"/>
      <c r="E222" s="171"/>
      <c r="F222" s="171"/>
      <c r="G222" s="171"/>
      <c r="H222" s="171"/>
      <c r="I222" s="171"/>
      <c r="J222" s="171"/>
      <c r="K222" s="171"/>
      <c r="L222" s="171"/>
      <c r="M222" s="171"/>
      <c r="N222" s="171"/>
      <c r="O222" s="171"/>
      <c r="P222" s="171"/>
      <c r="Q222" s="171"/>
      <c r="R222" s="171"/>
      <c r="S222" s="171"/>
      <c r="T222" s="171"/>
      <c r="U222" s="171"/>
      <c r="V222" s="171"/>
      <c r="W222" s="174"/>
    </row>
    <row r="223" spans="2:23" ht="15" customHeight="1" x14ac:dyDescent="0.35">
      <c r="B223" s="170"/>
      <c r="C223" s="171"/>
      <c r="D223" s="171"/>
      <c r="E223" s="171"/>
      <c r="F223" s="171"/>
      <c r="G223" s="171"/>
      <c r="H223" s="171"/>
      <c r="I223" s="171"/>
      <c r="J223" s="171"/>
      <c r="K223" s="171"/>
      <c r="L223" s="171"/>
      <c r="M223" s="171"/>
      <c r="N223" s="171"/>
      <c r="O223" s="171"/>
      <c r="P223" s="171"/>
      <c r="Q223" s="171"/>
      <c r="R223" s="171"/>
      <c r="S223" s="171"/>
      <c r="T223" s="171"/>
      <c r="U223" s="171"/>
      <c r="V223" s="171"/>
      <c r="W223" s="174"/>
    </row>
    <row r="224" spans="2:23" ht="15" customHeight="1" x14ac:dyDescent="0.35">
      <c r="B224" s="170"/>
      <c r="C224" s="171"/>
      <c r="D224" s="171"/>
      <c r="E224" s="171"/>
      <c r="F224" s="171"/>
      <c r="G224" s="171"/>
      <c r="H224" s="171"/>
      <c r="I224" s="171"/>
      <c r="J224" s="171"/>
      <c r="K224" s="171"/>
      <c r="L224" s="171"/>
      <c r="M224" s="171"/>
      <c r="N224" s="171"/>
      <c r="O224" s="171"/>
      <c r="P224" s="171"/>
      <c r="Q224" s="171"/>
      <c r="R224" s="171"/>
      <c r="S224" s="171"/>
      <c r="T224" s="171"/>
      <c r="U224" s="171"/>
      <c r="V224" s="171"/>
      <c r="W224" s="174"/>
    </row>
    <row r="225" spans="2:23" ht="15" customHeight="1" x14ac:dyDescent="0.35">
      <c r="B225" s="170"/>
      <c r="C225" s="171"/>
      <c r="D225" s="171"/>
      <c r="E225" s="171"/>
      <c r="F225" s="171"/>
      <c r="G225" s="171"/>
      <c r="H225" s="171"/>
      <c r="I225" s="171"/>
      <c r="J225" s="171"/>
      <c r="K225" s="171"/>
      <c r="L225" s="171"/>
      <c r="M225" s="171"/>
      <c r="N225" s="171"/>
      <c r="O225" s="171"/>
      <c r="P225" s="171"/>
      <c r="Q225" s="171"/>
      <c r="R225" s="171"/>
      <c r="S225" s="171"/>
      <c r="T225" s="171"/>
      <c r="U225" s="171"/>
      <c r="V225" s="171"/>
      <c r="W225" s="174"/>
    </row>
    <row r="226" spans="2:23" ht="15" customHeight="1" x14ac:dyDescent="0.35">
      <c r="B226" s="170"/>
      <c r="C226" s="171"/>
      <c r="D226" s="171"/>
      <c r="E226" s="171"/>
      <c r="F226" s="171"/>
      <c r="G226" s="171"/>
      <c r="H226" s="171"/>
      <c r="I226" s="171"/>
      <c r="J226" s="171"/>
      <c r="K226" s="171"/>
      <c r="L226" s="171"/>
      <c r="M226" s="171"/>
      <c r="N226" s="171"/>
      <c r="O226" s="171"/>
      <c r="P226" s="171"/>
      <c r="Q226" s="171"/>
      <c r="R226" s="171"/>
      <c r="S226" s="171"/>
      <c r="T226" s="171"/>
      <c r="U226" s="171"/>
      <c r="V226" s="171"/>
      <c r="W226" s="174"/>
    </row>
    <row r="227" spans="2:23" ht="15" customHeight="1" x14ac:dyDescent="0.35">
      <c r="B227" s="170"/>
      <c r="C227" s="171"/>
      <c r="D227" s="171"/>
      <c r="E227" s="171"/>
      <c r="F227" s="171"/>
      <c r="G227" s="171"/>
      <c r="H227" s="171"/>
      <c r="I227" s="171"/>
      <c r="J227" s="171"/>
      <c r="K227" s="171"/>
      <c r="L227" s="171"/>
      <c r="M227" s="171"/>
      <c r="N227" s="171"/>
      <c r="O227" s="171"/>
      <c r="P227" s="171"/>
      <c r="Q227" s="171"/>
      <c r="R227" s="171"/>
      <c r="S227" s="171"/>
      <c r="T227" s="171"/>
      <c r="U227" s="171"/>
      <c r="V227" s="171"/>
      <c r="W227" s="174"/>
    </row>
    <row r="228" spans="2:23" ht="15" customHeight="1" x14ac:dyDescent="0.35">
      <c r="B228" s="170"/>
      <c r="C228" s="171"/>
      <c r="D228" s="171"/>
      <c r="E228" s="171"/>
      <c r="F228" s="171"/>
      <c r="G228" s="171"/>
      <c r="H228" s="171"/>
      <c r="I228" s="171"/>
      <c r="J228" s="171"/>
      <c r="K228" s="171"/>
      <c r="L228" s="171"/>
      <c r="M228" s="171"/>
      <c r="N228" s="171"/>
      <c r="O228" s="171"/>
      <c r="P228" s="171"/>
      <c r="Q228" s="171"/>
      <c r="R228" s="171"/>
      <c r="S228" s="171"/>
      <c r="T228" s="171"/>
      <c r="U228" s="171"/>
      <c r="V228" s="171"/>
      <c r="W228" s="174"/>
    </row>
    <row r="229" spans="2:23" ht="15" customHeight="1" x14ac:dyDescent="0.35">
      <c r="B229" s="172"/>
      <c r="C229" s="173"/>
      <c r="D229" s="173"/>
      <c r="E229" s="173"/>
      <c r="F229" s="173"/>
      <c r="G229" s="173"/>
      <c r="H229" s="173"/>
      <c r="I229" s="173"/>
      <c r="J229" s="173"/>
      <c r="K229" s="173"/>
      <c r="L229" s="173"/>
      <c r="M229" s="173"/>
      <c r="N229" s="173"/>
      <c r="O229" s="173"/>
      <c r="P229" s="173"/>
      <c r="Q229" s="173"/>
      <c r="R229" s="173"/>
      <c r="S229" s="173"/>
      <c r="T229" s="173"/>
      <c r="U229" s="173"/>
      <c r="V229" s="173"/>
      <c r="W229" s="175"/>
    </row>
    <row r="230" spans="2:23" x14ac:dyDescent="0.35">
      <c r="B230" s="50"/>
      <c r="C230" s="50"/>
      <c r="D230" s="50"/>
      <c r="E230" s="50"/>
      <c r="F230" s="50"/>
      <c r="G230" s="50"/>
      <c r="H230" s="50"/>
      <c r="I230" s="50"/>
      <c r="J230" s="50"/>
      <c r="K230" s="50"/>
      <c r="L230" s="50"/>
      <c r="M230" s="50"/>
      <c r="N230" s="50"/>
      <c r="O230" s="50"/>
      <c r="P230" s="50"/>
      <c r="Q230" s="50"/>
      <c r="R230" s="50"/>
      <c r="S230" s="50"/>
      <c r="T230" s="50"/>
      <c r="U230" s="50"/>
      <c r="V230" s="50"/>
      <c r="W230" s="50"/>
    </row>
    <row r="231" spans="2:23" ht="15.5" x14ac:dyDescent="0.35">
      <c r="B231" s="72" t="str">
        <f>IF(
 AND(F158="Välj dataset",F159="Välj dataset"),
 "",
 IF(
  AND(F158="Välj dataset",NOT(F159="Välj dataset")),
  "",
  IF(AND(NOT(F158="Välj dataset"),F159="Välj dataset"),
  "",
  IF(
   OR(F158="DATA SAKNAS - Läs in data från lokal fil ovan",F159="DATA SAKNAS - Läs in data från lokal fil ovan"),
   "",
   "Nivå 2: Systematik i informationssäkerhetsarbetet"))))</f>
        <v/>
      </c>
      <c r="C231" s="72"/>
      <c r="D231" s="72"/>
      <c r="E231" s="72"/>
      <c r="F231" s="72"/>
      <c r="G231" s="72"/>
      <c r="H231" s="72"/>
      <c r="I231" s="72"/>
      <c r="J231" s="72"/>
      <c r="K231" s="72"/>
      <c r="L231" s="72"/>
      <c r="M231" s="72"/>
      <c r="N231" s="72"/>
      <c r="O231" s="72"/>
      <c r="P231" s="72"/>
      <c r="Q231" s="72"/>
      <c r="R231" s="72"/>
      <c r="S231" s="72"/>
      <c r="T231" s="72"/>
      <c r="U231" s="72"/>
      <c r="V231" s="72"/>
      <c r="W231" s="72"/>
    </row>
    <row r="232" spans="2:23" ht="3" customHeight="1" x14ac:dyDescent="0.35">
      <c r="B232" s="186"/>
      <c r="C232" s="187"/>
      <c r="D232" s="187"/>
      <c r="E232" s="187"/>
      <c r="F232" s="187"/>
      <c r="G232" s="187"/>
      <c r="H232" s="187"/>
      <c r="I232" s="187"/>
      <c r="J232" s="187"/>
      <c r="K232" s="187"/>
      <c r="L232" s="187"/>
      <c r="M232" s="187"/>
      <c r="N232" s="187"/>
      <c r="O232" s="187"/>
      <c r="P232" s="187"/>
      <c r="Q232" s="187"/>
      <c r="R232" s="187"/>
      <c r="S232" s="187"/>
      <c r="T232" s="187"/>
      <c r="U232" s="187"/>
      <c r="V232" s="187"/>
      <c r="W232" s="188"/>
    </row>
    <row r="233" spans="2:23" ht="15" customHeight="1" x14ac:dyDescent="0.35">
      <c r="B233" s="170" t="str">
        <f>IF(
AND(F158="Välj dataset",F159="Välj dataset"),
"",
IF(
AND(F158="Välj dataset",NOT(F159="Välj dataset")),
"",
IF(AND(NOT(F158="Välj dataset"),F159="Välj dataset"),
"",
IF(
OR(F158="DATA SAKNAS - Läs in data från lokal fil ovan",F159="DATA SAKNAS - Läs in data från lokal fil ovan"),
"",
IF(F158=F159,"",
IF(
OR(COUNTIF(Jämförelser!A32:'Jämförelser'!D44,F158)=0,COUNTIF(Jämförelser!A32:'Jämförelser'!D44,F159)=0),
"Valt dataset saknas.",
IF(NOT(Jämförelser!GT19=" INGEN ÅTGÄRD BEHÖVS."),Jämförelser!GT19&amp;CHAR(10)&amp;CHAR(10),"")&amp;
IF(NOT(Jämförelser!HE19=" INGEN ÅTGÄRD BEHÖVS."),Jämförelser!HE19&amp;CHAR(10)&amp;CHAR(10),"")&amp;
IF(NOT(Jämförelser!HP19=" INGEN ÅTGÄRD BEHÖVS."),Jämförelser!HP19&amp;CHAR(10)&amp;CHAR(10),"")&amp;
IF(NOT(Jämförelser!IA19=" INGEN ÅTGÄRD BEHÖVS."),Jämförelser!IA19&amp;CHAR(10)&amp;CHAR(10),"")&amp;
IF(NOT(Jämförelser!IL19=" INGEN ÅTGÄRD BEHÖVS."),Jämförelser!IL19&amp;CHAR(10)&amp;CHAR(10),"")&amp;
IF(NOT(Jämförelser!IW19=" INGEN ÅTGÄRD BEHÖVS."),Jämförelser!IW19&amp;CHAR(10)&amp;CHAR(10),"")&amp;
IF(NOT(Jämförelser!JH19=" INGEN ÅTGÄRD BEHÖVS."),Jämförelser!JH19&amp;CHAR(10)&amp;CHAR(10),"")&amp;
IF(NOT(Jämförelser!JS19=" INGEN ÅTGÄRD BEHÖVS."),Jämförelser!JS19&amp;CHAR(10)&amp;CHAR(10),"")&amp;
IF(NOT(Jämförelser!KD19=" INGEN ÅTGÄRD BEHÖVS."),Jämförelser!KD19&amp;CHAR(10)&amp;CHAR(10),"")&amp;
IF(NOT(Jämförelser!KO19=" INGEN ÅTGÄRD BEHÖVS."),Jämförelser!KO19&amp;CHAR(10)&amp;CHAR(10),"")&amp;
IF(NOT(Jämförelser!KZ19=" INGEN ÅTGÄRD BEHÖVS."),Jämförelser!KZ19&amp;CHAR(10)&amp;CHAR(10),"")&amp;
IF(NOT(Jämförelser!LK19=" INGEN ÅTGÄRD BEHÖVS."),Jämförelser!LK19&amp;CHAR(10)&amp;CHAR(10),"")&amp;
IF(NOT(Jämförelser!LV19=" INGEN ÅTGÄRD BEHÖVS."),Jämförelser!LV19&amp;CHAR(10)&amp;CHAR(10),"")&amp;
IF(
IF(NOT(Jämförelser!GT19=" INGEN ÅTGÄRD BEHÖVS."),1,0)+
IF(NOT(Jämförelser!HE19=" INGEN ÅTGÄRD BEHÖVS."),1,0)+
IF(NOT(Jämförelser!HP19=" INGEN ÅTGÄRD BEHÖVS."),1,0)+
IF(NOT(Jämförelser!IA19=" INGEN ÅTGÄRD BEHÖVS."),1,0)+
IF(NOT(Jämförelser!IL19=" INGEN ÅTGÄRD BEHÖVS."),1,0)+
IF(NOT(Jämförelser!IW19=" INGEN ÅTGÄRD BEHÖVS."),1,0)+
IF(NOT(Jämförelser!JH19=" INGEN ÅTGÄRD BEHÖVS."),1,0)+
IF(NOT(Jämförelser!JS19=" INGEN ÅTGÄRD BEHÖVS."),1,0)+
IF(NOT(Jämförelser!KD19=" INGEN ÅTGÄRD BEHÖVS."),1,0)+
IF(NOT(Jämförelser!KO19=" INGEN ÅTGÄRD BEHÖVS."),1,0)+
IF(NOT(Jämförelser!KZ19=" INGEN ÅTGÄRD BEHÖVS."),1,0)+
IF(NOT(Jämförelser!LK19=" INGEN ÅTGÄRD BEHÖVS."),1,0)+
IF(NOT(Jämförelser!LV19=" INGEN ÅTGÄRD BEHÖVS."),1,0)=0,
"Inga åtgärder behöver genomföras i det här avsnittet av Infosäkkollen.","")))))))</f>
        <v/>
      </c>
      <c r="C233" s="171"/>
      <c r="D233" s="171"/>
      <c r="E233" s="171"/>
      <c r="F233" s="171"/>
      <c r="G233" s="171"/>
      <c r="H233" s="171"/>
      <c r="I233" s="171"/>
      <c r="J233" s="171"/>
      <c r="K233" s="171"/>
      <c r="L233" s="171"/>
      <c r="M233" s="171"/>
      <c r="N233" s="171"/>
      <c r="O233" s="171"/>
      <c r="P233" s="171"/>
      <c r="Q233" s="171"/>
      <c r="R233" s="171"/>
      <c r="S233" s="171"/>
      <c r="T233" s="171"/>
      <c r="U233" s="171"/>
      <c r="V233" s="171"/>
      <c r="W233" s="174"/>
    </row>
    <row r="234" spans="2:23" ht="15" customHeight="1" x14ac:dyDescent="0.35">
      <c r="B234" s="170"/>
      <c r="C234" s="171"/>
      <c r="D234" s="171"/>
      <c r="E234" s="171"/>
      <c r="F234" s="171"/>
      <c r="G234" s="171"/>
      <c r="H234" s="171"/>
      <c r="I234" s="171"/>
      <c r="J234" s="171"/>
      <c r="K234" s="171"/>
      <c r="L234" s="171"/>
      <c r="M234" s="171"/>
      <c r="N234" s="171"/>
      <c r="O234" s="171"/>
      <c r="P234" s="171"/>
      <c r="Q234" s="171"/>
      <c r="R234" s="171"/>
      <c r="S234" s="171"/>
      <c r="T234" s="171"/>
      <c r="U234" s="171"/>
      <c r="V234" s="171"/>
      <c r="W234" s="174"/>
    </row>
    <row r="235" spans="2:23" ht="15" customHeight="1" x14ac:dyDescent="0.35">
      <c r="B235" s="170"/>
      <c r="C235" s="171"/>
      <c r="D235" s="171"/>
      <c r="E235" s="171"/>
      <c r="F235" s="171"/>
      <c r="G235" s="171"/>
      <c r="H235" s="171"/>
      <c r="I235" s="171"/>
      <c r="J235" s="171"/>
      <c r="K235" s="171"/>
      <c r="L235" s="171"/>
      <c r="M235" s="171"/>
      <c r="N235" s="171"/>
      <c r="O235" s="171"/>
      <c r="P235" s="171"/>
      <c r="Q235" s="171"/>
      <c r="R235" s="171"/>
      <c r="S235" s="171"/>
      <c r="T235" s="171"/>
      <c r="U235" s="171"/>
      <c r="V235" s="171"/>
      <c r="W235" s="174"/>
    </row>
    <row r="236" spans="2:23" ht="15" customHeight="1" x14ac:dyDescent="0.35">
      <c r="B236" s="170"/>
      <c r="C236" s="171"/>
      <c r="D236" s="171"/>
      <c r="E236" s="171"/>
      <c r="F236" s="171"/>
      <c r="G236" s="171"/>
      <c r="H236" s="171"/>
      <c r="I236" s="171"/>
      <c r="J236" s="171"/>
      <c r="K236" s="171"/>
      <c r="L236" s="171"/>
      <c r="M236" s="171"/>
      <c r="N236" s="171"/>
      <c r="O236" s="171"/>
      <c r="P236" s="171"/>
      <c r="Q236" s="171"/>
      <c r="R236" s="171"/>
      <c r="S236" s="171"/>
      <c r="T236" s="171"/>
      <c r="U236" s="171"/>
      <c r="V236" s="171"/>
      <c r="W236" s="174"/>
    </row>
    <row r="237" spans="2:23" ht="15" customHeight="1" x14ac:dyDescent="0.35">
      <c r="B237" s="170"/>
      <c r="C237" s="171"/>
      <c r="D237" s="171"/>
      <c r="E237" s="171"/>
      <c r="F237" s="171"/>
      <c r="G237" s="171"/>
      <c r="H237" s="171"/>
      <c r="I237" s="171"/>
      <c r="J237" s="171"/>
      <c r="K237" s="171"/>
      <c r="L237" s="171"/>
      <c r="M237" s="171"/>
      <c r="N237" s="171"/>
      <c r="O237" s="171"/>
      <c r="P237" s="171"/>
      <c r="Q237" s="171"/>
      <c r="R237" s="171"/>
      <c r="S237" s="171"/>
      <c r="T237" s="171"/>
      <c r="U237" s="171"/>
      <c r="V237" s="171"/>
      <c r="W237" s="174"/>
    </row>
    <row r="238" spans="2:23" ht="15" customHeight="1" x14ac:dyDescent="0.35">
      <c r="B238" s="170"/>
      <c r="C238" s="171"/>
      <c r="D238" s="171"/>
      <c r="E238" s="171"/>
      <c r="F238" s="171"/>
      <c r="G238" s="171"/>
      <c r="H238" s="171"/>
      <c r="I238" s="171"/>
      <c r="J238" s="171"/>
      <c r="K238" s="171"/>
      <c r="L238" s="171"/>
      <c r="M238" s="171"/>
      <c r="N238" s="171"/>
      <c r="O238" s="171"/>
      <c r="P238" s="171"/>
      <c r="Q238" s="171"/>
      <c r="R238" s="171"/>
      <c r="S238" s="171"/>
      <c r="T238" s="171"/>
      <c r="U238" s="171"/>
      <c r="V238" s="171"/>
      <c r="W238" s="174"/>
    </row>
    <row r="239" spans="2:23" ht="15" customHeight="1" x14ac:dyDescent="0.35">
      <c r="B239" s="170"/>
      <c r="C239" s="171"/>
      <c r="D239" s="171"/>
      <c r="E239" s="171"/>
      <c r="F239" s="171"/>
      <c r="G239" s="171"/>
      <c r="H239" s="171"/>
      <c r="I239" s="171"/>
      <c r="J239" s="171"/>
      <c r="K239" s="171"/>
      <c r="L239" s="171"/>
      <c r="M239" s="171"/>
      <c r="N239" s="171"/>
      <c r="O239" s="171"/>
      <c r="P239" s="171"/>
      <c r="Q239" s="171"/>
      <c r="R239" s="171"/>
      <c r="S239" s="171"/>
      <c r="T239" s="171"/>
      <c r="U239" s="171"/>
      <c r="V239" s="171"/>
      <c r="W239" s="174"/>
    </row>
    <row r="240" spans="2:23" ht="15" customHeight="1" x14ac:dyDescent="0.35">
      <c r="B240" s="170"/>
      <c r="C240" s="171"/>
      <c r="D240" s="171"/>
      <c r="E240" s="171"/>
      <c r="F240" s="171"/>
      <c r="G240" s="171"/>
      <c r="H240" s="171"/>
      <c r="I240" s="171"/>
      <c r="J240" s="171"/>
      <c r="K240" s="171"/>
      <c r="L240" s="171"/>
      <c r="M240" s="171"/>
      <c r="N240" s="171"/>
      <c r="O240" s="171"/>
      <c r="P240" s="171"/>
      <c r="Q240" s="171"/>
      <c r="R240" s="171"/>
      <c r="S240" s="171"/>
      <c r="T240" s="171"/>
      <c r="U240" s="171"/>
      <c r="V240" s="171"/>
      <c r="W240" s="174"/>
    </row>
    <row r="241" spans="2:23" ht="15" customHeight="1" x14ac:dyDescent="0.35">
      <c r="B241" s="170"/>
      <c r="C241" s="171"/>
      <c r="D241" s="171"/>
      <c r="E241" s="171"/>
      <c r="F241" s="171"/>
      <c r="G241" s="171"/>
      <c r="H241" s="171"/>
      <c r="I241" s="171"/>
      <c r="J241" s="171"/>
      <c r="K241" s="171"/>
      <c r="L241" s="171"/>
      <c r="M241" s="171"/>
      <c r="N241" s="171"/>
      <c r="O241" s="171"/>
      <c r="P241" s="171"/>
      <c r="Q241" s="171"/>
      <c r="R241" s="171"/>
      <c r="S241" s="171"/>
      <c r="T241" s="171"/>
      <c r="U241" s="171"/>
      <c r="V241" s="171"/>
      <c r="W241" s="174"/>
    </row>
    <row r="242" spans="2:23" ht="15" customHeight="1" x14ac:dyDescent="0.35">
      <c r="B242" s="170"/>
      <c r="C242" s="171"/>
      <c r="D242" s="171"/>
      <c r="E242" s="171"/>
      <c r="F242" s="171"/>
      <c r="G242" s="171"/>
      <c r="H242" s="171"/>
      <c r="I242" s="171"/>
      <c r="J242" s="171"/>
      <c r="K242" s="171"/>
      <c r="L242" s="171"/>
      <c r="M242" s="171"/>
      <c r="N242" s="171"/>
      <c r="O242" s="171"/>
      <c r="P242" s="171"/>
      <c r="Q242" s="171"/>
      <c r="R242" s="171"/>
      <c r="S242" s="171"/>
      <c r="T242" s="171"/>
      <c r="U242" s="171"/>
      <c r="V242" s="171"/>
      <c r="W242" s="174"/>
    </row>
    <row r="243" spans="2:23" ht="15" customHeight="1" x14ac:dyDescent="0.35">
      <c r="B243" s="170"/>
      <c r="C243" s="171"/>
      <c r="D243" s="171"/>
      <c r="E243" s="171"/>
      <c r="F243" s="171"/>
      <c r="G243" s="171"/>
      <c r="H243" s="171"/>
      <c r="I243" s="171"/>
      <c r="J243" s="171"/>
      <c r="K243" s="171"/>
      <c r="L243" s="171"/>
      <c r="M243" s="171"/>
      <c r="N243" s="171"/>
      <c r="O243" s="171"/>
      <c r="P243" s="171"/>
      <c r="Q243" s="171"/>
      <c r="R243" s="171"/>
      <c r="S243" s="171"/>
      <c r="T243" s="171"/>
      <c r="U243" s="171"/>
      <c r="V243" s="171"/>
      <c r="W243" s="174"/>
    </row>
    <row r="244" spans="2:23" ht="15" customHeight="1" x14ac:dyDescent="0.35">
      <c r="B244" s="170"/>
      <c r="C244" s="171"/>
      <c r="D244" s="171"/>
      <c r="E244" s="171"/>
      <c r="F244" s="171"/>
      <c r="G244" s="171"/>
      <c r="H244" s="171"/>
      <c r="I244" s="171"/>
      <c r="J244" s="171"/>
      <c r="K244" s="171"/>
      <c r="L244" s="171"/>
      <c r="M244" s="171"/>
      <c r="N244" s="171"/>
      <c r="O244" s="171"/>
      <c r="P244" s="171"/>
      <c r="Q244" s="171"/>
      <c r="R244" s="171"/>
      <c r="S244" s="171"/>
      <c r="T244" s="171"/>
      <c r="U244" s="171"/>
      <c r="V244" s="171"/>
      <c r="W244" s="174"/>
    </row>
    <row r="245" spans="2:23" ht="15" customHeight="1" x14ac:dyDescent="0.35">
      <c r="B245" s="170"/>
      <c r="C245" s="171"/>
      <c r="D245" s="171"/>
      <c r="E245" s="171"/>
      <c r="F245" s="171"/>
      <c r="G245" s="171"/>
      <c r="H245" s="171"/>
      <c r="I245" s="171"/>
      <c r="J245" s="171"/>
      <c r="K245" s="171"/>
      <c r="L245" s="171"/>
      <c r="M245" s="171"/>
      <c r="N245" s="171"/>
      <c r="O245" s="171"/>
      <c r="P245" s="171"/>
      <c r="Q245" s="171"/>
      <c r="R245" s="171"/>
      <c r="S245" s="171"/>
      <c r="T245" s="171"/>
      <c r="U245" s="171"/>
      <c r="V245" s="171"/>
      <c r="W245" s="174"/>
    </row>
    <row r="246" spans="2:23" ht="15" customHeight="1" x14ac:dyDescent="0.35">
      <c r="B246" s="170"/>
      <c r="C246" s="171"/>
      <c r="D246" s="171"/>
      <c r="E246" s="171"/>
      <c r="F246" s="171"/>
      <c r="G246" s="171"/>
      <c r="H246" s="171"/>
      <c r="I246" s="171"/>
      <c r="J246" s="171"/>
      <c r="K246" s="171"/>
      <c r="L246" s="171"/>
      <c r="M246" s="171"/>
      <c r="N246" s="171"/>
      <c r="O246" s="171"/>
      <c r="P246" s="171"/>
      <c r="Q246" s="171"/>
      <c r="R246" s="171"/>
      <c r="S246" s="171"/>
      <c r="T246" s="171"/>
      <c r="U246" s="171"/>
      <c r="V246" s="171"/>
      <c r="W246" s="174"/>
    </row>
    <row r="247" spans="2:23" ht="15" customHeight="1" x14ac:dyDescent="0.35">
      <c r="B247" s="170"/>
      <c r="C247" s="171"/>
      <c r="D247" s="171"/>
      <c r="E247" s="171"/>
      <c r="F247" s="171"/>
      <c r="G247" s="171"/>
      <c r="H247" s="171"/>
      <c r="I247" s="171"/>
      <c r="J247" s="171"/>
      <c r="K247" s="171"/>
      <c r="L247" s="171"/>
      <c r="M247" s="171"/>
      <c r="N247" s="171"/>
      <c r="O247" s="171"/>
      <c r="P247" s="171"/>
      <c r="Q247" s="171"/>
      <c r="R247" s="171"/>
      <c r="S247" s="171"/>
      <c r="T247" s="171"/>
      <c r="U247" s="171"/>
      <c r="V247" s="171"/>
      <c r="W247" s="174"/>
    </row>
    <row r="248" spans="2:23" ht="15" customHeight="1" x14ac:dyDescent="0.35">
      <c r="B248" s="170"/>
      <c r="C248" s="171"/>
      <c r="D248" s="171"/>
      <c r="E248" s="171"/>
      <c r="F248" s="171"/>
      <c r="G248" s="171"/>
      <c r="H248" s="171"/>
      <c r="I248" s="171"/>
      <c r="J248" s="171"/>
      <c r="K248" s="171"/>
      <c r="L248" s="171"/>
      <c r="M248" s="171"/>
      <c r="N248" s="171"/>
      <c r="O248" s="171"/>
      <c r="P248" s="171"/>
      <c r="Q248" s="171"/>
      <c r="R248" s="171"/>
      <c r="S248" s="171"/>
      <c r="T248" s="171"/>
      <c r="U248" s="171"/>
      <c r="V248" s="171"/>
      <c r="W248" s="174"/>
    </row>
    <row r="249" spans="2:23" ht="15" customHeight="1" x14ac:dyDescent="0.35">
      <c r="B249" s="170"/>
      <c r="C249" s="171"/>
      <c r="D249" s="171"/>
      <c r="E249" s="171"/>
      <c r="F249" s="171"/>
      <c r="G249" s="171"/>
      <c r="H249" s="171"/>
      <c r="I249" s="171"/>
      <c r="J249" s="171"/>
      <c r="K249" s="171"/>
      <c r="L249" s="171"/>
      <c r="M249" s="171"/>
      <c r="N249" s="171"/>
      <c r="O249" s="171"/>
      <c r="P249" s="171"/>
      <c r="Q249" s="171"/>
      <c r="R249" s="171"/>
      <c r="S249" s="171"/>
      <c r="T249" s="171"/>
      <c r="U249" s="171"/>
      <c r="V249" s="171"/>
      <c r="W249" s="174"/>
    </row>
    <row r="250" spans="2:23" ht="15" customHeight="1" x14ac:dyDescent="0.35">
      <c r="B250" s="170"/>
      <c r="C250" s="171"/>
      <c r="D250" s="171"/>
      <c r="E250" s="171"/>
      <c r="F250" s="171"/>
      <c r="G250" s="171"/>
      <c r="H250" s="171"/>
      <c r="I250" s="171"/>
      <c r="J250" s="171"/>
      <c r="K250" s="171"/>
      <c r="L250" s="171"/>
      <c r="M250" s="171"/>
      <c r="N250" s="171"/>
      <c r="O250" s="171"/>
      <c r="P250" s="171"/>
      <c r="Q250" s="171"/>
      <c r="R250" s="171"/>
      <c r="S250" s="171"/>
      <c r="T250" s="171"/>
      <c r="U250" s="171"/>
      <c r="V250" s="171"/>
      <c r="W250" s="174"/>
    </row>
    <row r="251" spans="2:23" ht="15" customHeight="1" x14ac:dyDescent="0.35">
      <c r="B251" s="170"/>
      <c r="C251" s="171"/>
      <c r="D251" s="171"/>
      <c r="E251" s="171"/>
      <c r="F251" s="171"/>
      <c r="G251" s="171"/>
      <c r="H251" s="171"/>
      <c r="I251" s="171"/>
      <c r="J251" s="171"/>
      <c r="K251" s="171"/>
      <c r="L251" s="171"/>
      <c r="M251" s="171"/>
      <c r="N251" s="171"/>
      <c r="O251" s="171"/>
      <c r="P251" s="171"/>
      <c r="Q251" s="171"/>
      <c r="R251" s="171"/>
      <c r="S251" s="171"/>
      <c r="T251" s="171"/>
      <c r="U251" s="171"/>
      <c r="V251" s="171"/>
      <c r="W251" s="174"/>
    </row>
    <row r="252" spans="2:23" ht="15" customHeight="1" x14ac:dyDescent="0.35">
      <c r="B252" s="170"/>
      <c r="C252" s="171"/>
      <c r="D252" s="171"/>
      <c r="E252" s="171"/>
      <c r="F252" s="171"/>
      <c r="G252" s="171"/>
      <c r="H252" s="171"/>
      <c r="I252" s="171"/>
      <c r="J252" s="171"/>
      <c r="K252" s="171"/>
      <c r="L252" s="171"/>
      <c r="M252" s="171"/>
      <c r="N252" s="171"/>
      <c r="O252" s="171"/>
      <c r="P252" s="171"/>
      <c r="Q252" s="171"/>
      <c r="R252" s="171"/>
      <c r="S252" s="171"/>
      <c r="T252" s="171"/>
      <c r="U252" s="171"/>
      <c r="V252" s="171"/>
      <c r="W252" s="174"/>
    </row>
    <row r="253" spans="2:23" ht="15" customHeight="1" x14ac:dyDescent="0.35">
      <c r="B253" s="170"/>
      <c r="C253" s="171"/>
      <c r="D253" s="171"/>
      <c r="E253" s="171"/>
      <c r="F253" s="171"/>
      <c r="G253" s="171"/>
      <c r="H253" s="171"/>
      <c r="I253" s="171"/>
      <c r="J253" s="171"/>
      <c r="K253" s="171"/>
      <c r="L253" s="171"/>
      <c r="M253" s="171"/>
      <c r="N253" s="171"/>
      <c r="O253" s="171"/>
      <c r="P253" s="171"/>
      <c r="Q253" s="171"/>
      <c r="R253" s="171"/>
      <c r="S253" s="171"/>
      <c r="T253" s="171"/>
      <c r="U253" s="171"/>
      <c r="V253" s="171"/>
      <c r="W253" s="174"/>
    </row>
    <row r="254" spans="2:23" ht="15" customHeight="1" x14ac:dyDescent="0.35">
      <c r="B254" s="170"/>
      <c r="C254" s="171"/>
      <c r="D254" s="171"/>
      <c r="E254" s="171"/>
      <c r="F254" s="171"/>
      <c r="G254" s="171"/>
      <c r="H254" s="171"/>
      <c r="I254" s="171"/>
      <c r="J254" s="171"/>
      <c r="K254" s="171"/>
      <c r="L254" s="171"/>
      <c r="M254" s="171"/>
      <c r="N254" s="171"/>
      <c r="O254" s="171"/>
      <c r="P254" s="171"/>
      <c r="Q254" s="171"/>
      <c r="R254" s="171"/>
      <c r="S254" s="171"/>
      <c r="T254" s="171"/>
      <c r="U254" s="171"/>
      <c r="V254" s="171"/>
      <c r="W254" s="174"/>
    </row>
    <row r="255" spans="2:23" ht="15" customHeight="1" x14ac:dyDescent="0.35">
      <c r="B255" s="170"/>
      <c r="C255" s="171"/>
      <c r="D255" s="171"/>
      <c r="E255" s="171"/>
      <c r="F255" s="171"/>
      <c r="G255" s="171"/>
      <c r="H255" s="171"/>
      <c r="I255" s="171"/>
      <c r="J255" s="171"/>
      <c r="K255" s="171"/>
      <c r="L255" s="171"/>
      <c r="M255" s="171"/>
      <c r="N255" s="171"/>
      <c r="O255" s="171"/>
      <c r="P255" s="171"/>
      <c r="Q255" s="171"/>
      <c r="R255" s="171"/>
      <c r="S255" s="171"/>
      <c r="T255" s="171"/>
      <c r="U255" s="171"/>
      <c r="V255" s="171"/>
      <c r="W255" s="174"/>
    </row>
    <row r="256" spans="2:23" ht="15" customHeight="1" x14ac:dyDescent="0.35">
      <c r="B256" s="170"/>
      <c r="C256" s="171"/>
      <c r="D256" s="171"/>
      <c r="E256" s="171"/>
      <c r="F256" s="171"/>
      <c r="G256" s="171"/>
      <c r="H256" s="171"/>
      <c r="I256" s="171"/>
      <c r="J256" s="171"/>
      <c r="K256" s="171"/>
      <c r="L256" s="171"/>
      <c r="M256" s="171"/>
      <c r="N256" s="171"/>
      <c r="O256" s="171"/>
      <c r="P256" s="171"/>
      <c r="Q256" s="171"/>
      <c r="R256" s="171"/>
      <c r="S256" s="171"/>
      <c r="T256" s="171"/>
      <c r="U256" s="171"/>
      <c r="V256" s="171"/>
      <c r="W256" s="174"/>
    </row>
    <row r="257" spans="2:23" ht="15" customHeight="1" x14ac:dyDescent="0.35">
      <c r="B257" s="170"/>
      <c r="C257" s="171"/>
      <c r="D257" s="171"/>
      <c r="E257" s="171"/>
      <c r="F257" s="171"/>
      <c r="G257" s="171"/>
      <c r="H257" s="171"/>
      <c r="I257" s="171"/>
      <c r="J257" s="171"/>
      <c r="K257" s="171"/>
      <c r="L257" s="171"/>
      <c r="M257" s="171"/>
      <c r="N257" s="171"/>
      <c r="O257" s="171"/>
      <c r="P257" s="171"/>
      <c r="Q257" s="171"/>
      <c r="R257" s="171"/>
      <c r="S257" s="171"/>
      <c r="T257" s="171"/>
      <c r="U257" s="171"/>
      <c r="V257" s="171"/>
      <c r="W257" s="174"/>
    </row>
    <row r="258" spans="2:23" ht="15" customHeight="1" x14ac:dyDescent="0.35">
      <c r="B258" s="170"/>
      <c r="C258" s="171"/>
      <c r="D258" s="171"/>
      <c r="E258" s="171"/>
      <c r="F258" s="171"/>
      <c r="G258" s="171"/>
      <c r="H258" s="171"/>
      <c r="I258" s="171"/>
      <c r="J258" s="171"/>
      <c r="K258" s="171"/>
      <c r="L258" s="171"/>
      <c r="M258" s="171"/>
      <c r="N258" s="171"/>
      <c r="O258" s="171"/>
      <c r="P258" s="171"/>
      <c r="Q258" s="171"/>
      <c r="R258" s="171"/>
      <c r="S258" s="171"/>
      <c r="T258" s="171"/>
      <c r="U258" s="171"/>
      <c r="V258" s="171"/>
      <c r="W258" s="174"/>
    </row>
    <row r="259" spans="2:23" ht="15" customHeight="1" x14ac:dyDescent="0.35">
      <c r="B259" s="170"/>
      <c r="C259" s="171"/>
      <c r="D259" s="171"/>
      <c r="E259" s="171"/>
      <c r="F259" s="171"/>
      <c r="G259" s="171"/>
      <c r="H259" s="171"/>
      <c r="I259" s="171"/>
      <c r="J259" s="171"/>
      <c r="K259" s="171"/>
      <c r="L259" s="171"/>
      <c r="M259" s="171"/>
      <c r="N259" s="171"/>
      <c r="O259" s="171"/>
      <c r="P259" s="171"/>
      <c r="Q259" s="171"/>
      <c r="R259" s="171"/>
      <c r="S259" s="171"/>
      <c r="T259" s="171"/>
      <c r="U259" s="171"/>
      <c r="V259" s="171"/>
      <c r="W259" s="174"/>
    </row>
    <row r="260" spans="2:23" ht="15" customHeight="1" x14ac:dyDescent="0.35">
      <c r="B260" s="170"/>
      <c r="C260" s="171"/>
      <c r="D260" s="171"/>
      <c r="E260" s="171"/>
      <c r="F260" s="171"/>
      <c r="G260" s="171"/>
      <c r="H260" s="171"/>
      <c r="I260" s="171"/>
      <c r="J260" s="171"/>
      <c r="K260" s="171"/>
      <c r="L260" s="171"/>
      <c r="M260" s="171"/>
      <c r="N260" s="171"/>
      <c r="O260" s="171"/>
      <c r="P260" s="171"/>
      <c r="Q260" s="171"/>
      <c r="R260" s="171"/>
      <c r="S260" s="171"/>
      <c r="T260" s="171"/>
      <c r="U260" s="171"/>
      <c r="V260" s="171"/>
      <c r="W260" s="174"/>
    </row>
    <row r="261" spans="2:23" ht="15" customHeight="1" x14ac:dyDescent="0.35">
      <c r="B261" s="170"/>
      <c r="C261" s="171"/>
      <c r="D261" s="171"/>
      <c r="E261" s="171"/>
      <c r="F261" s="171"/>
      <c r="G261" s="171"/>
      <c r="H261" s="171"/>
      <c r="I261" s="171"/>
      <c r="J261" s="171"/>
      <c r="K261" s="171"/>
      <c r="L261" s="171"/>
      <c r="M261" s="171"/>
      <c r="N261" s="171"/>
      <c r="O261" s="171"/>
      <c r="P261" s="171"/>
      <c r="Q261" s="171"/>
      <c r="R261" s="171"/>
      <c r="S261" s="171"/>
      <c r="T261" s="171"/>
      <c r="U261" s="171"/>
      <c r="V261" s="171"/>
      <c r="W261" s="174"/>
    </row>
    <row r="262" spans="2:23" ht="15" customHeight="1" x14ac:dyDescent="0.35">
      <c r="B262" s="170"/>
      <c r="C262" s="171"/>
      <c r="D262" s="171"/>
      <c r="E262" s="171"/>
      <c r="F262" s="171"/>
      <c r="G262" s="171"/>
      <c r="H262" s="171"/>
      <c r="I262" s="171"/>
      <c r="J262" s="171"/>
      <c r="K262" s="171"/>
      <c r="L262" s="171"/>
      <c r="M262" s="171"/>
      <c r="N262" s="171"/>
      <c r="O262" s="171"/>
      <c r="P262" s="171"/>
      <c r="Q262" s="171"/>
      <c r="R262" s="171"/>
      <c r="S262" s="171"/>
      <c r="T262" s="171"/>
      <c r="U262" s="171"/>
      <c r="V262" s="171"/>
      <c r="W262" s="174"/>
    </row>
    <row r="263" spans="2:23" ht="15" customHeight="1" x14ac:dyDescent="0.35">
      <c r="B263" s="170"/>
      <c r="C263" s="171"/>
      <c r="D263" s="171"/>
      <c r="E263" s="171"/>
      <c r="F263" s="171"/>
      <c r="G263" s="171"/>
      <c r="H263" s="171"/>
      <c r="I263" s="171"/>
      <c r="J263" s="171"/>
      <c r="K263" s="171"/>
      <c r="L263" s="171"/>
      <c r="M263" s="171"/>
      <c r="N263" s="171"/>
      <c r="O263" s="171"/>
      <c r="P263" s="171"/>
      <c r="Q263" s="171"/>
      <c r="R263" s="171"/>
      <c r="S263" s="171"/>
      <c r="T263" s="171"/>
      <c r="U263" s="171"/>
      <c r="V263" s="171"/>
      <c r="W263" s="174"/>
    </row>
    <row r="264" spans="2:23" ht="15" customHeight="1" x14ac:dyDescent="0.35">
      <c r="B264" s="170"/>
      <c r="C264" s="171"/>
      <c r="D264" s="171"/>
      <c r="E264" s="171"/>
      <c r="F264" s="171"/>
      <c r="G264" s="171"/>
      <c r="H264" s="171"/>
      <c r="I264" s="171"/>
      <c r="J264" s="171"/>
      <c r="K264" s="171"/>
      <c r="L264" s="171"/>
      <c r="M264" s="171"/>
      <c r="N264" s="171"/>
      <c r="O264" s="171"/>
      <c r="P264" s="171"/>
      <c r="Q264" s="171"/>
      <c r="R264" s="171"/>
      <c r="S264" s="171"/>
      <c r="T264" s="171"/>
      <c r="U264" s="171"/>
      <c r="V264" s="171"/>
      <c r="W264" s="174"/>
    </row>
    <row r="265" spans="2:23" ht="15" customHeight="1" x14ac:dyDescent="0.35">
      <c r="B265" s="170"/>
      <c r="C265" s="171"/>
      <c r="D265" s="171"/>
      <c r="E265" s="171"/>
      <c r="F265" s="171"/>
      <c r="G265" s="171"/>
      <c r="H265" s="171"/>
      <c r="I265" s="171"/>
      <c r="J265" s="171"/>
      <c r="K265" s="171"/>
      <c r="L265" s="171"/>
      <c r="M265" s="171"/>
      <c r="N265" s="171"/>
      <c r="O265" s="171"/>
      <c r="P265" s="171"/>
      <c r="Q265" s="171"/>
      <c r="R265" s="171"/>
      <c r="S265" s="171"/>
      <c r="T265" s="171"/>
      <c r="U265" s="171"/>
      <c r="V265" s="171"/>
      <c r="W265" s="174"/>
    </row>
    <row r="266" spans="2:23" ht="15" customHeight="1" x14ac:dyDescent="0.35">
      <c r="B266" s="170"/>
      <c r="C266" s="171"/>
      <c r="D266" s="171"/>
      <c r="E266" s="171"/>
      <c r="F266" s="171"/>
      <c r="G266" s="171"/>
      <c r="H266" s="171"/>
      <c r="I266" s="171"/>
      <c r="J266" s="171"/>
      <c r="K266" s="171"/>
      <c r="L266" s="171"/>
      <c r="M266" s="171"/>
      <c r="N266" s="171"/>
      <c r="O266" s="171"/>
      <c r="P266" s="171"/>
      <c r="Q266" s="171"/>
      <c r="R266" s="171"/>
      <c r="S266" s="171"/>
      <c r="T266" s="171"/>
      <c r="U266" s="171"/>
      <c r="V266" s="171"/>
      <c r="W266" s="174"/>
    </row>
    <row r="267" spans="2:23" ht="15" customHeight="1" x14ac:dyDescent="0.35">
      <c r="B267" s="170"/>
      <c r="C267" s="171"/>
      <c r="D267" s="171"/>
      <c r="E267" s="171"/>
      <c r="F267" s="171"/>
      <c r="G267" s="171"/>
      <c r="H267" s="171"/>
      <c r="I267" s="171"/>
      <c r="J267" s="171"/>
      <c r="K267" s="171"/>
      <c r="L267" s="171"/>
      <c r="M267" s="171"/>
      <c r="N267" s="171"/>
      <c r="O267" s="171"/>
      <c r="P267" s="171"/>
      <c r="Q267" s="171"/>
      <c r="R267" s="171"/>
      <c r="S267" s="171"/>
      <c r="T267" s="171"/>
      <c r="U267" s="171"/>
      <c r="V267" s="171"/>
      <c r="W267" s="174"/>
    </row>
    <row r="268" spans="2:23" ht="15" customHeight="1" x14ac:dyDescent="0.35">
      <c r="B268" s="170"/>
      <c r="C268" s="171"/>
      <c r="D268" s="171"/>
      <c r="E268" s="171"/>
      <c r="F268" s="171"/>
      <c r="G268" s="171"/>
      <c r="H268" s="171"/>
      <c r="I268" s="171"/>
      <c r="J268" s="171"/>
      <c r="K268" s="171"/>
      <c r="L268" s="171"/>
      <c r="M268" s="171"/>
      <c r="N268" s="171"/>
      <c r="O268" s="171"/>
      <c r="P268" s="171"/>
      <c r="Q268" s="171"/>
      <c r="R268" s="171"/>
      <c r="S268" s="171"/>
      <c r="T268" s="171"/>
      <c r="U268" s="171"/>
      <c r="V268" s="171"/>
      <c r="W268" s="174"/>
    </row>
    <row r="269" spans="2:23" ht="15" customHeight="1" x14ac:dyDescent="0.35">
      <c r="B269" s="170"/>
      <c r="C269" s="171"/>
      <c r="D269" s="171"/>
      <c r="E269" s="171"/>
      <c r="F269" s="171"/>
      <c r="G269" s="171"/>
      <c r="H269" s="171"/>
      <c r="I269" s="171"/>
      <c r="J269" s="171"/>
      <c r="K269" s="171"/>
      <c r="L269" s="171"/>
      <c r="M269" s="171"/>
      <c r="N269" s="171"/>
      <c r="O269" s="171"/>
      <c r="P269" s="171"/>
      <c r="Q269" s="171"/>
      <c r="R269" s="171"/>
      <c r="S269" s="171"/>
      <c r="T269" s="171"/>
      <c r="U269" s="171"/>
      <c r="V269" s="171"/>
      <c r="W269" s="174"/>
    </row>
    <row r="270" spans="2:23" ht="15" customHeight="1" x14ac:dyDescent="0.35">
      <c r="B270" s="170"/>
      <c r="C270" s="171"/>
      <c r="D270" s="171"/>
      <c r="E270" s="171"/>
      <c r="F270" s="171"/>
      <c r="G270" s="171"/>
      <c r="H270" s="171"/>
      <c r="I270" s="171"/>
      <c r="J270" s="171"/>
      <c r="K270" s="171"/>
      <c r="L270" s="171"/>
      <c r="M270" s="171"/>
      <c r="N270" s="171"/>
      <c r="O270" s="171"/>
      <c r="P270" s="171"/>
      <c r="Q270" s="171"/>
      <c r="R270" s="171"/>
      <c r="S270" s="171"/>
      <c r="T270" s="171"/>
      <c r="U270" s="171"/>
      <c r="V270" s="171"/>
      <c r="W270" s="174"/>
    </row>
    <row r="271" spans="2:23" ht="15" customHeight="1" x14ac:dyDescent="0.35">
      <c r="B271" s="170"/>
      <c r="C271" s="171"/>
      <c r="D271" s="171"/>
      <c r="E271" s="171"/>
      <c r="F271" s="171"/>
      <c r="G271" s="171"/>
      <c r="H271" s="171"/>
      <c r="I271" s="171"/>
      <c r="J271" s="171"/>
      <c r="K271" s="171"/>
      <c r="L271" s="171"/>
      <c r="M271" s="171"/>
      <c r="N271" s="171"/>
      <c r="O271" s="171"/>
      <c r="P271" s="171"/>
      <c r="Q271" s="171"/>
      <c r="R271" s="171"/>
      <c r="S271" s="171"/>
      <c r="T271" s="171"/>
      <c r="U271" s="171"/>
      <c r="V271" s="171"/>
      <c r="W271" s="174"/>
    </row>
    <row r="272" spans="2:23" ht="15" customHeight="1" x14ac:dyDescent="0.35">
      <c r="B272" s="172"/>
      <c r="C272" s="173"/>
      <c r="D272" s="173"/>
      <c r="E272" s="173"/>
      <c r="F272" s="173"/>
      <c r="G272" s="173"/>
      <c r="H272" s="173"/>
      <c r="I272" s="173"/>
      <c r="J272" s="173"/>
      <c r="K272" s="173"/>
      <c r="L272" s="173"/>
      <c r="M272" s="173"/>
      <c r="N272" s="173"/>
      <c r="O272" s="173"/>
      <c r="P272" s="173"/>
      <c r="Q272" s="173"/>
      <c r="R272" s="173"/>
      <c r="S272" s="173"/>
      <c r="T272" s="173"/>
      <c r="U272" s="173"/>
      <c r="V272" s="173"/>
      <c r="W272" s="175"/>
    </row>
    <row r="273" spans="2:24" x14ac:dyDescent="0.35">
      <c r="B273" s="50"/>
      <c r="C273" s="50"/>
      <c r="D273" s="50"/>
      <c r="E273" s="50"/>
      <c r="F273" s="50"/>
      <c r="G273" s="50"/>
      <c r="H273" s="50"/>
      <c r="I273" s="50"/>
      <c r="J273" s="50"/>
      <c r="K273" s="50"/>
      <c r="L273" s="50"/>
      <c r="M273" s="50"/>
      <c r="N273" s="50"/>
      <c r="O273" s="50"/>
      <c r="P273" s="50"/>
      <c r="Q273" s="50"/>
      <c r="R273" s="50"/>
      <c r="S273" s="50"/>
      <c r="T273" s="50"/>
      <c r="U273" s="50"/>
      <c r="V273" s="50"/>
      <c r="W273" s="50"/>
    </row>
    <row r="274" spans="2:24" ht="15.5" x14ac:dyDescent="0.35">
      <c r="B274" s="72" t="str">
        <f>IF(
 AND(F158="Välj dataset",F159="Välj dataset"),
 "",
 IF(
  AND(F158="Välj dataset",NOT(F159="Välj dataset")),
  "",
  IF(AND(NOT(F158="Välj dataset"),F159="Välj dataset"),
  "",
  IF(
   OR(F158="DATA SAKNAS - Läs in data från lokal fil ovan",F159="DATA SAKNAS - Läs in data från lokal fil ovan"),
   "",
   "Nivå 3: Kvalificerat innehåll i det systematiska informationssäkerhetsarbetet"))))</f>
        <v/>
      </c>
      <c r="C274" s="72"/>
      <c r="D274" s="72"/>
      <c r="E274" s="72"/>
      <c r="F274" s="72"/>
      <c r="G274" s="72"/>
      <c r="H274" s="72"/>
      <c r="I274" s="72"/>
      <c r="J274" s="72"/>
      <c r="K274" s="72"/>
      <c r="L274" s="72"/>
      <c r="M274" s="72"/>
      <c r="N274" s="72"/>
      <c r="O274" s="72"/>
      <c r="P274" s="72"/>
      <c r="Q274" s="72"/>
      <c r="R274" s="72"/>
      <c r="S274" s="72"/>
      <c r="T274" s="72"/>
      <c r="U274" s="72"/>
      <c r="V274" s="72"/>
      <c r="W274" s="72"/>
    </row>
    <row r="275" spans="2:24" ht="3" customHeight="1" x14ac:dyDescent="0.35">
      <c r="B275" s="186"/>
      <c r="C275" s="187"/>
      <c r="D275" s="187"/>
      <c r="E275" s="187"/>
      <c r="F275" s="187"/>
      <c r="G275" s="187"/>
      <c r="H275" s="187"/>
      <c r="I275" s="187"/>
      <c r="J275" s="187"/>
      <c r="K275" s="187"/>
      <c r="L275" s="187"/>
      <c r="M275" s="187"/>
      <c r="N275" s="187"/>
      <c r="O275" s="187"/>
      <c r="P275" s="187"/>
      <c r="Q275" s="187"/>
      <c r="R275" s="187"/>
      <c r="S275" s="187"/>
      <c r="T275" s="187"/>
      <c r="U275" s="187"/>
      <c r="V275" s="187"/>
      <c r="W275" s="188"/>
    </row>
    <row r="276" spans="2:24" ht="15" customHeight="1" x14ac:dyDescent="0.35">
      <c r="B276" s="170" t="str">
        <f>IF(
AND(F158="Välj dataset",F159="Välj dataset"),
"",
IF(
AND(F158="Välj dataset",NOT(F159="Välj dataset")),
"",
IF(AND(NOT(F158="Välj dataset"),F159="Välj dataset"),
"",
IF(
OR(F158="DATA SAKNAS - Läs in data från lokal fil ovan",F159="DATA SAKNAS - Läs in data från lokal fil ovan"),
"",
IF(F158=F159,"",
IF(
OR(COUNTIF(Jämförelser!A32:'Jämförelser'!D44,F158)=0,COUNTIF(Jämförelser!A32:'Jämförelser'!D44,F159)=0),
"Valt dataset saknas.",
IF(NOT(Jämförelser!MG19=" INGEN ÅTGÄRD BEHÖVS."),Jämförelser!MG19&amp;CHAR(10)&amp;CHAR(10),"")&amp;
IF(NOT(Jämförelser!MS19=" INGEN ÅTGÄRD BEHÖVS."),Jämförelser!MS19&amp;CHAR(10)&amp;CHAR(10),"")&amp;
IF(NOT(Jämförelser!NE19=" INGEN ÅTGÄRD BEHÖVS."),Jämförelser!NE19&amp;CHAR(10)&amp;CHAR(10),"")&amp;
IF(NOT(Jämförelser!NQ19=" INGEN ÅTGÄRD BEHÖVS."),Jämförelser!NQ19&amp;CHAR(10)&amp;CHAR(10),"")&amp;
IF(NOT(Jämförelser!OC19=" INGEN ÅTGÄRD BEHÖVS."),Jämförelser!OC19&amp;CHAR(10)&amp;CHAR(10),"")&amp;
IF(NOT(Jämförelser!OO19=" INGEN ÅTGÄRD BEHÖVS."),Jämförelser!OO19&amp;CHAR(10)&amp;CHAR(10),"")&amp;
IF(NOT(Jämförelser!PA19=" INGEN ÅTGÄRD BEHÖVS."),Jämförelser!PA19&amp;CHAR(10)&amp;CHAR(10),"")&amp;
IF(NOT(Jämförelser!PM19=" INGEN ÅTGÄRD BEHÖVS."),Jämförelser!PM19&amp;CHAR(10)&amp;CHAR(10),"")&amp;
IF(NOT(Jämförelser!PY19=" INGEN ÅTGÄRD BEHÖVS."),Jämförelser!PY19&amp;CHAR(10)&amp;CHAR(10),"")&amp;
IF(NOT(Jämförelser!QK19=" INGEN ÅTGÄRD BEHÖVS."),Jämförelser!QK19&amp;CHAR(10)&amp;CHAR(10),"")&amp;
IF(
IF(NOT(Jämförelser!MG19=" INGEN ÅTGÄRD BEHÖVS."),1,0)+
IF(NOT(Jämförelser!MS19=" INGEN ÅTGÄRD BEHÖVS."),1,0)+
IF(NOT(Jämförelser!NE19=" INGEN ÅTGÄRD BEHÖVS."),1,0)+
IF(NOT(Jämförelser!NQ19=" INGEN ÅTGÄRD BEHÖVS."),1,0)+
IF(NOT(Jämförelser!OC19=" INGEN ÅTGÄRD BEHÖVS."),1,0)+
IF(NOT(Jämförelser!OO19=" INGEN ÅTGÄRD BEHÖVS."),1,0)+
IF(NOT(Jämförelser!PA19=" INGEN ÅTGÄRD BEHÖVS."),1,0)+
IF(NOT(Jämförelser!PM19=" INGEN ÅTGÄRD BEHÖVS."),1,0)+
IF(NOT(Jämförelser!PY19=" INGEN ÅTGÄRD BEHÖVS."),1,0)+
IF(NOT(Jämförelser!QK19=" INGEN ÅTGÄRD BEHÖVS."),1,0)=0,
"Inga åtgärder behöver genomföras i det här avsnittet av Infosäkkollen.","")))))))</f>
        <v/>
      </c>
      <c r="C276" s="171"/>
      <c r="D276" s="171"/>
      <c r="E276" s="171"/>
      <c r="F276" s="171"/>
      <c r="G276" s="171"/>
      <c r="H276" s="171"/>
      <c r="I276" s="171"/>
      <c r="J276" s="171"/>
      <c r="K276" s="171"/>
      <c r="L276" s="171"/>
      <c r="M276" s="171"/>
      <c r="N276" s="171"/>
      <c r="O276" s="171"/>
      <c r="P276" s="171"/>
      <c r="Q276" s="171"/>
      <c r="R276" s="171"/>
      <c r="S276" s="171"/>
      <c r="T276" s="171"/>
      <c r="U276" s="171"/>
      <c r="V276" s="171"/>
      <c r="W276" s="174"/>
    </row>
    <row r="277" spans="2:24" ht="15" customHeight="1" x14ac:dyDescent="0.35">
      <c r="B277" s="170"/>
      <c r="C277" s="171"/>
      <c r="D277" s="171"/>
      <c r="E277" s="171"/>
      <c r="F277" s="171"/>
      <c r="G277" s="171"/>
      <c r="H277" s="171"/>
      <c r="I277" s="171"/>
      <c r="J277" s="171"/>
      <c r="K277" s="171"/>
      <c r="L277" s="171"/>
      <c r="M277" s="171"/>
      <c r="N277" s="171"/>
      <c r="O277" s="171"/>
      <c r="P277" s="171"/>
      <c r="Q277" s="171"/>
      <c r="R277" s="171"/>
      <c r="S277" s="171"/>
      <c r="T277" s="171"/>
      <c r="U277" s="171"/>
      <c r="V277" s="171"/>
      <c r="W277" s="174"/>
    </row>
    <row r="278" spans="2:24" ht="15" customHeight="1" x14ac:dyDescent="0.35">
      <c r="B278" s="170"/>
      <c r="C278" s="171"/>
      <c r="D278" s="171"/>
      <c r="E278" s="171"/>
      <c r="F278" s="171"/>
      <c r="G278" s="171"/>
      <c r="H278" s="171"/>
      <c r="I278" s="171"/>
      <c r="J278" s="171"/>
      <c r="K278" s="171"/>
      <c r="L278" s="171"/>
      <c r="M278" s="171"/>
      <c r="N278" s="171"/>
      <c r="O278" s="171"/>
      <c r="P278" s="171"/>
      <c r="Q278" s="171"/>
      <c r="R278" s="171"/>
      <c r="S278" s="171"/>
      <c r="T278" s="171"/>
      <c r="U278" s="171"/>
      <c r="V278" s="171"/>
      <c r="W278" s="174"/>
    </row>
    <row r="279" spans="2:24" ht="15" customHeight="1" x14ac:dyDescent="0.35">
      <c r="B279" s="170"/>
      <c r="C279" s="171"/>
      <c r="D279" s="171"/>
      <c r="E279" s="171"/>
      <c r="F279" s="171"/>
      <c r="G279" s="171"/>
      <c r="H279" s="171"/>
      <c r="I279" s="171"/>
      <c r="J279" s="171"/>
      <c r="K279" s="171"/>
      <c r="L279" s="171"/>
      <c r="M279" s="171"/>
      <c r="N279" s="171"/>
      <c r="O279" s="171"/>
      <c r="P279" s="171"/>
      <c r="Q279" s="171"/>
      <c r="R279" s="171"/>
      <c r="S279" s="171"/>
      <c r="T279" s="171"/>
      <c r="U279" s="171"/>
      <c r="V279" s="171"/>
      <c r="W279" s="174"/>
    </row>
    <row r="280" spans="2:24" ht="15" customHeight="1" x14ac:dyDescent="0.35">
      <c r="B280" s="170"/>
      <c r="C280" s="171"/>
      <c r="D280" s="171"/>
      <c r="E280" s="171"/>
      <c r="F280" s="171"/>
      <c r="G280" s="171"/>
      <c r="H280" s="171"/>
      <c r="I280" s="171"/>
      <c r="J280" s="171"/>
      <c r="K280" s="171"/>
      <c r="L280" s="171"/>
      <c r="M280" s="171"/>
      <c r="N280" s="171"/>
      <c r="O280" s="171"/>
      <c r="P280" s="171"/>
      <c r="Q280" s="171"/>
      <c r="R280" s="171"/>
      <c r="S280" s="171"/>
      <c r="T280" s="171"/>
      <c r="U280" s="171"/>
      <c r="V280" s="171"/>
      <c r="W280" s="174"/>
    </row>
    <row r="281" spans="2:24" ht="15" customHeight="1" x14ac:dyDescent="0.35">
      <c r="B281" s="170"/>
      <c r="C281" s="171"/>
      <c r="D281" s="171"/>
      <c r="E281" s="171"/>
      <c r="F281" s="171"/>
      <c r="G281" s="171"/>
      <c r="H281" s="171"/>
      <c r="I281" s="171"/>
      <c r="J281" s="171"/>
      <c r="K281" s="171"/>
      <c r="L281" s="171"/>
      <c r="M281" s="171"/>
      <c r="N281" s="171"/>
      <c r="O281" s="171"/>
      <c r="P281" s="171"/>
      <c r="Q281" s="171"/>
      <c r="R281" s="171"/>
      <c r="S281" s="171"/>
      <c r="T281" s="171"/>
      <c r="U281" s="171"/>
      <c r="V281" s="171"/>
      <c r="W281" s="174"/>
    </row>
    <row r="282" spans="2:24" ht="15" customHeight="1" x14ac:dyDescent="0.35">
      <c r="B282" s="170"/>
      <c r="C282" s="171"/>
      <c r="D282" s="171"/>
      <c r="E282" s="171"/>
      <c r="F282" s="171"/>
      <c r="G282" s="171"/>
      <c r="H282" s="171"/>
      <c r="I282" s="171"/>
      <c r="J282" s="171"/>
      <c r="K282" s="171"/>
      <c r="L282" s="171"/>
      <c r="M282" s="171"/>
      <c r="N282" s="171"/>
      <c r="O282" s="171"/>
      <c r="P282" s="171"/>
      <c r="Q282" s="171"/>
      <c r="R282" s="171"/>
      <c r="S282" s="171"/>
      <c r="T282" s="171"/>
      <c r="U282" s="171"/>
      <c r="V282" s="171"/>
      <c r="W282" s="174"/>
    </row>
    <row r="283" spans="2:24" ht="15" customHeight="1" x14ac:dyDescent="0.35">
      <c r="B283" s="170"/>
      <c r="C283" s="171"/>
      <c r="D283" s="171"/>
      <c r="E283" s="171"/>
      <c r="F283" s="171"/>
      <c r="G283" s="171"/>
      <c r="H283" s="171"/>
      <c r="I283" s="171"/>
      <c r="J283" s="171"/>
      <c r="K283" s="171"/>
      <c r="L283" s="171"/>
      <c r="M283" s="171"/>
      <c r="N283" s="171"/>
      <c r="O283" s="171"/>
      <c r="P283" s="171"/>
      <c r="Q283" s="171"/>
      <c r="R283" s="171"/>
      <c r="S283" s="171"/>
      <c r="T283" s="171"/>
      <c r="U283" s="171"/>
      <c r="V283" s="171"/>
      <c r="W283" s="174"/>
    </row>
    <row r="284" spans="2:24" ht="15" customHeight="1" x14ac:dyDescent="0.35">
      <c r="B284" s="170"/>
      <c r="C284" s="171"/>
      <c r="D284" s="171"/>
      <c r="E284" s="171"/>
      <c r="F284" s="171"/>
      <c r="G284" s="171"/>
      <c r="H284" s="171"/>
      <c r="I284" s="171"/>
      <c r="J284" s="171"/>
      <c r="K284" s="171"/>
      <c r="L284" s="171"/>
      <c r="M284" s="171"/>
      <c r="N284" s="171"/>
      <c r="O284" s="171"/>
      <c r="P284" s="171"/>
      <c r="Q284" s="171"/>
      <c r="R284" s="171"/>
      <c r="S284" s="171"/>
      <c r="T284" s="171"/>
      <c r="U284" s="171"/>
      <c r="V284" s="171"/>
      <c r="W284" s="174"/>
    </row>
    <row r="285" spans="2:24" ht="15" customHeight="1" x14ac:dyDescent="0.35">
      <c r="B285" s="170"/>
      <c r="C285" s="171"/>
      <c r="D285" s="171"/>
      <c r="E285" s="171"/>
      <c r="F285" s="171"/>
      <c r="G285" s="171"/>
      <c r="H285" s="171"/>
      <c r="I285" s="171"/>
      <c r="J285" s="171"/>
      <c r="K285" s="171"/>
      <c r="L285" s="171"/>
      <c r="M285" s="171"/>
      <c r="N285" s="171"/>
      <c r="O285" s="171"/>
      <c r="P285" s="171"/>
      <c r="Q285" s="171"/>
      <c r="R285" s="171"/>
      <c r="S285" s="171"/>
      <c r="T285" s="171"/>
      <c r="U285" s="171"/>
      <c r="V285" s="171"/>
      <c r="W285" s="174"/>
    </row>
    <row r="286" spans="2:24" ht="15" customHeight="1" x14ac:dyDescent="0.35">
      <c r="B286" s="170"/>
      <c r="C286" s="171"/>
      <c r="D286" s="171"/>
      <c r="E286" s="171"/>
      <c r="F286" s="171"/>
      <c r="G286" s="171"/>
      <c r="H286" s="171"/>
      <c r="I286" s="171"/>
      <c r="J286" s="171"/>
      <c r="K286" s="171"/>
      <c r="L286" s="171"/>
      <c r="M286" s="171"/>
      <c r="N286" s="171"/>
      <c r="O286" s="171"/>
      <c r="P286" s="171"/>
      <c r="Q286" s="171"/>
      <c r="R286" s="171"/>
      <c r="S286" s="171"/>
      <c r="T286" s="171"/>
      <c r="U286" s="171"/>
      <c r="V286" s="171"/>
      <c r="W286" s="174"/>
    </row>
    <row r="287" spans="2:24" ht="15" customHeight="1" x14ac:dyDescent="0.35">
      <c r="B287" s="170"/>
      <c r="C287" s="171"/>
      <c r="D287" s="171"/>
      <c r="E287" s="171"/>
      <c r="F287" s="171"/>
      <c r="G287" s="171"/>
      <c r="H287" s="171"/>
      <c r="I287" s="171"/>
      <c r="J287" s="171"/>
      <c r="K287" s="171"/>
      <c r="L287" s="171"/>
      <c r="M287" s="171"/>
      <c r="N287" s="171"/>
      <c r="O287" s="171"/>
      <c r="P287" s="171"/>
      <c r="Q287" s="171"/>
      <c r="R287" s="171"/>
      <c r="S287" s="171"/>
      <c r="T287" s="171"/>
      <c r="U287" s="171"/>
      <c r="V287" s="171"/>
      <c r="W287" s="174"/>
    </row>
    <row r="288" spans="2:24" ht="15" customHeight="1" x14ac:dyDescent="0.35">
      <c r="B288" s="170"/>
      <c r="C288" s="171"/>
      <c r="D288" s="171"/>
      <c r="E288" s="171"/>
      <c r="F288" s="171"/>
      <c r="G288" s="171"/>
      <c r="H288" s="171"/>
      <c r="I288" s="171"/>
      <c r="J288" s="171"/>
      <c r="K288" s="171"/>
      <c r="L288" s="171"/>
      <c r="M288" s="171"/>
      <c r="N288" s="171"/>
      <c r="O288" s="171"/>
      <c r="P288" s="171"/>
      <c r="Q288" s="171"/>
      <c r="R288" s="171"/>
      <c r="S288" s="171"/>
      <c r="T288" s="171"/>
      <c r="U288" s="171"/>
      <c r="V288" s="171"/>
      <c r="W288" s="174"/>
      <c r="X288" s="127"/>
    </row>
    <row r="289" spans="2:23" ht="15" customHeight="1" x14ac:dyDescent="0.35">
      <c r="B289" s="170"/>
      <c r="C289" s="171"/>
      <c r="D289" s="171"/>
      <c r="E289" s="171"/>
      <c r="F289" s="171"/>
      <c r="G289" s="171"/>
      <c r="H289" s="171"/>
      <c r="I289" s="171"/>
      <c r="J289" s="171"/>
      <c r="K289" s="171"/>
      <c r="L289" s="171"/>
      <c r="M289" s="171"/>
      <c r="N289" s="171"/>
      <c r="O289" s="171"/>
      <c r="P289" s="171"/>
      <c r="Q289" s="171"/>
      <c r="R289" s="171"/>
      <c r="S289" s="171"/>
      <c r="T289" s="171"/>
      <c r="U289" s="171"/>
      <c r="V289" s="171"/>
      <c r="W289" s="174"/>
    </row>
    <row r="290" spans="2:23" ht="15" customHeight="1" x14ac:dyDescent="0.35">
      <c r="B290" s="170"/>
      <c r="C290" s="171"/>
      <c r="D290" s="171"/>
      <c r="E290" s="171"/>
      <c r="F290" s="171"/>
      <c r="G290" s="171"/>
      <c r="H290" s="171"/>
      <c r="I290" s="171"/>
      <c r="J290" s="171"/>
      <c r="K290" s="171"/>
      <c r="L290" s="171"/>
      <c r="M290" s="171"/>
      <c r="N290" s="171"/>
      <c r="O290" s="171"/>
      <c r="P290" s="171"/>
      <c r="Q290" s="171"/>
      <c r="R290" s="171"/>
      <c r="S290" s="171"/>
      <c r="T290" s="171"/>
      <c r="U290" s="171"/>
      <c r="V290" s="171"/>
      <c r="W290" s="174"/>
    </row>
    <row r="291" spans="2:23" ht="15" customHeight="1" x14ac:dyDescent="0.35">
      <c r="B291" s="170"/>
      <c r="C291" s="171"/>
      <c r="D291" s="171"/>
      <c r="E291" s="171"/>
      <c r="F291" s="171"/>
      <c r="G291" s="171"/>
      <c r="H291" s="171"/>
      <c r="I291" s="171"/>
      <c r="J291" s="171"/>
      <c r="K291" s="171"/>
      <c r="L291" s="171"/>
      <c r="M291" s="171"/>
      <c r="N291" s="171"/>
      <c r="O291" s="171"/>
      <c r="P291" s="171"/>
      <c r="Q291" s="171"/>
      <c r="R291" s="171"/>
      <c r="S291" s="171"/>
      <c r="T291" s="171"/>
      <c r="U291" s="171"/>
      <c r="V291" s="171"/>
      <c r="W291" s="174"/>
    </row>
    <row r="292" spans="2:23" ht="15" customHeight="1" x14ac:dyDescent="0.35">
      <c r="B292" s="170"/>
      <c r="C292" s="171"/>
      <c r="D292" s="171"/>
      <c r="E292" s="171"/>
      <c r="F292" s="171"/>
      <c r="G292" s="171"/>
      <c r="H292" s="171"/>
      <c r="I292" s="171"/>
      <c r="J292" s="171"/>
      <c r="K292" s="171"/>
      <c r="L292" s="171"/>
      <c r="M292" s="171"/>
      <c r="N292" s="171"/>
      <c r="O292" s="171"/>
      <c r="P292" s="171"/>
      <c r="Q292" s="171"/>
      <c r="R292" s="171"/>
      <c r="S292" s="171"/>
      <c r="T292" s="171"/>
      <c r="U292" s="171"/>
      <c r="V292" s="171"/>
      <c r="W292" s="174"/>
    </row>
    <row r="293" spans="2:23" ht="15" customHeight="1" x14ac:dyDescent="0.35">
      <c r="B293" s="170"/>
      <c r="C293" s="171"/>
      <c r="D293" s="171"/>
      <c r="E293" s="171"/>
      <c r="F293" s="171"/>
      <c r="G293" s="171"/>
      <c r="H293" s="171"/>
      <c r="I293" s="171"/>
      <c r="J293" s="171"/>
      <c r="K293" s="171"/>
      <c r="L293" s="171"/>
      <c r="M293" s="171"/>
      <c r="N293" s="171"/>
      <c r="O293" s="171"/>
      <c r="P293" s="171"/>
      <c r="Q293" s="171"/>
      <c r="R293" s="171"/>
      <c r="S293" s="171"/>
      <c r="T293" s="171"/>
      <c r="U293" s="171"/>
      <c r="V293" s="171"/>
      <c r="W293" s="174"/>
    </row>
    <row r="294" spans="2:23" ht="15" customHeight="1" x14ac:dyDescent="0.35">
      <c r="B294" s="170"/>
      <c r="C294" s="171"/>
      <c r="D294" s="171"/>
      <c r="E294" s="171"/>
      <c r="F294" s="171"/>
      <c r="G294" s="171"/>
      <c r="H294" s="171"/>
      <c r="I294" s="171"/>
      <c r="J294" s="171"/>
      <c r="K294" s="171"/>
      <c r="L294" s="171"/>
      <c r="M294" s="171"/>
      <c r="N294" s="171"/>
      <c r="O294" s="171"/>
      <c r="P294" s="171"/>
      <c r="Q294" s="171"/>
      <c r="R294" s="171"/>
      <c r="S294" s="171"/>
      <c r="T294" s="171"/>
      <c r="U294" s="171"/>
      <c r="V294" s="171"/>
      <c r="W294" s="174"/>
    </row>
    <row r="295" spans="2:23" ht="15" customHeight="1" x14ac:dyDescent="0.35">
      <c r="B295" s="170"/>
      <c r="C295" s="171"/>
      <c r="D295" s="171"/>
      <c r="E295" s="171"/>
      <c r="F295" s="171"/>
      <c r="G295" s="171"/>
      <c r="H295" s="171"/>
      <c r="I295" s="171"/>
      <c r="J295" s="171"/>
      <c r="K295" s="171"/>
      <c r="L295" s="171"/>
      <c r="M295" s="171"/>
      <c r="N295" s="171"/>
      <c r="O295" s="171"/>
      <c r="P295" s="171"/>
      <c r="Q295" s="171"/>
      <c r="R295" s="171"/>
      <c r="S295" s="171"/>
      <c r="T295" s="171"/>
      <c r="U295" s="171"/>
      <c r="V295" s="171"/>
      <c r="W295" s="174"/>
    </row>
    <row r="296" spans="2:23" ht="15" customHeight="1" x14ac:dyDescent="0.35">
      <c r="B296" s="170"/>
      <c r="C296" s="171"/>
      <c r="D296" s="171"/>
      <c r="E296" s="171"/>
      <c r="F296" s="171"/>
      <c r="G296" s="171"/>
      <c r="H296" s="171"/>
      <c r="I296" s="171"/>
      <c r="J296" s="171"/>
      <c r="K296" s="171"/>
      <c r="L296" s="171"/>
      <c r="M296" s="171"/>
      <c r="N296" s="171"/>
      <c r="O296" s="171"/>
      <c r="P296" s="171"/>
      <c r="Q296" s="171"/>
      <c r="R296" s="171"/>
      <c r="S296" s="171"/>
      <c r="T296" s="171"/>
      <c r="U296" s="171"/>
      <c r="V296" s="171"/>
      <c r="W296" s="174"/>
    </row>
    <row r="297" spans="2:23" ht="15" customHeight="1" x14ac:dyDescent="0.35">
      <c r="B297" s="170"/>
      <c r="C297" s="171"/>
      <c r="D297" s="171"/>
      <c r="E297" s="171"/>
      <c r="F297" s="171"/>
      <c r="G297" s="171"/>
      <c r="H297" s="171"/>
      <c r="I297" s="171"/>
      <c r="J297" s="171"/>
      <c r="K297" s="171"/>
      <c r="L297" s="171"/>
      <c r="M297" s="171"/>
      <c r="N297" s="171"/>
      <c r="O297" s="171"/>
      <c r="P297" s="171"/>
      <c r="Q297" s="171"/>
      <c r="R297" s="171"/>
      <c r="S297" s="171"/>
      <c r="T297" s="171"/>
      <c r="U297" s="171"/>
      <c r="V297" s="171"/>
      <c r="W297" s="174"/>
    </row>
    <row r="298" spans="2:23" ht="15" customHeight="1" x14ac:dyDescent="0.35">
      <c r="B298" s="170"/>
      <c r="C298" s="171"/>
      <c r="D298" s="171"/>
      <c r="E298" s="171"/>
      <c r="F298" s="171"/>
      <c r="G298" s="171"/>
      <c r="H298" s="171"/>
      <c r="I298" s="171"/>
      <c r="J298" s="171"/>
      <c r="K298" s="171"/>
      <c r="L298" s="171"/>
      <c r="M298" s="171"/>
      <c r="N298" s="171"/>
      <c r="O298" s="171"/>
      <c r="P298" s="171"/>
      <c r="Q298" s="171"/>
      <c r="R298" s="171"/>
      <c r="S298" s="171"/>
      <c r="T298" s="171"/>
      <c r="U298" s="171"/>
      <c r="V298" s="171"/>
      <c r="W298" s="174"/>
    </row>
    <row r="299" spans="2:23" ht="15" customHeight="1" x14ac:dyDescent="0.35">
      <c r="B299" s="170"/>
      <c r="C299" s="171"/>
      <c r="D299" s="171"/>
      <c r="E299" s="171"/>
      <c r="F299" s="171"/>
      <c r="G299" s="171"/>
      <c r="H299" s="171"/>
      <c r="I299" s="171"/>
      <c r="J299" s="171"/>
      <c r="K299" s="171"/>
      <c r="L299" s="171"/>
      <c r="M299" s="171"/>
      <c r="N299" s="171"/>
      <c r="O299" s="171"/>
      <c r="P299" s="171"/>
      <c r="Q299" s="171"/>
      <c r="R299" s="171"/>
      <c r="S299" s="171"/>
      <c r="T299" s="171"/>
      <c r="U299" s="171"/>
      <c r="V299" s="171"/>
      <c r="W299" s="174"/>
    </row>
    <row r="300" spans="2:23" ht="15" customHeight="1" x14ac:dyDescent="0.35">
      <c r="B300" s="170"/>
      <c r="C300" s="171"/>
      <c r="D300" s="171"/>
      <c r="E300" s="171"/>
      <c r="F300" s="171"/>
      <c r="G300" s="171"/>
      <c r="H300" s="171"/>
      <c r="I300" s="171"/>
      <c r="J300" s="171"/>
      <c r="K300" s="171"/>
      <c r="L300" s="171"/>
      <c r="M300" s="171"/>
      <c r="N300" s="171"/>
      <c r="O300" s="171"/>
      <c r="P300" s="171"/>
      <c r="Q300" s="171"/>
      <c r="R300" s="171"/>
      <c r="S300" s="171"/>
      <c r="T300" s="171"/>
      <c r="U300" s="171"/>
      <c r="V300" s="171"/>
      <c r="W300" s="174"/>
    </row>
    <row r="301" spans="2:23" ht="15" customHeight="1" x14ac:dyDescent="0.35">
      <c r="B301" s="170"/>
      <c r="C301" s="171"/>
      <c r="D301" s="171"/>
      <c r="E301" s="171"/>
      <c r="F301" s="171"/>
      <c r="G301" s="171"/>
      <c r="H301" s="171"/>
      <c r="I301" s="171"/>
      <c r="J301" s="171"/>
      <c r="K301" s="171"/>
      <c r="L301" s="171"/>
      <c r="M301" s="171"/>
      <c r="N301" s="171"/>
      <c r="O301" s="171"/>
      <c r="P301" s="171"/>
      <c r="Q301" s="171"/>
      <c r="R301" s="171"/>
      <c r="S301" s="171"/>
      <c r="T301" s="171"/>
      <c r="U301" s="171"/>
      <c r="V301" s="171"/>
      <c r="W301" s="174"/>
    </row>
    <row r="302" spans="2:23" ht="15" customHeight="1" x14ac:dyDescent="0.35">
      <c r="B302" s="170"/>
      <c r="C302" s="171"/>
      <c r="D302" s="171"/>
      <c r="E302" s="171"/>
      <c r="F302" s="171"/>
      <c r="G302" s="171"/>
      <c r="H302" s="171"/>
      <c r="I302" s="171"/>
      <c r="J302" s="171"/>
      <c r="K302" s="171"/>
      <c r="L302" s="171"/>
      <c r="M302" s="171"/>
      <c r="N302" s="171"/>
      <c r="O302" s="171"/>
      <c r="P302" s="171"/>
      <c r="Q302" s="171"/>
      <c r="R302" s="171"/>
      <c r="S302" s="171"/>
      <c r="T302" s="171"/>
      <c r="U302" s="171"/>
      <c r="V302" s="171"/>
      <c r="W302" s="174"/>
    </row>
    <row r="303" spans="2:23" ht="15" customHeight="1" x14ac:dyDescent="0.35">
      <c r="B303" s="170"/>
      <c r="C303" s="171"/>
      <c r="D303" s="171"/>
      <c r="E303" s="171"/>
      <c r="F303" s="171"/>
      <c r="G303" s="171"/>
      <c r="H303" s="171"/>
      <c r="I303" s="171"/>
      <c r="J303" s="171"/>
      <c r="K303" s="171"/>
      <c r="L303" s="171"/>
      <c r="M303" s="171"/>
      <c r="N303" s="171"/>
      <c r="O303" s="171"/>
      <c r="P303" s="171"/>
      <c r="Q303" s="171"/>
      <c r="R303" s="171"/>
      <c r="S303" s="171"/>
      <c r="T303" s="171"/>
      <c r="U303" s="171"/>
      <c r="V303" s="171"/>
      <c r="W303" s="174"/>
    </row>
    <row r="304" spans="2:23" ht="15" customHeight="1" x14ac:dyDescent="0.35">
      <c r="B304" s="170"/>
      <c r="C304" s="171"/>
      <c r="D304" s="171"/>
      <c r="E304" s="171"/>
      <c r="F304" s="171"/>
      <c r="G304" s="171"/>
      <c r="H304" s="171"/>
      <c r="I304" s="171"/>
      <c r="J304" s="171"/>
      <c r="K304" s="171"/>
      <c r="L304" s="171"/>
      <c r="M304" s="171"/>
      <c r="N304" s="171"/>
      <c r="O304" s="171"/>
      <c r="P304" s="171"/>
      <c r="Q304" s="171"/>
      <c r="R304" s="171"/>
      <c r="S304" s="171"/>
      <c r="T304" s="171"/>
      <c r="U304" s="171"/>
      <c r="V304" s="171"/>
      <c r="W304" s="174"/>
    </row>
    <row r="305" spans="2:23" ht="15" customHeight="1" x14ac:dyDescent="0.35">
      <c r="B305" s="170"/>
      <c r="C305" s="171"/>
      <c r="D305" s="171"/>
      <c r="E305" s="171"/>
      <c r="F305" s="171"/>
      <c r="G305" s="171"/>
      <c r="H305" s="171"/>
      <c r="I305" s="171"/>
      <c r="J305" s="171"/>
      <c r="K305" s="171"/>
      <c r="L305" s="171"/>
      <c r="M305" s="171"/>
      <c r="N305" s="171"/>
      <c r="O305" s="171"/>
      <c r="P305" s="171"/>
      <c r="Q305" s="171"/>
      <c r="R305" s="171"/>
      <c r="S305" s="171"/>
      <c r="T305" s="171"/>
      <c r="U305" s="171"/>
      <c r="V305" s="171"/>
      <c r="W305" s="174"/>
    </row>
    <row r="306" spans="2:23" ht="15" customHeight="1" x14ac:dyDescent="0.35">
      <c r="B306" s="170"/>
      <c r="C306" s="171"/>
      <c r="D306" s="171"/>
      <c r="E306" s="171"/>
      <c r="F306" s="171"/>
      <c r="G306" s="171"/>
      <c r="H306" s="171"/>
      <c r="I306" s="171"/>
      <c r="J306" s="171"/>
      <c r="K306" s="171"/>
      <c r="L306" s="171"/>
      <c r="M306" s="171"/>
      <c r="N306" s="171"/>
      <c r="O306" s="171"/>
      <c r="P306" s="171"/>
      <c r="Q306" s="171"/>
      <c r="R306" s="171"/>
      <c r="S306" s="171"/>
      <c r="T306" s="171"/>
      <c r="U306" s="171"/>
      <c r="V306" s="171"/>
      <c r="W306" s="174"/>
    </row>
    <row r="307" spans="2:23" ht="15" customHeight="1" x14ac:dyDescent="0.35">
      <c r="B307" s="170"/>
      <c r="C307" s="171"/>
      <c r="D307" s="171"/>
      <c r="E307" s="171"/>
      <c r="F307" s="171"/>
      <c r="G307" s="171"/>
      <c r="H307" s="171"/>
      <c r="I307" s="171"/>
      <c r="J307" s="171"/>
      <c r="K307" s="171"/>
      <c r="L307" s="171"/>
      <c r="M307" s="171"/>
      <c r="N307" s="171"/>
      <c r="O307" s="171"/>
      <c r="P307" s="171"/>
      <c r="Q307" s="171"/>
      <c r="R307" s="171"/>
      <c r="S307" s="171"/>
      <c r="T307" s="171"/>
      <c r="U307" s="171"/>
      <c r="V307" s="171"/>
      <c r="W307" s="174"/>
    </row>
    <row r="308" spans="2:23" ht="15" customHeight="1" x14ac:dyDescent="0.35">
      <c r="B308" s="170"/>
      <c r="C308" s="171"/>
      <c r="D308" s="171"/>
      <c r="E308" s="171"/>
      <c r="F308" s="171"/>
      <c r="G308" s="171"/>
      <c r="H308" s="171"/>
      <c r="I308" s="171"/>
      <c r="J308" s="171"/>
      <c r="K308" s="171"/>
      <c r="L308" s="171"/>
      <c r="M308" s="171"/>
      <c r="N308" s="171"/>
      <c r="O308" s="171"/>
      <c r="P308" s="171"/>
      <c r="Q308" s="171"/>
      <c r="R308" s="171"/>
      <c r="S308" s="171"/>
      <c r="T308" s="171"/>
      <c r="U308" s="171"/>
      <c r="V308" s="171"/>
      <c r="W308" s="174"/>
    </row>
    <row r="309" spans="2:23" ht="15" customHeight="1" x14ac:dyDescent="0.35">
      <c r="B309" s="170"/>
      <c r="C309" s="171"/>
      <c r="D309" s="171"/>
      <c r="E309" s="171"/>
      <c r="F309" s="171"/>
      <c r="G309" s="171"/>
      <c r="H309" s="171"/>
      <c r="I309" s="171"/>
      <c r="J309" s="171"/>
      <c r="K309" s="171"/>
      <c r="L309" s="171"/>
      <c r="M309" s="171"/>
      <c r="N309" s="171"/>
      <c r="O309" s="171"/>
      <c r="P309" s="171"/>
      <c r="Q309" s="171"/>
      <c r="R309" s="171"/>
      <c r="S309" s="171"/>
      <c r="T309" s="171"/>
      <c r="U309" s="171"/>
      <c r="V309" s="171"/>
      <c r="W309" s="174"/>
    </row>
    <row r="310" spans="2:23" ht="15" customHeight="1" x14ac:dyDescent="0.35">
      <c r="B310" s="170"/>
      <c r="C310" s="171"/>
      <c r="D310" s="171"/>
      <c r="E310" s="171"/>
      <c r="F310" s="171"/>
      <c r="G310" s="171"/>
      <c r="H310" s="171"/>
      <c r="I310" s="171"/>
      <c r="J310" s="171"/>
      <c r="K310" s="171"/>
      <c r="L310" s="171"/>
      <c r="M310" s="171"/>
      <c r="N310" s="171"/>
      <c r="O310" s="171"/>
      <c r="P310" s="171"/>
      <c r="Q310" s="171"/>
      <c r="R310" s="171"/>
      <c r="S310" s="171"/>
      <c r="T310" s="171"/>
      <c r="U310" s="171"/>
      <c r="V310" s="171"/>
      <c r="W310" s="174"/>
    </row>
    <row r="311" spans="2:23" ht="15" customHeight="1" x14ac:dyDescent="0.35">
      <c r="B311" s="170"/>
      <c r="C311" s="171"/>
      <c r="D311" s="171"/>
      <c r="E311" s="171"/>
      <c r="F311" s="171"/>
      <c r="G311" s="171"/>
      <c r="H311" s="171"/>
      <c r="I311" s="171"/>
      <c r="J311" s="171"/>
      <c r="K311" s="171"/>
      <c r="L311" s="171"/>
      <c r="M311" s="171"/>
      <c r="N311" s="171"/>
      <c r="O311" s="171"/>
      <c r="P311" s="171"/>
      <c r="Q311" s="171"/>
      <c r="R311" s="171"/>
      <c r="S311" s="171"/>
      <c r="T311" s="171"/>
      <c r="U311" s="171"/>
      <c r="V311" s="171"/>
      <c r="W311" s="174"/>
    </row>
    <row r="312" spans="2:23" ht="15" customHeight="1" x14ac:dyDescent="0.35">
      <c r="B312" s="170"/>
      <c r="C312" s="171"/>
      <c r="D312" s="171"/>
      <c r="E312" s="171"/>
      <c r="F312" s="171"/>
      <c r="G312" s="171"/>
      <c r="H312" s="171"/>
      <c r="I312" s="171"/>
      <c r="J312" s="171"/>
      <c r="K312" s="171"/>
      <c r="L312" s="171"/>
      <c r="M312" s="171"/>
      <c r="N312" s="171"/>
      <c r="O312" s="171"/>
      <c r="P312" s="171"/>
      <c r="Q312" s="171"/>
      <c r="R312" s="171"/>
      <c r="S312" s="171"/>
      <c r="T312" s="171"/>
      <c r="U312" s="171"/>
      <c r="V312" s="171"/>
      <c r="W312" s="174"/>
    </row>
    <row r="313" spans="2:23" ht="15" customHeight="1" x14ac:dyDescent="0.35">
      <c r="B313" s="170"/>
      <c r="C313" s="171"/>
      <c r="D313" s="171"/>
      <c r="E313" s="171"/>
      <c r="F313" s="171"/>
      <c r="G313" s="171"/>
      <c r="H313" s="171"/>
      <c r="I313" s="171"/>
      <c r="J313" s="171"/>
      <c r="K313" s="171"/>
      <c r="L313" s="171"/>
      <c r="M313" s="171"/>
      <c r="N313" s="171"/>
      <c r="O313" s="171"/>
      <c r="P313" s="171"/>
      <c r="Q313" s="171"/>
      <c r="R313" s="171"/>
      <c r="S313" s="171"/>
      <c r="T313" s="171"/>
      <c r="U313" s="171"/>
      <c r="V313" s="171"/>
      <c r="W313" s="174"/>
    </row>
    <row r="314" spans="2:23" ht="15" customHeight="1" x14ac:dyDescent="0.35">
      <c r="B314" s="170"/>
      <c r="C314" s="171"/>
      <c r="D314" s="171"/>
      <c r="E314" s="171"/>
      <c r="F314" s="171"/>
      <c r="G314" s="171"/>
      <c r="H314" s="171"/>
      <c r="I314" s="171"/>
      <c r="J314" s="171"/>
      <c r="K314" s="171"/>
      <c r="L314" s="171"/>
      <c r="M314" s="171"/>
      <c r="N314" s="171"/>
      <c r="O314" s="171"/>
      <c r="P314" s="171"/>
      <c r="Q314" s="171"/>
      <c r="R314" s="171"/>
      <c r="S314" s="171"/>
      <c r="T314" s="171"/>
      <c r="U314" s="171"/>
      <c r="V314" s="171"/>
      <c r="W314" s="174"/>
    </row>
    <row r="315" spans="2:23" ht="15" customHeight="1" x14ac:dyDescent="0.35">
      <c r="B315" s="170"/>
      <c r="C315" s="171"/>
      <c r="D315" s="171"/>
      <c r="E315" s="171"/>
      <c r="F315" s="171"/>
      <c r="G315" s="171"/>
      <c r="H315" s="171"/>
      <c r="I315" s="171"/>
      <c r="J315" s="171"/>
      <c r="K315" s="171"/>
      <c r="L315" s="171"/>
      <c r="M315" s="171"/>
      <c r="N315" s="171"/>
      <c r="O315" s="171"/>
      <c r="P315" s="171"/>
      <c r="Q315" s="171"/>
      <c r="R315" s="171"/>
      <c r="S315" s="171"/>
      <c r="T315" s="171"/>
      <c r="U315" s="171"/>
      <c r="V315" s="171"/>
      <c r="W315" s="174"/>
    </row>
    <row r="316" spans="2:23" ht="15" customHeight="1" x14ac:dyDescent="0.35">
      <c r="B316" s="170"/>
      <c r="C316" s="171"/>
      <c r="D316" s="171"/>
      <c r="E316" s="171"/>
      <c r="F316" s="171"/>
      <c r="G316" s="171"/>
      <c r="H316" s="171"/>
      <c r="I316" s="171"/>
      <c r="J316" s="171"/>
      <c r="K316" s="171"/>
      <c r="L316" s="171"/>
      <c r="M316" s="171"/>
      <c r="N316" s="171"/>
      <c r="O316" s="171"/>
      <c r="P316" s="171"/>
      <c r="Q316" s="171"/>
      <c r="R316" s="171"/>
      <c r="S316" s="171"/>
      <c r="T316" s="171"/>
      <c r="U316" s="171"/>
      <c r="V316" s="171"/>
      <c r="W316" s="174"/>
    </row>
    <row r="317" spans="2:23" ht="15" customHeight="1" x14ac:dyDescent="0.35">
      <c r="B317" s="170"/>
      <c r="C317" s="171"/>
      <c r="D317" s="171"/>
      <c r="E317" s="171"/>
      <c r="F317" s="171"/>
      <c r="G317" s="171"/>
      <c r="H317" s="171"/>
      <c r="I317" s="171"/>
      <c r="J317" s="171"/>
      <c r="K317" s="171"/>
      <c r="L317" s="171"/>
      <c r="M317" s="171"/>
      <c r="N317" s="171"/>
      <c r="O317" s="171"/>
      <c r="P317" s="171"/>
      <c r="Q317" s="171"/>
      <c r="R317" s="171"/>
      <c r="S317" s="171"/>
      <c r="T317" s="171"/>
      <c r="U317" s="171"/>
      <c r="V317" s="171"/>
      <c r="W317" s="174"/>
    </row>
    <row r="318" spans="2:23" ht="15" customHeight="1" x14ac:dyDescent="0.35">
      <c r="B318" s="170"/>
      <c r="C318" s="171"/>
      <c r="D318" s="171"/>
      <c r="E318" s="171"/>
      <c r="F318" s="171"/>
      <c r="G318" s="171"/>
      <c r="H318" s="171"/>
      <c r="I318" s="171"/>
      <c r="J318" s="171"/>
      <c r="K318" s="171"/>
      <c r="L318" s="171"/>
      <c r="M318" s="171"/>
      <c r="N318" s="171"/>
      <c r="O318" s="171"/>
      <c r="P318" s="171"/>
      <c r="Q318" s="171"/>
      <c r="R318" s="171"/>
      <c r="S318" s="171"/>
      <c r="T318" s="171"/>
      <c r="U318" s="171"/>
      <c r="V318" s="171"/>
      <c r="W318" s="174"/>
    </row>
    <row r="319" spans="2:23" ht="15" customHeight="1" x14ac:dyDescent="0.35">
      <c r="B319" s="170"/>
      <c r="C319" s="171"/>
      <c r="D319" s="171"/>
      <c r="E319" s="171"/>
      <c r="F319" s="171"/>
      <c r="G319" s="171"/>
      <c r="H319" s="171"/>
      <c r="I319" s="171"/>
      <c r="J319" s="171"/>
      <c r="K319" s="171"/>
      <c r="L319" s="171"/>
      <c r="M319" s="171"/>
      <c r="N319" s="171"/>
      <c r="O319" s="171"/>
      <c r="P319" s="171"/>
      <c r="Q319" s="171"/>
      <c r="R319" s="171"/>
      <c r="S319" s="171"/>
      <c r="T319" s="171"/>
      <c r="U319" s="171"/>
      <c r="V319" s="171"/>
      <c r="W319" s="174"/>
    </row>
    <row r="320" spans="2:23" ht="15" customHeight="1" x14ac:dyDescent="0.35">
      <c r="B320" s="170"/>
      <c r="C320" s="171"/>
      <c r="D320" s="171"/>
      <c r="E320" s="171"/>
      <c r="F320" s="171"/>
      <c r="G320" s="171"/>
      <c r="H320" s="171"/>
      <c r="I320" s="171"/>
      <c r="J320" s="171"/>
      <c r="K320" s="171"/>
      <c r="L320" s="171"/>
      <c r="M320" s="171"/>
      <c r="N320" s="171"/>
      <c r="O320" s="171"/>
      <c r="P320" s="171"/>
      <c r="Q320" s="171"/>
      <c r="R320" s="171"/>
      <c r="S320" s="171"/>
      <c r="T320" s="171"/>
      <c r="U320" s="171"/>
      <c r="V320" s="171"/>
      <c r="W320" s="174"/>
    </row>
    <row r="321" spans="2:23" ht="15" customHeight="1" x14ac:dyDescent="0.35">
      <c r="B321" s="170"/>
      <c r="C321" s="171"/>
      <c r="D321" s="171"/>
      <c r="E321" s="171"/>
      <c r="F321" s="171"/>
      <c r="G321" s="171"/>
      <c r="H321" s="171"/>
      <c r="I321" s="171"/>
      <c r="J321" s="171"/>
      <c r="K321" s="171"/>
      <c r="L321" s="171"/>
      <c r="M321" s="171"/>
      <c r="N321" s="171"/>
      <c r="O321" s="171"/>
      <c r="P321" s="171"/>
      <c r="Q321" s="171"/>
      <c r="R321" s="171"/>
      <c r="S321" s="171"/>
      <c r="T321" s="171"/>
      <c r="U321" s="171"/>
      <c r="V321" s="171"/>
      <c r="W321" s="174"/>
    </row>
    <row r="322" spans="2:23" ht="15" customHeight="1" x14ac:dyDescent="0.35">
      <c r="B322" s="170"/>
      <c r="C322" s="171"/>
      <c r="D322" s="171"/>
      <c r="E322" s="171"/>
      <c r="F322" s="171"/>
      <c r="G322" s="171"/>
      <c r="H322" s="171"/>
      <c r="I322" s="171"/>
      <c r="J322" s="171"/>
      <c r="K322" s="171"/>
      <c r="L322" s="171"/>
      <c r="M322" s="171"/>
      <c r="N322" s="171"/>
      <c r="O322" s="171"/>
      <c r="P322" s="171"/>
      <c r="Q322" s="171"/>
      <c r="R322" s="171"/>
      <c r="S322" s="171"/>
      <c r="T322" s="171"/>
      <c r="U322" s="171"/>
      <c r="V322" s="171"/>
      <c r="W322" s="174"/>
    </row>
    <row r="323" spans="2:23" ht="15" customHeight="1" x14ac:dyDescent="0.35">
      <c r="B323" s="170"/>
      <c r="C323" s="171"/>
      <c r="D323" s="171"/>
      <c r="E323" s="171"/>
      <c r="F323" s="171"/>
      <c r="G323" s="171"/>
      <c r="H323" s="171"/>
      <c r="I323" s="171"/>
      <c r="J323" s="171"/>
      <c r="K323" s="171"/>
      <c r="L323" s="171"/>
      <c r="M323" s="171"/>
      <c r="N323" s="171"/>
      <c r="O323" s="171"/>
      <c r="P323" s="171"/>
      <c r="Q323" s="171"/>
      <c r="R323" s="171"/>
      <c r="S323" s="171"/>
      <c r="T323" s="171"/>
      <c r="U323" s="171"/>
      <c r="V323" s="171"/>
      <c r="W323" s="174"/>
    </row>
    <row r="324" spans="2:23" ht="15" customHeight="1" x14ac:dyDescent="0.35">
      <c r="B324" s="170"/>
      <c r="C324" s="171"/>
      <c r="D324" s="171"/>
      <c r="E324" s="171"/>
      <c r="F324" s="171"/>
      <c r="G324" s="171"/>
      <c r="H324" s="171"/>
      <c r="I324" s="171"/>
      <c r="J324" s="171"/>
      <c r="K324" s="171"/>
      <c r="L324" s="171"/>
      <c r="M324" s="171"/>
      <c r="N324" s="171"/>
      <c r="O324" s="171"/>
      <c r="P324" s="171"/>
      <c r="Q324" s="171"/>
      <c r="R324" s="171"/>
      <c r="S324" s="171"/>
      <c r="T324" s="171"/>
      <c r="U324" s="171"/>
      <c r="V324" s="171"/>
      <c r="W324" s="174"/>
    </row>
    <row r="325" spans="2:23" ht="15" customHeight="1" x14ac:dyDescent="0.35">
      <c r="B325" s="170"/>
      <c r="C325" s="171"/>
      <c r="D325" s="171"/>
      <c r="E325" s="171"/>
      <c r="F325" s="171"/>
      <c r="G325" s="171"/>
      <c r="H325" s="171"/>
      <c r="I325" s="171"/>
      <c r="J325" s="171"/>
      <c r="K325" s="171"/>
      <c r="L325" s="171"/>
      <c r="M325" s="171"/>
      <c r="N325" s="171"/>
      <c r="O325" s="171"/>
      <c r="P325" s="171"/>
      <c r="Q325" s="171"/>
      <c r="R325" s="171"/>
      <c r="S325" s="171"/>
      <c r="T325" s="171"/>
      <c r="U325" s="171"/>
      <c r="V325" s="171"/>
      <c r="W325" s="174"/>
    </row>
    <row r="326" spans="2:23" ht="15" customHeight="1" x14ac:dyDescent="0.35">
      <c r="B326" s="170"/>
      <c r="C326" s="171"/>
      <c r="D326" s="171"/>
      <c r="E326" s="171"/>
      <c r="F326" s="171"/>
      <c r="G326" s="171"/>
      <c r="H326" s="171"/>
      <c r="I326" s="171"/>
      <c r="J326" s="171"/>
      <c r="K326" s="171"/>
      <c r="L326" s="171"/>
      <c r="M326" s="171"/>
      <c r="N326" s="171"/>
      <c r="O326" s="171"/>
      <c r="P326" s="171"/>
      <c r="Q326" s="171"/>
      <c r="R326" s="171"/>
      <c r="S326" s="171"/>
      <c r="T326" s="171"/>
      <c r="U326" s="171"/>
      <c r="V326" s="171"/>
      <c r="W326" s="174"/>
    </row>
    <row r="327" spans="2:23" ht="15" customHeight="1" x14ac:dyDescent="0.35">
      <c r="B327" s="172"/>
      <c r="C327" s="173"/>
      <c r="D327" s="173"/>
      <c r="E327" s="173"/>
      <c r="F327" s="173"/>
      <c r="G327" s="173"/>
      <c r="H327" s="173"/>
      <c r="I327" s="173"/>
      <c r="J327" s="173"/>
      <c r="K327" s="173"/>
      <c r="L327" s="173"/>
      <c r="M327" s="173"/>
      <c r="N327" s="173"/>
      <c r="O327" s="173"/>
      <c r="P327" s="173"/>
      <c r="Q327" s="173"/>
      <c r="R327" s="173"/>
      <c r="S327" s="173"/>
      <c r="T327" s="173"/>
      <c r="U327" s="173"/>
      <c r="V327" s="173"/>
      <c r="W327" s="175"/>
    </row>
    <row r="328" spans="2:23" x14ac:dyDescent="0.35">
      <c r="B328" s="50"/>
      <c r="C328" s="50"/>
      <c r="D328" s="50"/>
      <c r="E328" s="50"/>
      <c r="F328" s="50"/>
      <c r="G328" s="50"/>
      <c r="H328" s="50"/>
      <c r="I328" s="50"/>
      <c r="J328" s="50"/>
      <c r="K328" s="50"/>
      <c r="L328" s="50"/>
      <c r="M328" s="50"/>
      <c r="N328" s="50"/>
      <c r="O328" s="50"/>
      <c r="P328" s="50"/>
      <c r="Q328" s="50"/>
      <c r="R328" s="50"/>
      <c r="S328" s="50"/>
      <c r="T328" s="50"/>
      <c r="U328" s="50"/>
      <c r="V328" s="50"/>
      <c r="W328" s="50"/>
    </row>
    <row r="329" spans="2:23" ht="15.5" x14ac:dyDescent="0.35">
      <c r="B329" s="72" t="str">
        <f>IF(
 AND(F158="Välj dataset",F159="Välj dataset"),
 "",
 IF(
  AND(F158="Välj dataset",NOT(F159="Välj dataset")),
  "",
  IF(AND(NOT(F158="Välj dataset"),F159="Välj dataset"),
  "",
  IF(
   OR(F158="DATA SAKNAS - Läs in data från lokal fil ovan",F159="DATA SAKNAS - Läs in data från lokal fil ovan"),
   "",
   "Nivå 4: Ständiga förbättringar av det systematiska informationssäkerhetsarbetet"))))</f>
        <v/>
      </c>
      <c r="C329" s="72"/>
      <c r="D329" s="72"/>
      <c r="E329" s="72"/>
      <c r="F329" s="72"/>
      <c r="G329" s="72"/>
      <c r="H329" s="72"/>
      <c r="I329" s="72"/>
      <c r="J329" s="72"/>
      <c r="K329" s="72"/>
      <c r="L329" s="72"/>
      <c r="M329" s="72"/>
      <c r="N329" s="72"/>
      <c r="O329" s="72"/>
      <c r="P329" s="72"/>
      <c r="Q329" s="72"/>
      <c r="R329" s="72"/>
      <c r="S329" s="72"/>
      <c r="T329" s="72"/>
      <c r="U329" s="72"/>
      <c r="V329" s="72"/>
      <c r="W329" s="72"/>
    </row>
    <row r="330" spans="2:23" ht="3" customHeight="1" x14ac:dyDescent="0.35">
      <c r="B330" s="186"/>
      <c r="C330" s="187"/>
      <c r="D330" s="187"/>
      <c r="E330" s="187"/>
      <c r="F330" s="187"/>
      <c r="G330" s="187"/>
      <c r="H330" s="187"/>
      <c r="I330" s="187"/>
      <c r="J330" s="187"/>
      <c r="K330" s="187"/>
      <c r="L330" s="187"/>
      <c r="M330" s="187"/>
      <c r="N330" s="187"/>
      <c r="O330" s="187"/>
      <c r="P330" s="187"/>
      <c r="Q330" s="187"/>
      <c r="R330" s="187"/>
      <c r="S330" s="187"/>
      <c r="T330" s="187"/>
      <c r="U330" s="187"/>
      <c r="V330" s="187"/>
      <c r="W330" s="188"/>
    </row>
    <row r="331" spans="2:23" ht="15" customHeight="1" x14ac:dyDescent="0.35">
      <c r="B331" s="170" t="str">
        <f>IF(
AND(F158="Välj dataset",F159="Välj dataset"),
"",
IF(
AND(F158="Välj dataset",NOT(F159="Välj dataset")),
"",
IF(AND(NOT(F158="Välj dataset"),F159="Välj dataset"),
"",
IF(
OR(F158="DATA SAKNAS - Läs in data från lokal fil ovan",F159="DATA SAKNAS - Läs in data från lokal fil ovan"),
"",
IF(F158=F159,"",
IF(
OR(COUNTIF(Jämförelser!A32:'Jämförelser'!D44,F158)=0,COUNTIF(Jämförelser!A32:'Jämförelser'!D44,F159)=0),
"Valt dataset saknas.",
IF(NOT(Jämförelser!QW19=" INGEN ÅTGÄRD BEHÖVS."),Jämförelser!QW19&amp;CHAR(10)&amp;CHAR(10),"")&amp;
IF(NOT(Jämförelser!RH19=" INGEN ÅTGÄRD BEHÖVS."),Jämförelser!RH19&amp;CHAR(10)&amp;CHAR(10),"")&amp;
IF(
IF(NOT(Jämförelser!QW19=" INGEN ÅTGÄRD BEHÖVS."),1,0)+
IF(NOT(Jämförelser!RH19=" INGEN ÅTGÄRD BEHÖVS."),1,0)=0,
"Inga åtgärder behöver genomföras i det här avsnittet av Infosäkkollen.","")))))))</f>
        <v/>
      </c>
      <c r="C331" s="171"/>
      <c r="D331" s="171"/>
      <c r="E331" s="171"/>
      <c r="F331" s="171"/>
      <c r="G331" s="171"/>
      <c r="H331" s="171"/>
      <c r="I331" s="171"/>
      <c r="J331" s="171"/>
      <c r="K331" s="171"/>
      <c r="L331" s="171"/>
      <c r="M331" s="171"/>
      <c r="N331" s="171"/>
      <c r="O331" s="171"/>
      <c r="P331" s="171"/>
      <c r="Q331" s="171"/>
      <c r="R331" s="171"/>
      <c r="S331" s="171"/>
      <c r="T331" s="171"/>
      <c r="U331" s="171"/>
      <c r="V331" s="171"/>
      <c r="W331" s="174"/>
    </row>
    <row r="332" spans="2:23" ht="15" customHeight="1" x14ac:dyDescent="0.35">
      <c r="B332" s="170"/>
      <c r="C332" s="171"/>
      <c r="D332" s="171"/>
      <c r="E332" s="171"/>
      <c r="F332" s="171"/>
      <c r="G332" s="171"/>
      <c r="H332" s="171"/>
      <c r="I332" s="171"/>
      <c r="J332" s="171"/>
      <c r="K332" s="171"/>
      <c r="L332" s="171"/>
      <c r="M332" s="171"/>
      <c r="N332" s="171"/>
      <c r="O332" s="171"/>
      <c r="P332" s="171"/>
      <c r="Q332" s="171"/>
      <c r="R332" s="171"/>
      <c r="S332" s="171"/>
      <c r="T332" s="171"/>
      <c r="U332" s="171"/>
      <c r="V332" s="171"/>
      <c r="W332" s="174"/>
    </row>
    <row r="333" spans="2:23" ht="15" customHeight="1" x14ac:dyDescent="0.35">
      <c r="B333" s="170"/>
      <c r="C333" s="171"/>
      <c r="D333" s="171"/>
      <c r="E333" s="171"/>
      <c r="F333" s="171"/>
      <c r="G333" s="171"/>
      <c r="H333" s="171"/>
      <c r="I333" s="171"/>
      <c r="J333" s="171"/>
      <c r="K333" s="171"/>
      <c r="L333" s="171"/>
      <c r="M333" s="171"/>
      <c r="N333" s="171"/>
      <c r="O333" s="171"/>
      <c r="P333" s="171"/>
      <c r="Q333" s="171"/>
      <c r="R333" s="171"/>
      <c r="S333" s="171"/>
      <c r="T333" s="171"/>
      <c r="U333" s="171"/>
      <c r="V333" s="171"/>
      <c r="W333" s="174"/>
    </row>
    <row r="334" spans="2:23" ht="15" customHeight="1" x14ac:dyDescent="0.35">
      <c r="B334" s="170"/>
      <c r="C334" s="171"/>
      <c r="D334" s="171"/>
      <c r="E334" s="171"/>
      <c r="F334" s="171"/>
      <c r="G334" s="171"/>
      <c r="H334" s="171"/>
      <c r="I334" s="171"/>
      <c r="J334" s="171"/>
      <c r="K334" s="171"/>
      <c r="L334" s="171"/>
      <c r="M334" s="171"/>
      <c r="N334" s="171"/>
      <c r="O334" s="171"/>
      <c r="P334" s="171"/>
      <c r="Q334" s="171"/>
      <c r="R334" s="171"/>
      <c r="S334" s="171"/>
      <c r="T334" s="171"/>
      <c r="U334" s="171"/>
      <c r="V334" s="171"/>
      <c r="W334" s="174"/>
    </row>
    <row r="335" spans="2:23" ht="15" customHeight="1" x14ac:dyDescent="0.35">
      <c r="B335" s="170"/>
      <c r="C335" s="171"/>
      <c r="D335" s="171"/>
      <c r="E335" s="171"/>
      <c r="F335" s="171"/>
      <c r="G335" s="171"/>
      <c r="H335" s="171"/>
      <c r="I335" s="171"/>
      <c r="J335" s="171"/>
      <c r="K335" s="171"/>
      <c r="L335" s="171"/>
      <c r="M335" s="171"/>
      <c r="N335" s="171"/>
      <c r="O335" s="171"/>
      <c r="P335" s="171"/>
      <c r="Q335" s="171"/>
      <c r="R335" s="171"/>
      <c r="S335" s="171"/>
      <c r="T335" s="171"/>
      <c r="U335" s="171"/>
      <c r="V335" s="171"/>
      <c r="W335" s="174"/>
    </row>
    <row r="336" spans="2:23" ht="15" customHeight="1" x14ac:dyDescent="0.35">
      <c r="B336" s="170"/>
      <c r="C336" s="171"/>
      <c r="D336" s="171"/>
      <c r="E336" s="171"/>
      <c r="F336" s="171"/>
      <c r="G336" s="171"/>
      <c r="H336" s="171"/>
      <c r="I336" s="171"/>
      <c r="J336" s="171"/>
      <c r="K336" s="171"/>
      <c r="L336" s="171"/>
      <c r="M336" s="171"/>
      <c r="N336" s="171"/>
      <c r="O336" s="171"/>
      <c r="P336" s="171"/>
      <c r="Q336" s="171"/>
      <c r="R336" s="171"/>
      <c r="S336" s="171"/>
      <c r="T336" s="171"/>
      <c r="U336" s="171"/>
      <c r="V336" s="171"/>
      <c r="W336" s="174"/>
    </row>
    <row r="337" spans="2:26" ht="15" customHeight="1" x14ac:dyDescent="0.35">
      <c r="B337" s="170"/>
      <c r="C337" s="171"/>
      <c r="D337" s="171"/>
      <c r="E337" s="171"/>
      <c r="F337" s="171"/>
      <c r="G337" s="171"/>
      <c r="H337" s="171"/>
      <c r="I337" s="171"/>
      <c r="J337" s="171"/>
      <c r="K337" s="171"/>
      <c r="L337" s="171"/>
      <c r="M337" s="171"/>
      <c r="N337" s="171"/>
      <c r="O337" s="171"/>
      <c r="P337" s="171"/>
      <c r="Q337" s="171"/>
      <c r="R337" s="171"/>
      <c r="S337" s="171"/>
      <c r="T337" s="171"/>
      <c r="U337" s="171"/>
      <c r="V337" s="171"/>
      <c r="W337" s="174"/>
    </row>
    <row r="338" spans="2:26" ht="15" customHeight="1" x14ac:dyDescent="0.35">
      <c r="B338" s="170"/>
      <c r="C338" s="171"/>
      <c r="D338" s="171"/>
      <c r="E338" s="171"/>
      <c r="F338" s="171"/>
      <c r="G338" s="171"/>
      <c r="H338" s="171"/>
      <c r="I338" s="171"/>
      <c r="J338" s="171"/>
      <c r="K338" s="171"/>
      <c r="L338" s="171"/>
      <c r="M338" s="171"/>
      <c r="N338" s="171"/>
      <c r="O338" s="171"/>
      <c r="P338" s="171"/>
      <c r="Q338" s="171"/>
      <c r="R338" s="171"/>
      <c r="S338" s="171"/>
      <c r="T338" s="171"/>
      <c r="U338" s="171"/>
      <c r="V338" s="171"/>
      <c r="W338" s="174"/>
    </row>
    <row r="339" spans="2:26" ht="15" customHeight="1" x14ac:dyDescent="0.35">
      <c r="B339" s="172"/>
      <c r="C339" s="173"/>
      <c r="D339" s="173"/>
      <c r="E339" s="173"/>
      <c r="F339" s="173"/>
      <c r="G339" s="173"/>
      <c r="H339" s="173"/>
      <c r="I339" s="173"/>
      <c r="J339" s="173"/>
      <c r="K339" s="173"/>
      <c r="L339" s="173"/>
      <c r="M339" s="173"/>
      <c r="N339" s="173"/>
      <c r="O339" s="173"/>
      <c r="P339" s="173"/>
      <c r="Q339" s="173"/>
      <c r="R339" s="173"/>
      <c r="S339" s="173"/>
      <c r="T339" s="173"/>
      <c r="U339" s="173"/>
      <c r="V339" s="173"/>
      <c r="W339" s="175"/>
    </row>
    <row r="340" spans="2:26" x14ac:dyDescent="0.35">
      <c r="B340" s="25"/>
      <c r="C340" s="25"/>
      <c r="D340" s="25"/>
      <c r="E340" s="25"/>
      <c r="F340" s="25"/>
      <c r="G340" s="25"/>
      <c r="H340" s="25"/>
      <c r="I340" s="25"/>
      <c r="J340" s="25"/>
      <c r="K340" s="25"/>
      <c r="L340" s="25"/>
      <c r="M340" s="25"/>
      <c r="N340" s="25"/>
      <c r="O340" s="25"/>
      <c r="P340" s="25"/>
      <c r="Q340" s="25"/>
      <c r="R340" s="25"/>
    </row>
    <row r="341" spans="2:26" ht="22.5" x14ac:dyDescent="0.45">
      <c r="B341" s="12" t="s">
        <v>931</v>
      </c>
      <c r="C341" s="12"/>
      <c r="D341" s="12"/>
      <c r="E341" s="12"/>
      <c r="F341" s="12"/>
      <c r="G341" s="12"/>
      <c r="H341" s="12"/>
      <c r="I341" s="12"/>
      <c r="J341" s="12"/>
      <c r="K341" s="12"/>
      <c r="L341" s="12"/>
      <c r="M341" s="12"/>
      <c r="N341" s="12"/>
      <c r="O341" s="12"/>
      <c r="P341" s="12"/>
      <c r="Q341" s="12"/>
      <c r="R341" s="12"/>
      <c r="S341" s="12"/>
      <c r="T341" s="12"/>
      <c r="U341" s="12"/>
      <c r="V341" s="12"/>
      <c r="W341" s="12"/>
    </row>
    <row r="342" spans="2:26" x14ac:dyDescent="0.35">
      <c r="B342" s="15"/>
      <c r="C342" s="15"/>
      <c r="D342" s="15"/>
      <c r="E342" s="15"/>
      <c r="F342" s="15"/>
      <c r="G342" s="15"/>
      <c r="H342" s="15"/>
      <c r="I342" s="15"/>
      <c r="J342" s="15"/>
      <c r="K342" s="15"/>
      <c r="L342" s="15"/>
      <c r="M342" s="15"/>
      <c r="N342" s="15"/>
      <c r="O342" s="15"/>
      <c r="P342" s="15"/>
    </row>
    <row r="343" spans="2:26" ht="17.5" x14ac:dyDescent="0.35">
      <c r="B343" s="71" t="str">
        <f>IF(AND(F158="Välj dataset",F159="Välj dataset"),"Ange den som ska uppnå ett resultat och den som jämförs mot ovan.",IF(AND(F158="Välj dataset",NOT(F159="Välj dataset")),"Ange den som ska uppnå ett resultat ovan.",IF(AND(NOT(F158="Välj dataset"),F159="Välj dataset"),"Ange den som jämförs mot ovan.",IF(OR(F158="DATA SAKNAS - Läs in data från lokal fil ovan",F159="DATA SAKNAS - Läs in data från lokal fil ovan"),"Lokal data är inte inläst. Läs in en lokal fil ovan.",IF(F158=F159,"Välj två olika dataset i fällistorna ovan",
"Nedan visas tips på stöd från MSB med anledning av åtgärdslistan ovan. Stöden grupperas under arbetsområdena.")))))</f>
        <v>Ange den som ska uppnå ett resultat och den som jämförs mot ovan.</v>
      </c>
      <c r="C343" s="15"/>
      <c r="D343" s="15"/>
      <c r="E343" s="15"/>
      <c r="F343" s="15"/>
      <c r="G343" s="15"/>
      <c r="H343" s="15"/>
      <c r="I343" s="15"/>
      <c r="J343" s="15"/>
      <c r="K343" s="15"/>
      <c r="L343" s="15"/>
      <c r="M343" s="15"/>
      <c r="N343" s="15"/>
      <c r="O343" s="15"/>
      <c r="P343" s="15"/>
    </row>
    <row r="344" spans="2:26" ht="3" customHeight="1" x14ac:dyDescent="0.35">
      <c r="B344" s="15"/>
      <c r="C344" s="15"/>
      <c r="D344" s="15"/>
      <c r="E344" s="15"/>
      <c r="F344" s="15"/>
      <c r="G344" s="15"/>
      <c r="H344" s="15"/>
      <c r="I344" s="15"/>
      <c r="J344" s="15"/>
      <c r="K344" s="15"/>
      <c r="L344" s="15"/>
      <c r="M344" s="15"/>
      <c r="N344" s="15"/>
      <c r="O344" s="15"/>
      <c r="P344" s="15"/>
    </row>
    <row r="345" spans="2:26" ht="3" customHeight="1" x14ac:dyDescent="0.35">
      <c r="B345" s="76"/>
      <c r="C345" s="77"/>
      <c r="D345" s="77"/>
      <c r="E345" s="77"/>
      <c r="F345" s="77"/>
      <c r="G345" s="77"/>
      <c r="H345" s="77"/>
      <c r="I345" s="77"/>
      <c r="J345" s="77"/>
      <c r="K345" s="77"/>
      <c r="L345" s="77"/>
      <c r="M345" s="77"/>
      <c r="N345" s="77"/>
      <c r="O345" s="77"/>
      <c r="P345" s="77"/>
      <c r="Q345" s="78"/>
      <c r="R345" s="78"/>
      <c r="S345" s="78"/>
      <c r="T345" s="78"/>
      <c r="U345" s="78"/>
      <c r="V345" s="78"/>
      <c r="W345" s="79"/>
    </row>
    <row r="346" spans="2:26" ht="15" customHeight="1" x14ac:dyDescent="0.35">
      <c r="B346" s="170" t="str">
        <f>IF(
AND(F158="Välj dataset",F159="Välj dataset"),
"",
IF(
AND(F158="Välj dataset",NOT(F159="Välj dataset")),
"",
IF(AND(NOT(F158="Välj dataset"),F159="Välj dataset"),
"",
IF(
OR(F158="DATA SAKNAS - Läs in data från lokal fil ovan",F159="DATA SAKNAS - Läs in data från lokal fil ovan"),
"",
IF(F158=F159,"",
IF(
OR(COUNTIF(Jämförelser!A32:'Jämförelser'!D44,F158)=0,COUNTIF(Jämförelser!A32:'Jämförelser'!D44,F159)=0),
"Valt dataset saknas.",
IF(OR(Jämförelser!CV19&lt;&gt;" INGEN ÅTGÄRD BEHÖVS.",Jämförelser!IW19&lt;&gt;" INGEN ÅTGÄRD BEHÖVS.",Jämförelser!JH19&lt;&gt;" INGEN ÅTGÄRD BEHÖVS.",Jämförelser!JS19&lt;&gt;" INGEN ÅTGÄRD BEHÖVS.",Jämförelser!OC19&lt;&gt;" INGEN ÅTGÄRD BEHÖVS.",Jämförelser!OO19&lt;&gt;" INGEN ÅTGÄRD BEHÖVS.",Jämförelser!PA19&lt;&gt;" INGEN ÅTGÄRD BEHÖVS.",Jämförelser!PM19&lt;&gt;" INGEN ÅTGÄRD BEHÖVS."),
"Analys och hantering av informationssäkerhetsrisker: "&amp;CHAR(10)&amp;" 1. Metodstödet: Analysera - Riskbild"&amp;CHAR(10)&amp;" 2. Metodstödet: Utforma - Riskhantering"&amp;CHAR(10)&amp;" 3. Metodstödet: Analysera - Gapanalys"&amp;CHAR(10)&amp;" 4. Rapporten Cybersäkerhet i Sverige 2022 – hot, metoder, brister och beroenden"&amp;CHAR(10)&amp;" 5. Rapporten Hoten mot de digitala leveranskedjorna - 50 rekommendationer för att stärka samhällssäkerheten"&amp;CHAR(10)&amp;" 6. Rapporten Cyberangrepp mot samhällsviktiga informationssystem - 25 rekommendationer för stärkt skydd mot cyberangrepp"&amp;CHAR(10)&amp;" 7. Korta introduktionsfilmer:"&amp;CHAR(10)&amp;"     - Riskanalys"&amp;CHAR(10)&amp;"     - Gapanalys"&amp;CHAR(10)&amp;CHAR(10),"")&amp;
IF(OR(Jämförelser!DI19&lt;&gt;" INGEN ÅTGÄRD BEHÖVS.",Jämförelser!DV19&lt;&gt;" INGEN ÅTGÄRD BEHÖVS.",Jämförelser!LK19&lt;&gt;" INGEN ÅTGÄRD BEHÖVS.",Jämförelser!MG19&lt;&gt;" INGEN ÅTGÄRD BEHÖVS."),
"Incident och kontinuitetshantering: "&amp;CHAR(10)&amp;" 1. Metodstödet: Utforma - Incidenthantering"&amp;CHAR(10)&amp;" 2. Metodstödet: Utforma - Kontinuitetshantering för informationstillgångar"&amp;CHAR(10)&amp;" 3. Incidenthanteringsprocess på cert.se"&amp;CHAR(10)&amp;" 4. Rapporten När kriget kom nära - Årsrapport it-incidentrapportering 2022"&amp;CHAR(10)&amp;" 5. Rapporten Cyberangrepp mot samhällsviktiga informationssystem - 25 rekommendationer för stärkt skydd mot cyberangrepp"&amp;CHAR(10)&amp;" 6. Informationssäkerhet i fokus: Kontinuitetshantering (inspelad föreläsning)"&amp;CHAR(10)&amp;" 7. Informationssäkerhet i fokus: Incidenthantering (inspelad föreläsning)"&amp;CHAR(10)&amp;CHAR(10),"")&amp;
IF(OR(Jämförelser!CI19&lt;&gt;" INGEN ÅTGÄRD BEHÖVS.",Jämförelser!IL19&lt;&gt;" INGEN ÅTGÄRD BEHÖVS.",Jämförelser!JH19&lt;&gt;" INGEN ÅTGÄRD BEHÖVS.",Jämförelser!NQ19&lt;&gt;" INGEN ÅTGÄRD BEHÖVS."),
"Informationsklassning: "&amp;CHAR(10)&amp;" 1. Metodstödet: Utforma - Klassningsmodell"&amp;CHAR(10)&amp;" 2. Metodstödet: Använda - Klassning av information"&amp;CHAR(10)&amp;CHAR(10),"")&amp;
IF(OR(Jämförelser!AO19&lt;&gt;" INGEN ÅTGÄRD BEHÖVS.",Jämförelser!EI19&lt;&gt;" INGEN ÅTGÄRD BEHÖVS.",Jämförelser!IA19&lt;&gt;" INGEN ÅTGÄRD BEHÖVS.",Jämförelser!JH19&lt;&gt;" INGEN ÅTGÄRD BEHÖVS.",Jämförelser!QK19&lt;&gt;" INGEN ÅTGÄRD BEHÖVS.",Jämförelser!QW19&lt;&gt;" INGEN ÅTGÄRD BEHÖVS."),
"Inventering, undersökningar och omvärldsbevakning: "&amp;CHAR(10)&amp;" 1. Metodstödet: Analysera - Omvärldsanalys"&amp;CHAR(10)&amp;" 2. Metodstödet: Analysera - Verksamhetsanalys"&amp;CHAR(10)&amp;" 3. MSB och Riksarkivets vägledning för processorienterad informationskartläggning"&amp;CHAR(10)&amp;" 4. Rapporten När kriget kom nära – Årsrapport it-incidentrapportering 2022"&amp;CHAR(10)&amp;" 5. Rapporten Cybersäkerhet i Sverige 2022 – hot, metoder, brister och beroenden"&amp;CHAR(10)&amp;" 6. Korta introduktionsfilmer"&amp;CHAR(10)&amp;"     - Verksamhetsanalys"&amp;CHAR(10)&amp;"     - Omvärldsanalys"&amp;CHAR(10)&amp;CHAR(10),"")&amp;
IF(AND(Y346="",Z346=""),"Det finns inga åtgärder att stödja listade ovan.","")))))))</f>
        <v/>
      </c>
      <c r="C346" s="171"/>
      <c r="D346" s="171"/>
      <c r="E346" s="171"/>
      <c r="F346" s="171"/>
      <c r="G346" s="171"/>
      <c r="H346" s="171"/>
      <c r="I346" s="171"/>
      <c r="J346" s="171"/>
      <c r="K346" s="171"/>
      <c r="L346" s="171"/>
      <c r="M346" s="171" t="str">
        <f>IF(
AND(F158="Välj dataset",F159="Välj dataset"),
"",
IF(
AND(F158="Välj dataset",NOT(F159="Välj dataset")),
"",
IF(AND(NOT(F158="Välj dataset"),F159="Välj dataset"),
"",
IF(
OR(F158="DATA SAKNAS - Läs in data från lokal fil ovan",F159="DATA SAKNAS - Läs in data från lokal fil ovan"),
"",
IF(F158=F159,"",
IF(
OR(COUNTIF(Jämförelser!A32:'Jämförelser'!D44,F158)=0,COUNTIF(Jämförelser!A32:'Jämförelser'!D44,F159)=0),
"Valt dataset saknas.",
IF(OR(Jämförelser!P19&lt;&gt;" INGEN ÅTGÄRD BEHÖVS.",Jämförelser!AB19&lt;&gt;" INGEN ÅTGÄRD BEHÖVS.",Jämförelser!AZ19&lt;&gt;" INGEN ÅTGÄRD BEHÖVS.",Jämförelser!FV19&lt;&gt;" INGEN ÅTGÄRD BEHÖVS.",Jämförelser!GH19&lt;&gt;" INGEN ÅTGÄRD BEHÖVS.",Jämförelser!JS19&lt;&gt;" INGEN ÅTGÄRD BEHÖVS.",Jämförelser!KD19&lt;&gt;" INGEN ÅTGÄRD BEHÖVS.",Jämförelser!KO19&lt;&gt;" INGEN ÅTGÄRD BEHÖVS.",Jämförelser!RH19&lt;&gt;" INGEN ÅTGÄRD BEHÖVS."),
"Ledningens styrning och kontroll: "&amp;CHAR(10)&amp;" 1. Metodstödet: Följa upp - Ledningens genomgång"&amp;CHAR(10)&amp;" 2. Metodstödet: Utforma - Organisation"&amp;CHAR(10)&amp;" 3. Metodstödet: Utforma - Styrdokument"&amp;CHAR(10)&amp;" 4. Metodstödet: Utforma - Ledning och styrning"&amp;CHAR(10)&amp;" 5. Övning – Informationssäkerhet för ledningen"&amp;CHAR(10)&amp;" 6. Ledningens roll inom informationssäkerhet - Stöd för dig med en ledande funktion (publikation på informationssäkerhet.se)"&amp;CHAR(10)&amp;" 7. Informationssäkerhet i fokus: Relationen med ledningen (inspelad föreläsning)"&amp;CHAR(10)&amp;CHAR(10),"")&amp;
IF(OR(Jämförelser!BK19&lt;&gt;" INGEN ÅTGÄRD BEHÖVS.",Jämförelser!EV19&lt;&gt;" INGEN ÅTGÄRD BEHÖVS.",Jämförelser!GT19&lt;&gt;" INGEN ÅTGÄRD BEHÖVS.",Jämförelser!HE19&lt;&gt;" INGEN ÅTGÄRD BEHÖVS.",Jämförelser!HP19&lt;&gt;" INGEN ÅTGÄRD BEHÖVS.",Jämförelser!MS19&lt;&gt;" INGEN ÅTGÄRD BEHÖVS.",,Jämförelser!NE19&lt;&gt;" INGEN ÅTGÄRD BEHÖVS.",Jämförelser!QW19&lt;&gt;" INGEN ÅTGÄRD BEHÖVS."),
"Medarbetarnas kunskaper och utbildningsverksamhet: "&amp;CHAR(10)&amp;" 1. Metodstödet: Använda - Utbilda och kommunicera"&amp;CHAR(10)&amp;" 2. DISA - Digital InformationsSäkerhetsutbildning för Alla: Grundkurs i informationssäkerhet"&amp;CHAR(10)&amp;" 3. Metodstödet: Använda - Heldagsutbildning för lokala informationssäkerhetssamordnare"&amp;CHAR(10)&amp;" 4. Webbutbildning i operativt informationssäkerhetsarbete"&amp;CHAR(10)&amp;" 5. Webbutbildning i taktiskt informationssäkerhetsarbete"&amp;CHAR(10)&amp;" 6. Webbinarieserie Informationssäkerhet i fokus"&amp;CHAR(10)&amp;CHAR(10),"")&amp;
IF(OR(Jämförelser!JS19&lt;&gt;" INGEN ÅTGÄRD BEHÖVS.",Jämförelser!KD19&lt;&gt;" INGEN ÅTGÄRD BEHÖVS.",Jämförelser!KO19&lt;&gt;" INGEN ÅTGÄRD BEHÖVS.",Jämförelser!KZ19&lt;&gt;" INGEN ÅTGÄRD BEHÖVS.",Jämförelser!QK19&lt;&gt;" INGEN ÅTGÄRD BEHÖVS.",Jämförelser!RH19&lt;&gt;" INGEN ÅTGÄRD BEHÖVS."),
"Säkerhetsåtgärder och förbättringsarbete: "&amp;CHAR(10)&amp;" 1. Metodstödet: Utforma - Välj säkerhetsåtgärder och utforma skyddsnivåer"&amp;CHAR(10)&amp;" 2. Metodstödet: Följa upp - Utvärdera och följa upp"&amp;CHAR(10)&amp;" 3. MSB och Riksarkivets vägledning för fysisk informationssäkerhet i it-utrymmen"&amp;CHAR(10)&amp;" 4. Arbete med säkerhet i cyberfysiska system"&amp;CHAR(10)&amp;" 5. Rapporten Cybersäkerhet i Sverige 2022 - rekommenderade säkerhetsåtgärder"&amp;CHAR(10)&amp;" 6. Rapporten Ändringar som både hotar och skyddar: 20 rekommendationer för säkrare ändringar i våra informationssystem"&amp;CHAR(10)&amp;" 7. Vägledning: Säkerhetsåtgärder i informationssystem"&amp;CHAR(10)&amp;" 8. Informationssäkerhet i fokus: Säkerhetsåtgärder i informationssystem (inspelad föreläsning)"&amp;CHAR(10)&amp;CHAR(10),"")&amp;
IF(OR(Jämförelser!FV19&lt;&gt;" INGEN ÅTGÄRD BEHÖVS.",Jämförelser!HE19&lt;&gt;" INGEN ÅTGÄRD BEHÖVS.",Jämförelser!HP19&lt;&gt;" INGEN ÅTGÄRD BEHÖVS.",Jämförelser!KZ19&lt;&gt;" INGEN ÅTGÄRD BEHÖVS.",Jämförelser!MS19&lt;&gt;" INGEN ÅTGÄRD BEHÖVS.",Jämförelser!QW19&lt;&gt;" INGEN ÅTGÄRD BEHÖVS."),
"Uppföljning och utvärdering: "&amp;CHAR(10)&amp;" 1. Metodstödet: Följa upp - Utvärdera och följa upp"&amp;CHAR(10)&amp;" 2. Mognadsdialogen"&amp;CHAR(10)&amp;CHAR(10),"")&amp;
IF(OR(Jämförelser!FI19&lt;&gt;" INGEN ÅTGÄRD BEHÖVS.",Jämförelser!LV19&lt;&gt;" INGEN ÅTGÄRD BEHÖVS.",Jämförelser!PY19&lt;&gt;" INGEN ÅTGÄRD BEHÖVS."),
"Upphandling: "&amp;CHAR(10)&amp;" 1. MSB:s vägledning för att upphandla informationssäkert"&amp;CHAR(10)&amp;CHAR(10),"")&amp;
IF(OR(Jämförelser!P19&lt;&gt;" INGEN ÅTGÄRD BEHÖVS.",Jämförelser!GH19&lt;&gt;" INGEN ÅTGÄRD BEHÖVS.",Jämförelser!HE19&lt;&gt;" INGEN ÅTGÄRD BEHÖVS.",Jämförelser!HP19&lt;&gt;" INGEN ÅTGÄRD BEHÖVS.",Jämförelser!MS19&lt;&gt;" INGEN ÅTGÄRD BEHÖVS.",Jämförelser!QW19&lt;&gt;" INGEN ÅTGÄRD BEHÖVS.",Jämförelser!RH19&lt;&gt;" INGEN ÅTGÄRD BEHÖVS."),
"Upprättande och utveckling av säkerhetskultur: "&amp;CHAR(10)&amp;" 1. Metodstödet: Utforma - Organisation; Ledning och styrning; Incidenthantering "&amp;CHAR(10)&amp;" 2. Metodstödet: Följa upp - Utvärdera och följa upp; Ledningens genomgång"&amp;CHAR(10)&amp;" 3. Metodstödet: Använda - Utbilda och kommunicera","")))))))</f>
        <v/>
      </c>
      <c r="N346" s="171"/>
      <c r="O346" s="171"/>
      <c r="P346" s="171"/>
      <c r="Q346" s="171"/>
      <c r="R346" s="171"/>
      <c r="S346" s="171"/>
      <c r="T346" s="171"/>
      <c r="U346" s="171"/>
      <c r="V346" s="171"/>
      <c r="W346" s="174"/>
      <c r="Z346" s="52" t="str">
        <f>IF(
AND(F158="Välj dataset",F159="Välj dataset"),
"",
IF(
AND(F158="Välj dataset",NOT(F159="Välj dataset")),
"",
IF(AND(NOT(F158="Välj dataset"),F159="Välj dataset"),
"",
IF(
OR(F158="DATA SAKNAS - Läs in data från lokal fil ovan",F159="DATA SAKNAS - Läs in data från lokal fil ovan"),
"",
IF(F158=F159,"",
IF(
OR(COUNTIF(Jämförelser!A32:'Jämförelser'!D44,F158)=0,COUNTIF(Jämförelser!A32:'Jämförelser'!D44,F159)=0),
"Valt dataset saknas.",
IF(OR(Jämförelser!P19&lt;&gt;"INGEN ÅTGÄRD BEHÖVS.",Jämförelser!AB19&lt;&gt;"INGEN ÅTGÄRD BEHÖVS.",Jämförelser!AZ19&lt;&gt;"INGEN ÅTGÄRD BEHÖVS.",Jämförelser!FV19&lt;&gt;"INGEN ÅTGÄRD BEHÖVS.",Jämförelser!GH19&lt;&gt;"INGEN ÅTGÄRD BEHÖVS.",Jämförelser!JS19&lt;&gt;"INGEN ÅTGÄRD BEHÖVS.",Jämförelser!KD19&lt;&gt;"INGEN ÅTGÄRD BEHÖVS.",Jämförelser!KO19&lt;&gt;"INGEN ÅTGÄRD BEHÖVS.",Jämförelser!RH19&lt;&gt;"INGEN ÅTGÄRD BEHÖVS."),
"Ledningens styrning och kontroll: "&amp;CHAR(10)&amp;" 1. Metodstödet: Följa upp - Ledningens genomgång"&amp;CHAR(10)&amp;" 2. Metodstödet: Utforma - Organisation"&amp;CHAR(10)&amp;" 3. Metodstödet: Utforma - Styrdokument"&amp;CHAR(10)&amp;" 4. Metodstödet: Utforma - Ledning och styrning"&amp;CHAR(10)&amp;" 5. Strategisk informationssäkerhetskurs - MSB:s kurs i informationssäkerhet med fokus på verksamhetens ansvar och CISO:s ledningsgenomgång"&amp;CHAR(10)&amp;" 6. Ledningens roll inom informationssäkerhet - Stöd för dig med en ledande funktion (publikation på informationssäkerhet.se)"&amp;CHAR(10)&amp;CHAR(10),"")&amp;
IF(OR(Jämförelser!BK19&lt;&gt;"INGEN ÅTGÄRD BEHÖVS.",Jämförelser!EV19&lt;&gt;"INGEN ÅTGÄRD BEHÖVS.",Jämförelser!GT19&lt;&gt;"INGEN ÅTGÄRD BEHÖVS.",Jämförelser!HE19&lt;&gt;"INGEN ÅTGÄRD BEHÖVS.",Jämförelser!HP19&lt;&gt;"INGEN ÅTGÄRD BEHÖVS.",Jämförelser!MS19&lt;&gt;"INGEN ÅTGÄRD BEHÖVS.",,Jämförelser!NE19&lt;&gt;"INGEN ÅTGÄRD BEHÖVS.",Jämförelser!QW19&lt;&gt;"INGEN ÅTGÄRD BEHÖVS."),
"Medarbetarnas kunskaper och utbildningsverksamhet: "&amp;CHAR(10)&amp;" 1. Metodstödet: Använda - Utbilda och kommunicera"&amp;CHAR(10)&amp;" 2. DISA - Digital InformationsSäkerhetsutbildning för Alla: Grundkurs i informationssäkerhet"&amp;CHAR(10)&amp;" 3. Metodstödet: Använda - Heldagsutbildning för lokala informationssäkerhetssamordnare"&amp;CHAR(10)&amp;CHAR(10),"")&amp;
IF(OR(Jämförelser!JS19&lt;&gt;"INGEN ÅTGÄRD BEHÖVS.",Jämförelser!KD19&lt;&gt;"INGEN ÅTGÄRD BEHÖVS.",Jämförelser!KO19&lt;&gt;"INGEN ÅTGÄRD BEHÖVS.",Jämförelser!KZ19&lt;&gt;"INGEN ÅTGÄRD BEHÖVS.",Jämförelser!QK19&lt;&gt;"INGEN ÅTGÄRD BEHÖVS.",Jämförelser!RH19&lt;&gt;"INGEN ÅTGÄRD BEHÖVS."),
"Säkerhetsåtgärder och förbättringsarbete: "&amp;CHAR(10)&amp;" 1. Metodstödet: Utforma - Välj säkerhetsåtgärder och utforma skyddsnivåer"&amp;CHAR(10)&amp;" 2. Metodstödet: Följa upp - Utvärdera och följa upp"&amp;CHAR(10)&amp;" 3. MSB och Riksarkivets vägledning för fysisk informationssäkerhet i it-utrymmen"&amp;CHAR(10)&amp;" 4. Arbete med säkerhet i cyberfysiska system"&amp;CHAR(10)&amp;" 5. Rapporten Cybersäkerhet i Sverige 2020 - rekommenderade säkerhetsåtgärder"&amp;CHAR(10)&amp;CHAR(10),"")&amp;
IF(OR(Jämförelser!FV19&lt;&gt;"INGEN ÅTGÄRD BEHÖVS.",Jämförelser!HE19&lt;&gt;"INGEN ÅTGÄRD BEHÖVS.",Jämförelser!HP19&lt;&gt;"INGEN ÅTGÄRD BEHÖVS.",Jämförelser!KZ19&lt;&gt;"INGEN ÅTGÄRD BEHÖVS.",Jämförelser!MS19&lt;&gt;"INGEN ÅTGÄRD BEHÖVS.",Jämförelser!QW19&lt;&gt;"INGEN ÅTGÄRD BEHÖVS."),
"Uppföljning och utvärdering: "&amp;CHAR(10)&amp;" 1. Metodstödet: Följa upp - Utvärdera och följa upp"&amp;CHAR(10)&amp;CHAR(10),"")&amp;
IF(OR(Jämförelser!FI19&lt;&gt;"INGEN ÅTGÄRD BEHÖVS.",Jämförelser!LV19&lt;&gt;"INGEN ÅTGÄRD BEHÖVS.",Jämförelser!PY19&lt;&gt;"INGEN ÅTGÄRD BEHÖVS."),
"Upphandling: "&amp;CHAR(10)&amp;" 1. MSB:s vägledning för att upphandla informationssäkert "&amp;CHAR(10)&amp;CHAR(10),"")&amp;
IF(OR(Jämförelser!P19&lt;&gt;"INGEN ÅTGÄRD BEHÖVS.",Jämförelser!GH19&lt;&gt;"INGEN ÅTGÄRD BEHÖVS.",Jämförelser!HE19&lt;&gt;"INGEN ÅTGÄRD BEHÖVS.",Jämförelser!HP19&lt;&gt;"INGEN ÅTGÄRD BEHÖVS.",Jämförelser!MS19&lt;&gt;"INGEN ÅTGÄRD BEHÖVS.",Jämförelser!QW19&lt;&gt;"INGEN ÅTGÄRD BEHÖVS.",Jämförelser!RH19&lt;&gt;"INGEN ÅTGÄRD BEHÖVS."),
"Upprättande och utveckling av säkerhetskultur: "&amp;CHAR(10)&amp;" 1. Metodstödet: Utforma - Organisation; Ledning och styrning; Incidenthantering "&amp;CHAR(10)&amp;" 2. Metodstödet: Följa upp - Utvärdera och följa upp; Ledningens genomgång"&amp;CHAR(10)&amp;" 3. Metodstödet: Använda - Utbilda och kommunicera","")))))))</f>
        <v/>
      </c>
    </row>
    <row r="347" spans="2:26" x14ac:dyDescent="0.35">
      <c r="B347" s="170"/>
      <c r="C347" s="171"/>
      <c r="D347" s="171"/>
      <c r="E347" s="171"/>
      <c r="F347" s="171"/>
      <c r="G347" s="171"/>
      <c r="H347" s="171"/>
      <c r="I347" s="171"/>
      <c r="J347" s="171"/>
      <c r="K347" s="171"/>
      <c r="L347" s="171"/>
      <c r="M347" s="171"/>
      <c r="N347" s="171"/>
      <c r="O347" s="171"/>
      <c r="P347" s="171"/>
      <c r="Q347" s="171"/>
      <c r="R347" s="171"/>
      <c r="S347" s="171"/>
      <c r="T347" s="171"/>
      <c r="U347" s="171"/>
      <c r="V347" s="171"/>
      <c r="W347" s="174"/>
    </row>
    <row r="348" spans="2:26" x14ac:dyDescent="0.35">
      <c r="B348" s="170"/>
      <c r="C348" s="171"/>
      <c r="D348" s="171"/>
      <c r="E348" s="171"/>
      <c r="F348" s="171"/>
      <c r="G348" s="171"/>
      <c r="H348" s="171"/>
      <c r="I348" s="171"/>
      <c r="J348" s="171"/>
      <c r="K348" s="171"/>
      <c r="L348" s="171"/>
      <c r="M348" s="171"/>
      <c r="N348" s="171"/>
      <c r="O348" s="171"/>
      <c r="P348" s="171"/>
      <c r="Q348" s="171"/>
      <c r="R348" s="171"/>
      <c r="S348" s="171"/>
      <c r="T348" s="171"/>
      <c r="U348" s="171"/>
      <c r="V348" s="171"/>
      <c r="W348" s="174"/>
    </row>
    <row r="349" spans="2:26" x14ac:dyDescent="0.35">
      <c r="B349" s="170"/>
      <c r="C349" s="171"/>
      <c r="D349" s="171"/>
      <c r="E349" s="171"/>
      <c r="F349" s="171"/>
      <c r="G349" s="171"/>
      <c r="H349" s="171"/>
      <c r="I349" s="171"/>
      <c r="J349" s="171"/>
      <c r="K349" s="171"/>
      <c r="L349" s="171"/>
      <c r="M349" s="171"/>
      <c r="N349" s="171"/>
      <c r="O349" s="171"/>
      <c r="P349" s="171"/>
      <c r="Q349" s="171"/>
      <c r="R349" s="171"/>
      <c r="S349" s="171"/>
      <c r="T349" s="171"/>
      <c r="U349" s="171"/>
      <c r="V349" s="171"/>
      <c r="W349" s="174"/>
    </row>
    <row r="350" spans="2:26" x14ac:dyDescent="0.35">
      <c r="B350" s="170"/>
      <c r="C350" s="171"/>
      <c r="D350" s="171"/>
      <c r="E350" s="171"/>
      <c r="F350" s="171"/>
      <c r="G350" s="171"/>
      <c r="H350" s="171"/>
      <c r="I350" s="171"/>
      <c r="J350" s="171"/>
      <c r="K350" s="171"/>
      <c r="L350" s="171"/>
      <c r="M350" s="171"/>
      <c r="N350" s="171"/>
      <c r="O350" s="171"/>
      <c r="P350" s="171"/>
      <c r="Q350" s="171"/>
      <c r="R350" s="171"/>
      <c r="S350" s="171"/>
      <c r="T350" s="171"/>
      <c r="U350" s="171"/>
      <c r="V350" s="171"/>
      <c r="W350" s="174"/>
    </row>
    <row r="351" spans="2:26" x14ac:dyDescent="0.35">
      <c r="B351" s="170"/>
      <c r="C351" s="171"/>
      <c r="D351" s="171"/>
      <c r="E351" s="171"/>
      <c r="F351" s="171"/>
      <c r="G351" s="171"/>
      <c r="H351" s="171"/>
      <c r="I351" s="171"/>
      <c r="J351" s="171"/>
      <c r="K351" s="171"/>
      <c r="L351" s="171"/>
      <c r="M351" s="171"/>
      <c r="N351" s="171"/>
      <c r="O351" s="171"/>
      <c r="P351" s="171"/>
      <c r="Q351" s="171"/>
      <c r="R351" s="171"/>
      <c r="S351" s="171"/>
      <c r="T351" s="171"/>
      <c r="U351" s="171"/>
      <c r="V351" s="171"/>
      <c r="W351" s="174"/>
    </row>
    <row r="352" spans="2:26" x14ac:dyDescent="0.35">
      <c r="B352" s="170"/>
      <c r="C352" s="171"/>
      <c r="D352" s="171"/>
      <c r="E352" s="171"/>
      <c r="F352" s="171"/>
      <c r="G352" s="171"/>
      <c r="H352" s="171"/>
      <c r="I352" s="171"/>
      <c r="J352" s="171"/>
      <c r="K352" s="171"/>
      <c r="L352" s="171"/>
      <c r="M352" s="171"/>
      <c r="N352" s="171"/>
      <c r="O352" s="171"/>
      <c r="P352" s="171"/>
      <c r="Q352" s="171"/>
      <c r="R352" s="171"/>
      <c r="S352" s="171"/>
      <c r="T352" s="171"/>
      <c r="U352" s="171"/>
      <c r="V352" s="171"/>
      <c r="W352" s="174"/>
    </row>
    <row r="353" spans="2:23" x14ac:dyDescent="0.35">
      <c r="B353" s="170"/>
      <c r="C353" s="171"/>
      <c r="D353" s="171"/>
      <c r="E353" s="171"/>
      <c r="F353" s="171"/>
      <c r="G353" s="171"/>
      <c r="H353" s="171"/>
      <c r="I353" s="171"/>
      <c r="J353" s="171"/>
      <c r="K353" s="171"/>
      <c r="L353" s="171"/>
      <c r="M353" s="171"/>
      <c r="N353" s="171"/>
      <c r="O353" s="171"/>
      <c r="P353" s="171"/>
      <c r="Q353" s="171"/>
      <c r="R353" s="171"/>
      <c r="S353" s="171"/>
      <c r="T353" s="171"/>
      <c r="U353" s="171"/>
      <c r="V353" s="171"/>
      <c r="W353" s="174"/>
    </row>
    <row r="354" spans="2:23" x14ac:dyDescent="0.35">
      <c r="B354" s="170"/>
      <c r="C354" s="171"/>
      <c r="D354" s="171"/>
      <c r="E354" s="171"/>
      <c r="F354" s="171"/>
      <c r="G354" s="171"/>
      <c r="H354" s="171"/>
      <c r="I354" s="171"/>
      <c r="J354" s="171"/>
      <c r="K354" s="171"/>
      <c r="L354" s="171"/>
      <c r="M354" s="171"/>
      <c r="N354" s="171"/>
      <c r="O354" s="171"/>
      <c r="P354" s="171"/>
      <c r="Q354" s="171"/>
      <c r="R354" s="171"/>
      <c r="S354" s="171"/>
      <c r="T354" s="171"/>
      <c r="U354" s="171"/>
      <c r="V354" s="171"/>
      <c r="W354" s="174"/>
    </row>
    <row r="355" spans="2:23" x14ac:dyDescent="0.35">
      <c r="B355" s="170"/>
      <c r="C355" s="171"/>
      <c r="D355" s="171"/>
      <c r="E355" s="171"/>
      <c r="F355" s="171"/>
      <c r="G355" s="171"/>
      <c r="H355" s="171"/>
      <c r="I355" s="171"/>
      <c r="J355" s="171"/>
      <c r="K355" s="171"/>
      <c r="L355" s="171"/>
      <c r="M355" s="171"/>
      <c r="N355" s="171"/>
      <c r="O355" s="171"/>
      <c r="P355" s="171"/>
      <c r="Q355" s="171"/>
      <c r="R355" s="171"/>
      <c r="S355" s="171"/>
      <c r="T355" s="171"/>
      <c r="U355" s="171"/>
      <c r="V355" s="171"/>
      <c r="W355" s="174"/>
    </row>
    <row r="356" spans="2:23" x14ac:dyDescent="0.35">
      <c r="B356" s="170"/>
      <c r="C356" s="171"/>
      <c r="D356" s="171"/>
      <c r="E356" s="171"/>
      <c r="F356" s="171"/>
      <c r="G356" s="171"/>
      <c r="H356" s="171"/>
      <c r="I356" s="171"/>
      <c r="J356" s="171"/>
      <c r="K356" s="171"/>
      <c r="L356" s="171"/>
      <c r="M356" s="171"/>
      <c r="N356" s="171"/>
      <c r="O356" s="171"/>
      <c r="P356" s="171"/>
      <c r="Q356" s="171"/>
      <c r="R356" s="171"/>
      <c r="S356" s="171"/>
      <c r="T356" s="171"/>
      <c r="U356" s="171"/>
      <c r="V356" s="171"/>
      <c r="W356" s="174"/>
    </row>
    <row r="357" spans="2:23" x14ac:dyDescent="0.35">
      <c r="B357" s="170"/>
      <c r="C357" s="171"/>
      <c r="D357" s="171"/>
      <c r="E357" s="171"/>
      <c r="F357" s="171"/>
      <c r="G357" s="171"/>
      <c r="H357" s="171"/>
      <c r="I357" s="171"/>
      <c r="J357" s="171"/>
      <c r="K357" s="171"/>
      <c r="L357" s="171"/>
      <c r="M357" s="171"/>
      <c r="N357" s="171"/>
      <c r="O357" s="171"/>
      <c r="P357" s="171"/>
      <c r="Q357" s="171"/>
      <c r="R357" s="171"/>
      <c r="S357" s="171"/>
      <c r="T357" s="171"/>
      <c r="U357" s="171"/>
      <c r="V357" s="171"/>
      <c r="W357" s="174"/>
    </row>
    <row r="358" spans="2:23" x14ac:dyDescent="0.35">
      <c r="B358" s="170"/>
      <c r="C358" s="171"/>
      <c r="D358" s="171"/>
      <c r="E358" s="171"/>
      <c r="F358" s="171"/>
      <c r="G358" s="171"/>
      <c r="H358" s="171"/>
      <c r="I358" s="171"/>
      <c r="J358" s="171"/>
      <c r="K358" s="171"/>
      <c r="L358" s="171"/>
      <c r="M358" s="171"/>
      <c r="N358" s="171"/>
      <c r="O358" s="171"/>
      <c r="P358" s="171"/>
      <c r="Q358" s="171"/>
      <c r="R358" s="171"/>
      <c r="S358" s="171"/>
      <c r="T358" s="171"/>
      <c r="U358" s="171"/>
      <c r="V358" s="171"/>
      <c r="W358" s="174"/>
    </row>
    <row r="359" spans="2:23" x14ac:dyDescent="0.35">
      <c r="B359" s="170"/>
      <c r="C359" s="171"/>
      <c r="D359" s="171"/>
      <c r="E359" s="171"/>
      <c r="F359" s="171"/>
      <c r="G359" s="171"/>
      <c r="H359" s="171"/>
      <c r="I359" s="171"/>
      <c r="J359" s="171"/>
      <c r="K359" s="171"/>
      <c r="L359" s="171"/>
      <c r="M359" s="171"/>
      <c r="N359" s="171"/>
      <c r="O359" s="171"/>
      <c r="P359" s="171"/>
      <c r="Q359" s="171"/>
      <c r="R359" s="171"/>
      <c r="S359" s="171"/>
      <c r="T359" s="171"/>
      <c r="U359" s="171"/>
      <c r="V359" s="171"/>
      <c r="W359" s="174"/>
    </row>
    <row r="360" spans="2:23" x14ac:dyDescent="0.35">
      <c r="B360" s="170"/>
      <c r="C360" s="171"/>
      <c r="D360" s="171"/>
      <c r="E360" s="171"/>
      <c r="F360" s="171"/>
      <c r="G360" s="171"/>
      <c r="H360" s="171"/>
      <c r="I360" s="171"/>
      <c r="J360" s="171"/>
      <c r="K360" s="171"/>
      <c r="L360" s="171"/>
      <c r="M360" s="171"/>
      <c r="N360" s="171"/>
      <c r="O360" s="171"/>
      <c r="P360" s="171"/>
      <c r="Q360" s="171"/>
      <c r="R360" s="171"/>
      <c r="S360" s="171"/>
      <c r="T360" s="171"/>
      <c r="U360" s="171"/>
      <c r="V360" s="171"/>
      <c r="W360" s="174"/>
    </row>
    <row r="361" spans="2:23" x14ac:dyDescent="0.35">
      <c r="B361" s="170"/>
      <c r="C361" s="171"/>
      <c r="D361" s="171"/>
      <c r="E361" s="171"/>
      <c r="F361" s="171"/>
      <c r="G361" s="171"/>
      <c r="H361" s="171"/>
      <c r="I361" s="171"/>
      <c r="J361" s="171"/>
      <c r="K361" s="171"/>
      <c r="L361" s="171"/>
      <c r="M361" s="171"/>
      <c r="N361" s="171"/>
      <c r="O361" s="171"/>
      <c r="P361" s="171"/>
      <c r="Q361" s="171"/>
      <c r="R361" s="171"/>
      <c r="S361" s="171"/>
      <c r="T361" s="171"/>
      <c r="U361" s="171"/>
      <c r="V361" s="171"/>
      <c r="W361" s="174"/>
    </row>
    <row r="362" spans="2:23" x14ac:dyDescent="0.35">
      <c r="B362" s="170"/>
      <c r="C362" s="171"/>
      <c r="D362" s="171"/>
      <c r="E362" s="171"/>
      <c r="F362" s="171"/>
      <c r="G362" s="171"/>
      <c r="H362" s="171"/>
      <c r="I362" s="171"/>
      <c r="J362" s="171"/>
      <c r="K362" s="171"/>
      <c r="L362" s="171"/>
      <c r="M362" s="171"/>
      <c r="N362" s="171"/>
      <c r="O362" s="171"/>
      <c r="P362" s="171"/>
      <c r="Q362" s="171"/>
      <c r="R362" s="171"/>
      <c r="S362" s="171"/>
      <c r="T362" s="171"/>
      <c r="U362" s="171"/>
      <c r="V362" s="171"/>
      <c r="W362" s="174"/>
    </row>
    <row r="363" spans="2:23" x14ac:dyDescent="0.35">
      <c r="B363" s="170"/>
      <c r="C363" s="171"/>
      <c r="D363" s="171"/>
      <c r="E363" s="171"/>
      <c r="F363" s="171"/>
      <c r="G363" s="171"/>
      <c r="H363" s="171"/>
      <c r="I363" s="171"/>
      <c r="J363" s="171"/>
      <c r="K363" s="171"/>
      <c r="L363" s="171"/>
      <c r="M363" s="171"/>
      <c r="N363" s="171"/>
      <c r="O363" s="171"/>
      <c r="P363" s="171"/>
      <c r="Q363" s="171"/>
      <c r="R363" s="171"/>
      <c r="S363" s="171"/>
      <c r="T363" s="171"/>
      <c r="U363" s="171"/>
      <c r="V363" s="171"/>
      <c r="W363" s="174"/>
    </row>
    <row r="364" spans="2:23" x14ac:dyDescent="0.35">
      <c r="B364" s="170"/>
      <c r="C364" s="171"/>
      <c r="D364" s="171"/>
      <c r="E364" s="171"/>
      <c r="F364" s="171"/>
      <c r="G364" s="171"/>
      <c r="H364" s="171"/>
      <c r="I364" s="171"/>
      <c r="J364" s="171"/>
      <c r="K364" s="171"/>
      <c r="L364" s="171"/>
      <c r="M364" s="171"/>
      <c r="N364" s="171"/>
      <c r="O364" s="171"/>
      <c r="P364" s="171"/>
      <c r="Q364" s="171"/>
      <c r="R364" s="171"/>
      <c r="S364" s="171"/>
      <c r="T364" s="171"/>
      <c r="U364" s="171"/>
      <c r="V364" s="171"/>
      <c r="W364" s="174"/>
    </row>
    <row r="365" spans="2:23" x14ac:dyDescent="0.35">
      <c r="B365" s="170"/>
      <c r="C365" s="171"/>
      <c r="D365" s="171"/>
      <c r="E365" s="171"/>
      <c r="F365" s="171"/>
      <c r="G365" s="171"/>
      <c r="H365" s="171"/>
      <c r="I365" s="171"/>
      <c r="J365" s="171"/>
      <c r="K365" s="171"/>
      <c r="L365" s="171"/>
      <c r="M365" s="171"/>
      <c r="N365" s="171"/>
      <c r="O365" s="171"/>
      <c r="P365" s="171"/>
      <c r="Q365" s="171"/>
      <c r="R365" s="171"/>
      <c r="S365" s="171"/>
      <c r="T365" s="171"/>
      <c r="U365" s="171"/>
      <c r="V365" s="171"/>
      <c r="W365" s="174"/>
    </row>
    <row r="366" spans="2:23" x14ac:dyDescent="0.35">
      <c r="B366" s="170"/>
      <c r="C366" s="171"/>
      <c r="D366" s="171"/>
      <c r="E366" s="171"/>
      <c r="F366" s="171"/>
      <c r="G366" s="171"/>
      <c r="H366" s="171"/>
      <c r="I366" s="171"/>
      <c r="J366" s="171"/>
      <c r="K366" s="171"/>
      <c r="L366" s="171"/>
      <c r="M366" s="171"/>
      <c r="N366" s="171"/>
      <c r="O366" s="171"/>
      <c r="P366" s="171"/>
      <c r="Q366" s="171"/>
      <c r="R366" s="171"/>
      <c r="S366" s="171"/>
      <c r="T366" s="171"/>
      <c r="U366" s="171"/>
      <c r="V366" s="171"/>
      <c r="W366" s="174"/>
    </row>
    <row r="367" spans="2:23" x14ac:dyDescent="0.35">
      <c r="B367" s="170"/>
      <c r="C367" s="171"/>
      <c r="D367" s="171"/>
      <c r="E367" s="171"/>
      <c r="F367" s="171"/>
      <c r="G367" s="171"/>
      <c r="H367" s="171"/>
      <c r="I367" s="171"/>
      <c r="J367" s="171"/>
      <c r="K367" s="171"/>
      <c r="L367" s="171"/>
      <c r="M367" s="171"/>
      <c r="N367" s="171"/>
      <c r="O367" s="171"/>
      <c r="P367" s="171"/>
      <c r="Q367" s="171"/>
      <c r="R367" s="171"/>
      <c r="S367" s="171"/>
      <c r="T367" s="171"/>
      <c r="U367" s="171"/>
      <c r="V367" s="171"/>
      <c r="W367" s="174"/>
    </row>
    <row r="368" spans="2:23" x14ac:dyDescent="0.35">
      <c r="B368" s="170"/>
      <c r="C368" s="171"/>
      <c r="D368" s="171"/>
      <c r="E368" s="171"/>
      <c r="F368" s="171"/>
      <c r="G368" s="171"/>
      <c r="H368" s="171"/>
      <c r="I368" s="171"/>
      <c r="J368" s="171"/>
      <c r="K368" s="171"/>
      <c r="L368" s="171"/>
      <c r="M368" s="171"/>
      <c r="N368" s="171"/>
      <c r="O368" s="171"/>
      <c r="P368" s="171"/>
      <c r="Q368" s="171"/>
      <c r="R368" s="171"/>
      <c r="S368" s="171"/>
      <c r="T368" s="171"/>
      <c r="U368" s="171"/>
      <c r="V368" s="171"/>
      <c r="W368" s="174"/>
    </row>
    <row r="369" spans="2:23" x14ac:dyDescent="0.35">
      <c r="B369" s="170"/>
      <c r="C369" s="171"/>
      <c r="D369" s="171"/>
      <c r="E369" s="171"/>
      <c r="F369" s="171"/>
      <c r="G369" s="171"/>
      <c r="H369" s="171"/>
      <c r="I369" s="171"/>
      <c r="J369" s="171"/>
      <c r="K369" s="171"/>
      <c r="L369" s="171"/>
      <c r="M369" s="171"/>
      <c r="N369" s="171"/>
      <c r="O369" s="171"/>
      <c r="P369" s="171"/>
      <c r="Q369" s="171"/>
      <c r="R369" s="171"/>
      <c r="S369" s="171"/>
      <c r="T369" s="171"/>
      <c r="U369" s="171"/>
      <c r="V369" s="171"/>
      <c r="W369" s="174"/>
    </row>
    <row r="370" spans="2:23" x14ac:dyDescent="0.35">
      <c r="B370" s="170"/>
      <c r="C370" s="171"/>
      <c r="D370" s="171"/>
      <c r="E370" s="171"/>
      <c r="F370" s="171"/>
      <c r="G370" s="171"/>
      <c r="H370" s="171"/>
      <c r="I370" s="171"/>
      <c r="J370" s="171"/>
      <c r="K370" s="171"/>
      <c r="L370" s="171"/>
      <c r="M370" s="171"/>
      <c r="N370" s="171"/>
      <c r="O370" s="171"/>
      <c r="P370" s="171"/>
      <c r="Q370" s="171"/>
      <c r="R370" s="171"/>
      <c r="S370" s="171"/>
      <c r="T370" s="171"/>
      <c r="U370" s="171"/>
      <c r="V370" s="171"/>
      <c r="W370" s="174"/>
    </row>
    <row r="371" spans="2:23" x14ac:dyDescent="0.35">
      <c r="B371" s="170"/>
      <c r="C371" s="171"/>
      <c r="D371" s="171"/>
      <c r="E371" s="171"/>
      <c r="F371" s="171"/>
      <c r="G371" s="171"/>
      <c r="H371" s="171"/>
      <c r="I371" s="171"/>
      <c r="J371" s="171"/>
      <c r="K371" s="171"/>
      <c r="L371" s="171"/>
      <c r="M371" s="171"/>
      <c r="N371" s="171"/>
      <c r="O371" s="171"/>
      <c r="P371" s="171"/>
      <c r="Q371" s="171"/>
      <c r="R371" s="171"/>
      <c r="S371" s="171"/>
      <c r="T371" s="171"/>
      <c r="U371" s="171"/>
      <c r="V371" s="171"/>
      <c r="W371" s="174"/>
    </row>
    <row r="372" spans="2:23" x14ac:dyDescent="0.35">
      <c r="B372" s="170"/>
      <c r="C372" s="171"/>
      <c r="D372" s="171"/>
      <c r="E372" s="171"/>
      <c r="F372" s="171"/>
      <c r="G372" s="171"/>
      <c r="H372" s="171"/>
      <c r="I372" s="171"/>
      <c r="J372" s="171"/>
      <c r="K372" s="171"/>
      <c r="L372" s="171"/>
      <c r="M372" s="171"/>
      <c r="N372" s="171"/>
      <c r="O372" s="171"/>
      <c r="P372" s="171"/>
      <c r="Q372" s="171"/>
      <c r="R372" s="171"/>
      <c r="S372" s="171"/>
      <c r="T372" s="171"/>
      <c r="U372" s="171"/>
      <c r="V372" s="171"/>
      <c r="W372" s="174"/>
    </row>
    <row r="373" spans="2:23" x14ac:dyDescent="0.35">
      <c r="B373" s="170"/>
      <c r="C373" s="171"/>
      <c r="D373" s="171"/>
      <c r="E373" s="171"/>
      <c r="F373" s="171"/>
      <c r="G373" s="171"/>
      <c r="H373" s="171"/>
      <c r="I373" s="171"/>
      <c r="J373" s="171"/>
      <c r="K373" s="171"/>
      <c r="L373" s="171"/>
      <c r="M373" s="171"/>
      <c r="N373" s="171"/>
      <c r="O373" s="171"/>
      <c r="P373" s="171"/>
      <c r="Q373" s="171"/>
      <c r="R373" s="171"/>
      <c r="S373" s="171"/>
      <c r="T373" s="171"/>
      <c r="U373" s="171"/>
      <c r="V373" s="171"/>
      <c r="W373" s="174"/>
    </row>
    <row r="374" spans="2:23" x14ac:dyDescent="0.35">
      <c r="B374" s="170"/>
      <c r="C374" s="171"/>
      <c r="D374" s="171"/>
      <c r="E374" s="171"/>
      <c r="F374" s="171"/>
      <c r="G374" s="171"/>
      <c r="H374" s="171"/>
      <c r="I374" s="171"/>
      <c r="J374" s="171"/>
      <c r="K374" s="171"/>
      <c r="L374" s="171"/>
      <c r="M374" s="171"/>
      <c r="N374" s="171"/>
      <c r="O374" s="171"/>
      <c r="P374" s="171"/>
      <c r="Q374" s="171"/>
      <c r="R374" s="171"/>
      <c r="S374" s="171"/>
      <c r="T374" s="171"/>
      <c r="U374" s="171"/>
      <c r="V374" s="171"/>
      <c r="W374" s="174"/>
    </row>
    <row r="375" spans="2:23" x14ac:dyDescent="0.35">
      <c r="B375" s="170"/>
      <c r="C375" s="171"/>
      <c r="D375" s="171"/>
      <c r="E375" s="171"/>
      <c r="F375" s="171"/>
      <c r="G375" s="171"/>
      <c r="H375" s="171"/>
      <c r="I375" s="171"/>
      <c r="J375" s="171"/>
      <c r="K375" s="171"/>
      <c r="L375" s="171"/>
      <c r="M375" s="171"/>
      <c r="N375" s="171"/>
      <c r="O375" s="171"/>
      <c r="P375" s="171"/>
      <c r="Q375" s="171"/>
      <c r="R375" s="171"/>
      <c r="S375" s="171"/>
      <c r="T375" s="171"/>
      <c r="U375" s="171"/>
      <c r="V375" s="171"/>
      <c r="W375" s="174"/>
    </row>
    <row r="376" spans="2:23" x14ac:dyDescent="0.35">
      <c r="B376" s="170"/>
      <c r="C376" s="171"/>
      <c r="D376" s="171"/>
      <c r="E376" s="171"/>
      <c r="F376" s="171"/>
      <c r="G376" s="171"/>
      <c r="H376" s="171"/>
      <c r="I376" s="171"/>
      <c r="J376" s="171"/>
      <c r="K376" s="171"/>
      <c r="L376" s="171"/>
      <c r="M376" s="171"/>
      <c r="N376" s="171"/>
      <c r="O376" s="171"/>
      <c r="P376" s="171"/>
      <c r="Q376" s="171"/>
      <c r="R376" s="171"/>
      <c r="S376" s="171"/>
      <c r="T376" s="171"/>
      <c r="U376" s="171"/>
      <c r="V376" s="171"/>
      <c r="W376" s="174"/>
    </row>
    <row r="377" spans="2:23" x14ac:dyDescent="0.35">
      <c r="B377" s="170"/>
      <c r="C377" s="171"/>
      <c r="D377" s="171"/>
      <c r="E377" s="171"/>
      <c r="F377" s="171"/>
      <c r="G377" s="171"/>
      <c r="H377" s="171"/>
      <c r="I377" s="171"/>
      <c r="J377" s="171"/>
      <c r="K377" s="171"/>
      <c r="L377" s="171"/>
      <c r="M377" s="171"/>
      <c r="N377" s="171"/>
      <c r="O377" s="171"/>
      <c r="P377" s="171"/>
      <c r="Q377" s="171"/>
      <c r="R377" s="171"/>
      <c r="S377" s="171"/>
      <c r="T377" s="171"/>
      <c r="U377" s="171"/>
      <c r="V377" s="171"/>
      <c r="W377" s="174"/>
    </row>
    <row r="378" spans="2:23" x14ac:dyDescent="0.35">
      <c r="B378" s="170"/>
      <c r="C378" s="171"/>
      <c r="D378" s="171"/>
      <c r="E378" s="171"/>
      <c r="F378" s="171"/>
      <c r="G378" s="171"/>
      <c r="H378" s="171"/>
      <c r="I378" s="171"/>
      <c r="J378" s="171"/>
      <c r="K378" s="171"/>
      <c r="L378" s="171"/>
      <c r="M378" s="171"/>
      <c r="N378" s="171"/>
      <c r="O378" s="171"/>
      <c r="P378" s="171"/>
      <c r="Q378" s="171"/>
      <c r="R378" s="171"/>
      <c r="S378" s="171"/>
      <c r="T378" s="171"/>
      <c r="U378" s="171"/>
      <c r="V378" s="171"/>
      <c r="W378" s="174"/>
    </row>
    <row r="379" spans="2:23" x14ac:dyDescent="0.35">
      <c r="B379" s="170"/>
      <c r="C379" s="171"/>
      <c r="D379" s="171"/>
      <c r="E379" s="171"/>
      <c r="F379" s="171"/>
      <c r="G379" s="171"/>
      <c r="H379" s="171"/>
      <c r="I379" s="171"/>
      <c r="J379" s="171"/>
      <c r="K379" s="171"/>
      <c r="L379" s="171"/>
      <c r="M379" s="171"/>
      <c r="N379" s="171"/>
      <c r="O379" s="171"/>
      <c r="P379" s="171"/>
      <c r="Q379" s="171"/>
      <c r="R379" s="171"/>
      <c r="S379" s="171"/>
      <c r="T379" s="171"/>
      <c r="U379" s="171"/>
      <c r="V379" s="171"/>
      <c r="W379" s="174"/>
    </row>
    <row r="380" spans="2:23" x14ac:dyDescent="0.35">
      <c r="B380" s="170"/>
      <c r="C380" s="171"/>
      <c r="D380" s="171"/>
      <c r="E380" s="171"/>
      <c r="F380" s="171"/>
      <c r="G380" s="171"/>
      <c r="H380" s="171"/>
      <c r="I380" s="171"/>
      <c r="J380" s="171"/>
      <c r="K380" s="171"/>
      <c r="L380" s="171"/>
      <c r="M380" s="171"/>
      <c r="N380" s="171"/>
      <c r="O380" s="171"/>
      <c r="P380" s="171"/>
      <c r="Q380" s="171"/>
      <c r="R380" s="171"/>
      <c r="S380" s="171"/>
      <c r="T380" s="171"/>
      <c r="U380" s="171"/>
      <c r="V380" s="171"/>
      <c r="W380" s="174"/>
    </row>
    <row r="381" spans="2:23" x14ac:dyDescent="0.35">
      <c r="B381" s="170"/>
      <c r="C381" s="171"/>
      <c r="D381" s="171"/>
      <c r="E381" s="171"/>
      <c r="F381" s="171"/>
      <c r="G381" s="171"/>
      <c r="H381" s="171"/>
      <c r="I381" s="171"/>
      <c r="J381" s="171"/>
      <c r="K381" s="171"/>
      <c r="L381" s="171"/>
      <c r="M381" s="171"/>
      <c r="N381" s="171"/>
      <c r="O381" s="171"/>
      <c r="P381" s="171"/>
      <c r="Q381" s="171"/>
      <c r="R381" s="171"/>
      <c r="S381" s="171"/>
      <c r="T381" s="171"/>
      <c r="U381" s="171"/>
      <c r="V381" s="171"/>
      <c r="W381" s="174"/>
    </row>
    <row r="382" spans="2:23" x14ac:dyDescent="0.35">
      <c r="B382" s="170"/>
      <c r="C382" s="171"/>
      <c r="D382" s="171"/>
      <c r="E382" s="171"/>
      <c r="F382" s="171"/>
      <c r="G382" s="171"/>
      <c r="H382" s="171"/>
      <c r="I382" s="171"/>
      <c r="J382" s="171"/>
      <c r="K382" s="171"/>
      <c r="L382" s="171"/>
      <c r="M382" s="171"/>
      <c r="N382" s="171"/>
      <c r="O382" s="171"/>
      <c r="P382" s="171"/>
      <c r="Q382" s="171"/>
      <c r="R382" s="171"/>
      <c r="S382" s="171"/>
      <c r="T382" s="171"/>
      <c r="U382" s="171"/>
      <c r="V382" s="171"/>
      <c r="W382" s="174"/>
    </row>
    <row r="383" spans="2:23" x14ac:dyDescent="0.35">
      <c r="B383" s="170"/>
      <c r="C383" s="171"/>
      <c r="D383" s="171"/>
      <c r="E383" s="171"/>
      <c r="F383" s="171"/>
      <c r="G383" s="171"/>
      <c r="H383" s="171"/>
      <c r="I383" s="171"/>
      <c r="J383" s="171"/>
      <c r="K383" s="171"/>
      <c r="L383" s="171"/>
      <c r="M383" s="171"/>
      <c r="N383" s="171"/>
      <c r="O383" s="171"/>
      <c r="P383" s="171"/>
      <c r="Q383" s="171"/>
      <c r="R383" s="171"/>
      <c r="S383" s="171"/>
      <c r="T383" s="171"/>
      <c r="U383" s="171"/>
      <c r="V383" s="171"/>
      <c r="W383" s="174"/>
    </row>
    <row r="384" spans="2:23" x14ac:dyDescent="0.35">
      <c r="B384" s="170"/>
      <c r="C384" s="171"/>
      <c r="D384" s="171"/>
      <c r="E384" s="171"/>
      <c r="F384" s="171"/>
      <c r="G384" s="171"/>
      <c r="H384" s="171"/>
      <c r="I384" s="171"/>
      <c r="J384" s="171"/>
      <c r="K384" s="171"/>
      <c r="L384" s="171"/>
      <c r="M384" s="171"/>
      <c r="N384" s="171"/>
      <c r="O384" s="171"/>
      <c r="P384" s="171"/>
      <c r="Q384" s="171"/>
      <c r="R384" s="171"/>
      <c r="S384" s="171"/>
      <c r="T384" s="171"/>
      <c r="U384" s="171"/>
      <c r="V384" s="171"/>
      <c r="W384" s="174"/>
    </row>
    <row r="385" spans="2:23" x14ac:dyDescent="0.35">
      <c r="B385" s="170"/>
      <c r="C385" s="171"/>
      <c r="D385" s="171"/>
      <c r="E385" s="171"/>
      <c r="F385" s="171"/>
      <c r="G385" s="171"/>
      <c r="H385" s="171"/>
      <c r="I385" s="171"/>
      <c r="J385" s="171"/>
      <c r="K385" s="171"/>
      <c r="L385" s="171"/>
      <c r="M385" s="171"/>
      <c r="N385" s="171"/>
      <c r="O385" s="171"/>
      <c r="P385" s="171"/>
      <c r="Q385" s="171"/>
      <c r="R385" s="171"/>
      <c r="S385" s="171"/>
      <c r="T385" s="171"/>
      <c r="U385" s="171"/>
      <c r="V385" s="171"/>
      <c r="W385" s="174"/>
    </row>
    <row r="386" spans="2:23" x14ac:dyDescent="0.35">
      <c r="B386" s="170"/>
      <c r="C386" s="171"/>
      <c r="D386" s="171"/>
      <c r="E386" s="171"/>
      <c r="F386" s="171"/>
      <c r="G386" s="171"/>
      <c r="H386" s="171"/>
      <c r="I386" s="171"/>
      <c r="J386" s="171"/>
      <c r="K386" s="171"/>
      <c r="L386" s="171"/>
      <c r="M386" s="171"/>
      <c r="N386" s="171"/>
      <c r="O386" s="171"/>
      <c r="P386" s="171"/>
      <c r="Q386" s="171"/>
      <c r="R386" s="171"/>
      <c r="S386" s="171"/>
      <c r="T386" s="171"/>
      <c r="U386" s="171"/>
      <c r="V386" s="171"/>
      <c r="W386" s="174"/>
    </row>
    <row r="387" spans="2:23" x14ac:dyDescent="0.35">
      <c r="B387" s="170"/>
      <c r="C387" s="171"/>
      <c r="D387" s="171"/>
      <c r="E387" s="171"/>
      <c r="F387" s="171"/>
      <c r="G387" s="171"/>
      <c r="H387" s="171"/>
      <c r="I387" s="171"/>
      <c r="J387" s="171"/>
      <c r="K387" s="171"/>
      <c r="L387" s="171"/>
      <c r="M387" s="171"/>
      <c r="N387" s="171"/>
      <c r="O387" s="171"/>
      <c r="P387" s="171"/>
      <c r="Q387" s="171"/>
      <c r="R387" s="171"/>
      <c r="S387" s="171"/>
      <c r="T387" s="171"/>
      <c r="U387" s="171"/>
      <c r="V387" s="171"/>
      <c r="W387" s="174"/>
    </row>
    <row r="388" spans="2:23" x14ac:dyDescent="0.35">
      <c r="B388" s="172"/>
      <c r="C388" s="173"/>
      <c r="D388" s="173"/>
      <c r="E388" s="173"/>
      <c r="F388" s="173"/>
      <c r="G388" s="173"/>
      <c r="H388" s="173"/>
      <c r="I388" s="173"/>
      <c r="J388" s="173"/>
      <c r="K388" s="173"/>
      <c r="L388" s="173"/>
      <c r="M388" s="173"/>
      <c r="N388" s="173"/>
      <c r="O388" s="173"/>
      <c r="P388" s="173"/>
      <c r="Q388" s="173"/>
      <c r="R388" s="173"/>
      <c r="S388" s="173"/>
      <c r="T388" s="173"/>
      <c r="U388" s="173"/>
      <c r="V388" s="173"/>
      <c r="W388" s="175"/>
    </row>
    <row r="389" spans="2:23" ht="3" customHeight="1" x14ac:dyDescent="0.35">
      <c r="B389" s="15"/>
      <c r="C389" s="15"/>
      <c r="D389" s="15"/>
      <c r="E389" s="15"/>
      <c r="F389" s="15"/>
      <c r="G389" s="15"/>
      <c r="H389" s="15"/>
      <c r="I389" s="15"/>
      <c r="J389" s="15"/>
      <c r="K389" s="15"/>
      <c r="L389" s="15"/>
    </row>
    <row r="390" spans="2:23" ht="15.5" x14ac:dyDescent="0.35">
      <c r="B390" s="63" t="s">
        <v>932</v>
      </c>
      <c r="C390" s="15"/>
      <c r="D390" s="15"/>
      <c r="E390" s="15"/>
      <c r="F390" s="15"/>
      <c r="G390" s="15"/>
      <c r="H390" s="15"/>
      <c r="I390" s="15"/>
      <c r="J390" s="15"/>
      <c r="K390" s="15"/>
      <c r="L390" s="15"/>
    </row>
    <row r="391" spans="2:23" x14ac:dyDescent="0.35">
      <c r="B391" s="15"/>
      <c r="C391" s="15"/>
      <c r="D391" s="15"/>
      <c r="E391" s="15"/>
      <c r="F391" s="15"/>
      <c r="G391" s="15"/>
      <c r="H391" s="15"/>
      <c r="I391" s="15"/>
      <c r="J391" s="15"/>
      <c r="K391" s="15"/>
      <c r="L391" s="15"/>
    </row>
    <row r="392" spans="2:23" x14ac:dyDescent="0.35">
      <c r="B392" s="11"/>
      <c r="C392" s="11"/>
    </row>
    <row r="393" spans="2:23" ht="15" customHeight="1" x14ac:dyDescent="0.35">
      <c r="B393" s="11"/>
      <c r="C393" s="11"/>
    </row>
    <row r="394" spans="2:23" x14ac:dyDescent="0.35">
      <c r="B394" s="11"/>
      <c r="C394" s="11"/>
    </row>
    <row r="395" spans="2:23" x14ac:dyDescent="0.35">
      <c r="B395" s="11"/>
      <c r="C395" s="11"/>
    </row>
    <row r="396" spans="2:23" x14ac:dyDescent="0.35">
      <c r="B396" s="11"/>
      <c r="C396" s="11"/>
    </row>
    <row r="397" spans="2:23" x14ac:dyDescent="0.35">
      <c r="B397" s="11"/>
      <c r="C397" s="11"/>
    </row>
    <row r="398" spans="2:23" x14ac:dyDescent="0.35">
      <c r="B398" s="11"/>
      <c r="C398" s="11"/>
    </row>
    <row r="399" spans="2:23" x14ac:dyDescent="0.35">
      <c r="B399" s="11"/>
      <c r="C399" s="11"/>
    </row>
    <row r="400" spans="2:23" x14ac:dyDescent="0.35">
      <c r="B400" s="11"/>
      <c r="C400" s="11"/>
    </row>
    <row r="401" spans="2:3" x14ac:dyDescent="0.35">
      <c r="B401" s="11"/>
      <c r="C401" s="11"/>
    </row>
    <row r="402" spans="2:3" x14ac:dyDescent="0.35">
      <c r="B402" s="11"/>
      <c r="C402" s="11"/>
    </row>
    <row r="403" spans="2:3" x14ac:dyDescent="0.35">
      <c r="B403" s="11"/>
      <c r="C403" s="11"/>
    </row>
    <row r="404" spans="2:3" x14ac:dyDescent="0.35">
      <c r="B404" s="11"/>
      <c r="C404" s="11"/>
    </row>
    <row r="405" spans="2:3" x14ac:dyDescent="0.35">
      <c r="B405" s="11"/>
      <c r="C405" s="11"/>
    </row>
    <row r="406" spans="2:3" x14ac:dyDescent="0.35">
      <c r="B406" s="11"/>
      <c r="C406" s="11"/>
    </row>
    <row r="407" spans="2:3" x14ac:dyDescent="0.35">
      <c r="B407" s="11"/>
      <c r="C407" s="11"/>
    </row>
    <row r="408" spans="2:3" x14ac:dyDescent="0.35">
      <c r="B408" s="11"/>
      <c r="C408" s="11"/>
    </row>
    <row r="409" spans="2:3" x14ac:dyDescent="0.35">
      <c r="B409" s="11"/>
      <c r="C409" s="11"/>
    </row>
    <row r="410" spans="2:3" x14ac:dyDescent="0.35">
      <c r="B410" s="11"/>
      <c r="C410" s="11"/>
    </row>
    <row r="411" spans="2:3" x14ac:dyDescent="0.35">
      <c r="B411" s="11"/>
      <c r="C411" s="11"/>
    </row>
    <row r="412" spans="2:3" x14ac:dyDescent="0.35">
      <c r="B412" s="11"/>
      <c r="C412" s="11"/>
    </row>
    <row r="413" spans="2:3" x14ac:dyDescent="0.35">
      <c r="B413" s="11"/>
      <c r="C413" s="11"/>
    </row>
    <row r="414" spans="2:3" x14ac:dyDescent="0.35">
      <c r="B414" s="11"/>
      <c r="C414" s="11"/>
    </row>
    <row r="415" spans="2:3" x14ac:dyDescent="0.35">
      <c r="B415" s="11"/>
      <c r="C415" s="11"/>
    </row>
    <row r="416" spans="2:3" x14ac:dyDescent="0.35">
      <c r="B416" s="11"/>
      <c r="C416" s="11"/>
    </row>
    <row r="417" spans="2:3" x14ac:dyDescent="0.35">
      <c r="B417" s="11"/>
      <c r="C417" s="11"/>
    </row>
    <row r="418" spans="2:3" ht="15" customHeight="1" x14ac:dyDescent="0.35">
      <c r="B418" s="11"/>
      <c r="C418" s="11"/>
    </row>
    <row r="419" spans="2:3" x14ac:dyDescent="0.35">
      <c r="B419" s="11"/>
      <c r="C419" s="11"/>
    </row>
    <row r="420" spans="2:3" x14ac:dyDescent="0.35">
      <c r="B420" s="11"/>
      <c r="C420" s="11"/>
    </row>
    <row r="421" spans="2:3" x14ac:dyDescent="0.35">
      <c r="B421" s="11"/>
      <c r="C421" s="11"/>
    </row>
    <row r="422" spans="2:3" x14ac:dyDescent="0.35">
      <c r="B422" s="11"/>
      <c r="C422" s="11"/>
    </row>
    <row r="423" spans="2:3" x14ac:dyDescent="0.35">
      <c r="B423" s="11"/>
      <c r="C423" s="11"/>
    </row>
    <row r="424" spans="2:3" x14ac:dyDescent="0.35">
      <c r="B424" s="11"/>
      <c r="C424" s="11"/>
    </row>
    <row r="425" spans="2:3" x14ac:dyDescent="0.35">
      <c r="B425" s="11"/>
      <c r="C425" s="11"/>
    </row>
    <row r="426" spans="2:3" x14ac:dyDescent="0.35">
      <c r="B426" s="11"/>
      <c r="C426" s="11"/>
    </row>
    <row r="427" spans="2:3" x14ac:dyDescent="0.35">
      <c r="B427" s="11"/>
      <c r="C427" s="11"/>
    </row>
    <row r="428" spans="2:3" x14ac:dyDescent="0.35">
      <c r="B428" s="11"/>
      <c r="C428" s="11"/>
    </row>
    <row r="429" spans="2:3" x14ac:dyDescent="0.35">
      <c r="B429" s="11"/>
      <c r="C429" s="11"/>
    </row>
    <row r="430" spans="2:3" x14ac:dyDescent="0.35">
      <c r="B430" s="11"/>
      <c r="C430" s="11"/>
    </row>
    <row r="431" spans="2:3" x14ac:dyDescent="0.35">
      <c r="B431" s="11"/>
      <c r="C431" s="11"/>
    </row>
    <row r="432" spans="2:3" x14ac:dyDescent="0.35">
      <c r="B432" s="11"/>
      <c r="C432" s="11"/>
    </row>
    <row r="433" spans="2:25" x14ac:dyDescent="0.35">
      <c r="B433" s="11"/>
      <c r="C433" s="11"/>
    </row>
    <row r="434" spans="2:25" x14ac:dyDescent="0.35">
      <c r="B434" s="11"/>
      <c r="C434" s="11"/>
    </row>
    <row r="435" spans="2:25" x14ac:dyDescent="0.35">
      <c r="B435" s="11"/>
      <c r="C435" s="11"/>
    </row>
    <row r="436" spans="2:25" x14ac:dyDescent="0.35">
      <c r="B436" s="11"/>
      <c r="C436" s="11"/>
    </row>
    <row r="437" spans="2:25" x14ac:dyDescent="0.35">
      <c r="B437" s="11"/>
      <c r="C437" s="11"/>
    </row>
    <row r="438" spans="2:25" x14ac:dyDescent="0.35">
      <c r="B438" s="11"/>
      <c r="C438" s="11"/>
    </row>
    <row r="439" spans="2:25" x14ac:dyDescent="0.35">
      <c r="B439" s="11"/>
      <c r="C439" s="11"/>
    </row>
    <row r="440" spans="2:25" x14ac:dyDescent="0.35">
      <c r="B440" s="11"/>
      <c r="C440" s="11"/>
    </row>
    <row r="441" spans="2:25" x14ac:dyDescent="0.35">
      <c r="B441" s="11"/>
      <c r="C441" s="11"/>
    </row>
    <row r="442" spans="2:25" x14ac:dyDescent="0.35">
      <c r="B442" s="11"/>
      <c r="C442" s="11"/>
    </row>
    <row r="443" spans="2:25" x14ac:dyDescent="0.35">
      <c r="B443" s="11"/>
      <c r="C443" s="11"/>
    </row>
    <row r="444" spans="2:25" x14ac:dyDescent="0.35">
      <c r="B444" s="11"/>
      <c r="C444" s="11"/>
    </row>
    <row r="445" spans="2:25" x14ac:dyDescent="0.35">
      <c r="B445" s="11"/>
      <c r="C445" s="11"/>
    </row>
    <row r="446" spans="2:25" x14ac:dyDescent="0.35">
      <c r="B446" s="11"/>
      <c r="C446" s="11"/>
    </row>
    <row r="447" spans="2:25" x14ac:dyDescent="0.35">
      <c r="B447" s="11"/>
      <c r="C447" s="11"/>
    </row>
    <row r="448" spans="2:25" s="20" customFormat="1" ht="106" customHeight="1" x14ac:dyDescent="0.35">
      <c r="B448" s="11"/>
      <c r="C448" s="11"/>
      <c r="D448" s="11"/>
      <c r="E448" s="11"/>
      <c r="F448" s="11"/>
      <c r="G448" s="11"/>
      <c r="H448" s="11"/>
      <c r="I448" s="11"/>
      <c r="J448" s="11"/>
      <c r="K448" s="11"/>
      <c r="L448" s="11"/>
      <c r="M448" s="11"/>
      <c r="N448" s="11"/>
      <c r="O448" s="11"/>
      <c r="P448" s="11"/>
      <c r="Q448" s="11"/>
      <c r="R448" s="11"/>
      <c r="S448" s="11"/>
      <c r="T448" s="11"/>
      <c r="U448" s="11"/>
      <c r="V448" s="11"/>
      <c r="W448" s="11"/>
      <c r="X448" s="125"/>
      <c r="Y448" s="125"/>
    </row>
    <row r="449" spans="2:25" s="21" customFormat="1" ht="18" customHeight="1" x14ac:dyDescent="0.35">
      <c r="B449" s="11"/>
      <c r="C449" s="11"/>
      <c r="D449" s="11"/>
      <c r="E449" s="11"/>
      <c r="F449" s="11"/>
      <c r="G449" s="11"/>
      <c r="H449" s="11"/>
      <c r="I449" s="11"/>
      <c r="J449" s="11"/>
      <c r="K449" s="11"/>
      <c r="L449" s="11"/>
      <c r="M449" s="11"/>
      <c r="N449" s="11"/>
      <c r="O449" s="11"/>
      <c r="P449" s="11"/>
      <c r="Q449" s="11"/>
      <c r="R449" s="11"/>
      <c r="S449" s="11"/>
      <c r="T449" s="11"/>
      <c r="U449" s="11"/>
      <c r="V449" s="11"/>
      <c r="W449" s="11"/>
      <c r="X449" s="126"/>
      <c r="Y449" s="126"/>
    </row>
    <row r="450" spans="2:25" x14ac:dyDescent="0.35">
      <c r="B450" s="11"/>
      <c r="C450" s="11"/>
    </row>
    <row r="451" spans="2:25" x14ac:dyDescent="0.35">
      <c r="B451" s="11"/>
      <c r="C451" s="11"/>
    </row>
    <row r="452" spans="2:25" x14ac:dyDescent="0.35">
      <c r="B452" s="11"/>
      <c r="C452" s="11"/>
    </row>
    <row r="453" spans="2:25" x14ac:dyDescent="0.35">
      <c r="B453" s="11"/>
      <c r="C453" s="11"/>
    </row>
    <row r="454" spans="2:25" s="20" customFormat="1" ht="58" customHeight="1" x14ac:dyDescent="0.35">
      <c r="B454" s="11"/>
      <c r="C454" s="11"/>
      <c r="D454" s="11"/>
      <c r="E454" s="11"/>
      <c r="F454" s="11"/>
      <c r="G454" s="11"/>
      <c r="H454" s="11"/>
      <c r="I454" s="11"/>
      <c r="J454" s="11"/>
      <c r="K454" s="11"/>
      <c r="L454" s="11"/>
      <c r="M454" s="11"/>
      <c r="N454" s="11"/>
      <c r="O454" s="11"/>
      <c r="P454" s="11"/>
      <c r="Q454" s="11"/>
      <c r="R454" s="11"/>
      <c r="S454" s="11"/>
      <c r="T454" s="11"/>
      <c r="U454" s="11"/>
      <c r="V454" s="11"/>
      <c r="W454" s="11"/>
      <c r="X454" s="125"/>
      <c r="Y454" s="125"/>
    </row>
    <row r="455" spans="2:25" x14ac:dyDescent="0.35">
      <c r="B455" s="11"/>
      <c r="C455" s="11"/>
    </row>
    <row r="456" spans="2:25" x14ac:dyDescent="0.35">
      <c r="B456" s="11"/>
      <c r="C456" s="11"/>
    </row>
    <row r="457" spans="2:25" x14ac:dyDescent="0.35">
      <c r="B457" s="11"/>
      <c r="C457" s="11"/>
    </row>
    <row r="458" spans="2:25" x14ac:dyDescent="0.35">
      <c r="B458" s="11"/>
      <c r="C458" s="11"/>
    </row>
    <row r="459" spans="2:25" x14ac:dyDescent="0.35">
      <c r="B459" s="11"/>
      <c r="C459" s="11"/>
    </row>
    <row r="460" spans="2:25" s="20" customFormat="1" ht="58" customHeight="1" x14ac:dyDescent="0.35">
      <c r="B460" s="11"/>
      <c r="C460" s="11"/>
      <c r="D460" s="11"/>
      <c r="E460" s="11"/>
      <c r="F460" s="11"/>
      <c r="G460" s="11"/>
      <c r="H460" s="11"/>
      <c r="I460" s="11"/>
      <c r="J460" s="11"/>
      <c r="K460" s="11"/>
      <c r="L460" s="11"/>
      <c r="M460" s="11"/>
      <c r="N460" s="11"/>
      <c r="O460" s="11"/>
      <c r="P460" s="11"/>
      <c r="Q460" s="11"/>
      <c r="R460" s="11"/>
      <c r="S460" s="11"/>
      <c r="T460" s="11"/>
      <c r="U460" s="11"/>
      <c r="V460" s="11"/>
      <c r="W460" s="11"/>
      <c r="X460" s="125"/>
      <c r="Y460" s="125"/>
    </row>
    <row r="461" spans="2:25" x14ac:dyDescent="0.35">
      <c r="B461" s="11"/>
      <c r="C461" s="11"/>
    </row>
    <row r="462" spans="2:25" x14ac:dyDescent="0.35">
      <c r="B462" s="11"/>
      <c r="C462" s="11"/>
    </row>
    <row r="463" spans="2:25" x14ac:dyDescent="0.35">
      <c r="B463" s="11"/>
      <c r="C463" s="11"/>
    </row>
    <row r="464" spans="2:25" x14ac:dyDescent="0.35">
      <c r="B464" s="11"/>
      <c r="C464" s="11"/>
    </row>
    <row r="465" spans="2:25" x14ac:dyDescent="0.35">
      <c r="B465" s="11"/>
      <c r="C465" s="11"/>
    </row>
    <row r="466" spans="2:25" s="20" customFormat="1" ht="58" customHeight="1" x14ac:dyDescent="0.35">
      <c r="B466" s="11"/>
      <c r="C466" s="11"/>
      <c r="D466" s="11"/>
      <c r="E466" s="11"/>
      <c r="F466" s="11"/>
      <c r="G466" s="11"/>
      <c r="H466" s="11"/>
      <c r="I466" s="11"/>
      <c r="J466" s="11"/>
      <c r="K466" s="11"/>
      <c r="L466" s="11"/>
      <c r="M466" s="11"/>
      <c r="N466" s="11"/>
      <c r="O466" s="11"/>
      <c r="P466" s="11"/>
      <c r="Q466" s="11"/>
      <c r="R466" s="11"/>
      <c r="S466" s="11"/>
      <c r="T466" s="11"/>
      <c r="U466" s="11"/>
      <c r="V466" s="11"/>
      <c r="W466" s="11"/>
      <c r="X466" s="125"/>
      <c r="Y466" s="125"/>
    </row>
    <row r="467" spans="2:25" x14ac:dyDescent="0.35">
      <c r="B467" s="11"/>
      <c r="C467" s="11"/>
    </row>
    <row r="468" spans="2:25" x14ac:dyDescent="0.35">
      <c r="B468" s="11"/>
      <c r="C468" s="11"/>
    </row>
    <row r="469" spans="2:25" x14ac:dyDescent="0.35">
      <c r="B469" s="11"/>
      <c r="C469" s="11"/>
    </row>
    <row r="470" spans="2:25" x14ac:dyDescent="0.35">
      <c r="B470" s="11"/>
      <c r="C470" s="11"/>
    </row>
    <row r="471" spans="2:25" x14ac:dyDescent="0.35">
      <c r="B471" s="11"/>
      <c r="C471" s="11"/>
    </row>
    <row r="472" spans="2:25" s="20" customFormat="1" ht="58" customHeight="1" x14ac:dyDescent="0.35">
      <c r="B472" s="11"/>
      <c r="C472" s="11"/>
      <c r="D472" s="11"/>
      <c r="E472" s="11"/>
      <c r="F472" s="11"/>
      <c r="G472" s="11"/>
      <c r="H472" s="11"/>
      <c r="I472" s="11"/>
      <c r="J472" s="11"/>
      <c r="K472" s="11"/>
      <c r="L472" s="11"/>
      <c r="M472" s="11"/>
      <c r="N472" s="11"/>
      <c r="O472" s="11"/>
      <c r="P472" s="11"/>
      <c r="Q472" s="11"/>
      <c r="R472" s="11"/>
      <c r="S472" s="11"/>
      <c r="T472" s="11"/>
      <c r="U472" s="11"/>
      <c r="V472" s="11"/>
      <c r="W472" s="11"/>
      <c r="X472" s="125"/>
      <c r="Y472" s="125"/>
    </row>
    <row r="473" spans="2:25" x14ac:dyDescent="0.35">
      <c r="B473" s="11"/>
      <c r="C473" s="11"/>
    </row>
    <row r="474" spans="2:25" x14ac:dyDescent="0.35">
      <c r="B474" s="11"/>
      <c r="C474" s="11"/>
    </row>
    <row r="475" spans="2:25" x14ac:dyDescent="0.35">
      <c r="B475" s="11"/>
      <c r="C475" s="11"/>
    </row>
    <row r="476" spans="2:25" x14ac:dyDescent="0.35">
      <c r="B476" s="11"/>
      <c r="C476" s="11"/>
    </row>
    <row r="477" spans="2:25" x14ac:dyDescent="0.35">
      <c r="B477" s="11"/>
      <c r="C477" s="11"/>
    </row>
    <row r="478" spans="2:25" s="20" customFormat="1" ht="58" customHeight="1" x14ac:dyDescent="0.35">
      <c r="B478" s="11"/>
      <c r="C478" s="11"/>
      <c r="D478" s="11"/>
      <c r="E478" s="11"/>
      <c r="F478" s="11"/>
      <c r="G478" s="11"/>
      <c r="H478" s="11"/>
      <c r="I478" s="11"/>
      <c r="J478" s="11"/>
      <c r="K478" s="11"/>
      <c r="L478" s="11"/>
      <c r="M478" s="11"/>
      <c r="N478" s="11"/>
      <c r="O478" s="11"/>
      <c r="P478" s="11"/>
      <c r="Q478" s="11"/>
      <c r="R478" s="11"/>
      <c r="S478" s="11"/>
      <c r="T478" s="11"/>
      <c r="U478" s="11"/>
      <c r="V478" s="11"/>
      <c r="W478" s="11"/>
      <c r="X478" s="125"/>
      <c r="Y478" s="125"/>
    </row>
    <row r="479" spans="2:25" x14ac:dyDescent="0.35">
      <c r="B479" s="11"/>
      <c r="C479" s="11"/>
    </row>
    <row r="480" spans="2:25" x14ac:dyDescent="0.35">
      <c r="B480" s="11"/>
      <c r="C480" s="11"/>
    </row>
    <row r="481" spans="2:3" x14ac:dyDescent="0.35">
      <c r="B481" s="11"/>
      <c r="C481" s="11"/>
    </row>
    <row r="482" spans="2:3" x14ac:dyDescent="0.35">
      <c r="B482" s="11"/>
      <c r="C482" s="11"/>
    </row>
    <row r="483" spans="2:3" x14ac:dyDescent="0.35">
      <c r="B483" s="11"/>
      <c r="C483" s="11"/>
    </row>
    <row r="484" spans="2:3" x14ac:dyDescent="0.35">
      <c r="B484" s="11"/>
      <c r="C484" s="11"/>
    </row>
    <row r="485" spans="2:3" x14ac:dyDescent="0.35">
      <c r="B485" s="11"/>
      <c r="C485" s="11"/>
    </row>
    <row r="486" spans="2:3" x14ac:dyDescent="0.35">
      <c r="B486" s="11"/>
      <c r="C486" s="11"/>
    </row>
    <row r="487" spans="2:3" x14ac:dyDescent="0.35">
      <c r="B487" s="11"/>
      <c r="C487" s="11"/>
    </row>
    <row r="488" spans="2:3" x14ac:dyDescent="0.35">
      <c r="B488" s="11"/>
      <c r="C488" s="11"/>
    </row>
  </sheetData>
  <sheetProtection algorithmName="SHA-512" hashValue="jSMOqtf87D36JaUo5UpRbG1vl8GLdmkF/gtIfK8ponOjhbPu3h+x803jc4+IEmsRGgWqIOBwwpF9/OHMj0IJIg==" saltValue="ddMfsz3CfRZeJ25jIvmEtw==" spinCount="100000" sheet="1" formatColumns="0" formatRows="0" selectLockedCells="1"/>
  <mergeCells count="30">
    <mergeCell ref="B151:W151"/>
    <mergeCell ref="B3:W5"/>
    <mergeCell ref="J10:W20"/>
    <mergeCell ref="J9:V9"/>
    <mergeCell ref="B9:H9"/>
    <mergeCell ref="B12:H12"/>
    <mergeCell ref="B15:H15"/>
    <mergeCell ref="B10:H10"/>
    <mergeCell ref="B13:H13"/>
    <mergeCell ref="B16:H16"/>
    <mergeCell ref="N46:W52"/>
    <mergeCell ref="B46:L52"/>
    <mergeCell ref="B44:N44"/>
    <mergeCell ref="V45:W45"/>
    <mergeCell ref="B118:W128"/>
    <mergeCell ref="N134:W135"/>
    <mergeCell ref="B346:L388"/>
    <mergeCell ref="M346:W388"/>
    <mergeCell ref="B152:W156"/>
    <mergeCell ref="B233:W272"/>
    <mergeCell ref="J158:W164"/>
    <mergeCell ref="B168:W168"/>
    <mergeCell ref="B232:W232"/>
    <mergeCell ref="B275:W275"/>
    <mergeCell ref="B330:W330"/>
    <mergeCell ref="F158:H158"/>
    <mergeCell ref="F159:H159"/>
    <mergeCell ref="B331:W339"/>
    <mergeCell ref="B276:W327"/>
    <mergeCell ref="B169:W229"/>
  </mergeCells>
  <dataValidations count="4">
    <dataValidation type="whole" allowBlank="1" showInputMessage="1" showErrorMessage="1" errorTitle="Felaktig inmatning" error="Ange ett heltal mellan 0 och 5." sqref="L134" xr:uid="{00000000-0002-0000-0200-000000000000}">
      <formula1>0</formula1>
      <formula2>5</formula2>
    </dataValidation>
    <dataValidation type="custom" showInputMessage="1" showErrorMessage="1" errorTitle="Felaktig inmatning" error="Ange ett heltal mellan 0 och 5. Om ett tal har angetts på målbild för organisationens övergripande nivå har angetts så måste talet som anges här vara minst lika stort som det angivna talet." sqref="M138" xr:uid="{00000000-0002-0000-0200-000001000000}">
      <formula1>AND(  OR(   ISBLANK(M138),   AND(    ISNUMBER(M138),    M138&gt;=0,    M138&lt;=5,    OR(     ISBLANK($L$134),     AND(      ISNUMBER($L$134),      M138&gt;=$L$134)))))</formula1>
    </dataValidation>
    <dataValidation type="custom" showInputMessage="1" showErrorMessage="1" sqref="M140 M144 M142 M146" xr:uid="{00000000-0002-0000-0200-000002000000}">
      <formula1>AND(  OR(   ISBLANK(M140),   AND(    ISNUMBER(M140),    M140&gt;=0,    M140&lt;=5,    OR(     ISBLANK($L$134),     AND(      ISNUMBER($L$134),      M140&gt;=$L$134)))))</formula1>
    </dataValidation>
    <dataValidation type="whole" allowBlank="1" showInputMessage="1" showErrorMessage="1" sqref="L138 L140 L142 L144 L146 W138 W140 W142 W144 W146" xr:uid="{00000000-0002-0000-0200-000003000000}">
      <formula1>0</formula1>
      <formula2>5</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Jämförelser!$A$1:$A$14</xm:f>
          </x14:formula1>
          <xm:sqref>F158:H158 F159:H159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80"/>
  <sheetViews>
    <sheetView showGridLines="0" zoomScale="80" zoomScaleNormal="80" workbookViewId="0"/>
  </sheetViews>
  <sheetFormatPr defaultRowHeight="14.5" x14ac:dyDescent="0.35"/>
  <cols>
    <col min="1" max="1" width="2.26953125" customWidth="1"/>
    <col min="2" max="23" width="8.7265625" customWidth="1"/>
  </cols>
  <sheetData>
    <row r="1" spans="1:23" ht="27" x14ac:dyDescent="0.35">
      <c r="A1" s="34"/>
      <c r="B1" s="34" t="s">
        <v>934</v>
      </c>
      <c r="C1" s="34"/>
      <c r="D1" s="34"/>
      <c r="E1" s="34"/>
      <c r="F1" s="34"/>
      <c r="G1" s="34"/>
      <c r="H1" s="34"/>
      <c r="I1" s="34"/>
      <c r="J1" s="34"/>
      <c r="K1" s="34"/>
      <c r="L1" s="34"/>
      <c r="M1" s="34"/>
      <c r="N1" s="34"/>
      <c r="O1" s="34"/>
      <c r="P1" s="34"/>
      <c r="Q1" s="34"/>
      <c r="R1" s="34"/>
      <c r="S1" s="34"/>
      <c r="T1" s="34"/>
      <c r="U1" s="34"/>
      <c r="V1" s="34"/>
      <c r="W1" s="34"/>
    </row>
    <row r="3" spans="1:23" ht="15" customHeight="1" x14ac:dyDescent="0.35">
      <c r="B3" s="93" t="s">
        <v>935</v>
      </c>
      <c r="C3" s="94"/>
      <c r="D3" s="94"/>
      <c r="E3" s="94"/>
      <c r="F3" s="94"/>
      <c r="G3" s="94"/>
      <c r="H3" s="94"/>
      <c r="I3" s="94"/>
      <c r="J3" s="94"/>
      <c r="K3" s="94"/>
      <c r="L3" s="94"/>
      <c r="M3" s="94"/>
      <c r="N3" s="94"/>
      <c r="O3" s="94"/>
      <c r="P3" s="94"/>
      <c r="Q3" s="94"/>
      <c r="R3" s="94"/>
      <c r="S3" s="94"/>
      <c r="T3" s="94"/>
      <c r="U3" s="94"/>
      <c r="V3" s="94"/>
      <c r="W3" s="94"/>
    </row>
    <row r="4" spans="1:23" x14ac:dyDescent="0.35">
      <c r="B4" s="94"/>
      <c r="C4" s="94"/>
      <c r="D4" s="94"/>
      <c r="E4" s="94"/>
      <c r="F4" s="94"/>
      <c r="G4" s="94"/>
      <c r="H4" s="94"/>
      <c r="I4" s="94"/>
      <c r="J4" s="94"/>
      <c r="K4" s="94"/>
      <c r="L4" s="94"/>
      <c r="M4" s="94"/>
      <c r="N4" s="94"/>
      <c r="O4" s="94"/>
      <c r="P4" s="94"/>
      <c r="Q4" s="94"/>
      <c r="R4" s="94"/>
      <c r="S4" s="94"/>
      <c r="T4" s="94"/>
      <c r="U4" s="94"/>
      <c r="V4" s="94"/>
      <c r="W4" s="94"/>
    </row>
    <row r="5" spans="1:23" x14ac:dyDescent="0.35">
      <c r="B5" s="94"/>
      <c r="C5" s="94"/>
      <c r="D5" s="94"/>
      <c r="E5" s="94"/>
      <c r="F5" s="94"/>
      <c r="G5" s="94"/>
      <c r="H5" s="94"/>
      <c r="I5" s="94"/>
      <c r="J5" s="94"/>
      <c r="K5" s="94"/>
      <c r="L5" s="94"/>
      <c r="M5" s="94"/>
      <c r="N5" s="94"/>
      <c r="O5" s="94"/>
      <c r="P5" s="94"/>
      <c r="Q5" s="94"/>
      <c r="R5" s="94"/>
      <c r="S5" s="94"/>
      <c r="T5" s="94"/>
      <c r="U5" s="94"/>
      <c r="V5" s="94"/>
      <c r="W5" s="94"/>
    </row>
    <row r="6" spans="1:23" x14ac:dyDescent="0.35">
      <c r="B6" s="94"/>
      <c r="C6" s="94"/>
      <c r="D6" s="94"/>
      <c r="E6" s="94"/>
      <c r="F6" s="94"/>
      <c r="G6" s="94"/>
      <c r="H6" s="94"/>
      <c r="I6" s="94"/>
      <c r="J6" s="94"/>
      <c r="K6" s="94"/>
      <c r="L6" s="94"/>
      <c r="M6" s="94"/>
      <c r="N6" s="94"/>
      <c r="O6" s="94"/>
      <c r="P6" s="94"/>
      <c r="Q6" s="94"/>
      <c r="R6" s="94"/>
      <c r="S6" s="94"/>
      <c r="T6" s="94"/>
      <c r="U6" s="94"/>
      <c r="V6" s="94"/>
      <c r="W6" s="94"/>
    </row>
    <row r="7" spans="1:23" x14ac:dyDescent="0.35">
      <c r="B7" s="94"/>
      <c r="C7" s="94"/>
      <c r="D7" s="94"/>
      <c r="E7" s="94"/>
      <c r="F7" s="94"/>
      <c r="G7" s="94"/>
      <c r="H7" s="94"/>
      <c r="I7" s="94"/>
      <c r="J7" s="94"/>
      <c r="K7" s="94"/>
      <c r="L7" s="94"/>
      <c r="M7" s="94"/>
      <c r="N7" s="94"/>
      <c r="O7" s="94"/>
      <c r="P7" s="94"/>
      <c r="Q7" s="94"/>
      <c r="R7" s="94"/>
      <c r="S7" s="94"/>
      <c r="T7" s="94"/>
      <c r="U7" s="94"/>
      <c r="V7" s="94"/>
      <c r="W7" s="94"/>
    </row>
    <row r="8" spans="1:23" x14ac:dyDescent="0.35">
      <c r="B8" s="94"/>
      <c r="C8" s="94"/>
      <c r="D8" s="94"/>
      <c r="E8" s="94"/>
      <c r="F8" s="94"/>
      <c r="G8" s="94"/>
      <c r="H8" s="94"/>
      <c r="I8" s="94"/>
      <c r="J8" s="94"/>
      <c r="K8" s="94"/>
      <c r="L8" s="94"/>
      <c r="M8" s="94"/>
      <c r="N8" s="94"/>
      <c r="O8" s="94"/>
      <c r="P8" s="94"/>
      <c r="Q8" s="94"/>
      <c r="R8" s="94"/>
      <c r="S8" s="94"/>
      <c r="T8" s="94"/>
      <c r="U8" s="94"/>
      <c r="V8" s="94"/>
      <c r="W8" s="94"/>
    </row>
    <row r="9" spans="1:23" x14ac:dyDescent="0.35">
      <c r="B9" s="94"/>
      <c r="C9" s="94"/>
      <c r="D9" s="94"/>
      <c r="E9" s="94"/>
      <c r="F9" s="94"/>
      <c r="G9" s="94"/>
      <c r="H9" s="94"/>
      <c r="I9" s="94"/>
      <c r="J9" s="94"/>
      <c r="K9" s="94"/>
      <c r="L9" s="94"/>
      <c r="M9" s="94"/>
      <c r="N9" s="94"/>
      <c r="O9" s="94"/>
      <c r="P9" s="94"/>
      <c r="Q9" s="94"/>
      <c r="R9" s="94"/>
      <c r="S9" s="94"/>
      <c r="T9" s="94"/>
      <c r="U9" s="94"/>
      <c r="V9" s="94"/>
      <c r="W9" s="94"/>
    </row>
    <row r="10" spans="1:23" x14ac:dyDescent="0.35">
      <c r="B10" s="94"/>
      <c r="C10" s="94"/>
      <c r="D10" s="94"/>
      <c r="E10" s="94"/>
      <c r="F10" s="94"/>
      <c r="G10" s="94"/>
      <c r="H10" s="94"/>
      <c r="I10" s="94"/>
      <c r="J10" s="94"/>
      <c r="K10" s="94"/>
      <c r="L10" s="94"/>
      <c r="M10" s="94"/>
      <c r="N10" s="94"/>
      <c r="O10" s="94"/>
      <c r="P10" s="94"/>
      <c r="Q10" s="94"/>
      <c r="R10" s="94"/>
      <c r="S10" s="94"/>
      <c r="T10" s="94"/>
      <c r="U10" s="94"/>
      <c r="V10" s="94"/>
      <c r="W10" s="94"/>
    </row>
    <row r="11" spans="1:23" x14ac:dyDescent="0.35">
      <c r="B11" s="94"/>
      <c r="C11" s="94"/>
      <c r="D11" s="94"/>
      <c r="E11" s="94"/>
      <c r="F11" s="94"/>
      <c r="G11" s="94"/>
      <c r="H11" s="94"/>
      <c r="I11" s="94"/>
      <c r="J11" s="94"/>
      <c r="K11" s="94"/>
      <c r="L11" s="94"/>
      <c r="M11" s="94"/>
      <c r="N11" s="94"/>
      <c r="O11" s="94"/>
      <c r="P11" s="94"/>
      <c r="Q11" s="94"/>
      <c r="R11" s="94"/>
      <c r="S11" s="94"/>
      <c r="T11" s="94"/>
      <c r="U11" s="94"/>
      <c r="V11" s="94"/>
      <c r="W11" s="94"/>
    </row>
    <row r="12" spans="1:23" x14ac:dyDescent="0.35">
      <c r="B12" s="94"/>
      <c r="C12" s="94"/>
      <c r="D12" s="94"/>
      <c r="E12" s="94"/>
      <c r="F12" s="94"/>
      <c r="G12" s="94"/>
      <c r="H12" s="94"/>
      <c r="I12" s="94"/>
      <c r="J12" s="94"/>
      <c r="K12" s="94"/>
      <c r="L12" s="94"/>
      <c r="M12" s="94"/>
      <c r="N12" s="94"/>
      <c r="O12" s="94"/>
      <c r="P12" s="94"/>
      <c r="Q12" s="94"/>
      <c r="R12" s="94"/>
      <c r="S12" s="94"/>
      <c r="T12" s="94"/>
      <c r="U12" s="94"/>
      <c r="V12" s="94"/>
      <c r="W12" s="94"/>
    </row>
    <row r="13" spans="1:23" x14ac:dyDescent="0.35">
      <c r="B13" s="94"/>
      <c r="C13" s="94"/>
      <c r="D13" s="94"/>
      <c r="E13" s="94"/>
      <c r="F13" s="94"/>
      <c r="G13" s="94"/>
      <c r="H13" s="94"/>
      <c r="I13" s="94"/>
      <c r="J13" s="94"/>
      <c r="K13" s="94"/>
      <c r="L13" s="94"/>
      <c r="M13" s="94"/>
      <c r="N13" s="94"/>
      <c r="O13" s="94"/>
      <c r="P13" s="94"/>
      <c r="Q13" s="94"/>
      <c r="R13" s="94"/>
      <c r="S13" s="94"/>
      <c r="T13" s="94"/>
      <c r="U13" s="94"/>
      <c r="V13" s="94"/>
      <c r="W13" s="94"/>
    </row>
    <row r="14" spans="1:23" x14ac:dyDescent="0.35">
      <c r="B14" s="94"/>
      <c r="C14" s="94"/>
      <c r="D14" s="94"/>
      <c r="E14" s="94"/>
      <c r="F14" s="94"/>
      <c r="G14" s="94"/>
      <c r="H14" s="94"/>
      <c r="I14" s="94"/>
      <c r="J14" s="94"/>
      <c r="K14" s="94"/>
      <c r="L14" s="94"/>
      <c r="M14" s="94"/>
      <c r="N14" s="94"/>
      <c r="O14" s="94"/>
      <c r="P14" s="94"/>
      <c r="Q14" s="94"/>
      <c r="R14" s="94"/>
      <c r="S14" s="94"/>
      <c r="T14" s="94"/>
      <c r="U14" s="94"/>
      <c r="V14" s="94"/>
      <c r="W14" s="94"/>
    </row>
    <row r="15" spans="1:23" x14ac:dyDescent="0.35">
      <c r="B15" s="94"/>
      <c r="C15" s="94"/>
      <c r="D15" s="94"/>
      <c r="E15" s="94"/>
      <c r="F15" s="94"/>
      <c r="G15" s="94"/>
      <c r="H15" s="94"/>
      <c r="I15" s="94"/>
      <c r="J15" s="94"/>
      <c r="K15" s="94"/>
      <c r="L15" s="94"/>
      <c r="M15" s="94"/>
      <c r="N15" s="94"/>
      <c r="O15" s="94"/>
      <c r="P15" s="94"/>
      <c r="Q15" s="94"/>
      <c r="R15" s="94"/>
      <c r="S15" s="94"/>
      <c r="T15" s="94"/>
      <c r="U15" s="94"/>
      <c r="V15" s="94"/>
      <c r="W15" s="94"/>
    </row>
    <row r="16" spans="1:23" x14ac:dyDescent="0.35">
      <c r="B16" s="94"/>
      <c r="C16" s="94"/>
      <c r="D16" s="94"/>
      <c r="E16" s="94"/>
      <c r="F16" s="94"/>
      <c r="G16" s="94"/>
      <c r="H16" s="94"/>
      <c r="I16" s="94"/>
      <c r="J16" s="94"/>
      <c r="K16" s="94"/>
      <c r="L16" s="94"/>
      <c r="M16" s="94"/>
      <c r="N16" s="94"/>
      <c r="O16" s="94"/>
      <c r="P16" s="94"/>
      <c r="Q16" s="94"/>
      <c r="R16" s="94"/>
      <c r="S16" s="94"/>
      <c r="T16" s="94"/>
      <c r="U16" s="94"/>
      <c r="V16" s="94"/>
      <c r="W16" s="94"/>
    </row>
    <row r="17" spans="2:23" x14ac:dyDescent="0.35">
      <c r="B17" s="94"/>
      <c r="C17" s="94"/>
      <c r="D17" s="94"/>
      <c r="E17" s="94"/>
      <c r="F17" s="94"/>
      <c r="G17" s="94"/>
      <c r="H17" s="94"/>
      <c r="I17" s="94"/>
      <c r="J17" s="94"/>
      <c r="K17" s="94"/>
      <c r="L17" s="94"/>
      <c r="M17" s="94"/>
      <c r="N17" s="94"/>
      <c r="O17" s="94"/>
      <c r="P17" s="94"/>
      <c r="Q17" s="94"/>
      <c r="R17" s="94"/>
      <c r="S17" s="94"/>
      <c r="T17" s="94"/>
      <c r="U17" s="94"/>
      <c r="V17" s="94"/>
      <c r="W17" s="94"/>
    </row>
    <row r="18" spans="2:23" x14ac:dyDescent="0.35">
      <c r="B18" s="94"/>
      <c r="C18" s="94"/>
      <c r="D18" s="94"/>
      <c r="E18" s="94"/>
      <c r="F18" s="94"/>
      <c r="G18" s="94"/>
      <c r="H18" s="94"/>
      <c r="I18" s="94"/>
      <c r="J18" s="94"/>
      <c r="K18" s="94"/>
      <c r="L18" s="94"/>
      <c r="M18" s="94"/>
      <c r="N18" s="94"/>
      <c r="O18" s="94"/>
      <c r="P18" s="94"/>
      <c r="Q18" s="94"/>
      <c r="R18" s="94"/>
      <c r="S18" s="94"/>
      <c r="T18" s="94"/>
      <c r="U18" s="94"/>
      <c r="V18" s="94"/>
      <c r="W18" s="94"/>
    </row>
    <row r="19" spans="2:23" x14ac:dyDescent="0.35">
      <c r="B19" s="94"/>
      <c r="C19" s="94"/>
      <c r="D19" s="94"/>
      <c r="E19" s="94"/>
      <c r="F19" s="94"/>
      <c r="G19" s="94"/>
      <c r="H19" s="94"/>
      <c r="I19" s="94"/>
      <c r="J19" s="94"/>
      <c r="K19" s="94"/>
      <c r="L19" s="94"/>
      <c r="M19" s="94"/>
      <c r="N19" s="94"/>
      <c r="O19" s="94"/>
      <c r="P19" s="94"/>
      <c r="Q19" s="94"/>
      <c r="R19" s="94"/>
      <c r="S19" s="94"/>
      <c r="T19" s="94"/>
      <c r="U19" s="94"/>
      <c r="V19" s="94"/>
      <c r="W19" s="94"/>
    </row>
    <row r="20" spans="2:23" x14ac:dyDescent="0.35">
      <c r="B20" s="94"/>
      <c r="C20" s="94"/>
      <c r="D20" s="94"/>
      <c r="E20" s="94"/>
      <c r="F20" s="94"/>
      <c r="G20" s="94"/>
      <c r="H20" s="94"/>
      <c r="I20" s="94"/>
      <c r="J20" s="94"/>
      <c r="K20" s="94"/>
      <c r="L20" s="94"/>
      <c r="M20" s="94"/>
      <c r="N20" s="94"/>
      <c r="O20" s="94"/>
      <c r="P20" s="94"/>
      <c r="Q20" s="94"/>
      <c r="R20" s="94"/>
      <c r="S20" s="94"/>
      <c r="T20" s="94"/>
      <c r="U20" s="94"/>
      <c r="V20" s="94"/>
      <c r="W20" s="94"/>
    </row>
    <row r="21" spans="2:23" x14ac:dyDescent="0.35">
      <c r="B21" s="94"/>
      <c r="C21" s="94"/>
      <c r="D21" s="94"/>
      <c r="E21" s="94"/>
      <c r="F21" s="94"/>
      <c r="G21" s="94"/>
      <c r="H21" s="94"/>
      <c r="I21" s="94"/>
      <c r="J21" s="94"/>
      <c r="K21" s="94"/>
      <c r="L21" s="94"/>
      <c r="M21" s="94"/>
      <c r="N21" s="94"/>
      <c r="O21" s="94"/>
      <c r="P21" s="94"/>
      <c r="Q21" s="94"/>
      <c r="R21" s="94"/>
      <c r="S21" s="94"/>
      <c r="T21" s="94"/>
      <c r="U21" s="94"/>
      <c r="V21" s="94"/>
      <c r="W21" s="94"/>
    </row>
    <row r="22" spans="2:23" x14ac:dyDescent="0.35">
      <c r="B22" s="94"/>
      <c r="C22" s="94"/>
      <c r="D22" s="94"/>
      <c r="E22" s="94"/>
      <c r="F22" s="94"/>
      <c r="G22" s="94"/>
      <c r="H22" s="94"/>
      <c r="I22" s="94"/>
      <c r="J22" s="94"/>
      <c r="K22" s="94"/>
      <c r="L22" s="94"/>
      <c r="M22" s="94"/>
      <c r="N22" s="94"/>
      <c r="O22" s="94"/>
      <c r="P22" s="94"/>
      <c r="Q22" s="94"/>
      <c r="R22" s="94"/>
      <c r="S22" s="94"/>
      <c r="T22" s="94"/>
      <c r="U22" s="94"/>
      <c r="V22" s="94"/>
      <c r="W22" s="94"/>
    </row>
    <row r="23" spans="2:23" x14ac:dyDescent="0.35">
      <c r="B23" s="94"/>
      <c r="C23" s="94"/>
      <c r="D23" s="94"/>
      <c r="E23" s="94"/>
      <c r="F23" s="94"/>
      <c r="G23" s="94"/>
      <c r="H23" s="94"/>
      <c r="I23" s="94"/>
      <c r="J23" s="94"/>
      <c r="K23" s="94"/>
      <c r="L23" s="94"/>
      <c r="M23" s="94"/>
      <c r="N23" s="94"/>
      <c r="O23" s="94"/>
      <c r="P23" s="94"/>
      <c r="Q23" s="94"/>
      <c r="R23" s="94"/>
      <c r="S23" s="94"/>
      <c r="T23" s="94"/>
      <c r="U23" s="94"/>
      <c r="V23" s="94"/>
      <c r="W23" s="94"/>
    </row>
    <row r="24" spans="2:23" x14ac:dyDescent="0.35">
      <c r="B24" s="94"/>
      <c r="C24" s="94"/>
      <c r="D24" s="94"/>
      <c r="E24" s="94"/>
      <c r="F24" s="94"/>
      <c r="G24" s="94"/>
      <c r="H24" s="94"/>
      <c r="I24" s="94"/>
      <c r="J24" s="94"/>
      <c r="K24" s="94"/>
      <c r="L24" s="94"/>
      <c r="M24" s="94"/>
      <c r="N24" s="94"/>
      <c r="O24" s="94"/>
      <c r="P24" s="94"/>
      <c r="Q24" s="94"/>
      <c r="R24" s="94"/>
      <c r="S24" s="94"/>
      <c r="T24" s="94"/>
      <c r="U24" s="94"/>
      <c r="V24" s="94"/>
      <c r="W24" s="94"/>
    </row>
    <row r="25" spans="2:23" x14ac:dyDescent="0.35">
      <c r="B25" s="94"/>
      <c r="C25" s="94"/>
      <c r="D25" s="94"/>
      <c r="E25" s="94"/>
      <c r="F25" s="94"/>
      <c r="G25" s="94"/>
      <c r="H25" s="94"/>
      <c r="I25" s="94"/>
      <c r="J25" s="94"/>
      <c r="K25" s="94"/>
      <c r="L25" s="94"/>
      <c r="M25" s="94"/>
      <c r="N25" s="94"/>
      <c r="O25" s="94"/>
      <c r="P25" s="94"/>
      <c r="Q25" s="94"/>
      <c r="R25" s="94"/>
      <c r="S25" s="94"/>
      <c r="T25" s="94"/>
      <c r="U25" s="94"/>
      <c r="V25" s="94"/>
      <c r="W25" s="94"/>
    </row>
    <row r="26" spans="2:23" x14ac:dyDescent="0.35">
      <c r="B26" s="94"/>
      <c r="C26" s="94"/>
      <c r="D26" s="94"/>
      <c r="E26" s="94"/>
      <c r="F26" s="94"/>
      <c r="G26" s="94"/>
      <c r="H26" s="94"/>
      <c r="I26" s="94"/>
      <c r="J26" s="94"/>
      <c r="K26" s="94"/>
      <c r="L26" s="94"/>
      <c r="M26" s="94"/>
      <c r="N26" s="94"/>
      <c r="O26" s="94"/>
      <c r="P26" s="94"/>
      <c r="Q26" s="94"/>
      <c r="R26" s="94"/>
      <c r="S26" s="94"/>
      <c r="T26" s="94"/>
      <c r="U26" s="94"/>
      <c r="V26" s="94"/>
      <c r="W26" s="94"/>
    </row>
    <row r="27" spans="2:23" x14ac:dyDescent="0.35">
      <c r="B27" s="94"/>
      <c r="C27" s="94"/>
      <c r="D27" s="94"/>
      <c r="E27" s="94"/>
      <c r="F27" s="94"/>
      <c r="G27" s="94"/>
      <c r="H27" s="94"/>
      <c r="I27" s="94"/>
      <c r="J27" s="94"/>
      <c r="K27" s="94"/>
      <c r="L27" s="94"/>
      <c r="M27" s="94"/>
      <c r="N27" s="94"/>
      <c r="O27" s="94"/>
      <c r="P27" s="94"/>
      <c r="Q27" s="94"/>
      <c r="R27" s="94"/>
      <c r="S27" s="94"/>
      <c r="T27" s="94"/>
      <c r="U27" s="94"/>
      <c r="V27" s="94"/>
      <c r="W27" s="94"/>
    </row>
    <row r="28" spans="2:23" x14ac:dyDescent="0.35">
      <c r="B28" s="94"/>
      <c r="C28" s="94"/>
      <c r="D28" s="94"/>
      <c r="E28" s="94"/>
      <c r="F28" s="94"/>
      <c r="G28" s="94"/>
      <c r="H28" s="94"/>
      <c r="I28" s="94"/>
      <c r="J28" s="94"/>
      <c r="K28" s="94"/>
      <c r="L28" s="94"/>
      <c r="M28" s="94"/>
      <c r="N28" s="94"/>
      <c r="O28" s="94"/>
      <c r="P28" s="94"/>
      <c r="Q28" s="94"/>
      <c r="R28" s="94"/>
      <c r="S28" s="94"/>
      <c r="T28" s="94"/>
      <c r="U28" s="94"/>
      <c r="V28" s="94"/>
      <c r="W28" s="94"/>
    </row>
    <row r="29" spans="2:23" x14ac:dyDescent="0.35">
      <c r="B29" s="94"/>
      <c r="C29" s="94"/>
      <c r="D29" s="94"/>
      <c r="E29" s="94"/>
      <c r="F29" s="94"/>
      <c r="G29" s="94"/>
      <c r="H29" s="94"/>
      <c r="I29" s="94"/>
      <c r="J29" s="94"/>
      <c r="K29" s="94"/>
      <c r="L29" s="94"/>
      <c r="M29" s="94"/>
      <c r="N29" s="94"/>
      <c r="O29" s="94"/>
      <c r="P29" s="94"/>
      <c r="Q29" s="94"/>
      <c r="R29" s="94"/>
      <c r="S29" s="94"/>
      <c r="T29" s="94"/>
      <c r="U29" s="94"/>
      <c r="V29" s="94"/>
      <c r="W29" s="94"/>
    </row>
    <row r="30" spans="2:23" x14ac:dyDescent="0.35">
      <c r="B30" s="94"/>
      <c r="C30" s="94"/>
      <c r="D30" s="94"/>
      <c r="E30" s="94"/>
      <c r="F30" s="94"/>
      <c r="G30" s="94"/>
      <c r="H30" s="94"/>
      <c r="I30" s="94"/>
      <c r="J30" s="94"/>
      <c r="K30" s="94"/>
      <c r="L30" s="94"/>
      <c r="M30" s="94"/>
      <c r="N30" s="94"/>
      <c r="O30" s="94"/>
      <c r="P30" s="94"/>
      <c r="Q30" s="94"/>
      <c r="R30" s="94"/>
      <c r="S30" s="94"/>
      <c r="T30" s="94"/>
      <c r="U30" s="94"/>
      <c r="V30" s="94"/>
      <c r="W30" s="94"/>
    </row>
    <row r="31" spans="2:23" x14ac:dyDescent="0.35">
      <c r="B31" s="94"/>
      <c r="C31" s="94"/>
      <c r="D31" s="94"/>
      <c r="E31" s="94"/>
      <c r="F31" s="94"/>
      <c r="G31" s="94"/>
      <c r="H31" s="94"/>
      <c r="I31" s="94"/>
      <c r="J31" s="94"/>
      <c r="K31" s="94"/>
      <c r="L31" s="94"/>
      <c r="M31" s="94"/>
      <c r="N31" s="94"/>
      <c r="O31" s="94"/>
      <c r="P31" s="94"/>
      <c r="Q31" s="94"/>
      <c r="R31" s="94"/>
      <c r="S31" s="94"/>
      <c r="T31" s="94"/>
      <c r="U31" s="94"/>
      <c r="V31" s="94"/>
      <c r="W31" s="94"/>
    </row>
    <row r="32" spans="2:23" x14ac:dyDescent="0.35">
      <c r="B32" s="94"/>
      <c r="C32" s="94"/>
      <c r="D32" s="94"/>
      <c r="E32" s="94"/>
      <c r="F32" s="94"/>
      <c r="G32" s="94"/>
      <c r="H32" s="94"/>
      <c r="I32" s="94"/>
      <c r="J32" s="94"/>
      <c r="K32" s="94"/>
      <c r="L32" s="94"/>
      <c r="M32" s="94"/>
      <c r="N32" s="94"/>
      <c r="O32" s="94"/>
      <c r="P32" s="94"/>
      <c r="Q32" s="94"/>
      <c r="R32" s="94"/>
      <c r="S32" s="94"/>
      <c r="T32" s="94"/>
      <c r="U32" s="94"/>
      <c r="V32" s="94"/>
      <c r="W32" s="94"/>
    </row>
    <row r="33" spans="2:23" x14ac:dyDescent="0.35">
      <c r="B33" s="94"/>
      <c r="C33" s="94"/>
      <c r="D33" s="94"/>
      <c r="E33" s="94"/>
      <c r="F33" s="94"/>
      <c r="G33" s="94"/>
      <c r="H33" s="94"/>
      <c r="I33" s="94"/>
      <c r="J33" s="94"/>
      <c r="K33" s="94"/>
      <c r="L33" s="94"/>
      <c r="M33" s="94"/>
      <c r="N33" s="94"/>
      <c r="O33" s="94"/>
      <c r="P33" s="94"/>
      <c r="Q33" s="94"/>
      <c r="R33" s="94"/>
      <c r="S33" s="94"/>
      <c r="T33" s="94"/>
      <c r="U33" s="94"/>
      <c r="V33" s="94"/>
      <c r="W33" s="94"/>
    </row>
    <row r="34" spans="2:23" x14ac:dyDescent="0.35">
      <c r="B34" s="94"/>
      <c r="C34" s="94"/>
      <c r="D34" s="94"/>
      <c r="E34" s="94"/>
      <c r="F34" s="94"/>
      <c r="G34" s="94"/>
      <c r="H34" s="94"/>
      <c r="I34" s="94"/>
      <c r="J34" s="94"/>
      <c r="K34" s="94"/>
      <c r="L34" s="94"/>
      <c r="M34" s="94"/>
      <c r="N34" s="94"/>
      <c r="O34" s="94"/>
      <c r="P34" s="94"/>
      <c r="Q34" s="94"/>
      <c r="R34" s="94"/>
      <c r="S34" s="94"/>
      <c r="T34" s="94"/>
      <c r="U34" s="94"/>
      <c r="V34" s="94"/>
      <c r="W34" s="94"/>
    </row>
    <row r="35" spans="2:23" x14ac:dyDescent="0.35">
      <c r="B35" s="94"/>
      <c r="C35" s="94"/>
      <c r="D35" s="94"/>
      <c r="E35" s="94"/>
      <c r="F35" s="94"/>
      <c r="G35" s="94"/>
      <c r="H35" s="94"/>
      <c r="I35" s="94"/>
      <c r="J35" s="94"/>
      <c r="K35" s="94"/>
      <c r="L35" s="94"/>
      <c r="M35" s="94"/>
      <c r="N35" s="94"/>
      <c r="O35" s="94"/>
      <c r="P35" s="94"/>
      <c r="Q35" s="94"/>
      <c r="R35" s="94"/>
      <c r="S35" s="94"/>
      <c r="T35" s="94"/>
      <c r="U35" s="94"/>
      <c r="V35" s="94"/>
      <c r="W35" s="94"/>
    </row>
    <row r="36" spans="2:23" x14ac:dyDescent="0.35">
      <c r="B36" s="94"/>
      <c r="C36" s="94"/>
      <c r="D36" s="94"/>
      <c r="E36" s="94"/>
      <c r="F36" s="94"/>
      <c r="G36" s="94"/>
      <c r="H36" s="94"/>
      <c r="I36" s="94"/>
      <c r="J36" s="94"/>
      <c r="K36" s="94"/>
      <c r="L36" s="94"/>
      <c r="M36" s="94"/>
      <c r="N36" s="94"/>
      <c r="O36" s="94"/>
      <c r="P36" s="94"/>
      <c r="Q36" s="94"/>
      <c r="R36" s="94"/>
      <c r="S36" s="94"/>
      <c r="T36" s="94"/>
      <c r="U36" s="94"/>
      <c r="V36" s="94"/>
      <c r="W36" s="94"/>
    </row>
    <row r="37" spans="2:23" x14ac:dyDescent="0.35">
      <c r="B37" s="94"/>
      <c r="C37" s="94"/>
      <c r="D37" s="94"/>
      <c r="E37" s="94"/>
      <c r="F37" s="94"/>
      <c r="G37" s="94"/>
      <c r="H37" s="94"/>
      <c r="I37" s="94"/>
      <c r="J37" s="94"/>
      <c r="K37" s="94"/>
      <c r="L37" s="94"/>
      <c r="M37" s="94"/>
      <c r="N37" s="94"/>
      <c r="O37" s="94"/>
      <c r="P37" s="94"/>
      <c r="Q37" s="94"/>
      <c r="R37" s="94"/>
      <c r="S37" s="94"/>
      <c r="T37" s="94"/>
      <c r="U37" s="94"/>
      <c r="V37" s="94"/>
      <c r="W37" s="94"/>
    </row>
    <row r="38" spans="2:23" x14ac:dyDescent="0.35">
      <c r="B38" s="94"/>
      <c r="C38" s="94"/>
      <c r="D38" s="94"/>
      <c r="E38" s="94"/>
      <c r="F38" s="94"/>
      <c r="G38" s="94"/>
      <c r="H38" s="94"/>
      <c r="I38" s="94"/>
      <c r="J38" s="94"/>
      <c r="K38" s="94"/>
      <c r="L38" s="94"/>
      <c r="M38" s="94"/>
      <c r="N38" s="94"/>
      <c r="O38" s="94"/>
      <c r="P38" s="94"/>
      <c r="Q38" s="94"/>
      <c r="R38" s="94"/>
      <c r="S38" s="94"/>
      <c r="T38" s="94"/>
      <c r="U38" s="94"/>
      <c r="V38" s="94"/>
      <c r="W38" s="94"/>
    </row>
    <row r="39" spans="2:23" x14ac:dyDescent="0.35">
      <c r="B39" s="94"/>
      <c r="C39" s="94"/>
      <c r="D39" s="94"/>
      <c r="E39" s="94"/>
      <c r="F39" s="94"/>
      <c r="G39" s="94"/>
      <c r="H39" s="94"/>
      <c r="I39" s="94"/>
      <c r="J39" s="94"/>
      <c r="K39" s="94"/>
      <c r="L39" s="94"/>
      <c r="M39" s="94"/>
      <c r="N39" s="94"/>
      <c r="O39" s="94"/>
      <c r="P39" s="94"/>
      <c r="Q39" s="94"/>
      <c r="R39" s="94"/>
      <c r="S39" s="94"/>
      <c r="T39" s="94"/>
      <c r="U39" s="94"/>
      <c r="V39" s="94"/>
      <c r="W39" s="94"/>
    </row>
    <row r="40" spans="2:23" x14ac:dyDescent="0.35">
      <c r="B40" s="94"/>
      <c r="C40" s="94"/>
      <c r="D40" s="94"/>
      <c r="E40" s="94"/>
      <c r="F40" s="94"/>
      <c r="G40" s="94"/>
      <c r="H40" s="94"/>
      <c r="I40" s="94"/>
      <c r="J40" s="94"/>
      <c r="K40" s="94"/>
      <c r="L40" s="94"/>
      <c r="M40" s="94"/>
      <c r="N40" s="94"/>
      <c r="O40" s="94"/>
      <c r="P40" s="94"/>
      <c r="Q40" s="94"/>
      <c r="R40" s="94"/>
      <c r="S40" s="94"/>
      <c r="T40" s="94"/>
      <c r="U40" s="94"/>
      <c r="V40" s="94"/>
      <c r="W40" s="94"/>
    </row>
    <row r="41" spans="2:23" x14ac:dyDescent="0.35">
      <c r="B41" s="94"/>
      <c r="C41" s="94"/>
      <c r="D41" s="94"/>
      <c r="E41" s="94"/>
      <c r="F41" s="94"/>
      <c r="G41" s="94"/>
      <c r="H41" s="94"/>
      <c r="I41" s="94"/>
      <c r="J41" s="94"/>
      <c r="K41" s="94"/>
      <c r="L41" s="94"/>
      <c r="M41" s="94"/>
      <c r="N41" s="94"/>
      <c r="O41" s="94"/>
      <c r="P41" s="94"/>
      <c r="Q41" s="94"/>
      <c r="R41" s="94"/>
      <c r="S41" s="94"/>
      <c r="T41" s="94"/>
      <c r="U41" s="94"/>
      <c r="V41" s="94"/>
      <c r="W41" s="94"/>
    </row>
    <row r="42" spans="2:23" x14ac:dyDescent="0.35">
      <c r="B42" s="94"/>
      <c r="C42" s="94"/>
      <c r="D42" s="94"/>
      <c r="E42" s="94"/>
      <c r="F42" s="94"/>
      <c r="G42" s="94"/>
      <c r="H42" s="94"/>
      <c r="I42" s="94"/>
      <c r="J42" s="94"/>
      <c r="K42" s="94"/>
      <c r="L42" s="94"/>
      <c r="M42" s="94"/>
      <c r="N42" s="94"/>
      <c r="O42" s="94"/>
      <c r="P42" s="94"/>
      <c r="Q42" s="94"/>
      <c r="R42" s="94"/>
      <c r="S42" s="94"/>
      <c r="T42" s="94"/>
      <c r="U42" s="94"/>
      <c r="V42" s="94"/>
      <c r="W42" s="94"/>
    </row>
    <row r="43" spans="2:23" x14ac:dyDescent="0.35">
      <c r="B43" s="94"/>
      <c r="C43" s="94"/>
      <c r="D43" s="94"/>
      <c r="E43" s="94"/>
      <c r="F43" s="94"/>
      <c r="G43" s="94"/>
      <c r="H43" s="94"/>
      <c r="I43" s="94"/>
      <c r="J43" s="94"/>
      <c r="K43" s="94"/>
      <c r="L43" s="94"/>
      <c r="M43" s="94"/>
      <c r="N43" s="94"/>
      <c r="O43" s="94"/>
      <c r="P43" s="94"/>
      <c r="Q43" s="94"/>
      <c r="R43" s="94"/>
      <c r="S43" s="94"/>
      <c r="T43" s="94"/>
      <c r="U43" s="94"/>
      <c r="V43" s="94"/>
      <c r="W43" s="94"/>
    </row>
    <row r="44" spans="2:23" x14ac:dyDescent="0.35">
      <c r="B44" s="94"/>
      <c r="C44" s="94"/>
      <c r="D44" s="94"/>
      <c r="E44" s="94"/>
      <c r="F44" s="94"/>
      <c r="G44" s="94"/>
      <c r="H44" s="94"/>
      <c r="I44" s="94"/>
      <c r="J44" s="94"/>
      <c r="K44" s="94"/>
      <c r="L44" s="94"/>
      <c r="M44" s="94"/>
      <c r="N44" s="94"/>
      <c r="O44" s="94"/>
      <c r="P44" s="94"/>
      <c r="Q44" s="94"/>
      <c r="R44" s="94"/>
      <c r="S44" s="94"/>
      <c r="T44" s="94"/>
      <c r="U44" s="94"/>
      <c r="V44" s="94"/>
      <c r="W44" s="94"/>
    </row>
    <row r="45" spans="2:23" x14ac:dyDescent="0.35">
      <c r="B45" s="94"/>
      <c r="C45" s="94"/>
      <c r="D45" s="94"/>
      <c r="E45" s="94"/>
      <c r="F45" s="94"/>
      <c r="G45" s="94"/>
      <c r="H45" s="94"/>
      <c r="I45" s="94"/>
      <c r="J45" s="94"/>
      <c r="K45" s="94"/>
      <c r="L45" s="94"/>
      <c r="M45" s="94"/>
      <c r="N45" s="94"/>
      <c r="O45" s="94"/>
      <c r="P45" s="94"/>
      <c r="Q45" s="94"/>
      <c r="R45" s="94"/>
      <c r="S45" s="94"/>
      <c r="T45" s="94"/>
      <c r="U45" s="94"/>
      <c r="V45" s="94"/>
      <c r="W45" s="94"/>
    </row>
    <row r="46" spans="2:23" x14ac:dyDescent="0.35">
      <c r="B46" s="94"/>
      <c r="C46" s="94"/>
      <c r="D46" s="94"/>
      <c r="E46" s="94"/>
      <c r="F46" s="94"/>
      <c r="G46" s="94"/>
      <c r="H46" s="94"/>
      <c r="I46" s="94"/>
      <c r="J46" s="94"/>
      <c r="K46" s="94"/>
      <c r="L46" s="94"/>
      <c r="M46" s="94"/>
      <c r="N46" s="94"/>
      <c r="O46" s="94"/>
      <c r="P46" s="94"/>
      <c r="Q46" s="94"/>
      <c r="R46" s="94"/>
      <c r="S46" s="94"/>
      <c r="T46" s="94"/>
      <c r="U46" s="94"/>
      <c r="V46" s="94"/>
      <c r="W46" s="94"/>
    </row>
    <row r="47" spans="2:23" x14ac:dyDescent="0.35">
      <c r="B47" s="94"/>
      <c r="C47" s="94"/>
      <c r="D47" s="94"/>
      <c r="E47" s="94"/>
      <c r="F47" s="94"/>
      <c r="G47" s="94"/>
      <c r="H47" s="94"/>
      <c r="I47" s="94"/>
      <c r="J47" s="94"/>
      <c r="K47" s="94"/>
      <c r="L47" s="94"/>
      <c r="M47" s="94"/>
      <c r="N47" s="94"/>
      <c r="O47" s="94"/>
      <c r="P47" s="94"/>
      <c r="Q47" s="94"/>
      <c r="R47" s="94"/>
      <c r="S47" s="94"/>
      <c r="T47" s="94"/>
      <c r="U47" s="94"/>
      <c r="V47" s="94"/>
      <c r="W47" s="94"/>
    </row>
    <row r="48" spans="2:23" x14ac:dyDescent="0.35">
      <c r="B48" s="94"/>
      <c r="C48" s="94"/>
      <c r="D48" s="94"/>
      <c r="E48" s="94"/>
      <c r="F48" s="94"/>
      <c r="G48" s="94"/>
      <c r="H48" s="94"/>
      <c r="I48" s="94"/>
      <c r="J48" s="94"/>
      <c r="K48" s="94"/>
      <c r="L48" s="94"/>
      <c r="M48" s="94"/>
      <c r="N48" s="94"/>
      <c r="O48" s="94"/>
      <c r="P48" s="94"/>
      <c r="Q48" s="94"/>
      <c r="R48" s="94"/>
      <c r="S48" s="94"/>
      <c r="T48" s="94"/>
      <c r="U48" s="94"/>
      <c r="V48" s="94"/>
      <c r="W48" s="94"/>
    </row>
    <row r="49" spans="2:23" x14ac:dyDescent="0.35">
      <c r="B49" s="94"/>
      <c r="C49" s="94"/>
      <c r="D49" s="94"/>
      <c r="E49" s="94"/>
      <c r="F49" s="94"/>
      <c r="G49" s="94"/>
      <c r="H49" s="94"/>
      <c r="I49" s="94"/>
      <c r="J49" s="94"/>
      <c r="K49" s="94"/>
      <c r="L49" s="94"/>
      <c r="M49" s="94"/>
      <c r="N49" s="94"/>
      <c r="O49" s="94"/>
      <c r="P49" s="94"/>
      <c r="Q49" s="94"/>
      <c r="R49" s="94"/>
      <c r="S49" s="94"/>
      <c r="T49" s="94"/>
      <c r="U49" s="94"/>
      <c r="V49" s="94"/>
      <c r="W49" s="94"/>
    </row>
    <row r="50" spans="2:23" x14ac:dyDescent="0.35">
      <c r="B50" s="94"/>
      <c r="C50" s="94"/>
      <c r="D50" s="94"/>
      <c r="E50" s="94"/>
      <c r="F50" s="94"/>
      <c r="G50" s="94"/>
      <c r="H50" s="94"/>
      <c r="I50" s="94"/>
      <c r="J50" s="94"/>
      <c r="K50" s="94"/>
      <c r="L50" s="94"/>
      <c r="M50" s="94"/>
      <c r="N50" s="94"/>
      <c r="O50" s="94"/>
      <c r="P50" s="94"/>
      <c r="Q50" s="94"/>
      <c r="R50" s="94"/>
      <c r="S50" s="94"/>
      <c r="T50" s="94"/>
      <c r="U50" s="94"/>
      <c r="V50" s="94"/>
      <c r="W50" s="94"/>
    </row>
    <row r="51" spans="2:23" x14ac:dyDescent="0.35">
      <c r="B51" s="94"/>
      <c r="C51" s="94"/>
      <c r="D51" s="94"/>
      <c r="E51" s="94"/>
      <c r="F51" s="94"/>
      <c r="G51" s="94"/>
      <c r="H51" s="94"/>
      <c r="I51" s="94"/>
      <c r="J51" s="94"/>
      <c r="K51" s="94"/>
      <c r="L51" s="94"/>
      <c r="M51" s="94"/>
      <c r="N51" s="94"/>
      <c r="O51" s="94"/>
      <c r="P51" s="94"/>
      <c r="Q51" s="94"/>
      <c r="R51" s="94"/>
      <c r="S51" s="94"/>
      <c r="T51" s="94"/>
      <c r="U51" s="94"/>
      <c r="V51" s="94"/>
      <c r="W51" s="94"/>
    </row>
    <row r="52" spans="2:23" x14ac:dyDescent="0.35">
      <c r="B52" s="94"/>
      <c r="C52" s="94"/>
      <c r="D52" s="94"/>
      <c r="E52" s="94"/>
      <c r="F52" s="94"/>
      <c r="G52" s="94"/>
      <c r="H52" s="94"/>
      <c r="I52" s="94"/>
      <c r="J52" s="94"/>
      <c r="K52" s="94"/>
      <c r="L52" s="94"/>
      <c r="M52" s="94"/>
      <c r="N52" s="94"/>
      <c r="O52" s="94"/>
      <c r="P52" s="94"/>
      <c r="Q52" s="94"/>
      <c r="R52" s="94"/>
      <c r="S52" s="94"/>
      <c r="T52" s="94"/>
      <c r="U52" s="94"/>
      <c r="V52" s="94"/>
      <c r="W52" s="94"/>
    </row>
    <row r="53" spans="2:23" x14ac:dyDescent="0.35">
      <c r="B53" s="94"/>
      <c r="C53" s="94"/>
      <c r="D53" s="94"/>
      <c r="E53" s="94"/>
      <c r="F53" s="94"/>
      <c r="G53" s="94"/>
      <c r="H53" s="94"/>
      <c r="I53" s="94"/>
      <c r="J53" s="94"/>
      <c r="K53" s="94"/>
      <c r="L53" s="94"/>
      <c r="M53" s="94"/>
      <c r="N53" s="94"/>
      <c r="O53" s="94"/>
      <c r="P53" s="94"/>
      <c r="Q53" s="94"/>
      <c r="R53" s="94"/>
      <c r="S53" s="94"/>
      <c r="T53" s="94"/>
      <c r="U53" s="94"/>
      <c r="V53" s="94"/>
      <c r="W53" s="94"/>
    </row>
    <row r="54" spans="2:23" x14ac:dyDescent="0.35">
      <c r="B54" s="94"/>
      <c r="C54" s="94"/>
      <c r="D54" s="94"/>
      <c r="E54" s="94"/>
      <c r="F54" s="94"/>
      <c r="G54" s="94"/>
      <c r="H54" s="94"/>
      <c r="I54" s="94"/>
      <c r="J54" s="94"/>
      <c r="K54" s="94"/>
      <c r="L54" s="94"/>
      <c r="M54" s="94"/>
      <c r="N54" s="94"/>
      <c r="O54" s="94"/>
      <c r="P54" s="94"/>
      <c r="Q54" s="94"/>
      <c r="R54" s="94"/>
      <c r="S54" s="94"/>
      <c r="T54" s="94"/>
      <c r="U54" s="94"/>
      <c r="V54" s="94"/>
      <c r="W54" s="94"/>
    </row>
    <row r="55" spans="2:23" x14ac:dyDescent="0.35">
      <c r="B55" s="94"/>
      <c r="C55" s="94"/>
      <c r="D55" s="94"/>
      <c r="E55" s="94"/>
      <c r="F55" s="94"/>
      <c r="G55" s="94"/>
      <c r="H55" s="94"/>
      <c r="I55" s="94"/>
      <c r="J55" s="94"/>
      <c r="K55" s="94"/>
      <c r="L55" s="94"/>
      <c r="M55" s="94"/>
      <c r="N55" s="94"/>
      <c r="O55" s="94"/>
      <c r="P55" s="94"/>
      <c r="Q55" s="94"/>
      <c r="R55" s="94"/>
      <c r="S55" s="94"/>
      <c r="T55" s="94"/>
      <c r="U55" s="94"/>
      <c r="V55" s="94"/>
      <c r="W55" s="94"/>
    </row>
    <row r="56" spans="2:23" x14ac:dyDescent="0.35">
      <c r="B56" s="94"/>
      <c r="C56" s="94"/>
      <c r="D56" s="94"/>
      <c r="E56" s="94"/>
      <c r="F56" s="94"/>
      <c r="G56" s="94"/>
      <c r="H56" s="94"/>
      <c r="I56" s="94"/>
      <c r="J56" s="94"/>
      <c r="K56" s="94"/>
      <c r="L56" s="94"/>
      <c r="M56" s="94"/>
      <c r="N56" s="94"/>
      <c r="O56" s="94"/>
      <c r="P56" s="94"/>
      <c r="Q56" s="94"/>
      <c r="R56" s="94"/>
      <c r="S56" s="94"/>
      <c r="T56" s="94"/>
      <c r="U56" s="94"/>
      <c r="V56" s="94"/>
      <c r="W56" s="94"/>
    </row>
    <row r="57" spans="2:23" x14ac:dyDescent="0.35">
      <c r="B57" s="94"/>
      <c r="C57" s="94"/>
      <c r="D57" s="94"/>
      <c r="E57" s="94"/>
      <c r="F57" s="94"/>
      <c r="G57" s="94"/>
      <c r="H57" s="94"/>
      <c r="I57" s="94"/>
      <c r="J57" s="94"/>
      <c r="K57" s="94"/>
      <c r="L57" s="94"/>
      <c r="M57" s="94"/>
      <c r="N57" s="94"/>
      <c r="O57" s="94"/>
      <c r="P57" s="94"/>
      <c r="Q57" s="94"/>
      <c r="R57" s="94"/>
      <c r="S57" s="94"/>
      <c r="T57" s="94"/>
      <c r="U57" s="94"/>
      <c r="V57" s="94"/>
      <c r="W57" s="94"/>
    </row>
    <row r="58" spans="2:23" x14ac:dyDescent="0.35">
      <c r="B58" s="94"/>
      <c r="C58" s="94"/>
      <c r="D58" s="94"/>
      <c r="E58" s="94"/>
      <c r="F58" s="94"/>
      <c r="G58" s="94"/>
      <c r="H58" s="94"/>
      <c r="I58" s="94"/>
      <c r="J58" s="94"/>
      <c r="K58" s="94"/>
      <c r="L58" s="94"/>
      <c r="M58" s="94"/>
      <c r="N58" s="94"/>
      <c r="O58" s="94"/>
      <c r="P58" s="94"/>
      <c r="Q58" s="94"/>
      <c r="R58" s="94"/>
      <c r="S58" s="94"/>
      <c r="T58" s="94"/>
      <c r="U58" s="94"/>
      <c r="V58" s="94"/>
      <c r="W58" s="94"/>
    </row>
    <row r="59" spans="2:23" x14ac:dyDescent="0.35">
      <c r="B59" s="94"/>
      <c r="C59" s="94"/>
      <c r="D59" s="94"/>
      <c r="E59" s="94"/>
      <c r="F59" s="94"/>
      <c r="G59" s="94"/>
      <c r="H59" s="94"/>
      <c r="I59" s="94"/>
      <c r="J59" s="94"/>
      <c r="K59" s="94"/>
      <c r="L59" s="94"/>
      <c r="M59" s="94"/>
      <c r="N59" s="94"/>
      <c r="O59" s="94"/>
      <c r="P59" s="94"/>
      <c r="Q59" s="94"/>
      <c r="R59" s="94"/>
      <c r="S59" s="94"/>
      <c r="T59" s="94"/>
      <c r="U59" s="94"/>
      <c r="V59" s="94"/>
      <c r="W59" s="94"/>
    </row>
    <row r="60" spans="2:23" x14ac:dyDescent="0.35">
      <c r="B60" s="94"/>
      <c r="C60" s="94"/>
      <c r="D60" s="94"/>
      <c r="E60" s="94"/>
      <c r="F60" s="94"/>
      <c r="G60" s="94"/>
      <c r="H60" s="94"/>
      <c r="I60" s="94"/>
      <c r="J60" s="94"/>
      <c r="K60" s="94"/>
      <c r="L60" s="94"/>
      <c r="M60" s="94"/>
      <c r="N60" s="94"/>
      <c r="O60" s="94"/>
      <c r="P60" s="94"/>
      <c r="Q60" s="94"/>
      <c r="R60" s="94"/>
      <c r="S60" s="94"/>
      <c r="T60" s="94"/>
      <c r="U60" s="94"/>
      <c r="V60" s="94"/>
      <c r="W60" s="94"/>
    </row>
    <row r="61" spans="2:23" x14ac:dyDescent="0.35">
      <c r="B61" s="94"/>
      <c r="C61" s="94"/>
      <c r="D61" s="94"/>
      <c r="E61" s="94"/>
      <c r="F61" s="94"/>
      <c r="G61" s="94"/>
      <c r="H61" s="94"/>
      <c r="I61" s="94"/>
      <c r="J61" s="94"/>
      <c r="K61" s="94"/>
      <c r="L61" s="94"/>
      <c r="M61" s="94"/>
      <c r="N61" s="94"/>
      <c r="O61" s="94"/>
      <c r="P61" s="94"/>
      <c r="Q61" s="94"/>
      <c r="R61" s="94"/>
      <c r="S61" s="94"/>
      <c r="T61" s="94"/>
      <c r="U61" s="94"/>
      <c r="V61" s="94"/>
      <c r="W61" s="94"/>
    </row>
    <row r="62" spans="2:23" x14ac:dyDescent="0.35">
      <c r="B62" s="94"/>
      <c r="C62" s="94"/>
      <c r="D62" s="94"/>
      <c r="E62" s="94"/>
      <c r="F62" s="94"/>
      <c r="G62" s="94"/>
      <c r="H62" s="94"/>
      <c r="I62" s="94"/>
      <c r="J62" s="94"/>
      <c r="K62" s="94"/>
      <c r="L62" s="94"/>
      <c r="M62" s="94"/>
      <c r="N62" s="94"/>
      <c r="O62" s="94"/>
      <c r="P62" s="94"/>
      <c r="Q62" s="94"/>
      <c r="R62" s="94"/>
      <c r="S62" s="94"/>
      <c r="T62" s="94"/>
      <c r="U62" s="94"/>
      <c r="V62" s="94"/>
      <c r="W62" s="94"/>
    </row>
    <row r="63" spans="2:23" x14ac:dyDescent="0.35">
      <c r="B63" s="94"/>
      <c r="C63" s="94"/>
      <c r="D63" s="94"/>
      <c r="E63" s="94"/>
      <c r="F63" s="94"/>
      <c r="G63" s="94"/>
      <c r="H63" s="94"/>
      <c r="I63" s="94"/>
      <c r="J63" s="94"/>
      <c r="K63" s="94"/>
      <c r="L63" s="94"/>
      <c r="M63" s="94"/>
      <c r="N63" s="94"/>
      <c r="O63" s="94"/>
      <c r="P63" s="94"/>
      <c r="Q63" s="94"/>
      <c r="R63" s="94"/>
      <c r="S63" s="94"/>
      <c r="T63" s="94"/>
      <c r="U63" s="94"/>
      <c r="V63" s="94"/>
      <c r="W63" s="94"/>
    </row>
    <row r="64" spans="2:23" x14ac:dyDescent="0.35">
      <c r="B64" s="94"/>
      <c r="C64" s="94"/>
      <c r="D64" s="94"/>
      <c r="E64" s="94"/>
      <c r="F64" s="94"/>
      <c r="G64" s="94"/>
      <c r="H64" s="94"/>
      <c r="I64" s="94"/>
      <c r="J64" s="94"/>
      <c r="K64" s="94"/>
      <c r="L64" s="94"/>
      <c r="M64" s="94"/>
      <c r="N64" s="94"/>
      <c r="O64" s="94"/>
      <c r="P64" s="94"/>
      <c r="Q64" s="94"/>
      <c r="R64" s="94"/>
      <c r="S64" s="94"/>
      <c r="T64" s="94"/>
      <c r="U64" s="94"/>
      <c r="V64" s="94"/>
      <c r="W64" s="94"/>
    </row>
    <row r="65" spans="2:23" x14ac:dyDescent="0.35">
      <c r="B65" s="94"/>
      <c r="C65" s="94"/>
      <c r="D65" s="94"/>
      <c r="E65" s="94"/>
      <c r="F65" s="94"/>
      <c r="G65" s="94"/>
      <c r="H65" s="94"/>
      <c r="I65" s="94"/>
      <c r="J65" s="94"/>
      <c r="K65" s="94"/>
      <c r="L65" s="94"/>
      <c r="M65" s="94"/>
      <c r="N65" s="94"/>
      <c r="O65" s="94"/>
      <c r="P65" s="94"/>
      <c r="Q65" s="94"/>
      <c r="R65" s="94"/>
      <c r="S65" s="94"/>
      <c r="T65" s="94"/>
      <c r="U65" s="94"/>
      <c r="V65" s="94"/>
      <c r="W65" s="94"/>
    </row>
    <row r="66" spans="2:23" x14ac:dyDescent="0.35">
      <c r="B66" s="94"/>
      <c r="C66" s="94"/>
      <c r="D66" s="94"/>
      <c r="E66" s="94"/>
      <c r="F66" s="94"/>
      <c r="G66" s="94"/>
      <c r="H66" s="94"/>
      <c r="I66" s="94"/>
      <c r="J66" s="94"/>
      <c r="K66" s="94"/>
      <c r="L66" s="94"/>
      <c r="M66" s="94"/>
      <c r="N66" s="94"/>
      <c r="O66" s="94"/>
      <c r="P66" s="94"/>
      <c r="Q66" s="94"/>
      <c r="R66" s="94"/>
      <c r="S66" s="94"/>
      <c r="T66" s="94"/>
      <c r="U66" s="94"/>
      <c r="V66" s="94"/>
      <c r="W66" s="94"/>
    </row>
    <row r="67" spans="2:23" x14ac:dyDescent="0.35">
      <c r="B67" s="94"/>
      <c r="C67" s="94"/>
      <c r="D67" s="94"/>
      <c r="E67" s="94"/>
      <c r="F67" s="94"/>
      <c r="G67" s="94"/>
      <c r="H67" s="94"/>
      <c r="I67" s="94"/>
      <c r="J67" s="94"/>
      <c r="K67" s="94"/>
      <c r="L67" s="94"/>
      <c r="M67" s="94"/>
      <c r="N67" s="94"/>
      <c r="O67" s="94"/>
      <c r="P67" s="94"/>
      <c r="Q67" s="94"/>
      <c r="R67" s="94"/>
      <c r="S67" s="94"/>
      <c r="T67" s="94"/>
      <c r="U67" s="94"/>
      <c r="V67" s="94"/>
      <c r="W67" s="94"/>
    </row>
    <row r="68" spans="2:23" x14ac:dyDescent="0.35">
      <c r="B68" s="94"/>
      <c r="C68" s="94"/>
      <c r="D68" s="94"/>
      <c r="E68" s="94"/>
      <c r="F68" s="94"/>
      <c r="G68" s="94"/>
      <c r="H68" s="94"/>
      <c r="I68" s="94"/>
      <c r="J68" s="94"/>
      <c r="K68" s="94"/>
      <c r="L68" s="94"/>
      <c r="M68" s="94"/>
      <c r="N68" s="94"/>
      <c r="O68" s="94"/>
      <c r="P68" s="94"/>
      <c r="Q68" s="94"/>
      <c r="R68" s="94"/>
      <c r="S68" s="94"/>
      <c r="T68" s="94"/>
      <c r="U68" s="94"/>
      <c r="V68" s="94"/>
      <c r="W68" s="94"/>
    </row>
    <row r="69" spans="2:23" x14ac:dyDescent="0.35">
      <c r="B69" s="94"/>
      <c r="C69" s="94"/>
      <c r="D69" s="94"/>
      <c r="E69" s="94"/>
      <c r="F69" s="94"/>
      <c r="G69" s="94"/>
      <c r="H69" s="94"/>
      <c r="I69" s="94"/>
      <c r="J69" s="94"/>
      <c r="K69" s="94"/>
      <c r="L69" s="94"/>
      <c r="M69" s="94"/>
      <c r="N69" s="94"/>
      <c r="O69" s="94"/>
      <c r="P69" s="94"/>
      <c r="Q69" s="94"/>
      <c r="R69" s="94"/>
      <c r="S69" s="94"/>
      <c r="T69" s="94"/>
      <c r="U69" s="94"/>
      <c r="V69" s="94"/>
      <c r="W69" s="94"/>
    </row>
    <row r="70" spans="2:23" x14ac:dyDescent="0.35">
      <c r="B70" s="94"/>
      <c r="C70" s="94"/>
      <c r="D70" s="94"/>
      <c r="E70" s="94"/>
      <c r="F70" s="94"/>
      <c r="G70" s="94"/>
      <c r="H70" s="94"/>
      <c r="I70" s="94"/>
      <c r="J70" s="94"/>
      <c r="K70" s="94"/>
      <c r="L70" s="94"/>
      <c r="M70" s="94"/>
      <c r="N70" s="94"/>
      <c r="O70" s="94"/>
      <c r="P70" s="94"/>
      <c r="Q70" s="94"/>
      <c r="R70" s="94"/>
      <c r="S70" s="94"/>
      <c r="T70" s="94"/>
      <c r="U70" s="94"/>
      <c r="V70" s="94"/>
      <c r="W70" s="94"/>
    </row>
    <row r="71" spans="2:23" x14ac:dyDescent="0.35">
      <c r="B71" s="94"/>
      <c r="C71" s="94"/>
      <c r="D71" s="94"/>
      <c r="E71" s="94"/>
      <c r="F71" s="94"/>
      <c r="G71" s="94"/>
      <c r="H71" s="94"/>
      <c r="I71" s="94"/>
      <c r="J71" s="94"/>
      <c r="K71" s="94"/>
      <c r="L71" s="94"/>
      <c r="M71" s="94"/>
      <c r="N71" s="94"/>
      <c r="O71" s="94"/>
      <c r="P71" s="94"/>
      <c r="Q71" s="94"/>
      <c r="R71" s="94"/>
      <c r="S71" s="94"/>
      <c r="T71" s="94"/>
      <c r="U71" s="94"/>
      <c r="V71" s="94"/>
      <c r="W71" s="94"/>
    </row>
    <row r="72" spans="2:23" x14ac:dyDescent="0.35">
      <c r="B72" s="94"/>
      <c r="C72" s="94"/>
      <c r="D72" s="94"/>
      <c r="E72" s="94"/>
      <c r="F72" s="94"/>
      <c r="G72" s="94"/>
      <c r="H72" s="94"/>
      <c r="I72" s="94"/>
      <c r="J72" s="94"/>
      <c r="K72" s="94"/>
      <c r="L72" s="94"/>
      <c r="M72" s="94"/>
      <c r="N72" s="94"/>
      <c r="O72" s="94"/>
      <c r="P72" s="94"/>
      <c r="Q72" s="94"/>
      <c r="R72" s="94"/>
      <c r="S72" s="94"/>
      <c r="T72" s="94"/>
      <c r="U72" s="94"/>
      <c r="V72" s="94"/>
      <c r="W72" s="94"/>
    </row>
    <row r="73" spans="2:23" x14ac:dyDescent="0.35">
      <c r="B73" s="94"/>
      <c r="C73" s="94"/>
      <c r="D73" s="94"/>
      <c r="E73" s="94"/>
      <c r="F73" s="94"/>
      <c r="G73" s="94"/>
      <c r="H73" s="94"/>
      <c r="I73" s="94"/>
      <c r="J73" s="94"/>
      <c r="K73" s="94"/>
      <c r="L73" s="94"/>
      <c r="M73" s="94"/>
      <c r="N73" s="94"/>
      <c r="O73" s="94"/>
      <c r="P73" s="94"/>
      <c r="Q73" s="94"/>
      <c r="R73" s="94"/>
      <c r="S73" s="94"/>
      <c r="T73" s="94"/>
      <c r="U73" s="94"/>
      <c r="V73" s="94"/>
      <c r="W73" s="94"/>
    </row>
    <row r="74" spans="2:23" x14ac:dyDescent="0.35">
      <c r="B74" s="94"/>
      <c r="C74" s="94"/>
      <c r="D74" s="94"/>
      <c r="E74" s="94"/>
      <c r="F74" s="94"/>
      <c r="G74" s="94"/>
      <c r="H74" s="94"/>
      <c r="I74" s="94"/>
      <c r="J74" s="94"/>
      <c r="K74" s="94"/>
      <c r="L74" s="94"/>
      <c r="M74" s="94"/>
      <c r="N74" s="94"/>
      <c r="O74" s="94"/>
      <c r="P74" s="94"/>
      <c r="Q74" s="94"/>
      <c r="R74" s="94"/>
      <c r="S74" s="94"/>
      <c r="T74" s="94"/>
      <c r="U74" s="94"/>
      <c r="V74" s="94"/>
      <c r="W74" s="94"/>
    </row>
    <row r="75" spans="2:23" x14ac:dyDescent="0.35">
      <c r="B75" s="94"/>
      <c r="C75" s="94"/>
      <c r="D75" s="94"/>
      <c r="E75" s="94"/>
      <c r="F75" s="94"/>
      <c r="G75" s="94"/>
      <c r="H75" s="94"/>
      <c r="I75" s="94"/>
      <c r="J75" s="94"/>
      <c r="K75" s="94"/>
      <c r="L75" s="94"/>
      <c r="M75" s="94"/>
      <c r="N75" s="94"/>
      <c r="O75" s="94"/>
      <c r="P75" s="94"/>
      <c r="Q75" s="94"/>
      <c r="R75" s="94"/>
      <c r="S75" s="94"/>
      <c r="T75" s="94"/>
      <c r="U75" s="94"/>
      <c r="V75" s="94"/>
      <c r="W75" s="94"/>
    </row>
    <row r="76" spans="2:23" x14ac:dyDescent="0.35">
      <c r="B76" s="94"/>
      <c r="C76" s="94"/>
      <c r="D76" s="94"/>
      <c r="E76" s="94"/>
      <c r="F76" s="94"/>
      <c r="G76" s="94"/>
      <c r="H76" s="94"/>
      <c r="I76" s="94"/>
      <c r="J76" s="94"/>
      <c r="K76" s="94"/>
      <c r="L76" s="94"/>
      <c r="M76" s="94"/>
      <c r="N76" s="94"/>
      <c r="O76" s="94"/>
      <c r="P76" s="94"/>
      <c r="Q76" s="94"/>
      <c r="R76" s="94"/>
      <c r="S76" s="94"/>
      <c r="T76" s="94"/>
      <c r="U76" s="94"/>
      <c r="V76" s="94"/>
      <c r="W76" s="94"/>
    </row>
    <row r="77" spans="2:23" x14ac:dyDescent="0.35">
      <c r="B77" s="94"/>
      <c r="C77" s="94"/>
      <c r="D77" s="94"/>
      <c r="E77" s="94"/>
      <c r="F77" s="94"/>
      <c r="G77" s="94"/>
      <c r="H77" s="94"/>
      <c r="I77" s="94"/>
      <c r="J77" s="94"/>
      <c r="K77" s="94"/>
      <c r="L77" s="94"/>
      <c r="M77" s="94"/>
      <c r="N77" s="94"/>
      <c r="O77" s="94"/>
      <c r="P77" s="94"/>
      <c r="Q77" s="94"/>
      <c r="R77" s="94"/>
      <c r="S77" s="94"/>
      <c r="T77" s="94"/>
      <c r="U77" s="94"/>
      <c r="V77" s="94"/>
      <c r="W77" s="94"/>
    </row>
    <row r="78" spans="2:23" x14ac:dyDescent="0.35">
      <c r="B78" s="94"/>
      <c r="C78" s="94"/>
      <c r="D78" s="94"/>
      <c r="E78" s="94"/>
      <c r="F78" s="94"/>
      <c r="G78" s="94"/>
      <c r="H78" s="94"/>
      <c r="I78" s="94"/>
      <c r="J78" s="94"/>
      <c r="K78" s="94"/>
      <c r="L78" s="94"/>
      <c r="M78" s="94"/>
      <c r="N78" s="94"/>
      <c r="O78" s="94"/>
      <c r="P78" s="94"/>
      <c r="Q78" s="94"/>
      <c r="R78" s="94"/>
      <c r="S78" s="94"/>
      <c r="T78" s="94"/>
      <c r="U78" s="94"/>
      <c r="V78" s="94"/>
      <c r="W78" s="94"/>
    </row>
    <row r="79" spans="2:23" x14ac:dyDescent="0.35">
      <c r="B79" s="94"/>
      <c r="C79" s="94"/>
      <c r="D79" s="94"/>
      <c r="E79" s="94"/>
      <c r="F79" s="94"/>
      <c r="G79" s="94"/>
      <c r="H79" s="94"/>
      <c r="I79" s="94"/>
      <c r="J79" s="94"/>
      <c r="K79" s="94"/>
      <c r="L79" s="94"/>
      <c r="M79" s="94"/>
      <c r="N79" s="94"/>
      <c r="O79" s="94"/>
      <c r="P79" s="94"/>
      <c r="Q79" s="94"/>
      <c r="R79" s="94"/>
      <c r="S79" s="94"/>
      <c r="T79" s="94"/>
      <c r="U79" s="94"/>
      <c r="V79" s="94"/>
      <c r="W79" s="94"/>
    </row>
    <row r="80" spans="2:23" x14ac:dyDescent="0.35">
      <c r="B80" s="94"/>
      <c r="C80" s="94"/>
      <c r="D80" s="94"/>
      <c r="E80" s="94"/>
      <c r="F80" s="94"/>
      <c r="G80" s="94"/>
      <c r="H80" s="94"/>
      <c r="I80" s="94"/>
      <c r="J80" s="94"/>
      <c r="K80" s="94"/>
      <c r="L80" s="94"/>
      <c r="M80" s="94"/>
      <c r="N80" s="94"/>
      <c r="O80" s="94"/>
      <c r="P80" s="94"/>
      <c r="Q80" s="94"/>
      <c r="R80" s="94"/>
      <c r="S80" s="94"/>
      <c r="T80" s="94"/>
      <c r="U80" s="94"/>
      <c r="V80" s="94"/>
      <c r="W80" s="94"/>
    </row>
  </sheetData>
  <sheetProtection algorithmName="SHA-512" hashValue="OiBzxFqKs7vGPf0qVKkhk58dMsETIDziQxQnCcDJx6HxJEBi+/TvHyzIdlEVE4Zc1whCnSpsHJu5ruL+rr7nDw==" saltValue="Mq35Wz41OnT3+sub2NgnDQ==" spinCount="100000" sheet="1" objects="1" scenarios="1" formatColumns="0" formatRows="0" selectLockedCells="1" selectUnlockedCell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dimension ref="A1:UD31"/>
  <sheetViews>
    <sheetView workbookViewId="0">
      <selection activeCell="A6" sqref="A6"/>
    </sheetView>
  </sheetViews>
  <sheetFormatPr defaultRowHeight="14.5" x14ac:dyDescent="0.35"/>
  <cols>
    <col min="1" max="1" width="91.81640625" customWidth="1"/>
    <col min="2" max="2" width="10.7265625" bestFit="1" customWidth="1"/>
    <col min="6" max="6" width="11.453125" bestFit="1" customWidth="1"/>
    <col min="7" max="7" width="10.7265625" bestFit="1" customWidth="1"/>
  </cols>
  <sheetData>
    <row r="1" spans="1:550" x14ac:dyDescent="0.35">
      <c r="A1" t="str">
        <f ca="1">LEFT(CELL("filnamn"),FIND("[",CELL("filnamn"))-1)</f>
        <v>P:\Infosäkkollen\</v>
      </c>
    </row>
    <row r="2" spans="1:550" x14ac:dyDescent="0.35">
      <c r="A2" t="s">
        <v>300</v>
      </c>
      <c r="B2" t="s">
        <v>301</v>
      </c>
      <c r="C2" t="s">
        <v>302</v>
      </c>
      <c r="D2" t="s">
        <v>303</v>
      </c>
      <c r="E2" t="s">
        <v>304</v>
      </c>
      <c r="F2" t="s">
        <v>305</v>
      </c>
      <c r="G2" t="s">
        <v>306</v>
      </c>
      <c r="H2" t="s">
        <v>307</v>
      </c>
      <c r="I2" t="s">
        <v>308</v>
      </c>
      <c r="J2" t="s">
        <v>309</v>
      </c>
      <c r="K2" t="s">
        <v>310</v>
      </c>
      <c r="L2" t="s">
        <v>311</v>
      </c>
      <c r="M2" t="s">
        <v>312</v>
      </c>
      <c r="N2" t="s">
        <v>313</v>
      </c>
      <c r="O2" t="s">
        <v>314</v>
      </c>
      <c r="P2" t="s">
        <v>315</v>
      </c>
      <c r="Q2" t="s">
        <v>316</v>
      </c>
      <c r="R2" t="s">
        <v>317</v>
      </c>
      <c r="S2" t="s">
        <v>318</v>
      </c>
      <c r="T2" t="s">
        <v>319</v>
      </c>
      <c r="U2" t="s">
        <v>320</v>
      </c>
      <c r="V2" t="s">
        <v>321</v>
      </c>
      <c r="W2" t="s">
        <v>322</v>
      </c>
      <c r="X2" t="s">
        <v>323</v>
      </c>
      <c r="Y2" t="s">
        <v>324</v>
      </c>
      <c r="Z2" t="s">
        <v>325</v>
      </c>
      <c r="AA2" t="s">
        <v>326</v>
      </c>
      <c r="AB2" t="s">
        <v>327</v>
      </c>
      <c r="AC2" t="s">
        <v>328</v>
      </c>
      <c r="AD2" t="s">
        <v>329</v>
      </c>
      <c r="AE2" t="s">
        <v>330</v>
      </c>
      <c r="AF2" t="s">
        <v>331</v>
      </c>
      <c r="AG2" t="s">
        <v>332</v>
      </c>
      <c r="AH2" t="s">
        <v>333</v>
      </c>
      <c r="AI2" t="s">
        <v>334</v>
      </c>
      <c r="AJ2" t="s">
        <v>335</v>
      </c>
      <c r="AK2" t="s">
        <v>336</v>
      </c>
      <c r="AL2" t="s">
        <v>337</v>
      </c>
      <c r="AM2" t="s">
        <v>338</v>
      </c>
      <c r="AN2" t="s">
        <v>339</v>
      </c>
      <c r="AO2" t="s">
        <v>340</v>
      </c>
      <c r="AP2" t="s">
        <v>341</v>
      </c>
      <c r="AQ2" t="s">
        <v>342</v>
      </c>
      <c r="AR2" t="s">
        <v>343</v>
      </c>
      <c r="AS2" t="s">
        <v>344</v>
      </c>
      <c r="AT2" t="s">
        <v>345</v>
      </c>
      <c r="AU2" t="s">
        <v>346</v>
      </c>
      <c r="AV2" t="s">
        <v>347</v>
      </c>
      <c r="AW2" t="s">
        <v>348</v>
      </c>
      <c r="AX2" t="s">
        <v>349</v>
      </c>
      <c r="AY2" t="s">
        <v>350</v>
      </c>
      <c r="AZ2" t="s">
        <v>351</v>
      </c>
      <c r="BA2" t="s">
        <v>352</v>
      </c>
      <c r="BB2" t="s">
        <v>353</v>
      </c>
      <c r="BC2" t="s">
        <v>354</v>
      </c>
      <c r="BD2" t="s">
        <v>355</v>
      </c>
      <c r="BE2" t="s">
        <v>356</v>
      </c>
      <c r="BF2" t="s">
        <v>357</v>
      </c>
      <c r="BG2" t="s">
        <v>358</v>
      </c>
      <c r="BH2" t="s">
        <v>359</v>
      </c>
      <c r="BI2" t="s">
        <v>360</v>
      </c>
      <c r="BJ2" t="s">
        <v>361</v>
      </c>
      <c r="BK2" t="s">
        <v>362</v>
      </c>
      <c r="BL2" t="s">
        <v>363</v>
      </c>
      <c r="BM2" t="s">
        <v>364</v>
      </c>
      <c r="BN2" t="s">
        <v>365</v>
      </c>
      <c r="BO2" t="s">
        <v>366</v>
      </c>
      <c r="BP2" t="s">
        <v>367</v>
      </c>
      <c r="BQ2" t="s">
        <v>368</v>
      </c>
      <c r="BR2" t="s">
        <v>369</v>
      </c>
      <c r="BS2" t="s">
        <v>370</v>
      </c>
      <c r="BT2" t="s">
        <v>371</v>
      </c>
      <c r="BU2" t="s">
        <v>372</v>
      </c>
      <c r="BV2" t="s">
        <v>373</v>
      </c>
      <c r="BW2" t="s">
        <v>374</v>
      </c>
      <c r="BX2" t="s">
        <v>375</v>
      </c>
      <c r="BY2" t="s">
        <v>376</v>
      </c>
      <c r="BZ2" t="s">
        <v>377</v>
      </c>
      <c r="CA2" t="s">
        <v>378</v>
      </c>
      <c r="CB2" t="s">
        <v>379</v>
      </c>
      <c r="CC2" t="s">
        <v>380</v>
      </c>
      <c r="CD2" t="s">
        <v>381</v>
      </c>
      <c r="CE2" t="s">
        <v>382</v>
      </c>
      <c r="CF2" t="s">
        <v>383</v>
      </c>
      <c r="CG2" t="s">
        <v>384</v>
      </c>
      <c r="CH2" t="s">
        <v>385</v>
      </c>
      <c r="CI2" t="s">
        <v>386</v>
      </c>
      <c r="CJ2" t="s">
        <v>387</v>
      </c>
      <c r="CK2" t="s">
        <v>388</v>
      </c>
      <c r="CL2" t="s">
        <v>389</v>
      </c>
      <c r="CM2" t="s">
        <v>390</v>
      </c>
      <c r="CN2" t="s">
        <v>391</v>
      </c>
      <c r="CO2" t="s">
        <v>392</v>
      </c>
      <c r="CP2" t="s">
        <v>393</v>
      </c>
      <c r="CQ2" t="s">
        <v>394</v>
      </c>
      <c r="CR2" t="s">
        <v>395</v>
      </c>
      <c r="CS2" t="s">
        <v>396</v>
      </c>
      <c r="CT2" t="s">
        <v>397</v>
      </c>
      <c r="CU2" t="s">
        <v>398</v>
      </c>
      <c r="CV2" t="s">
        <v>399</v>
      </c>
      <c r="CW2" t="s">
        <v>400</v>
      </c>
      <c r="CX2" t="s">
        <v>401</v>
      </c>
      <c r="CY2" t="s">
        <v>402</v>
      </c>
      <c r="CZ2" t="s">
        <v>403</v>
      </c>
      <c r="DA2" t="s">
        <v>404</v>
      </c>
      <c r="DB2" t="s">
        <v>405</v>
      </c>
      <c r="DC2" t="s">
        <v>406</v>
      </c>
      <c r="DD2" t="s">
        <v>407</v>
      </c>
      <c r="DE2" t="s">
        <v>408</v>
      </c>
      <c r="DF2" t="s">
        <v>409</v>
      </c>
      <c r="DG2" t="s">
        <v>410</v>
      </c>
      <c r="DH2" t="s">
        <v>411</v>
      </c>
      <c r="DI2" t="s">
        <v>412</v>
      </c>
      <c r="DJ2" t="s">
        <v>413</v>
      </c>
      <c r="DK2" t="s">
        <v>414</v>
      </c>
      <c r="DL2" t="s">
        <v>415</v>
      </c>
      <c r="DM2" t="s">
        <v>416</v>
      </c>
      <c r="DN2" t="s">
        <v>417</v>
      </c>
      <c r="DO2" t="s">
        <v>418</v>
      </c>
      <c r="DP2" t="s">
        <v>419</v>
      </c>
      <c r="DQ2" t="s">
        <v>420</v>
      </c>
      <c r="DR2" t="s">
        <v>421</v>
      </c>
      <c r="DS2" t="s">
        <v>422</v>
      </c>
      <c r="DT2" t="s">
        <v>423</v>
      </c>
      <c r="DU2" t="s">
        <v>424</v>
      </c>
      <c r="DV2" t="s">
        <v>425</v>
      </c>
      <c r="DW2" t="s">
        <v>426</v>
      </c>
      <c r="DX2" t="s">
        <v>427</v>
      </c>
      <c r="DY2" t="s">
        <v>428</v>
      </c>
      <c r="DZ2" t="s">
        <v>429</v>
      </c>
      <c r="EA2" t="s">
        <v>430</v>
      </c>
      <c r="EB2" t="s">
        <v>431</v>
      </c>
      <c r="EC2" t="s">
        <v>432</v>
      </c>
      <c r="ED2" t="s">
        <v>433</v>
      </c>
      <c r="EE2" t="s">
        <v>434</v>
      </c>
      <c r="EF2" t="s">
        <v>435</v>
      </c>
      <c r="EG2" t="s">
        <v>436</v>
      </c>
      <c r="EH2" t="s">
        <v>437</v>
      </c>
      <c r="EI2" t="s">
        <v>438</v>
      </c>
      <c r="EJ2" t="s">
        <v>439</v>
      </c>
      <c r="EK2" t="s">
        <v>440</v>
      </c>
      <c r="EL2" t="s">
        <v>441</v>
      </c>
      <c r="EM2" t="s">
        <v>442</v>
      </c>
      <c r="EN2" t="s">
        <v>443</v>
      </c>
      <c r="EO2" t="s">
        <v>444</v>
      </c>
      <c r="EP2" t="s">
        <v>445</v>
      </c>
      <c r="EQ2" t="s">
        <v>446</v>
      </c>
      <c r="ER2" t="s">
        <v>447</v>
      </c>
      <c r="ES2" t="s">
        <v>448</v>
      </c>
      <c r="ET2" t="s">
        <v>449</v>
      </c>
      <c r="EU2" t="s">
        <v>450</v>
      </c>
      <c r="EV2" t="s">
        <v>451</v>
      </c>
      <c r="EW2" t="s">
        <v>452</v>
      </c>
      <c r="EX2" t="s">
        <v>453</v>
      </c>
      <c r="EY2" t="s">
        <v>454</v>
      </c>
      <c r="EZ2" t="s">
        <v>455</v>
      </c>
      <c r="FA2" t="s">
        <v>456</v>
      </c>
      <c r="FB2" t="s">
        <v>457</v>
      </c>
      <c r="FC2" t="s">
        <v>458</v>
      </c>
      <c r="FD2" t="s">
        <v>459</v>
      </c>
      <c r="FE2" t="s">
        <v>460</v>
      </c>
      <c r="FF2" t="s">
        <v>461</v>
      </c>
      <c r="FG2" t="s">
        <v>462</v>
      </c>
      <c r="FH2" t="s">
        <v>463</v>
      </c>
      <c r="FI2" t="s">
        <v>464</v>
      </c>
      <c r="FJ2" t="s">
        <v>465</v>
      </c>
      <c r="FK2" t="s">
        <v>466</v>
      </c>
      <c r="FL2" t="s">
        <v>467</v>
      </c>
      <c r="FM2" t="s">
        <v>468</v>
      </c>
      <c r="FN2" t="s">
        <v>469</v>
      </c>
      <c r="FO2" t="s">
        <v>470</v>
      </c>
      <c r="FP2" t="s">
        <v>471</v>
      </c>
      <c r="FQ2" t="s">
        <v>472</v>
      </c>
      <c r="FR2" t="s">
        <v>473</v>
      </c>
      <c r="FS2" t="s">
        <v>474</v>
      </c>
      <c r="FT2" t="s">
        <v>475</v>
      </c>
      <c r="FU2" t="s">
        <v>476</v>
      </c>
      <c r="FV2" t="s">
        <v>477</v>
      </c>
      <c r="FW2" t="s">
        <v>478</v>
      </c>
      <c r="FX2" t="s">
        <v>479</v>
      </c>
      <c r="FY2" t="s">
        <v>480</v>
      </c>
      <c r="FZ2" t="s">
        <v>481</v>
      </c>
      <c r="GA2" t="s">
        <v>482</v>
      </c>
      <c r="GB2" t="s">
        <v>483</v>
      </c>
      <c r="GC2" t="s">
        <v>484</v>
      </c>
      <c r="GD2" t="s">
        <v>485</v>
      </c>
      <c r="GE2" t="s">
        <v>486</v>
      </c>
      <c r="GF2" t="s">
        <v>487</v>
      </c>
      <c r="GG2" t="s">
        <v>488</v>
      </c>
      <c r="GH2" t="s">
        <v>489</v>
      </c>
      <c r="GI2" t="s">
        <v>490</v>
      </c>
      <c r="GJ2" t="s">
        <v>491</v>
      </c>
      <c r="GK2" t="s">
        <v>492</v>
      </c>
      <c r="GL2" t="s">
        <v>493</v>
      </c>
      <c r="GM2" t="s">
        <v>494</v>
      </c>
      <c r="GN2" t="s">
        <v>495</v>
      </c>
      <c r="GO2" t="s">
        <v>496</v>
      </c>
      <c r="GP2" t="s">
        <v>497</v>
      </c>
      <c r="GQ2" t="s">
        <v>498</v>
      </c>
      <c r="GR2" t="s">
        <v>499</v>
      </c>
      <c r="GS2" t="s">
        <v>500</v>
      </c>
      <c r="GT2" t="s">
        <v>501</v>
      </c>
      <c r="GU2" t="s">
        <v>502</v>
      </c>
      <c r="GV2" t="s">
        <v>503</v>
      </c>
      <c r="GW2" t="s">
        <v>504</v>
      </c>
      <c r="GX2" t="s">
        <v>505</v>
      </c>
      <c r="GY2" t="s">
        <v>506</v>
      </c>
      <c r="GZ2" t="s">
        <v>507</v>
      </c>
      <c r="HA2" t="s">
        <v>508</v>
      </c>
      <c r="HB2" t="s">
        <v>509</v>
      </c>
      <c r="HC2" t="s">
        <v>510</v>
      </c>
      <c r="HD2" t="s">
        <v>511</v>
      </c>
      <c r="HE2" t="s">
        <v>512</v>
      </c>
      <c r="HF2" t="s">
        <v>513</v>
      </c>
      <c r="HG2" t="s">
        <v>514</v>
      </c>
      <c r="HH2" t="s">
        <v>515</v>
      </c>
      <c r="HI2" t="s">
        <v>516</v>
      </c>
      <c r="HJ2" t="s">
        <v>517</v>
      </c>
      <c r="HK2" t="s">
        <v>518</v>
      </c>
      <c r="HL2" t="s">
        <v>519</v>
      </c>
      <c r="HM2" t="s">
        <v>520</v>
      </c>
      <c r="HN2" t="s">
        <v>521</v>
      </c>
      <c r="HO2" t="s">
        <v>522</v>
      </c>
      <c r="HP2" t="s">
        <v>523</v>
      </c>
      <c r="HQ2" t="s">
        <v>524</v>
      </c>
      <c r="HR2" t="s">
        <v>525</v>
      </c>
      <c r="HS2" t="s">
        <v>526</v>
      </c>
      <c r="HT2" t="s">
        <v>527</v>
      </c>
      <c r="HU2" t="s">
        <v>528</v>
      </c>
      <c r="HV2" t="s">
        <v>529</v>
      </c>
      <c r="HW2" t="s">
        <v>530</v>
      </c>
      <c r="HX2" t="s">
        <v>531</v>
      </c>
      <c r="HY2" t="s">
        <v>532</v>
      </c>
      <c r="HZ2" t="s">
        <v>533</v>
      </c>
      <c r="IA2" t="s">
        <v>534</v>
      </c>
      <c r="IB2" t="s">
        <v>535</v>
      </c>
      <c r="IC2" t="s">
        <v>536</v>
      </c>
      <c r="ID2" t="s">
        <v>537</v>
      </c>
      <c r="IE2" t="s">
        <v>538</v>
      </c>
      <c r="IF2" t="s">
        <v>539</v>
      </c>
      <c r="IG2" t="s">
        <v>540</v>
      </c>
      <c r="IH2" t="s">
        <v>541</v>
      </c>
      <c r="II2" t="s">
        <v>542</v>
      </c>
      <c r="IJ2" t="s">
        <v>543</v>
      </c>
      <c r="IK2" t="s">
        <v>544</v>
      </c>
      <c r="IL2" t="s">
        <v>545</v>
      </c>
      <c r="IM2" t="s">
        <v>546</v>
      </c>
      <c r="IN2" t="s">
        <v>547</v>
      </c>
      <c r="IO2" t="s">
        <v>548</v>
      </c>
      <c r="IP2" t="s">
        <v>549</v>
      </c>
      <c r="IQ2" t="s">
        <v>550</v>
      </c>
      <c r="IR2" t="s">
        <v>551</v>
      </c>
      <c r="IS2" t="s">
        <v>552</v>
      </c>
      <c r="IT2" t="s">
        <v>553</v>
      </c>
      <c r="IU2" t="s">
        <v>554</v>
      </c>
      <c r="IV2" t="s">
        <v>555</v>
      </c>
      <c r="IW2" t="s">
        <v>556</v>
      </c>
      <c r="IX2" t="s">
        <v>557</v>
      </c>
      <c r="IY2" t="s">
        <v>558</v>
      </c>
      <c r="IZ2" t="s">
        <v>559</v>
      </c>
      <c r="JA2" t="s">
        <v>560</v>
      </c>
      <c r="JB2" t="s">
        <v>561</v>
      </c>
      <c r="JC2" t="s">
        <v>562</v>
      </c>
      <c r="JD2" t="s">
        <v>563</v>
      </c>
      <c r="JE2" t="s">
        <v>564</v>
      </c>
      <c r="JF2" t="s">
        <v>565</v>
      </c>
      <c r="JG2" t="s">
        <v>566</v>
      </c>
      <c r="JH2" t="s">
        <v>567</v>
      </c>
      <c r="JI2" t="s">
        <v>568</v>
      </c>
      <c r="JJ2" t="s">
        <v>569</v>
      </c>
      <c r="JK2" t="s">
        <v>570</v>
      </c>
      <c r="JL2" t="s">
        <v>571</v>
      </c>
      <c r="JM2" t="s">
        <v>572</v>
      </c>
      <c r="JN2" t="s">
        <v>573</v>
      </c>
      <c r="JO2" t="s">
        <v>574</v>
      </c>
      <c r="JP2" t="s">
        <v>575</v>
      </c>
      <c r="JQ2" t="s">
        <v>576</v>
      </c>
      <c r="JR2" t="s">
        <v>577</v>
      </c>
      <c r="JS2" t="s">
        <v>578</v>
      </c>
      <c r="JT2" t="s">
        <v>579</v>
      </c>
      <c r="JU2" t="s">
        <v>580</v>
      </c>
      <c r="JV2" t="s">
        <v>581</v>
      </c>
      <c r="JW2" t="s">
        <v>582</v>
      </c>
      <c r="JX2" t="s">
        <v>583</v>
      </c>
      <c r="JY2" t="s">
        <v>584</v>
      </c>
      <c r="JZ2" t="s">
        <v>585</v>
      </c>
      <c r="KA2" t="s">
        <v>586</v>
      </c>
      <c r="KB2" t="s">
        <v>587</v>
      </c>
      <c r="KC2" t="s">
        <v>588</v>
      </c>
      <c r="KD2" t="s">
        <v>589</v>
      </c>
      <c r="KE2" t="s">
        <v>590</v>
      </c>
      <c r="KF2" t="s">
        <v>591</v>
      </c>
      <c r="KG2" t="s">
        <v>592</v>
      </c>
      <c r="KH2" t="s">
        <v>593</v>
      </c>
      <c r="KI2" t="s">
        <v>594</v>
      </c>
      <c r="KJ2" t="s">
        <v>595</v>
      </c>
      <c r="KK2" t="s">
        <v>596</v>
      </c>
      <c r="KL2" t="s">
        <v>597</v>
      </c>
      <c r="KM2" t="s">
        <v>598</v>
      </c>
      <c r="KN2" t="s">
        <v>599</v>
      </c>
      <c r="KO2" t="s">
        <v>600</v>
      </c>
      <c r="KP2" t="s">
        <v>601</v>
      </c>
      <c r="KQ2" t="s">
        <v>602</v>
      </c>
      <c r="KR2" t="s">
        <v>603</v>
      </c>
      <c r="KS2" t="s">
        <v>604</v>
      </c>
      <c r="KT2" t="s">
        <v>605</v>
      </c>
      <c r="KU2" t="s">
        <v>606</v>
      </c>
      <c r="KV2" t="s">
        <v>607</v>
      </c>
      <c r="KW2" t="s">
        <v>608</v>
      </c>
      <c r="KX2" t="s">
        <v>609</v>
      </c>
      <c r="KY2" t="s">
        <v>610</v>
      </c>
      <c r="KZ2" t="s">
        <v>611</v>
      </c>
      <c r="LA2" t="s">
        <v>612</v>
      </c>
      <c r="LB2" t="s">
        <v>613</v>
      </c>
      <c r="LC2" t="s">
        <v>614</v>
      </c>
      <c r="LD2" t="s">
        <v>615</v>
      </c>
      <c r="LE2" t="s">
        <v>616</v>
      </c>
      <c r="LF2" t="s">
        <v>617</v>
      </c>
      <c r="LG2" t="s">
        <v>618</v>
      </c>
      <c r="LH2" t="s">
        <v>619</v>
      </c>
      <c r="LI2" t="s">
        <v>620</v>
      </c>
      <c r="LJ2" t="s">
        <v>621</v>
      </c>
      <c r="LK2" t="s">
        <v>622</v>
      </c>
      <c r="LL2" t="s">
        <v>623</v>
      </c>
      <c r="LM2" t="s">
        <v>624</v>
      </c>
      <c r="LN2" t="s">
        <v>625</v>
      </c>
      <c r="LO2" t="s">
        <v>626</v>
      </c>
      <c r="LP2" t="s">
        <v>627</v>
      </c>
      <c r="LQ2" t="s">
        <v>628</v>
      </c>
      <c r="LR2" t="s">
        <v>629</v>
      </c>
      <c r="LS2" t="s">
        <v>630</v>
      </c>
      <c r="LT2" t="s">
        <v>631</v>
      </c>
      <c r="LU2" t="s">
        <v>632</v>
      </c>
      <c r="LV2" t="s">
        <v>633</v>
      </c>
      <c r="LW2" t="s">
        <v>634</v>
      </c>
      <c r="LX2" t="s">
        <v>635</v>
      </c>
      <c r="LY2" t="s">
        <v>636</v>
      </c>
      <c r="LZ2" t="s">
        <v>637</v>
      </c>
      <c r="MA2" t="s">
        <v>638</v>
      </c>
      <c r="MB2" t="s">
        <v>639</v>
      </c>
      <c r="MC2" t="s">
        <v>640</v>
      </c>
      <c r="MD2" t="s">
        <v>641</v>
      </c>
      <c r="ME2" t="s">
        <v>642</v>
      </c>
      <c r="MF2" t="s">
        <v>643</v>
      </c>
      <c r="MG2" t="s">
        <v>644</v>
      </c>
      <c r="MH2" t="s">
        <v>645</v>
      </c>
      <c r="MI2" t="s">
        <v>646</v>
      </c>
      <c r="MJ2" t="s">
        <v>647</v>
      </c>
      <c r="MK2" t="s">
        <v>648</v>
      </c>
      <c r="ML2" t="s">
        <v>649</v>
      </c>
      <c r="MM2" t="s">
        <v>650</v>
      </c>
      <c r="MN2" t="s">
        <v>651</v>
      </c>
      <c r="MO2" t="s">
        <v>652</v>
      </c>
      <c r="MP2" t="s">
        <v>653</v>
      </c>
      <c r="MQ2" t="s">
        <v>654</v>
      </c>
      <c r="MR2" t="s">
        <v>655</v>
      </c>
      <c r="MS2" t="s">
        <v>656</v>
      </c>
      <c r="MT2" t="s">
        <v>657</v>
      </c>
      <c r="MU2" t="s">
        <v>658</v>
      </c>
      <c r="MV2" t="s">
        <v>659</v>
      </c>
      <c r="MW2" t="s">
        <v>660</v>
      </c>
      <c r="MX2" t="s">
        <v>661</v>
      </c>
      <c r="MY2" t="s">
        <v>662</v>
      </c>
      <c r="MZ2" t="s">
        <v>663</v>
      </c>
      <c r="NA2" t="s">
        <v>664</v>
      </c>
      <c r="NB2" t="s">
        <v>665</v>
      </c>
      <c r="NC2" t="s">
        <v>666</v>
      </c>
      <c r="ND2" t="s">
        <v>667</v>
      </c>
      <c r="NE2" t="s">
        <v>668</v>
      </c>
      <c r="NF2" t="s">
        <v>669</v>
      </c>
      <c r="NG2" t="s">
        <v>670</v>
      </c>
      <c r="NH2" t="s">
        <v>671</v>
      </c>
      <c r="NI2" t="s">
        <v>672</v>
      </c>
      <c r="NJ2" t="s">
        <v>673</v>
      </c>
      <c r="NK2" t="s">
        <v>674</v>
      </c>
      <c r="NL2" t="s">
        <v>675</v>
      </c>
      <c r="NM2" t="s">
        <v>676</v>
      </c>
      <c r="NN2" t="s">
        <v>677</v>
      </c>
      <c r="NO2" t="s">
        <v>678</v>
      </c>
      <c r="NP2" t="s">
        <v>679</v>
      </c>
      <c r="NQ2" t="s">
        <v>680</v>
      </c>
      <c r="NR2" t="s">
        <v>681</v>
      </c>
      <c r="NS2" t="s">
        <v>682</v>
      </c>
      <c r="NT2" t="s">
        <v>683</v>
      </c>
      <c r="NU2" t="s">
        <v>684</v>
      </c>
      <c r="NV2" t="s">
        <v>685</v>
      </c>
      <c r="NW2" t="s">
        <v>686</v>
      </c>
      <c r="NX2" t="s">
        <v>687</v>
      </c>
      <c r="NY2" t="s">
        <v>688</v>
      </c>
      <c r="NZ2" t="s">
        <v>689</v>
      </c>
      <c r="OA2" t="s">
        <v>690</v>
      </c>
      <c r="OB2" t="s">
        <v>691</v>
      </c>
      <c r="OC2" t="s">
        <v>692</v>
      </c>
      <c r="OD2" t="s">
        <v>693</v>
      </c>
      <c r="OE2" t="s">
        <v>694</v>
      </c>
      <c r="OF2" t="s">
        <v>695</v>
      </c>
      <c r="OG2" t="s">
        <v>696</v>
      </c>
      <c r="OH2" t="s">
        <v>697</v>
      </c>
      <c r="OI2" t="s">
        <v>698</v>
      </c>
      <c r="OJ2" t="s">
        <v>699</v>
      </c>
      <c r="OK2" t="s">
        <v>700</v>
      </c>
      <c r="OL2" t="s">
        <v>701</v>
      </c>
      <c r="OM2" t="s">
        <v>702</v>
      </c>
      <c r="ON2" t="s">
        <v>703</v>
      </c>
      <c r="OO2" t="s">
        <v>704</v>
      </c>
      <c r="OP2" t="s">
        <v>705</v>
      </c>
      <c r="OQ2" t="s">
        <v>706</v>
      </c>
      <c r="OR2" t="s">
        <v>707</v>
      </c>
      <c r="OS2" t="s">
        <v>708</v>
      </c>
      <c r="OT2" t="s">
        <v>709</v>
      </c>
      <c r="OU2" t="s">
        <v>710</v>
      </c>
      <c r="OV2" t="s">
        <v>711</v>
      </c>
      <c r="OW2" t="s">
        <v>712</v>
      </c>
      <c r="OX2" t="s">
        <v>713</v>
      </c>
      <c r="OY2" t="s">
        <v>714</v>
      </c>
      <c r="OZ2" t="s">
        <v>715</v>
      </c>
      <c r="PA2" t="s">
        <v>716</v>
      </c>
      <c r="PB2" t="s">
        <v>717</v>
      </c>
      <c r="PC2" t="s">
        <v>718</v>
      </c>
      <c r="PD2" t="s">
        <v>719</v>
      </c>
      <c r="PE2" t="s">
        <v>720</v>
      </c>
      <c r="PF2" t="s">
        <v>721</v>
      </c>
      <c r="PG2" t="s">
        <v>722</v>
      </c>
      <c r="PH2" t="s">
        <v>723</v>
      </c>
      <c r="PI2" t="s">
        <v>724</v>
      </c>
      <c r="PJ2" t="s">
        <v>725</v>
      </c>
      <c r="PK2" t="s">
        <v>726</v>
      </c>
      <c r="PL2" t="s">
        <v>727</v>
      </c>
      <c r="PM2" t="s">
        <v>728</v>
      </c>
      <c r="PN2" t="s">
        <v>729</v>
      </c>
      <c r="PO2" t="s">
        <v>730</v>
      </c>
      <c r="PP2" t="s">
        <v>731</v>
      </c>
      <c r="PQ2" t="s">
        <v>732</v>
      </c>
      <c r="PR2" t="s">
        <v>733</v>
      </c>
      <c r="PS2" t="s">
        <v>734</v>
      </c>
      <c r="PT2" t="s">
        <v>735</v>
      </c>
      <c r="PU2" t="s">
        <v>736</v>
      </c>
      <c r="PV2" t="s">
        <v>737</v>
      </c>
      <c r="PW2" t="s">
        <v>738</v>
      </c>
      <c r="PX2" t="s">
        <v>739</v>
      </c>
      <c r="PY2" t="s">
        <v>740</v>
      </c>
      <c r="PZ2" t="s">
        <v>741</v>
      </c>
      <c r="QA2" t="s">
        <v>742</v>
      </c>
      <c r="QB2" t="s">
        <v>743</v>
      </c>
      <c r="QC2" t="s">
        <v>744</v>
      </c>
      <c r="QD2" t="s">
        <v>745</v>
      </c>
      <c r="QE2" t="s">
        <v>746</v>
      </c>
      <c r="QF2" t="s">
        <v>747</v>
      </c>
      <c r="QG2" t="s">
        <v>748</v>
      </c>
      <c r="QH2" t="s">
        <v>749</v>
      </c>
      <c r="QI2" t="s">
        <v>750</v>
      </c>
      <c r="QJ2" t="s">
        <v>751</v>
      </c>
      <c r="QK2" t="s">
        <v>752</v>
      </c>
      <c r="QL2" t="s">
        <v>753</v>
      </c>
      <c r="QM2" t="s">
        <v>754</v>
      </c>
      <c r="QN2" t="s">
        <v>755</v>
      </c>
      <c r="QO2" t="s">
        <v>756</v>
      </c>
      <c r="QP2" t="s">
        <v>757</v>
      </c>
      <c r="QQ2" t="s">
        <v>758</v>
      </c>
      <c r="QR2" t="s">
        <v>759</v>
      </c>
      <c r="QS2" t="s">
        <v>760</v>
      </c>
      <c r="QT2" t="s">
        <v>761</v>
      </c>
      <c r="QU2" t="s">
        <v>762</v>
      </c>
      <c r="QV2" t="s">
        <v>763</v>
      </c>
      <c r="QW2" t="s">
        <v>764</v>
      </c>
      <c r="QX2" t="s">
        <v>765</v>
      </c>
      <c r="QY2" t="s">
        <v>766</v>
      </c>
      <c r="QZ2" t="s">
        <v>767</v>
      </c>
      <c r="RA2" t="s">
        <v>768</v>
      </c>
      <c r="RB2" t="s">
        <v>769</v>
      </c>
      <c r="RC2" t="s">
        <v>770</v>
      </c>
      <c r="RD2" t="s">
        <v>771</v>
      </c>
      <c r="RE2" t="s">
        <v>772</v>
      </c>
      <c r="RF2" t="s">
        <v>773</v>
      </c>
      <c r="RG2" t="s">
        <v>774</v>
      </c>
      <c r="RH2" t="s">
        <v>775</v>
      </c>
      <c r="RI2" t="s">
        <v>776</v>
      </c>
      <c r="RJ2" t="s">
        <v>777</v>
      </c>
      <c r="RK2" t="s">
        <v>778</v>
      </c>
      <c r="RL2" t="s">
        <v>779</v>
      </c>
      <c r="RM2" t="s">
        <v>780</v>
      </c>
      <c r="RN2" t="s">
        <v>781</v>
      </c>
      <c r="RO2" t="s">
        <v>782</v>
      </c>
      <c r="RP2" t="s">
        <v>783</v>
      </c>
      <c r="RQ2" t="s">
        <v>784</v>
      </c>
      <c r="RR2" t="s">
        <v>785</v>
      </c>
      <c r="RS2" t="s">
        <v>786</v>
      </c>
      <c r="RT2" t="s">
        <v>787</v>
      </c>
      <c r="RU2" t="s">
        <v>788</v>
      </c>
      <c r="RV2" t="s">
        <v>789</v>
      </c>
      <c r="RW2" t="s">
        <v>790</v>
      </c>
      <c r="RX2" t="s">
        <v>791</v>
      </c>
      <c r="RY2" t="s">
        <v>792</v>
      </c>
      <c r="RZ2" t="s">
        <v>793</v>
      </c>
      <c r="SA2" t="s">
        <v>794</v>
      </c>
      <c r="SB2" t="s">
        <v>795</v>
      </c>
      <c r="SC2" t="s">
        <v>796</v>
      </c>
      <c r="SD2" t="s">
        <v>797</v>
      </c>
      <c r="SE2" t="s">
        <v>798</v>
      </c>
      <c r="SF2" t="s">
        <v>799</v>
      </c>
      <c r="SG2" t="s">
        <v>800</v>
      </c>
      <c r="SH2" t="s">
        <v>801</v>
      </c>
      <c r="SI2" t="s">
        <v>802</v>
      </c>
      <c r="SJ2" t="s">
        <v>803</v>
      </c>
      <c r="SK2" t="s">
        <v>804</v>
      </c>
      <c r="SL2" t="s">
        <v>805</v>
      </c>
      <c r="SM2" t="s">
        <v>806</v>
      </c>
      <c r="SN2" t="s">
        <v>807</v>
      </c>
      <c r="SO2" t="s">
        <v>808</v>
      </c>
      <c r="SP2" t="s">
        <v>809</v>
      </c>
      <c r="SQ2" t="s">
        <v>810</v>
      </c>
      <c r="SR2" t="s">
        <v>811</v>
      </c>
      <c r="SS2" t="s">
        <v>812</v>
      </c>
      <c r="ST2" t="s">
        <v>813</v>
      </c>
      <c r="SU2" t="s">
        <v>814</v>
      </c>
      <c r="SV2" t="s">
        <v>815</v>
      </c>
      <c r="SW2" t="s">
        <v>816</v>
      </c>
      <c r="SX2" t="s">
        <v>817</v>
      </c>
      <c r="SY2" t="s">
        <v>818</v>
      </c>
      <c r="SZ2" t="s">
        <v>819</v>
      </c>
      <c r="TA2" t="s">
        <v>820</v>
      </c>
      <c r="TB2" t="s">
        <v>821</v>
      </c>
      <c r="TC2" t="s">
        <v>822</v>
      </c>
      <c r="TD2" t="s">
        <v>823</v>
      </c>
      <c r="TE2" t="s">
        <v>824</v>
      </c>
      <c r="TF2" t="s">
        <v>825</v>
      </c>
      <c r="TG2" t="s">
        <v>826</v>
      </c>
      <c r="TH2" t="s">
        <v>827</v>
      </c>
      <c r="TI2" t="s">
        <v>828</v>
      </c>
      <c r="TJ2" t="s">
        <v>829</v>
      </c>
      <c r="TK2" t="s">
        <v>830</v>
      </c>
      <c r="TL2" t="s">
        <v>831</v>
      </c>
      <c r="TM2" t="s">
        <v>832</v>
      </c>
      <c r="TN2" t="s">
        <v>833</v>
      </c>
      <c r="TO2" t="s">
        <v>834</v>
      </c>
      <c r="TP2" t="s">
        <v>835</v>
      </c>
      <c r="TQ2" t="s">
        <v>836</v>
      </c>
      <c r="TR2" t="s">
        <v>837</v>
      </c>
      <c r="TS2" t="s">
        <v>838</v>
      </c>
      <c r="TT2" t="s">
        <v>839</v>
      </c>
      <c r="TU2" t="s">
        <v>840</v>
      </c>
      <c r="TV2" t="s">
        <v>841</v>
      </c>
      <c r="TW2" t="s">
        <v>842</v>
      </c>
      <c r="TX2" t="s">
        <v>843</v>
      </c>
      <c r="TY2" t="s">
        <v>844</v>
      </c>
      <c r="TZ2" t="s">
        <v>845</v>
      </c>
      <c r="UA2" t="s">
        <v>846</v>
      </c>
      <c r="UB2" t="s">
        <v>847</v>
      </c>
      <c r="UC2" t="s">
        <v>848</v>
      </c>
      <c r="UD2" t="s">
        <v>849</v>
      </c>
    </row>
    <row r="3" spans="1:550" x14ac:dyDescent="0.35">
      <c r="A3" t="str">
        <f ca="1">"'"&amp;$A$1&amp;"["&amp;Resultat!$B$10&amp;".xlsx]Exportdata'!"&amp;A2</f>
        <v>'P:\Infosäkkollen\[.xlsx]Exportdata'!A1</v>
      </c>
      <c r="B3" t="str">
        <f ca="1">"'"&amp;$A$1&amp;"["&amp;Resultat!$B$10&amp;".xlsx]Exportdata'!"&amp;B2</f>
        <v>'P:\Infosäkkollen\[.xlsx]Exportdata'!B1</v>
      </c>
      <c r="C3" t="str">
        <f ca="1">"'"&amp;$A$1&amp;"["&amp;Resultat!$B$10&amp;".xlsx]Exportdata'!"&amp;C2</f>
        <v>'P:\Infosäkkollen\[.xlsx]Exportdata'!C1</v>
      </c>
      <c r="D3" t="str">
        <f ca="1">"'"&amp;$A$1&amp;"["&amp;Resultat!$B$10&amp;".xlsx]Exportdata'!"&amp;D2</f>
        <v>'P:\Infosäkkollen\[.xlsx]Exportdata'!D1</v>
      </c>
      <c r="E3" t="str">
        <f ca="1">"'"&amp;$A$1&amp;"["&amp;Resultat!$B$10&amp;".xlsx]Exportdata'!"&amp;E2</f>
        <v>'P:\Infosäkkollen\[.xlsx]Exportdata'!E1</v>
      </c>
      <c r="F3" t="str">
        <f ca="1">"'"&amp;$A$1&amp;"["&amp;Resultat!$B$10&amp;".xlsx]Exportdata'!"&amp;F2</f>
        <v>'P:\Infosäkkollen\[.xlsx]Exportdata'!F1</v>
      </c>
      <c r="G3" t="str">
        <f ca="1">"'"&amp;$A$1&amp;"["&amp;Resultat!$B$10&amp;".xlsx]Exportdata'!"&amp;G2</f>
        <v>'P:\Infosäkkollen\[.xlsx]Exportdata'!G1</v>
      </c>
      <c r="H3" t="str">
        <f ca="1">"'"&amp;$A$1&amp;"["&amp;Resultat!$B$10&amp;".xlsx]Exportdata'!"&amp;H2</f>
        <v>'P:\Infosäkkollen\[.xlsx]Exportdata'!H1</v>
      </c>
      <c r="I3" t="str">
        <f ca="1">"'"&amp;$A$1&amp;"["&amp;Resultat!$B$10&amp;".xlsx]Exportdata'!"&amp;I2</f>
        <v>'P:\Infosäkkollen\[.xlsx]Exportdata'!I1</v>
      </c>
      <c r="J3" t="str">
        <f ca="1">"'"&amp;$A$1&amp;"["&amp;Resultat!$B$10&amp;".xlsx]Exportdata'!"&amp;J2</f>
        <v>'P:\Infosäkkollen\[.xlsx]Exportdata'!J1</v>
      </c>
      <c r="K3" t="str">
        <f ca="1">"'"&amp;$A$1&amp;"["&amp;Resultat!$B$10&amp;".xlsx]Exportdata'!"&amp;K2</f>
        <v>'P:\Infosäkkollen\[.xlsx]Exportdata'!K1</v>
      </c>
      <c r="L3" t="str">
        <f ca="1">"'"&amp;$A$1&amp;"["&amp;Resultat!$B$10&amp;".xlsx]Exportdata'!"&amp;L2</f>
        <v>'P:\Infosäkkollen\[.xlsx]Exportdata'!L1</v>
      </c>
      <c r="M3" t="str">
        <f ca="1">"'"&amp;$A$1&amp;"["&amp;Resultat!$B$10&amp;".xlsx]Exportdata'!"&amp;M2</f>
        <v>'P:\Infosäkkollen\[.xlsx]Exportdata'!M1</v>
      </c>
      <c r="N3" t="str">
        <f ca="1">"'"&amp;$A$1&amp;"["&amp;Resultat!$B$10&amp;".xlsx]Exportdata'!"&amp;N2</f>
        <v>'P:\Infosäkkollen\[.xlsx]Exportdata'!N1</v>
      </c>
      <c r="O3" t="str">
        <f ca="1">"'"&amp;$A$1&amp;"["&amp;Resultat!$B$10&amp;".xlsx]Exportdata'!"&amp;O2</f>
        <v>'P:\Infosäkkollen\[.xlsx]Exportdata'!O1</v>
      </c>
      <c r="P3" t="str">
        <f ca="1">"'"&amp;$A$1&amp;"["&amp;Resultat!$B$10&amp;".xlsx]Exportdata'!"&amp;P2</f>
        <v>'P:\Infosäkkollen\[.xlsx]Exportdata'!P1</v>
      </c>
      <c r="Q3" t="str">
        <f ca="1">"'"&amp;$A$1&amp;"["&amp;Resultat!$B$10&amp;".xlsx]Exportdata'!"&amp;Q2</f>
        <v>'P:\Infosäkkollen\[.xlsx]Exportdata'!Q1</v>
      </c>
      <c r="R3" t="str">
        <f ca="1">"'"&amp;$A$1&amp;"["&amp;Resultat!$B$10&amp;".xlsx]Exportdata'!"&amp;R2</f>
        <v>'P:\Infosäkkollen\[.xlsx]Exportdata'!R1</v>
      </c>
      <c r="S3" t="str">
        <f ca="1">"'"&amp;$A$1&amp;"["&amp;Resultat!$B$10&amp;".xlsx]Exportdata'!"&amp;S2</f>
        <v>'P:\Infosäkkollen\[.xlsx]Exportdata'!S1</v>
      </c>
      <c r="T3" t="str">
        <f ca="1">"'"&amp;$A$1&amp;"["&amp;Resultat!$B$10&amp;".xlsx]Exportdata'!"&amp;T2</f>
        <v>'P:\Infosäkkollen\[.xlsx]Exportdata'!T1</v>
      </c>
      <c r="U3" t="str">
        <f ca="1">"'"&amp;$A$1&amp;"["&amp;Resultat!$B$10&amp;".xlsx]Exportdata'!"&amp;U2</f>
        <v>'P:\Infosäkkollen\[.xlsx]Exportdata'!U1</v>
      </c>
      <c r="V3" t="str">
        <f ca="1">"'"&amp;$A$1&amp;"["&amp;Resultat!$B$10&amp;".xlsx]Exportdata'!"&amp;V2</f>
        <v>'P:\Infosäkkollen\[.xlsx]Exportdata'!V1</v>
      </c>
      <c r="W3" t="str">
        <f ca="1">"'"&amp;$A$1&amp;"["&amp;Resultat!$B$10&amp;".xlsx]Exportdata'!"&amp;W2</f>
        <v>'P:\Infosäkkollen\[.xlsx]Exportdata'!W1</v>
      </c>
      <c r="X3" t="str">
        <f ca="1">"'"&amp;$A$1&amp;"["&amp;Resultat!$B$10&amp;".xlsx]Exportdata'!"&amp;X2</f>
        <v>'P:\Infosäkkollen\[.xlsx]Exportdata'!X1</v>
      </c>
      <c r="Y3" t="str">
        <f ca="1">"'"&amp;$A$1&amp;"["&amp;Resultat!$B$10&amp;".xlsx]Exportdata'!"&amp;Y2</f>
        <v>'P:\Infosäkkollen\[.xlsx]Exportdata'!Y1</v>
      </c>
      <c r="Z3" t="str">
        <f ca="1">"'"&amp;$A$1&amp;"["&amp;Resultat!$B$10&amp;".xlsx]Exportdata'!"&amp;Z2</f>
        <v>'P:\Infosäkkollen\[.xlsx]Exportdata'!Z1</v>
      </c>
      <c r="AA3" t="str">
        <f ca="1">"'"&amp;$A$1&amp;"["&amp;Resultat!$B$10&amp;".xlsx]Exportdata'!"&amp;AA2</f>
        <v>'P:\Infosäkkollen\[.xlsx]Exportdata'!AA1</v>
      </c>
      <c r="AB3" t="str">
        <f ca="1">"'"&amp;$A$1&amp;"["&amp;Resultat!$B$10&amp;".xlsx]Exportdata'!"&amp;AB2</f>
        <v>'P:\Infosäkkollen\[.xlsx]Exportdata'!AB1</v>
      </c>
      <c r="AC3" t="str">
        <f ca="1">"'"&amp;$A$1&amp;"["&amp;Resultat!$B$10&amp;".xlsx]Exportdata'!"&amp;AC2</f>
        <v>'P:\Infosäkkollen\[.xlsx]Exportdata'!AC1</v>
      </c>
      <c r="AD3" t="str">
        <f ca="1">"'"&amp;$A$1&amp;"["&amp;Resultat!$B$10&amp;".xlsx]Exportdata'!"&amp;AD2</f>
        <v>'P:\Infosäkkollen\[.xlsx]Exportdata'!AD1</v>
      </c>
      <c r="AE3" t="str">
        <f ca="1">"'"&amp;$A$1&amp;"["&amp;Resultat!$B$10&amp;".xlsx]Exportdata'!"&amp;AE2</f>
        <v>'P:\Infosäkkollen\[.xlsx]Exportdata'!AE1</v>
      </c>
      <c r="AF3" t="str">
        <f ca="1">"'"&amp;$A$1&amp;"["&amp;Resultat!$B$10&amp;".xlsx]Exportdata'!"&amp;AF2</f>
        <v>'P:\Infosäkkollen\[.xlsx]Exportdata'!AF1</v>
      </c>
      <c r="AG3" t="str">
        <f ca="1">"'"&amp;$A$1&amp;"["&amp;Resultat!$B$10&amp;".xlsx]Exportdata'!"&amp;AG2</f>
        <v>'P:\Infosäkkollen\[.xlsx]Exportdata'!AG1</v>
      </c>
      <c r="AH3" t="str">
        <f ca="1">"'"&amp;$A$1&amp;"["&amp;Resultat!$B$10&amp;".xlsx]Exportdata'!"&amp;AH2</f>
        <v>'P:\Infosäkkollen\[.xlsx]Exportdata'!AH1</v>
      </c>
      <c r="AI3" t="str">
        <f ca="1">"'"&amp;$A$1&amp;"["&amp;Resultat!$B$10&amp;".xlsx]Exportdata'!"&amp;AI2</f>
        <v>'P:\Infosäkkollen\[.xlsx]Exportdata'!AI1</v>
      </c>
      <c r="AJ3" t="str">
        <f ca="1">"'"&amp;$A$1&amp;"["&amp;Resultat!$B$10&amp;".xlsx]Exportdata'!"&amp;AJ2</f>
        <v>'P:\Infosäkkollen\[.xlsx]Exportdata'!AJ1</v>
      </c>
      <c r="AK3" t="str">
        <f ca="1">"'"&amp;$A$1&amp;"["&amp;Resultat!$B$10&amp;".xlsx]Exportdata'!"&amp;AK2</f>
        <v>'P:\Infosäkkollen\[.xlsx]Exportdata'!AK1</v>
      </c>
      <c r="AL3" t="str">
        <f ca="1">"'"&amp;$A$1&amp;"["&amp;Resultat!$B$10&amp;".xlsx]Exportdata'!"&amp;AL2</f>
        <v>'P:\Infosäkkollen\[.xlsx]Exportdata'!AL1</v>
      </c>
      <c r="AM3" t="str">
        <f ca="1">"'"&amp;$A$1&amp;"["&amp;Resultat!$B$10&amp;".xlsx]Exportdata'!"&amp;AM2</f>
        <v>'P:\Infosäkkollen\[.xlsx]Exportdata'!AM1</v>
      </c>
      <c r="AN3" t="str">
        <f ca="1">"'"&amp;$A$1&amp;"["&amp;Resultat!$B$10&amp;".xlsx]Exportdata'!"&amp;AN2</f>
        <v>'P:\Infosäkkollen\[.xlsx]Exportdata'!AN1</v>
      </c>
      <c r="AO3" t="str">
        <f ca="1">"'"&amp;$A$1&amp;"["&amp;Resultat!$B$10&amp;".xlsx]Exportdata'!"&amp;AO2</f>
        <v>'P:\Infosäkkollen\[.xlsx]Exportdata'!AO1</v>
      </c>
      <c r="AP3" t="str">
        <f ca="1">"'"&amp;$A$1&amp;"["&amp;Resultat!$B$10&amp;".xlsx]Exportdata'!"&amp;AP2</f>
        <v>'P:\Infosäkkollen\[.xlsx]Exportdata'!AP1</v>
      </c>
      <c r="AQ3" t="str">
        <f ca="1">"'"&amp;$A$1&amp;"["&amp;Resultat!$B$10&amp;".xlsx]Exportdata'!"&amp;AQ2</f>
        <v>'P:\Infosäkkollen\[.xlsx]Exportdata'!AQ1</v>
      </c>
      <c r="AR3" t="str">
        <f ca="1">"'"&amp;$A$1&amp;"["&amp;Resultat!$B$10&amp;".xlsx]Exportdata'!"&amp;AR2</f>
        <v>'P:\Infosäkkollen\[.xlsx]Exportdata'!AR1</v>
      </c>
      <c r="AS3" t="str">
        <f ca="1">"'"&amp;$A$1&amp;"["&amp;Resultat!$B$10&amp;".xlsx]Exportdata'!"&amp;AS2</f>
        <v>'P:\Infosäkkollen\[.xlsx]Exportdata'!AS1</v>
      </c>
      <c r="AT3" t="str">
        <f ca="1">"'"&amp;$A$1&amp;"["&amp;Resultat!$B$10&amp;".xlsx]Exportdata'!"&amp;AT2</f>
        <v>'P:\Infosäkkollen\[.xlsx]Exportdata'!AT1</v>
      </c>
      <c r="AU3" t="str">
        <f ca="1">"'"&amp;$A$1&amp;"["&amp;Resultat!$B$10&amp;".xlsx]Exportdata'!"&amp;AU2</f>
        <v>'P:\Infosäkkollen\[.xlsx]Exportdata'!AU1</v>
      </c>
      <c r="AV3" t="str">
        <f ca="1">"'"&amp;$A$1&amp;"["&amp;Resultat!$B$10&amp;".xlsx]Exportdata'!"&amp;AV2</f>
        <v>'P:\Infosäkkollen\[.xlsx]Exportdata'!AV1</v>
      </c>
      <c r="AW3" t="str">
        <f ca="1">"'"&amp;$A$1&amp;"["&amp;Resultat!$B$10&amp;".xlsx]Exportdata'!"&amp;AW2</f>
        <v>'P:\Infosäkkollen\[.xlsx]Exportdata'!AW1</v>
      </c>
      <c r="AX3" t="str">
        <f ca="1">"'"&amp;$A$1&amp;"["&amp;Resultat!$B$10&amp;".xlsx]Exportdata'!"&amp;AX2</f>
        <v>'P:\Infosäkkollen\[.xlsx]Exportdata'!AX1</v>
      </c>
      <c r="AY3" t="str">
        <f ca="1">"'"&amp;$A$1&amp;"["&amp;Resultat!$B$10&amp;".xlsx]Exportdata'!"&amp;AY2</f>
        <v>'P:\Infosäkkollen\[.xlsx]Exportdata'!AY1</v>
      </c>
      <c r="AZ3" t="str">
        <f ca="1">"'"&amp;$A$1&amp;"["&amp;Resultat!$B$10&amp;".xlsx]Exportdata'!"&amp;AZ2</f>
        <v>'P:\Infosäkkollen\[.xlsx]Exportdata'!AZ1</v>
      </c>
      <c r="BA3" t="str">
        <f ca="1">"'"&amp;$A$1&amp;"["&amp;Resultat!$B$10&amp;".xlsx]Exportdata'!"&amp;BA2</f>
        <v>'P:\Infosäkkollen\[.xlsx]Exportdata'!BA1</v>
      </c>
      <c r="BB3" t="str">
        <f ca="1">"'"&amp;$A$1&amp;"["&amp;Resultat!$B$10&amp;".xlsx]Exportdata'!"&amp;BB2</f>
        <v>'P:\Infosäkkollen\[.xlsx]Exportdata'!BB1</v>
      </c>
      <c r="BC3" t="str">
        <f ca="1">"'"&amp;$A$1&amp;"["&amp;Resultat!$B$10&amp;".xlsx]Exportdata'!"&amp;BC2</f>
        <v>'P:\Infosäkkollen\[.xlsx]Exportdata'!BC1</v>
      </c>
      <c r="BD3" t="str">
        <f ca="1">"'"&amp;$A$1&amp;"["&amp;Resultat!$B$10&amp;".xlsx]Exportdata'!"&amp;BD2</f>
        <v>'P:\Infosäkkollen\[.xlsx]Exportdata'!BD1</v>
      </c>
      <c r="BE3" t="str">
        <f ca="1">"'"&amp;$A$1&amp;"["&amp;Resultat!$B$10&amp;".xlsx]Exportdata'!"&amp;BE2</f>
        <v>'P:\Infosäkkollen\[.xlsx]Exportdata'!BE1</v>
      </c>
      <c r="BF3" t="str">
        <f ca="1">"'"&amp;$A$1&amp;"["&amp;Resultat!$B$10&amp;".xlsx]Exportdata'!"&amp;BF2</f>
        <v>'P:\Infosäkkollen\[.xlsx]Exportdata'!BF1</v>
      </c>
      <c r="BG3" t="str">
        <f ca="1">"'"&amp;$A$1&amp;"["&amp;Resultat!$B$10&amp;".xlsx]Exportdata'!"&amp;BG2</f>
        <v>'P:\Infosäkkollen\[.xlsx]Exportdata'!BG1</v>
      </c>
      <c r="BH3" t="str">
        <f ca="1">"'"&amp;$A$1&amp;"["&amp;Resultat!$B$10&amp;".xlsx]Exportdata'!"&amp;BH2</f>
        <v>'P:\Infosäkkollen\[.xlsx]Exportdata'!BH1</v>
      </c>
      <c r="BI3" t="str">
        <f ca="1">"'"&amp;$A$1&amp;"["&amp;Resultat!$B$10&amp;".xlsx]Exportdata'!"&amp;BI2</f>
        <v>'P:\Infosäkkollen\[.xlsx]Exportdata'!BI1</v>
      </c>
      <c r="BJ3" t="str">
        <f ca="1">"'"&amp;$A$1&amp;"["&amp;Resultat!$B$10&amp;".xlsx]Exportdata'!"&amp;BJ2</f>
        <v>'P:\Infosäkkollen\[.xlsx]Exportdata'!BJ1</v>
      </c>
      <c r="BK3" t="str">
        <f ca="1">"'"&amp;$A$1&amp;"["&amp;Resultat!$B$10&amp;".xlsx]Exportdata'!"&amp;BK2</f>
        <v>'P:\Infosäkkollen\[.xlsx]Exportdata'!BK1</v>
      </c>
      <c r="BL3" t="str">
        <f ca="1">"'"&amp;$A$1&amp;"["&amp;Resultat!$B$10&amp;".xlsx]Exportdata'!"&amp;BL2</f>
        <v>'P:\Infosäkkollen\[.xlsx]Exportdata'!BL1</v>
      </c>
      <c r="BM3" t="str">
        <f ca="1">"'"&amp;$A$1&amp;"["&amp;Resultat!$B$10&amp;".xlsx]Exportdata'!"&amp;BM2</f>
        <v>'P:\Infosäkkollen\[.xlsx]Exportdata'!BM1</v>
      </c>
      <c r="BN3" t="str">
        <f ca="1">"'"&amp;$A$1&amp;"["&amp;Resultat!$B$10&amp;".xlsx]Exportdata'!"&amp;BN2</f>
        <v>'P:\Infosäkkollen\[.xlsx]Exportdata'!BN1</v>
      </c>
      <c r="BO3" t="str">
        <f ca="1">"'"&amp;$A$1&amp;"["&amp;Resultat!$B$10&amp;".xlsx]Exportdata'!"&amp;BO2</f>
        <v>'P:\Infosäkkollen\[.xlsx]Exportdata'!BO1</v>
      </c>
      <c r="BP3" t="str">
        <f ca="1">"'"&amp;$A$1&amp;"["&amp;Resultat!$B$10&amp;".xlsx]Exportdata'!"&amp;BP2</f>
        <v>'P:\Infosäkkollen\[.xlsx]Exportdata'!BP1</v>
      </c>
      <c r="BQ3" t="str">
        <f ca="1">"'"&amp;$A$1&amp;"["&amp;Resultat!$B$10&amp;".xlsx]Exportdata'!"&amp;BQ2</f>
        <v>'P:\Infosäkkollen\[.xlsx]Exportdata'!BQ1</v>
      </c>
      <c r="BR3" t="str">
        <f ca="1">"'"&amp;$A$1&amp;"["&amp;Resultat!$B$10&amp;".xlsx]Exportdata'!"&amp;BR2</f>
        <v>'P:\Infosäkkollen\[.xlsx]Exportdata'!BR1</v>
      </c>
      <c r="BS3" t="str">
        <f ca="1">"'"&amp;$A$1&amp;"["&amp;Resultat!$B$10&amp;".xlsx]Exportdata'!"&amp;BS2</f>
        <v>'P:\Infosäkkollen\[.xlsx]Exportdata'!BS1</v>
      </c>
      <c r="BT3" t="str">
        <f ca="1">"'"&amp;$A$1&amp;"["&amp;Resultat!$B$10&amp;".xlsx]Exportdata'!"&amp;BT2</f>
        <v>'P:\Infosäkkollen\[.xlsx]Exportdata'!BT1</v>
      </c>
      <c r="BU3" t="str">
        <f ca="1">"'"&amp;$A$1&amp;"["&amp;Resultat!$B$10&amp;".xlsx]Exportdata'!"&amp;BU2</f>
        <v>'P:\Infosäkkollen\[.xlsx]Exportdata'!BU1</v>
      </c>
      <c r="BV3" t="str">
        <f ca="1">"'"&amp;$A$1&amp;"["&amp;Resultat!$B$10&amp;".xlsx]Exportdata'!"&amp;BV2</f>
        <v>'P:\Infosäkkollen\[.xlsx]Exportdata'!BV1</v>
      </c>
      <c r="BW3" t="str">
        <f ca="1">"'"&amp;$A$1&amp;"["&amp;Resultat!$B$10&amp;".xlsx]Exportdata'!"&amp;BW2</f>
        <v>'P:\Infosäkkollen\[.xlsx]Exportdata'!BW1</v>
      </c>
      <c r="BX3" t="str">
        <f ca="1">"'"&amp;$A$1&amp;"["&amp;Resultat!$B$10&amp;".xlsx]Exportdata'!"&amp;BX2</f>
        <v>'P:\Infosäkkollen\[.xlsx]Exportdata'!BX1</v>
      </c>
      <c r="BY3" t="str">
        <f ca="1">"'"&amp;$A$1&amp;"["&amp;Resultat!$B$10&amp;".xlsx]Exportdata'!"&amp;BY2</f>
        <v>'P:\Infosäkkollen\[.xlsx]Exportdata'!BY1</v>
      </c>
      <c r="BZ3" t="str">
        <f ca="1">"'"&amp;$A$1&amp;"["&amp;Resultat!$B$10&amp;".xlsx]Exportdata'!"&amp;BZ2</f>
        <v>'P:\Infosäkkollen\[.xlsx]Exportdata'!BZ1</v>
      </c>
      <c r="CA3" t="str">
        <f ca="1">"'"&amp;$A$1&amp;"["&amp;Resultat!$B$10&amp;".xlsx]Exportdata'!"&amp;CA2</f>
        <v>'P:\Infosäkkollen\[.xlsx]Exportdata'!CA1</v>
      </c>
      <c r="CB3" t="str">
        <f ca="1">"'"&amp;$A$1&amp;"["&amp;Resultat!$B$10&amp;".xlsx]Exportdata'!"&amp;CB2</f>
        <v>'P:\Infosäkkollen\[.xlsx]Exportdata'!CB1</v>
      </c>
      <c r="CC3" t="str">
        <f ca="1">"'"&amp;$A$1&amp;"["&amp;Resultat!$B$10&amp;".xlsx]Exportdata'!"&amp;CC2</f>
        <v>'P:\Infosäkkollen\[.xlsx]Exportdata'!CC1</v>
      </c>
      <c r="CD3" t="str">
        <f ca="1">"'"&amp;$A$1&amp;"["&amp;Resultat!$B$10&amp;".xlsx]Exportdata'!"&amp;CD2</f>
        <v>'P:\Infosäkkollen\[.xlsx]Exportdata'!CD1</v>
      </c>
      <c r="CE3" t="str">
        <f ca="1">"'"&amp;$A$1&amp;"["&amp;Resultat!$B$10&amp;".xlsx]Exportdata'!"&amp;CE2</f>
        <v>'P:\Infosäkkollen\[.xlsx]Exportdata'!CE1</v>
      </c>
      <c r="CF3" t="str">
        <f ca="1">"'"&amp;$A$1&amp;"["&amp;Resultat!$B$10&amp;".xlsx]Exportdata'!"&amp;CF2</f>
        <v>'P:\Infosäkkollen\[.xlsx]Exportdata'!CF1</v>
      </c>
      <c r="CG3" t="str">
        <f ca="1">"'"&amp;$A$1&amp;"["&amp;Resultat!$B$10&amp;".xlsx]Exportdata'!"&amp;CG2</f>
        <v>'P:\Infosäkkollen\[.xlsx]Exportdata'!CG1</v>
      </c>
      <c r="CH3" t="str">
        <f ca="1">"'"&amp;$A$1&amp;"["&amp;Resultat!$B$10&amp;".xlsx]Exportdata'!"&amp;CH2</f>
        <v>'P:\Infosäkkollen\[.xlsx]Exportdata'!CH1</v>
      </c>
      <c r="CI3" t="str">
        <f ca="1">"'"&amp;$A$1&amp;"["&amp;Resultat!$B$10&amp;".xlsx]Exportdata'!"&amp;CI2</f>
        <v>'P:\Infosäkkollen\[.xlsx]Exportdata'!CI1</v>
      </c>
      <c r="CJ3" t="str">
        <f ca="1">"'"&amp;$A$1&amp;"["&amp;Resultat!$B$10&amp;".xlsx]Exportdata'!"&amp;CJ2</f>
        <v>'P:\Infosäkkollen\[.xlsx]Exportdata'!CJ1</v>
      </c>
      <c r="CK3" t="str">
        <f ca="1">"'"&amp;$A$1&amp;"["&amp;Resultat!$B$10&amp;".xlsx]Exportdata'!"&amp;CK2</f>
        <v>'P:\Infosäkkollen\[.xlsx]Exportdata'!CK1</v>
      </c>
      <c r="CL3" t="str">
        <f ca="1">"'"&amp;$A$1&amp;"["&amp;Resultat!$B$10&amp;".xlsx]Exportdata'!"&amp;CL2</f>
        <v>'P:\Infosäkkollen\[.xlsx]Exportdata'!CL1</v>
      </c>
      <c r="CM3" t="str">
        <f ca="1">"'"&amp;$A$1&amp;"["&amp;Resultat!$B$10&amp;".xlsx]Exportdata'!"&amp;CM2</f>
        <v>'P:\Infosäkkollen\[.xlsx]Exportdata'!CM1</v>
      </c>
      <c r="CN3" t="str">
        <f ca="1">"'"&amp;$A$1&amp;"["&amp;Resultat!$B$10&amp;".xlsx]Exportdata'!"&amp;CN2</f>
        <v>'P:\Infosäkkollen\[.xlsx]Exportdata'!CN1</v>
      </c>
      <c r="CO3" t="str">
        <f ca="1">"'"&amp;$A$1&amp;"["&amp;Resultat!$B$10&amp;".xlsx]Exportdata'!"&amp;CO2</f>
        <v>'P:\Infosäkkollen\[.xlsx]Exportdata'!CO1</v>
      </c>
      <c r="CP3" t="str">
        <f ca="1">"'"&amp;$A$1&amp;"["&amp;Resultat!$B$10&amp;".xlsx]Exportdata'!"&amp;CP2</f>
        <v>'P:\Infosäkkollen\[.xlsx]Exportdata'!CP1</v>
      </c>
      <c r="CQ3" t="str">
        <f ca="1">"'"&amp;$A$1&amp;"["&amp;Resultat!$B$10&amp;".xlsx]Exportdata'!"&amp;CQ2</f>
        <v>'P:\Infosäkkollen\[.xlsx]Exportdata'!CQ1</v>
      </c>
      <c r="CR3" t="str">
        <f ca="1">"'"&amp;$A$1&amp;"["&amp;Resultat!$B$10&amp;".xlsx]Exportdata'!"&amp;CR2</f>
        <v>'P:\Infosäkkollen\[.xlsx]Exportdata'!CR1</v>
      </c>
      <c r="CS3" t="str">
        <f ca="1">"'"&amp;$A$1&amp;"["&amp;Resultat!$B$10&amp;".xlsx]Exportdata'!"&amp;CS2</f>
        <v>'P:\Infosäkkollen\[.xlsx]Exportdata'!CS1</v>
      </c>
      <c r="CT3" t="str">
        <f ca="1">"'"&amp;$A$1&amp;"["&amp;Resultat!$B$10&amp;".xlsx]Exportdata'!"&amp;CT2</f>
        <v>'P:\Infosäkkollen\[.xlsx]Exportdata'!CT1</v>
      </c>
      <c r="CU3" t="str">
        <f ca="1">"'"&amp;$A$1&amp;"["&amp;Resultat!$B$10&amp;".xlsx]Exportdata'!"&amp;CU2</f>
        <v>'P:\Infosäkkollen\[.xlsx]Exportdata'!CU1</v>
      </c>
      <c r="CV3" t="str">
        <f ca="1">"'"&amp;$A$1&amp;"["&amp;Resultat!$B$10&amp;".xlsx]Exportdata'!"&amp;CV2</f>
        <v>'P:\Infosäkkollen\[.xlsx]Exportdata'!CV1</v>
      </c>
      <c r="CW3" t="str">
        <f ca="1">"'"&amp;$A$1&amp;"["&amp;Resultat!$B$10&amp;".xlsx]Exportdata'!"&amp;CW2</f>
        <v>'P:\Infosäkkollen\[.xlsx]Exportdata'!CW1</v>
      </c>
      <c r="CX3" t="str">
        <f ca="1">"'"&amp;$A$1&amp;"["&amp;Resultat!$B$10&amp;".xlsx]Exportdata'!"&amp;CX2</f>
        <v>'P:\Infosäkkollen\[.xlsx]Exportdata'!CX1</v>
      </c>
      <c r="CY3" t="str">
        <f ca="1">"'"&amp;$A$1&amp;"["&amp;Resultat!$B$10&amp;".xlsx]Exportdata'!"&amp;CY2</f>
        <v>'P:\Infosäkkollen\[.xlsx]Exportdata'!CY1</v>
      </c>
      <c r="CZ3" t="str">
        <f ca="1">"'"&amp;$A$1&amp;"["&amp;Resultat!$B$10&amp;".xlsx]Exportdata'!"&amp;CZ2</f>
        <v>'P:\Infosäkkollen\[.xlsx]Exportdata'!CZ1</v>
      </c>
      <c r="DA3" t="str">
        <f ca="1">"'"&amp;$A$1&amp;"["&amp;Resultat!$B$10&amp;".xlsx]Exportdata'!"&amp;DA2</f>
        <v>'P:\Infosäkkollen\[.xlsx]Exportdata'!DA1</v>
      </c>
      <c r="DB3" t="str">
        <f ca="1">"'"&amp;$A$1&amp;"["&amp;Resultat!$B$10&amp;".xlsx]Exportdata'!"&amp;DB2</f>
        <v>'P:\Infosäkkollen\[.xlsx]Exportdata'!DB1</v>
      </c>
      <c r="DC3" t="str">
        <f ca="1">"'"&amp;$A$1&amp;"["&amp;Resultat!$B$10&amp;".xlsx]Exportdata'!"&amp;DC2</f>
        <v>'P:\Infosäkkollen\[.xlsx]Exportdata'!DC1</v>
      </c>
      <c r="DD3" t="str">
        <f ca="1">"'"&amp;$A$1&amp;"["&amp;Resultat!$B$10&amp;".xlsx]Exportdata'!"&amp;DD2</f>
        <v>'P:\Infosäkkollen\[.xlsx]Exportdata'!DD1</v>
      </c>
      <c r="DE3" t="str">
        <f ca="1">"'"&amp;$A$1&amp;"["&amp;Resultat!$B$10&amp;".xlsx]Exportdata'!"&amp;DE2</f>
        <v>'P:\Infosäkkollen\[.xlsx]Exportdata'!DE1</v>
      </c>
      <c r="DF3" t="str">
        <f ca="1">"'"&amp;$A$1&amp;"["&amp;Resultat!$B$10&amp;".xlsx]Exportdata'!"&amp;DF2</f>
        <v>'P:\Infosäkkollen\[.xlsx]Exportdata'!DF1</v>
      </c>
      <c r="DG3" t="str">
        <f ca="1">"'"&amp;$A$1&amp;"["&amp;Resultat!$B$10&amp;".xlsx]Exportdata'!"&amp;DG2</f>
        <v>'P:\Infosäkkollen\[.xlsx]Exportdata'!DG1</v>
      </c>
      <c r="DH3" t="str">
        <f ca="1">"'"&amp;$A$1&amp;"["&amp;Resultat!$B$10&amp;".xlsx]Exportdata'!"&amp;DH2</f>
        <v>'P:\Infosäkkollen\[.xlsx]Exportdata'!DH1</v>
      </c>
      <c r="DI3" t="str">
        <f ca="1">"'"&amp;$A$1&amp;"["&amp;Resultat!$B$10&amp;".xlsx]Exportdata'!"&amp;DI2</f>
        <v>'P:\Infosäkkollen\[.xlsx]Exportdata'!DI1</v>
      </c>
      <c r="DJ3" t="str">
        <f ca="1">"'"&amp;$A$1&amp;"["&amp;Resultat!$B$10&amp;".xlsx]Exportdata'!"&amp;DJ2</f>
        <v>'P:\Infosäkkollen\[.xlsx]Exportdata'!DJ1</v>
      </c>
      <c r="DK3" t="str">
        <f ca="1">"'"&amp;$A$1&amp;"["&amp;Resultat!$B$10&amp;".xlsx]Exportdata'!"&amp;DK2</f>
        <v>'P:\Infosäkkollen\[.xlsx]Exportdata'!DK1</v>
      </c>
      <c r="DL3" t="str">
        <f ca="1">"'"&amp;$A$1&amp;"["&amp;Resultat!$B$10&amp;".xlsx]Exportdata'!"&amp;DL2</f>
        <v>'P:\Infosäkkollen\[.xlsx]Exportdata'!DL1</v>
      </c>
      <c r="DM3" t="str">
        <f ca="1">"'"&amp;$A$1&amp;"["&amp;Resultat!$B$10&amp;".xlsx]Exportdata'!"&amp;DM2</f>
        <v>'P:\Infosäkkollen\[.xlsx]Exportdata'!DM1</v>
      </c>
      <c r="DN3" t="str">
        <f ca="1">"'"&amp;$A$1&amp;"["&amp;Resultat!$B$10&amp;".xlsx]Exportdata'!"&amp;DN2</f>
        <v>'P:\Infosäkkollen\[.xlsx]Exportdata'!DN1</v>
      </c>
      <c r="DO3" t="str">
        <f ca="1">"'"&amp;$A$1&amp;"["&amp;Resultat!$B$10&amp;".xlsx]Exportdata'!"&amp;DO2</f>
        <v>'P:\Infosäkkollen\[.xlsx]Exportdata'!DO1</v>
      </c>
      <c r="DP3" t="str">
        <f ca="1">"'"&amp;$A$1&amp;"["&amp;Resultat!$B$10&amp;".xlsx]Exportdata'!"&amp;DP2</f>
        <v>'P:\Infosäkkollen\[.xlsx]Exportdata'!DP1</v>
      </c>
      <c r="DQ3" t="str">
        <f ca="1">"'"&amp;$A$1&amp;"["&amp;Resultat!$B$10&amp;".xlsx]Exportdata'!"&amp;DQ2</f>
        <v>'P:\Infosäkkollen\[.xlsx]Exportdata'!DQ1</v>
      </c>
      <c r="DR3" t="str">
        <f ca="1">"'"&amp;$A$1&amp;"["&amp;Resultat!$B$10&amp;".xlsx]Exportdata'!"&amp;DR2</f>
        <v>'P:\Infosäkkollen\[.xlsx]Exportdata'!DR1</v>
      </c>
      <c r="DS3" t="str">
        <f ca="1">"'"&amp;$A$1&amp;"["&amp;Resultat!$B$10&amp;".xlsx]Exportdata'!"&amp;DS2</f>
        <v>'P:\Infosäkkollen\[.xlsx]Exportdata'!DS1</v>
      </c>
      <c r="DT3" t="str">
        <f ca="1">"'"&amp;$A$1&amp;"["&amp;Resultat!$B$10&amp;".xlsx]Exportdata'!"&amp;DT2</f>
        <v>'P:\Infosäkkollen\[.xlsx]Exportdata'!DT1</v>
      </c>
      <c r="DU3" t="str">
        <f ca="1">"'"&amp;$A$1&amp;"["&amp;Resultat!$B$10&amp;".xlsx]Exportdata'!"&amp;DU2</f>
        <v>'P:\Infosäkkollen\[.xlsx]Exportdata'!DU1</v>
      </c>
      <c r="DV3" t="str">
        <f ca="1">"'"&amp;$A$1&amp;"["&amp;Resultat!$B$10&amp;".xlsx]Exportdata'!"&amp;DV2</f>
        <v>'P:\Infosäkkollen\[.xlsx]Exportdata'!DV1</v>
      </c>
      <c r="DW3" t="str">
        <f ca="1">"'"&amp;$A$1&amp;"["&amp;Resultat!$B$10&amp;".xlsx]Exportdata'!"&amp;DW2</f>
        <v>'P:\Infosäkkollen\[.xlsx]Exportdata'!DW1</v>
      </c>
      <c r="DX3" t="str">
        <f ca="1">"'"&amp;$A$1&amp;"["&amp;Resultat!$B$10&amp;".xlsx]Exportdata'!"&amp;DX2</f>
        <v>'P:\Infosäkkollen\[.xlsx]Exportdata'!DX1</v>
      </c>
      <c r="DY3" t="str">
        <f ca="1">"'"&amp;$A$1&amp;"["&amp;Resultat!$B$10&amp;".xlsx]Exportdata'!"&amp;DY2</f>
        <v>'P:\Infosäkkollen\[.xlsx]Exportdata'!DY1</v>
      </c>
      <c r="DZ3" t="str">
        <f ca="1">"'"&amp;$A$1&amp;"["&amp;Resultat!$B$10&amp;".xlsx]Exportdata'!"&amp;DZ2</f>
        <v>'P:\Infosäkkollen\[.xlsx]Exportdata'!DZ1</v>
      </c>
      <c r="EA3" t="str">
        <f ca="1">"'"&amp;$A$1&amp;"["&amp;Resultat!$B$10&amp;".xlsx]Exportdata'!"&amp;EA2</f>
        <v>'P:\Infosäkkollen\[.xlsx]Exportdata'!EA1</v>
      </c>
      <c r="EB3" t="str">
        <f ca="1">"'"&amp;$A$1&amp;"["&amp;Resultat!$B$10&amp;".xlsx]Exportdata'!"&amp;EB2</f>
        <v>'P:\Infosäkkollen\[.xlsx]Exportdata'!EB1</v>
      </c>
      <c r="EC3" t="str">
        <f ca="1">"'"&amp;$A$1&amp;"["&amp;Resultat!$B$10&amp;".xlsx]Exportdata'!"&amp;EC2</f>
        <v>'P:\Infosäkkollen\[.xlsx]Exportdata'!EC1</v>
      </c>
      <c r="ED3" t="str">
        <f ca="1">"'"&amp;$A$1&amp;"["&amp;Resultat!$B$10&amp;".xlsx]Exportdata'!"&amp;ED2</f>
        <v>'P:\Infosäkkollen\[.xlsx]Exportdata'!ED1</v>
      </c>
      <c r="EE3" t="str">
        <f ca="1">"'"&amp;$A$1&amp;"["&amp;Resultat!$B$10&amp;".xlsx]Exportdata'!"&amp;EE2</f>
        <v>'P:\Infosäkkollen\[.xlsx]Exportdata'!EE1</v>
      </c>
      <c r="EF3" t="str">
        <f ca="1">"'"&amp;$A$1&amp;"["&amp;Resultat!$B$10&amp;".xlsx]Exportdata'!"&amp;EF2</f>
        <v>'P:\Infosäkkollen\[.xlsx]Exportdata'!EF1</v>
      </c>
      <c r="EG3" t="str">
        <f ca="1">"'"&amp;$A$1&amp;"["&amp;Resultat!$B$10&amp;".xlsx]Exportdata'!"&amp;EG2</f>
        <v>'P:\Infosäkkollen\[.xlsx]Exportdata'!EG1</v>
      </c>
      <c r="EH3" t="str">
        <f ca="1">"'"&amp;$A$1&amp;"["&amp;Resultat!$B$10&amp;".xlsx]Exportdata'!"&amp;EH2</f>
        <v>'P:\Infosäkkollen\[.xlsx]Exportdata'!EH1</v>
      </c>
      <c r="EI3" t="str">
        <f ca="1">"'"&amp;$A$1&amp;"["&amp;Resultat!$B$10&amp;".xlsx]Exportdata'!"&amp;EI2</f>
        <v>'P:\Infosäkkollen\[.xlsx]Exportdata'!EI1</v>
      </c>
      <c r="EJ3" t="str">
        <f ca="1">"'"&amp;$A$1&amp;"["&amp;Resultat!$B$10&amp;".xlsx]Exportdata'!"&amp;EJ2</f>
        <v>'P:\Infosäkkollen\[.xlsx]Exportdata'!EJ1</v>
      </c>
      <c r="EK3" t="str">
        <f ca="1">"'"&amp;$A$1&amp;"["&amp;Resultat!$B$10&amp;".xlsx]Exportdata'!"&amp;EK2</f>
        <v>'P:\Infosäkkollen\[.xlsx]Exportdata'!EK1</v>
      </c>
      <c r="EL3" t="str">
        <f ca="1">"'"&amp;$A$1&amp;"["&amp;Resultat!$B$10&amp;".xlsx]Exportdata'!"&amp;EL2</f>
        <v>'P:\Infosäkkollen\[.xlsx]Exportdata'!EL1</v>
      </c>
      <c r="EM3" t="str">
        <f ca="1">"'"&amp;$A$1&amp;"["&amp;Resultat!$B$10&amp;".xlsx]Exportdata'!"&amp;EM2</f>
        <v>'P:\Infosäkkollen\[.xlsx]Exportdata'!EM1</v>
      </c>
      <c r="EN3" t="str">
        <f ca="1">"'"&amp;$A$1&amp;"["&amp;Resultat!$B$10&amp;".xlsx]Exportdata'!"&amp;EN2</f>
        <v>'P:\Infosäkkollen\[.xlsx]Exportdata'!EN1</v>
      </c>
      <c r="EO3" t="str">
        <f ca="1">"'"&amp;$A$1&amp;"["&amp;Resultat!$B$10&amp;".xlsx]Exportdata'!"&amp;EO2</f>
        <v>'P:\Infosäkkollen\[.xlsx]Exportdata'!EO1</v>
      </c>
      <c r="EP3" t="str">
        <f ca="1">"'"&amp;$A$1&amp;"["&amp;Resultat!$B$10&amp;".xlsx]Exportdata'!"&amp;EP2</f>
        <v>'P:\Infosäkkollen\[.xlsx]Exportdata'!EP1</v>
      </c>
      <c r="EQ3" t="str">
        <f ca="1">"'"&amp;$A$1&amp;"["&amp;Resultat!$B$10&amp;".xlsx]Exportdata'!"&amp;EQ2</f>
        <v>'P:\Infosäkkollen\[.xlsx]Exportdata'!EQ1</v>
      </c>
      <c r="ER3" t="str">
        <f ca="1">"'"&amp;$A$1&amp;"["&amp;Resultat!$B$10&amp;".xlsx]Exportdata'!"&amp;ER2</f>
        <v>'P:\Infosäkkollen\[.xlsx]Exportdata'!ER1</v>
      </c>
      <c r="ES3" t="str">
        <f ca="1">"'"&amp;$A$1&amp;"["&amp;Resultat!$B$10&amp;".xlsx]Exportdata'!"&amp;ES2</f>
        <v>'P:\Infosäkkollen\[.xlsx]Exportdata'!ES1</v>
      </c>
      <c r="ET3" t="str">
        <f ca="1">"'"&amp;$A$1&amp;"["&amp;Resultat!$B$10&amp;".xlsx]Exportdata'!"&amp;ET2</f>
        <v>'P:\Infosäkkollen\[.xlsx]Exportdata'!ET1</v>
      </c>
      <c r="EU3" t="str">
        <f ca="1">"'"&amp;$A$1&amp;"["&amp;Resultat!$B$10&amp;".xlsx]Exportdata'!"&amp;EU2</f>
        <v>'P:\Infosäkkollen\[.xlsx]Exportdata'!EU1</v>
      </c>
      <c r="EV3" t="str">
        <f ca="1">"'"&amp;$A$1&amp;"["&amp;Resultat!$B$10&amp;".xlsx]Exportdata'!"&amp;EV2</f>
        <v>'P:\Infosäkkollen\[.xlsx]Exportdata'!EV1</v>
      </c>
      <c r="EW3" t="str">
        <f ca="1">"'"&amp;$A$1&amp;"["&amp;Resultat!$B$10&amp;".xlsx]Exportdata'!"&amp;EW2</f>
        <v>'P:\Infosäkkollen\[.xlsx]Exportdata'!EW1</v>
      </c>
      <c r="EX3" t="str">
        <f ca="1">"'"&amp;$A$1&amp;"["&amp;Resultat!$B$10&amp;".xlsx]Exportdata'!"&amp;EX2</f>
        <v>'P:\Infosäkkollen\[.xlsx]Exportdata'!EX1</v>
      </c>
      <c r="EY3" t="str">
        <f ca="1">"'"&amp;$A$1&amp;"["&amp;Resultat!$B$10&amp;".xlsx]Exportdata'!"&amp;EY2</f>
        <v>'P:\Infosäkkollen\[.xlsx]Exportdata'!EY1</v>
      </c>
      <c r="EZ3" t="str">
        <f ca="1">"'"&amp;$A$1&amp;"["&amp;Resultat!$B$10&amp;".xlsx]Exportdata'!"&amp;EZ2</f>
        <v>'P:\Infosäkkollen\[.xlsx]Exportdata'!EZ1</v>
      </c>
      <c r="FA3" t="str">
        <f ca="1">"'"&amp;$A$1&amp;"["&amp;Resultat!$B$10&amp;".xlsx]Exportdata'!"&amp;FA2</f>
        <v>'P:\Infosäkkollen\[.xlsx]Exportdata'!FA1</v>
      </c>
      <c r="FB3" t="str">
        <f ca="1">"'"&amp;$A$1&amp;"["&amp;Resultat!$B$10&amp;".xlsx]Exportdata'!"&amp;FB2</f>
        <v>'P:\Infosäkkollen\[.xlsx]Exportdata'!FB1</v>
      </c>
      <c r="FC3" t="str">
        <f ca="1">"'"&amp;$A$1&amp;"["&amp;Resultat!$B$10&amp;".xlsx]Exportdata'!"&amp;FC2</f>
        <v>'P:\Infosäkkollen\[.xlsx]Exportdata'!FC1</v>
      </c>
      <c r="FD3" t="str">
        <f ca="1">"'"&amp;$A$1&amp;"["&amp;Resultat!$B$10&amp;".xlsx]Exportdata'!"&amp;FD2</f>
        <v>'P:\Infosäkkollen\[.xlsx]Exportdata'!FD1</v>
      </c>
      <c r="FE3" t="str">
        <f ca="1">"'"&amp;$A$1&amp;"["&amp;Resultat!$B$10&amp;".xlsx]Exportdata'!"&amp;FE2</f>
        <v>'P:\Infosäkkollen\[.xlsx]Exportdata'!FE1</v>
      </c>
      <c r="FF3" t="str">
        <f ca="1">"'"&amp;$A$1&amp;"["&amp;Resultat!$B$10&amp;".xlsx]Exportdata'!"&amp;FF2</f>
        <v>'P:\Infosäkkollen\[.xlsx]Exportdata'!FF1</v>
      </c>
      <c r="FG3" t="str">
        <f ca="1">"'"&amp;$A$1&amp;"["&amp;Resultat!$B$10&amp;".xlsx]Exportdata'!"&amp;FG2</f>
        <v>'P:\Infosäkkollen\[.xlsx]Exportdata'!FG1</v>
      </c>
      <c r="FH3" t="str">
        <f ca="1">"'"&amp;$A$1&amp;"["&amp;Resultat!$B$10&amp;".xlsx]Exportdata'!"&amp;FH2</f>
        <v>'P:\Infosäkkollen\[.xlsx]Exportdata'!FH1</v>
      </c>
      <c r="FI3" t="str">
        <f ca="1">"'"&amp;$A$1&amp;"["&amp;Resultat!$B$10&amp;".xlsx]Exportdata'!"&amp;FI2</f>
        <v>'P:\Infosäkkollen\[.xlsx]Exportdata'!FI1</v>
      </c>
      <c r="FJ3" t="str">
        <f ca="1">"'"&amp;$A$1&amp;"["&amp;Resultat!$B$10&amp;".xlsx]Exportdata'!"&amp;FJ2</f>
        <v>'P:\Infosäkkollen\[.xlsx]Exportdata'!FJ1</v>
      </c>
      <c r="FK3" t="str">
        <f ca="1">"'"&amp;$A$1&amp;"["&amp;Resultat!$B$10&amp;".xlsx]Exportdata'!"&amp;FK2</f>
        <v>'P:\Infosäkkollen\[.xlsx]Exportdata'!FK1</v>
      </c>
      <c r="FL3" t="str">
        <f ca="1">"'"&amp;$A$1&amp;"["&amp;Resultat!$B$10&amp;".xlsx]Exportdata'!"&amp;FL2</f>
        <v>'P:\Infosäkkollen\[.xlsx]Exportdata'!FL1</v>
      </c>
      <c r="FM3" t="str">
        <f ca="1">"'"&amp;$A$1&amp;"["&amp;Resultat!$B$10&amp;".xlsx]Exportdata'!"&amp;FM2</f>
        <v>'P:\Infosäkkollen\[.xlsx]Exportdata'!FM1</v>
      </c>
      <c r="FN3" t="str">
        <f ca="1">"'"&amp;$A$1&amp;"["&amp;Resultat!$B$10&amp;".xlsx]Exportdata'!"&amp;FN2</f>
        <v>'P:\Infosäkkollen\[.xlsx]Exportdata'!FN1</v>
      </c>
      <c r="FO3" t="str">
        <f ca="1">"'"&amp;$A$1&amp;"["&amp;Resultat!$B$10&amp;".xlsx]Exportdata'!"&amp;FO2</f>
        <v>'P:\Infosäkkollen\[.xlsx]Exportdata'!FO1</v>
      </c>
      <c r="FP3" t="str">
        <f ca="1">"'"&amp;$A$1&amp;"["&amp;Resultat!$B$10&amp;".xlsx]Exportdata'!"&amp;FP2</f>
        <v>'P:\Infosäkkollen\[.xlsx]Exportdata'!FP1</v>
      </c>
      <c r="FQ3" t="str">
        <f ca="1">"'"&amp;$A$1&amp;"["&amp;Resultat!$B$10&amp;".xlsx]Exportdata'!"&amp;FQ2</f>
        <v>'P:\Infosäkkollen\[.xlsx]Exportdata'!FQ1</v>
      </c>
      <c r="FR3" t="str">
        <f ca="1">"'"&amp;$A$1&amp;"["&amp;Resultat!$B$10&amp;".xlsx]Exportdata'!"&amp;FR2</f>
        <v>'P:\Infosäkkollen\[.xlsx]Exportdata'!FR1</v>
      </c>
      <c r="FS3" t="str">
        <f ca="1">"'"&amp;$A$1&amp;"["&amp;Resultat!$B$10&amp;".xlsx]Exportdata'!"&amp;FS2</f>
        <v>'P:\Infosäkkollen\[.xlsx]Exportdata'!FS1</v>
      </c>
      <c r="FT3" t="str">
        <f ca="1">"'"&amp;$A$1&amp;"["&amp;Resultat!$B$10&amp;".xlsx]Exportdata'!"&amp;FT2</f>
        <v>'P:\Infosäkkollen\[.xlsx]Exportdata'!FT1</v>
      </c>
      <c r="FU3" t="str">
        <f ca="1">"'"&amp;$A$1&amp;"["&amp;Resultat!$B$10&amp;".xlsx]Exportdata'!"&amp;FU2</f>
        <v>'P:\Infosäkkollen\[.xlsx]Exportdata'!FU1</v>
      </c>
      <c r="FV3" t="str">
        <f ca="1">"'"&amp;$A$1&amp;"["&amp;Resultat!$B$10&amp;".xlsx]Exportdata'!"&amp;FV2</f>
        <v>'P:\Infosäkkollen\[.xlsx]Exportdata'!FV1</v>
      </c>
      <c r="FW3" t="str">
        <f ca="1">"'"&amp;$A$1&amp;"["&amp;Resultat!$B$10&amp;".xlsx]Exportdata'!"&amp;FW2</f>
        <v>'P:\Infosäkkollen\[.xlsx]Exportdata'!FW1</v>
      </c>
      <c r="FX3" t="str">
        <f ca="1">"'"&amp;$A$1&amp;"["&amp;Resultat!$B$10&amp;".xlsx]Exportdata'!"&amp;FX2</f>
        <v>'P:\Infosäkkollen\[.xlsx]Exportdata'!FX1</v>
      </c>
      <c r="FY3" t="str">
        <f ca="1">"'"&amp;$A$1&amp;"["&amp;Resultat!$B$10&amp;".xlsx]Exportdata'!"&amp;FY2</f>
        <v>'P:\Infosäkkollen\[.xlsx]Exportdata'!FY1</v>
      </c>
      <c r="FZ3" t="str">
        <f ca="1">"'"&amp;$A$1&amp;"["&amp;Resultat!$B$10&amp;".xlsx]Exportdata'!"&amp;FZ2</f>
        <v>'P:\Infosäkkollen\[.xlsx]Exportdata'!FZ1</v>
      </c>
      <c r="GA3" t="str">
        <f ca="1">"'"&amp;$A$1&amp;"["&amp;Resultat!$B$10&amp;".xlsx]Exportdata'!"&amp;GA2</f>
        <v>'P:\Infosäkkollen\[.xlsx]Exportdata'!GA1</v>
      </c>
      <c r="GB3" t="str">
        <f ca="1">"'"&amp;$A$1&amp;"["&amp;Resultat!$B$10&amp;".xlsx]Exportdata'!"&amp;GB2</f>
        <v>'P:\Infosäkkollen\[.xlsx]Exportdata'!GB1</v>
      </c>
      <c r="GC3" t="str">
        <f ca="1">"'"&amp;$A$1&amp;"["&amp;Resultat!$B$10&amp;".xlsx]Exportdata'!"&amp;GC2</f>
        <v>'P:\Infosäkkollen\[.xlsx]Exportdata'!GC1</v>
      </c>
      <c r="GD3" t="str">
        <f ca="1">"'"&amp;$A$1&amp;"["&amp;Resultat!$B$10&amp;".xlsx]Exportdata'!"&amp;GD2</f>
        <v>'P:\Infosäkkollen\[.xlsx]Exportdata'!GD1</v>
      </c>
      <c r="GE3" t="str">
        <f ca="1">"'"&amp;$A$1&amp;"["&amp;Resultat!$B$10&amp;".xlsx]Exportdata'!"&amp;GE2</f>
        <v>'P:\Infosäkkollen\[.xlsx]Exportdata'!GE1</v>
      </c>
      <c r="GF3" t="str">
        <f ca="1">"'"&amp;$A$1&amp;"["&amp;Resultat!$B$10&amp;".xlsx]Exportdata'!"&amp;GF2</f>
        <v>'P:\Infosäkkollen\[.xlsx]Exportdata'!GF1</v>
      </c>
      <c r="GG3" t="str">
        <f ca="1">"'"&amp;$A$1&amp;"["&amp;Resultat!$B$10&amp;".xlsx]Exportdata'!"&amp;GG2</f>
        <v>'P:\Infosäkkollen\[.xlsx]Exportdata'!GG1</v>
      </c>
      <c r="GH3" t="str">
        <f ca="1">"'"&amp;$A$1&amp;"["&amp;Resultat!$B$10&amp;".xlsx]Exportdata'!"&amp;GH2</f>
        <v>'P:\Infosäkkollen\[.xlsx]Exportdata'!GH1</v>
      </c>
      <c r="GI3" t="str">
        <f ca="1">"'"&amp;$A$1&amp;"["&amp;Resultat!$B$10&amp;".xlsx]Exportdata'!"&amp;GI2</f>
        <v>'P:\Infosäkkollen\[.xlsx]Exportdata'!GI1</v>
      </c>
      <c r="GJ3" t="str">
        <f ca="1">"'"&amp;$A$1&amp;"["&amp;Resultat!$B$10&amp;".xlsx]Exportdata'!"&amp;GJ2</f>
        <v>'P:\Infosäkkollen\[.xlsx]Exportdata'!GJ1</v>
      </c>
      <c r="GK3" t="str">
        <f ca="1">"'"&amp;$A$1&amp;"["&amp;Resultat!$B$10&amp;".xlsx]Exportdata'!"&amp;GK2</f>
        <v>'P:\Infosäkkollen\[.xlsx]Exportdata'!GK1</v>
      </c>
      <c r="GL3" t="str">
        <f ca="1">"'"&amp;$A$1&amp;"["&amp;Resultat!$B$10&amp;".xlsx]Exportdata'!"&amp;GL2</f>
        <v>'P:\Infosäkkollen\[.xlsx]Exportdata'!GL1</v>
      </c>
      <c r="GM3" t="str">
        <f ca="1">"'"&amp;$A$1&amp;"["&amp;Resultat!$B$10&amp;".xlsx]Exportdata'!"&amp;GM2</f>
        <v>'P:\Infosäkkollen\[.xlsx]Exportdata'!GM1</v>
      </c>
      <c r="GN3" t="str">
        <f ca="1">"'"&amp;$A$1&amp;"["&amp;Resultat!$B$10&amp;".xlsx]Exportdata'!"&amp;GN2</f>
        <v>'P:\Infosäkkollen\[.xlsx]Exportdata'!GN1</v>
      </c>
      <c r="GO3" t="str">
        <f ca="1">"'"&amp;$A$1&amp;"["&amp;Resultat!$B$10&amp;".xlsx]Exportdata'!"&amp;GO2</f>
        <v>'P:\Infosäkkollen\[.xlsx]Exportdata'!GO1</v>
      </c>
      <c r="GP3" t="str">
        <f ca="1">"'"&amp;$A$1&amp;"["&amp;Resultat!$B$10&amp;".xlsx]Exportdata'!"&amp;GP2</f>
        <v>'P:\Infosäkkollen\[.xlsx]Exportdata'!GP1</v>
      </c>
      <c r="GQ3" t="str">
        <f ca="1">"'"&amp;$A$1&amp;"["&amp;Resultat!$B$10&amp;".xlsx]Exportdata'!"&amp;GQ2</f>
        <v>'P:\Infosäkkollen\[.xlsx]Exportdata'!GQ1</v>
      </c>
      <c r="GR3" t="str">
        <f ca="1">"'"&amp;$A$1&amp;"["&amp;Resultat!$B$10&amp;".xlsx]Exportdata'!"&amp;GR2</f>
        <v>'P:\Infosäkkollen\[.xlsx]Exportdata'!GR1</v>
      </c>
      <c r="GS3" t="str">
        <f ca="1">"'"&amp;$A$1&amp;"["&amp;Resultat!$B$10&amp;".xlsx]Exportdata'!"&amp;GS2</f>
        <v>'P:\Infosäkkollen\[.xlsx]Exportdata'!GS1</v>
      </c>
      <c r="GT3" t="str">
        <f ca="1">"'"&amp;$A$1&amp;"["&amp;Resultat!$B$10&amp;".xlsx]Exportdata'!"&amp;GT2</f>
        <v>'P:\Infosäkkollen\[.xlsx]Exportdata'!GT1</v>
      </c>
      <c r="GU3" t="str">
        <f ca="1">"'"&amp;$A$1&amp;"["&amp;Resultat!$B$10&amp;".xlsx]Exportdata'!"&amp;GU2</f>
        <v>'P:\Infosäkkollen\[.xlsx]Exportdata'!GU1</v>
      </c>
      <c r="GV3" t="str">
        <f ca="1">"'"&amp;$A$1&amp;"["&amp;Resultat!$B$10&amp;".xlsx]Exportdata'!"&amp;GV2</f>
        <v>'P:\Infosäkkollen\[.xlsx]Exportdata'!GV1</v>
      </c>
      <c r="GW3" t="str">
        <f ca="1">"'"&amp;$A$1&amp;"["&amp;Resultat!$B$10&amp;".xlsx]Exportdata'!"&amp;GW2</f>
        <v>'P:\Infosäkkollen\[.xlsx]Exportdata'!GW1</v>
      </c>
      <c r="GX3" t="str">
        <f ca="1">"'"&amp;$A$1&amp;"["&amp;Resultat!$B$10&amp;".xlsx]Exportdata'!"&amp;GX2</f>
        <v>'P:\Infosäkkollen\[.xlsx]Exportdata'!GX1</v>
      </c>
      <c r="GY3" t="str">
        <f ca="1">"'"&amp;$A$1&amp;"["&amp;Resultat!$B$10&amp;".xlsx]Exportdata'!"&amp;GY2</f>
        <v>'P:\Infosäkkollen\[.xlsx]Exportdata'!GY1</v>
      </c>
      <c r="GZ3" t="str">
        <f ca="1">"'"&amp;$A$1&amp;"["&amp;Resultat!$B$10&amp;".xlsx]Exportdata'!"&amp;GZ2</f>
        <v>'P:\Infosäkkollen\[.xlsx]Exportdata'!GZ1</v>
      </c>
      <c r="HA3" t="str">
        <f ca="1">"'"&amp;$A$1&amp;"["&amp;Resultat!$B$10&amp;".xlsx]Exportdata'!"&amp;HA2</f>
        <v>'P:\Infosäkkollen\[.xlsx]Exportdata'!HA1</v>
      </c>
      <c r="HB3" t="str">
        <f ca="1">"'"&amp;$A$1&amp;"["&amp;Resultat!$B$10&amp;".xlsx]Exportdata'!"&amp;HB2</f>
        <v>'P:\Infosäkkollen\[.xlsx]Exportdata'!HB1</v>
      </c>
      <c r="HC3" t="str">
        <f ca="1">"'"&amp;$A$1&amp;"["&amp;Resultat!$B$10&amp;".xlsx]Exportdata'!"&amp;HC2</f>
        <v>'P:\Infosäkkollen\[.xlsx]Exportdata'!HC1</v>
      </c>
      <c r="HD3" t="str">
        <f ca="1">"'"&amp;$A$1&amp;"["&amp;Resultat!$B$10&amp;".xlsx]Exportdata'!"&amp;HD2</f>
        <v>'P:\Infosäkkollen\[.xlsx]Exportdata'!HD1</v>
      </c>
      <c r="HE3" t="str">
        <f ca="1">"'"&amp;$A$1&amp;"["&amp;Resultat!$B$10&amp;".xlsx]Exportdata'!"&amp;HE2</f>
        <v>'P:\Infosäkkollen\[.xlsx]Exportdata'!HE1</v>
      </c>
      <c r="HF3" t="str">
        <f ca="1">"'"&amp;$A$1&amp;"["&amp;Resultat!$B$10&amp;".xlsx]Exportdata'!"&amp;HF2</f>
        <v>'P:\Infosäkkollen\[.xlsx]Exportdata'!HF1</v>
      </c>
      <c r="HG3" t="str">
        <f ca="1">"'"&amp;$A$1&amp;"["&amp;Resultat!$B$10&amp;".xlsx]Exportdata'!"&amp;HG2</f>
        <v>'P:\Infosäkkollen\[.xlsx]Exportdata'!HG1</v>
      </c>
      <c r="HH3" t="str">
        <f ca="1">"'"&amp;$A$1&amp;"["&amp;Resultat!$B$10&amp;".xlsx]Exportdata'!"&amp;HH2</f>
        <v>'P:\Infosäkkollen\[.xlsx]Exportdata'!HH1</v>
      </c>
      <c r="HI3" t="str">
        <f ca="1">"'"&amp;$A$1&amp;"["&amp;Resultat!$B$10&amp;".xlsx]Exportdata'!"&amp;HI2</f>
        <v>'P:\Infosäkkollen\[.xlsx]Exportdata'!HI1</v>
      </c>
      <c r="HJ3" t="str">
        <f ca="1">"'"&amp;$A$1&amp;"["&amp;Resultat!$B$10&amp;".xlsx]Exportdata'!"&amp;HJ2</f>
        <v>'P:\Infosäkkollen\[.xlsx]Exportdata'!HJ1</v>
      </c>
      <c r="HK3" t="str">
        <f ca="1">"'"&amp;$A$1&amp;"["&amp;Resultat!$B$10&amp;".xlsx]Exportdata'!"&amp;HK2</f>
        <v>'P:\Infosäkkollen\[.xlsx]Exportdata'!HK1</v>
      </c>
      <c r="HL3" t="str">
        <f ca="1">"'"&amp;$A$1&amp;"["&amp;Resultat!$B$10&amp;".xlsx]Exportdata'!"&amp;HL2</f>
        <v>'P:\Infosäkkollen\[.xlsx]Exportdata'!HL1</v>
      </c>
      <c r="HM3" t="str">
        <f ca="1">"'"&amp;$A$1&amp;"["&amp;Resultat!$B$10&amp;".xlsx]Exportdata'!"&amp;HM2</f>
        <v>'P:\Infosäkkollen\[.xlsx]Exportdata'!HM1</v>
      </c>
      <c r="HN3" t="str">
        <f ca="1">"'"&amp;$A$1&amp;"["&amp;Resultat!$B$10&amp;".xlsx]Exportdata'!"&amp;HN2</f>
        <v>'P:\Infosäkkollen\[.xlsx]Exportdata'!HN1</v>
      </c>
      <c r="HO3" t="str">
        <f ca="1">"'"&amp;$A$1&amp;"["&amp;Resultat!$B$10&amp;".xlsx]Exportdata'!"&amp;HO2</f>
        <v>'P:\Infosäkkollen\[.xlsx]Exportdata'!HO1</v>
      </c>
      <c r="HP3" t="str">
        <f ca="1">"'"&amp;$A$1&amp;"["&amp;Resultat!$B$10&amp;".xlsx]Exportdata'!"&amp;HP2</f>
        <v>'P:\Infosäkkollen\[.xlsx]Exportdata'!HP1</v>
      </c>
      <c r="HQ3" t="str">
        <f ca="1">"'"&amp;$A$1&amp;"["&amp;Resultat!$B$10&amp;".xlsx]Exportdata'!"&amp;HQ2</f>
        <v>'P:\Infosäkkollen\[.xlsx]Exportdata'!HQ1</v>
      </c>
      <c r="HR3" t="str">
        <f ca="1">"'"&amp;$A$1&amp;"["&amp;Resultat!$B$10&amp;".xlsx]Exportdata'!"&amp;HR2</f>
        <v>'P:\Infosäkkollen\[.xlsx]Exportdata'!HR1</v>
      </c>
      <c r="HS3" t="str">
        <f ca="1">"'"&amp;$A$1&amp;"["&amp;Resultat!$B$10&amp;".xlsx]Exportdata'!"&amp;HS2</f>
        <v>'P:\Infosäkkollen\[.xlsx]Exportdata'!HS1</v>
      </c>
      <c r="HT3" t="str">
        <f ca="1">"'"&amp;$A$1&amp;"["&amp;Resultat!$B$10&amp;".xlsx]Exportdata'!"&amp;HT2</f>
        <v>'P:\Infosäkkollen\[.xlsx]Exportdata'!HT1</v>
      </c>
      <c r="HU3" t="str">
        <f ca="1">"'"&amp;$A$1&amp;"["&amp;Resultat!$B$10&amp;".xlsx]Exportdata'!"&amp;HU2</f>
        <v>'P:\Infosäkkollen\[.xlsx]Exportdata'!HU1</v>
      </c>
      <c r="HV3" t="str">
        <f ca="1">"'"&amp;$A$1&amp;"["&amp;Resultat!$B$10&amp;".xlsx]Exportdata'!"&amp;HV2</f>
        <v>'P:\Infosäkkollen\[.xlsx]Exportdata'!HV1</v>
      </c>
      <c r="HW3" t="str">
        <f ca="1">"'"&amp;$A$1&amp;"["&amp;Resultat!$B$10&amp;".xlsx]Exportdata'!"&amp;HW2</f>
        <v>'P:\Infosäkkollen\[.xlsx]Exportdata'!HW1</v>
      </c>
      <c r="HX3" t="str">
        <f ca="1">"'"&amp;$A$1&amp;"["&amp;Resultat!$B$10&amp;".xlsx]Exportdata'!"&amp;HX2</f>
        <v>'P:\Infosäkkollen\[.xlsx]Exportdata'!HX1</v>
      </c>
      <c r="HY3" t="str">
        <f ca="1">"'"&amp;$A$1&amp;"["&amp;Resultat!$B$10&amp;".xlsx]Exportdata'!"&amp;HY2</f>
        <v>'P:\Infosäkkollen\[.xlsx]Exportdata'!HY1</v>
      </c>
      <c r="HZ3" t="str">
        <f ca="1">"'"&amp;$A$1&amp;"["&amp;Resultat!$B$10&amp;".xlsx]Exportdata'!"&amp;HZ2</f>
        <v>'P:\Infosäkkollen\[.xlsx]Exportdata'!HZ1</v>
      </c>
      <c r="IA3" t="str">
        <f ca="1">"'"&amp;$A$1&amp;"["&amp;Resultat!$B$10&amp;".xlsx]Exportdata'!"&amp;IA2</f>
        <v>'P:\Infosäkkollen\[.xlsx]Exportdata'!IA1</v>
      </c>
      <c r="IB3" t="str">
        <f ca="1">"'"&amp;$A$1&amp;"["&amp;Resultat!$B$10&amp;".xlsx]Exportdata'!"&amp;IB2</f>
        <v>'P:\Infosäkkollen\[.xlsx]Exportdata'!IB1</v>
      </c>
      <c r="IC3" t="str">
        <f ca="1">"'"&amp;$A$1&amp;"["&amp;Resultat!$B$10&amp;".xlsx]Exportdata'!"&amp;IC2</f>
        <v>'P:\Infosäkkollen\[.xlsx]Exportdata'!IC1</v>
      </c>
      <c r="ID3" t="str">
        <f ca="1">"'"&amp;$A$1&amp;"["&amp;Resultat!$B$10&amp;".xlsx]Exportdata'!"&amp;ID2</f>
        <v>'P:\Infosäkkollen\[.xlsx]Exportdata'!ID1</v>
      </c>
      <c r="IE3" t="str">
        <f ca="1">"'"&amp;$A$1&amp;"["&amp;Resultat!$B$10&amp;".xlsx]Exportdata'!"&amp;IE2</f>
        <v>'P:\Infosäkkollen\[.xlsx]Exportdata'!IE1</v>
      </c>
      <c r="IF3" t="str">
        <f ca="1">"'"&amp;$A$1&amp;"["&amp;Resultat!$B$10&amp;".xlsx]Exportdata'!"&amp;IF2</f>
        <v>'P:\Infosäkkollen\[.xlsx]Exportdata'!IF1</v>
      </c>
      <c r="IG3" t="str">
        <f ca="1">"'"&amp;$A$1&amp;"["&amp;Resultat!$B$10&amp;".xlsx]Exportdata'!"&amp;IG2</f>
        <v>'P:\Infosäkkollen\[.xlsx]Exportdata'!IG1</v>
      </c>
      <c r="IH3" t="str">
        <f ca="1">"'"&amp;$A$1&amp;"["&amp;Resultat!$B$10&amp;".xlsx]Exportdata'!"&amp;IH2</f>
        <v>'P:\Infosäkkollen\[.xlsx]Exportdata'!IH1</v>
      </c>
      <c r="II3" t="str">
        <f ca="1">"'"&amp;$A$1&amp;"["&amp;Resultat!$B$10&amp;".xlsx]Exportdata'!"&amp;II2</f>
        <v>'P:\Infosäkkollen\[.xlsx]Exportdata'!II1</v>
      </c>
      <c r="IJ3" t="str">
        <f ca="1">"'"&amp;$A$1&amp;"["&amp;Resultat!$B$10&amp;".xlsx]Exportdata'!"&amp;IJ2</f>
        <v>'P:\Infosäkkollen\[.xlsx]Exportdata'!IJ1</v>
      </c>
      <c r="IK3" t="str">
        <f ca="1">"'"&amp;$A$1&amp;"["&amp;Resultat!$B$10&amp;".xlsx]Exportdata'!"&amp;IK2</f>
        <v>'P:\Infosäkkollen\[.xlsx]Exportdata'!IK1</v>
      </c>
      <c r="IL3" t="str">
        <f ca="1">"'"&amp;$A$1&amp;"["&amp;Resultat!$B$10&amp;".xlsx]Exportdata'!"&amp;IL2</f>
        <v>'P:\Infosäkkollen\[.xlsx]Exportdata'!IL1</v>
      </c>
      <c r="IM3" t="str">
        <f ca="1">"'"&amp;$A$1&amp;"["&amp;Resultat!$B$10&amp;".xlsx]Exportdata'!"&amp;IM2</f>
        <v>'P:\Infosäkkollen\[.xlsx]Exportdata'!IM1</v>
      </c>
      <c r="IN3" t="str">
        <f ca="1">"'"&amp;$A$1&amp;"["&amp;Resultat!$B$10&amp;".xlsx]Exportdata'!"&amp;IN2</f>
        <v>'P:\Infosäkkollen\[.xlsx]Exportdata'!IN1</v>
      </c>
      <c r="IO3" t="str">
        <f ca="1">"'"&amp;$A$1&amp;"["&amp;Resultat!$B$10&amp;".xlsx]Exportdata'!"&amp;IO2</f>
        <v>'P:\Infosäkkollen\[.xlsx]Exportdata'!IO1</v>
      </c>
      <c r="IP3" t="str">
        <f ca="1">"'"&amp;$A$1&amp;"["&amp;Resultat!$B$10&amp;".xlsx]Exportdata'!"&amp;IP2</f>
        <v>'P:\Infosäkkollen\[.xlsx]Exportdata'!IP1</v>
      </c>
      <c r="IQ3" t="str">
        <f ca="1">"'"&amp;$A$1&amp;"["&amp;Resultat!$B$10&amp;".xlsx]Exportdata'!"&amp;IQ2</f>
        <v>'P:\Infosäkkollen\[.xlsx]Exportdata'!IQ1</v>
      </c>
      <c r="IR3" t="str">
        <f ca="1">"'"&amp;$A$1&amp;"["&amp;Resultat!$B$10&amp;".xlsx]Exportdata'!"&amp;IR2</f>
        <v>'P:\Infosäkkollen\[.xlsx]Exportdata'!IR1</v>
      </c>
      <c r="IS3" t="str">
        <f ca="1">"'"&amp;$A$1&amp;"["&amp;Resultat!$B$10&amp;".xlsx]Exportdata'!"&amp;IS2</f>
        <v>'P:\Infosäkkollen\[.xlsx]Exportdata'!IS1</v>
      </c>
      <c r="IT3" t="str">
        <f ca="1">"'"&amp;$A$1&amp;"["&amp;Resultat!$B$10&amp;".xlsx]Exportdata'!"&amp;IT2</f>
        <v>'P:\Infosäkkollen\[.xlsx]Exportdata'!IT1</v>
      </c>
      <c r="IU3" t="str">
        <f ca="1">"'"&amp;$A$1&amp;"["&amp;Resultat!$B$10&amp;".xlsx]Exportdata'!"&amp;IU2</f>
        <v>'P:\Infosäkkollen\[.xlsx]Exportdata'!IU1</v>
      </c>
      <c r="IV3" t="str">
        <f ca="1">"'"&amp;$A$1&amp;"["&amp;Resultat!$B$10&amp;".xlsx]Exportdata'!"&amp;IV2</f>
        <v>'P:\Infosäkkollen\[.xlsx]Exportdata'!IV1</v>
      </c>
      <c r="IW3" t="str">
        <f ca="1">"'"&amp;$A$1&amp;"["&amp;Resultat!$B$10&amp;".xlsx]Exportdata'!"&amp;IW2</f>
        <v>'P:\Infosäkkollen\[.xlsx]Exportdata'!IW1</v>
      </c>
      <c r="IX3" t="str">
        <f ca="1">"'"&amp;$A$1&amp;"["&amp;Resultat!$B$10&amp;".xlsx]Exportdata'!"&amp;IX2</f>
        <v>'P:\Infosäkkollen\[.xlsx]Exportdata'!IX1</v>
      </c>
      <c r="IY3" t="str">
        <f ca="1">"'"&amp;$A$1&amp;"["&amp;Resultat!$B$10&amp;".xlsx]Exportdata'!"&amp;IY2</f>
        <v>'P:\Infosäkkollen\[.xlsx]Exportdata'!IY1</v>
      </c>
      <c r="IZ3" t="str">
        <f ca="1">"'"&amp;$A$1&amp;"["&amp;Resultat!$B$10&amp;".xlsx]Exportdata'!"&amp;IZ2</f>
        <v>'P:\Infosäkkollen\[.xlsx]Exportdata'!IZ1</v>
      </c>
      <c r="JA3" t="str">
        <f ca="1">"'"&amp;$A$1&amp;"["&amp;Resultat!$B$10&amp;".xlsx]Exportdata'!"&amp;JA2</f>
        <v>'P:\Infosäkkollen\[.xlsx]Exportdata'!JA1</v>
      </c>
      <c r="JB3" t="str">
        <f ca="1">"'"&amp;$A$1&amp;"["&amp;Resultat!$B$10&amp;".xlsx]Exportdata'!"&amp;JB2</f>
        <v>'P:\Infosäkkollen\[.xlsx]Exportdata'!JB1</v>
      </c>
      <c r="JC3" t="str">
        <f ca="1">"'"&amp;$A$1&amp;"["&amp;Resultat!$B$10&amp;".xlsx]Exportdata'!"&amp;JC2</f>
        <v>'P:\Infosäkkollen\[.xlsx]Exportdata'!JC1</v>
      </c>
      <c r="JD3" t="str">
        <f ca="1">"'"&amp;$A$1&amp;"["&amp;Resultat!$B$10&amp;".xlsx]Exportdata'!"&amp;JD2</f>
        <v>'P:\Infosäkkollen\[.xlsx]Exportdata'!JD1</v>
      </c>
      <c r="JE3" t="str">
        <f ca="1">"'"&amp;$A$1&amp;"["&amp;Resultat!$B$10&amp;".xlsx]Exportdata'!"&amp;JE2</f>
        <v>'P:\Infosäkkollen\[.xlsx]Exportdata'!JE1</v>
      </c>
      <c r="JF3" t="str">
        <f ca="1">"'"&amp;$A$1&amp;"["&amp;Resultat!$B$10&amp;".xlsx]Exportdata'!"&amp;JF2</f>
        <v>'P:\Infosäkkollen\[.xlsx]Exportdata'!JF1</v>
      </c>
      <c r="JG3" t="str">
        <f ca="1">"'"&amp;$A$1&amp;"["&amp;Resultat!$B$10&amp;".xlsx]Exportdata'!"&amp;JG2</f>
        <v>'P:\Infosäkkollen\[.xlsx]Exportdata'!JG1</v>
      </c>
      <c r="JH3" t="str">
        <f ca="1">"'"&amp;$A$1&amp;"["&amp;Resultat!$B$10&amp;".xlsx]Exportdata'!"&amp;JH2</f>
        <v>'P:\Infosäkkollen\[.xlsx]Exportdata'!JH1</v>
      </c>
      <c r="JI3" t="str">
        <f ca="1">"'"&amp;$A$1&amp;"["&amp;Resultat!$B$10&amp;".xlsx]Exportdata'!"&amp;JI2</f>
        <v>'P:\Infosäkkollen\[.xlsx]Exportdata'!JI1</v>
      </c>
      <c r="JJ3" t="str">
        <f ca="1">"'"&amp;$A$1&amp;"["&amp;Resultat!$B$10&amp;".xlsx]Exportdata'!"&amp;JJ2</f>
        <v>'P:\Infosäkkollen\[.xlsx]Exportdata'!JJ1</v>
      </c>
      <c r="JK3" t="str">
        <f ca="1">"'"&amp;$A$1&amp;"["&amp;Resultat!$B$10&amp;".xlsx]Exportdata'!"&amp;JK2</f>
        <v>'P:\Infosäkkollen\[.xlsx]Exportdata'!JK1</v>
      </c>
      <c r="JL3" t="str">
        <f ca="1">"'"&amp;$A$1&amp;"["&amp;Resultat!$B$10&amp;".xlsx]Exportdata'!"&amp;JL2</f>
        <v>'P:\Infosäkkollen\[.xlsx]Exportdata'!JL1</v>
      </c>
      <c r="JM3" t="str">
        <f ca="1">"'"&amp;$A$1&amp;"["&amp;Resultat!$B$10&amp;".xlsx]Exportdata'!"&amp;JM2</f>
        <v>'P:\Infosäkkollen\[.xlsx]Exportdata'!JM1</v>
      </c>
      <c r="JN3" t="str">
        <f ca="1">"'"&amp;$A$1&amp;"["&amp;Resultat!$B$10&amp;".xlsx]Exportdata'!"&amp;JN2</f>
        <v>'P:\Infosäkkollen\[.xlsx]Exportdata'!JN1</v>
      </c>
      <c r="JO3" t="str">
        <f ca="1">"'"&amp;$A$1&amp;"["&amp;Resultat!$B$10&amp;".xlsx]Exportdata'!"&amp;JO2</f>
        <v>'P:\Infosäkkollen\[.xlsx]Exportdata'!JO1</v>
      </c>
      <c r="JP3" t="str">
        <f ca="1">"'"&amp;$A$1&amp;"["&amp;Resultat!$B$10&amp;".xlsx]Exportdata'!"&amp;JP2</f>
        <v>'P:\Infosäkkollen\[.xlsx]Exportdata'!JP1</v>
      </c>
      <c r="JQ3" t="str">
        <f ca="1">"'"&amp;$A$1&amp;"["&amp;Resultat!$B$10&amp;".xlsx]Exportdata'!"&amp;JQ2</f>
        <v>'P:\Infosäkkollen\[.xlsx]Exportdata'!JQ1</v>
      </c>
      <c r="JR3" t="str">
        <f ca="1">"'"&amp;$A$1&amp;"["&amp;Resultat!$B$10&amp;".xlsx]Exportdata'!"&amp;JR2</f>
        <v>'P:\Infosäkkollen\[.xlsx]Exportdata'!JR1</v>
      </c>
      <c r="JS3" t="str">
        <f ca="1">"'"&amp;$A$1&amp;"["&amp;Resultat!$B$10&amp;".xlsx]Exportdata'!"&amp;JS2</f>
        <v>'P:\Infosäkkollen\[.xlsx]Exportdata'!JS1</v>
      </c>
      <c r="JT3" t="str">
        <f ca="1">"'"&amp;$A$1&amp;"["&amp;Resultat!$B$10&amp;".xlsx]Exportdata'!"&amp;JT2</f>
        <v>'P:\Infosäkkollen\[.xlsx]Exportdata'!JT1</v>
      </c>
      <c r="JU3" t="str">
        <f ca="1">"'"&amp;$A$1&amp;"["&amp;Resultat!$B$10&amp;".xlsx]Exportdata'!"&amp;JU2</f>
        <v>'P:\Infosäkkollen\[.xlsx]Exportdata'!JU1</v>
      </c>
      <c r="JV3" t="str">
        <f ca="1">"'"&amp;$A$1&amp;"["&amp;Resultat!$B$10&amp;".xlsx]Exportdata'!"&amp;JV2</f>
        <v>'P:\Infosäkkollen\[.xlsx]Exportdata'!JV1</v>
      </c>
      <c r="JW3" t="str">
        <f ca="1">"'"&amp;$A$1&amp;"["&amp;Resultat!$B$10&amp;".xlsx]Exportdata'!"&amp;JW2</f>
        <v>'P:\Infosäkkollen\[.xlsx]Exportdata'!JW1</v>
      </c>
      <c r="JX3" t="str">
        <f ca="1">"'"&amp;$A$1&amp;"["&amp;Resultat!$B$10&amp;".xlsx]Exportdata'!"&amp;JX2</f>
        <v>'P:\Infosäkkollen\[.xlsx]Exportdata'!JX1</v>
      </c>
      <c r="JY3" t="str">
        <f ca="1">"'"&amp;$A$1&amp;"["&amp;Resultat!$B$10&amp;".xlsx]Exportdata'!"&amp;JY2</f>
        <v>'P:\Infosäkkollen\[.xlsx]Exportdata'!JY1</v>
      </c>
      <c r="JZ3" t="str">
        <f ca="1">"'"&amp;$A$1&amp;"["&amp;Resultat!$B$10&amp;".xlsx]Exportdata'!"&amp;JZ2</f>
        <v>'P:\Infosäkkollen\[.xlsx]Exportdata'!JZ1</v>
      </c>
      <c r="KA3" t="str">
        <f ca="1">"'"&amp;$A$1&amp;"["&amp;Resultat!$B$10&amp;".xlsx]Exportdata'!"&amp;KA2</f>
        <v>'P:\Infosäkkollen\[.xlsx]Exportdata'!KA1</v>
      </c>
      <c r="KB3" t="str">
        <f ca="1">"'"&amp;$A$1&amp;"["&amp;Resultat!$B$10&amp;".xlsx]Exportdata'!"&amp;KB2</f>
        <v>'P:\Infosäkkollen\[.xlsx]Exportdata'!KB1</v>
      </c>
      <c r="KC3" t="str">
        <f ca="1">"'"&amp;$A$1&amp;"["&amp;Resultat!$B$10&amp;".xlsx]Exportdata'!"&amp;KC2</f>
        <v>'P:\Infosäkkollen\[.xlsx]Exportdata'!KC1</v>
      </c>
      <c r="KD3" t="str">
        <f ca="1">"'"&amp;$A$1&amp;"["&amp;Resultat!$B$10&amp;".xlsx]Exportdata'!"&amp;KD2</f>
        <v>'P:\Infosäkkollen\[.xlsx]Exportdata'!KD1</v>
      </c>
      <c r="KE3" t="str">
        <f ca="1">"'"&amp;$A$1&amp;"["&amp;Resultat!$B$10&amp;".xlsx]Exportdata'!"&amp;KE2</f>
        <v>'P:\Infosäkkollen\[.xlsx]Exportdata'!KE1</v>
      </c>
      <c r="KF3" t="str">
        <f ca="1">"'"&amp;$A$1&amp;"["&amp;Resultat!$B$10&amp;".xlsx]Exportdata'!"&amp;KF2</f>
        <v>'P:\Infosäkkollen\[.xlsx]Exportdata'!KF1</v>
      </c>
      <c r="KG3" t="str">
        <f ca="1">"'"&amp;$A$1&amp;"["&amp;Resultat!$B$10&amp;".xlsx]Exportdata'!"&amp;KG2</f>
        <v>'P:\Infosäkkollen\[.xlsx]Exportdata'!KG1</v>
      </c>
      <c r="KH3" t="str">
        <f ca="1">"'"&amp;$A$1&amp;"["&amp;Resultat!$B$10&amp;".xlsx]Exportdata'!"&amp;KH2</f>
        <v>'P:\Infosäkkollen\[.xlsx]Exportdata'!KH1</v>
      </c>
      <c r="KI3" t="str">
        <f ca="1">"'"&amp;$A$1&amp;"["&amp;Resultat!$B$10&amp;".xlsx]Exportdata'!"&amp;KI2</f>
        <v>'P:\Infosäkkollen\[.xlsx]Exportdata'!KI1</v>
      </c>
      <c r="KJ3" t="str">
        <f ca="1">"'"&amp;$A$1&amp;"["&amp;Resultat!$B$10&amp;".xlsx]Exportdata'!"&amp;KJ2</f>
        <v>'P:\Infosäkkollen\[.xlsx]Exportdata'!KJ1</v>
      </c>
      <c r="KK3" t="str">
        <f ca="1">"'"&amp;$A$1&amp;"["&amp;Resultat!$B$10&amp;".xlsx]Exportdata'!"&amp;KK2</f>
        <v>'P:\Infosäkkollen\[.xlsx]Exportdata'!KK1</v>
      </c>
      <c r="KL3" t="str">
        <f ca="1">"'"&amp;$A$1&amp;"["&amp;Resultat!$B$10&amp;".xlsx]Exportdata'!"&amp;KL2</f>
        <v>'P:\Infosäkkollen\[.xlsx]Exportdata'!KL1</v>
      </c>
      <c r="KM3" t="str">
        <f ca="1">"'"&amp;$A$1&amp;"["&amp;Resultat!$B$10&amp;".xlsx]Exportdata'!"&amp;KM2</f>
        <v>'P:\Infosäkkollen\[.xlsx]Exportdata'!KM1</v>
      </c>
      <c r="KN3" t="str">
        <f ca="1">"'"&amp;$A$1&amp;"["&amp;Resultat!$B$10&amp;".xlsx]Exportdata'!"&amp;KN2</f>
        <v>'P:\Infosäkkollen\[.xlsx]Exportdata'!KN1</v>
      </c>
      <c r="KO3" t="str">
        <f ca="1">"'"&amp;$A$1&amp;"["&amp;Resultat!$B$10&amp;".xlsx]Exportdata'!"&amp;KO2</f>
        <v>'P:\Infosäkkollen\[.xlsx]Exportdata'!KO1</v>
      </c>
      <c r="KP3" t="str">
        <f ca="1">"'"&amp;$A$1&amp;"["&amp;Resultat!$B$10&amp;".xlsx]Exportdata'!"&amp;KP2</f>
        <v>'P:\Infosäkkollen\[.xlsx]Exportdata'!KP1</v>
      </c>
      <c r="KQ3" t="str">
        <f ca="1">"'"&amp;$A$1&amp;"["&amp;Resultat!$B$10&amp;".xlsx]Exportdata'!"&amp;KQ2</f>
        <v>'P:\Infosäkkollen\[.xlsx]Exportdata'!KQ1</v>
      </c>
      <c r="KR3" t="str">
        <f ca="1">"'"&amp;$A$1&amp;"["&amp;Resultat!$B$10&amp;".xlsx]Exportdata'!"&amp;KR2</f>
        <v>'P:\Infosäkkollen\[.xlsx]Exportdata'!KR1</v>
      </c>
      <c r="KS3" t="str">
        <f ca="1">"'"&amp;$A$1&amp;"["&amp;Resultat!$B$10&amp;".xlsx]Exportdata'!"&amp;KS2</f>
        <v>'P:\Infosäkkollen\[.xlsx]Exportdata'!KS1</v>
      </c>
      <c r="KT3" t="str">
        <f ca="1">"'"&amp;$A$1&amp;"["&amp;Resultat!$B$10&amp;".xlsx]Exportdata'!"&amp;KT2</f>
        <v>'P:\Infosäkkollen\[.xlsx]Exportdata'!KT1</v>
      </c>
      <c r="KU3" t="str">
        <f ca="1">"'"&amp;$A$1&amp;"["&amp;Resultat!$B$10&amp;".xlsx]Exportdata'!"&amp;KU2</f>
        <v>'P:\Infosäkkollen\[.xlsx]Exportdata'!KU1</v>
      </c>
      <c r="KV3" t="str">
        <f ca="1">"'"&amp;$A$1&amp;"["&amp;Resultat!$B$10&amp;".xlsx]Exportdata'!"&amp;KV2</f>
        <v>'P:\Infosäkkollen\[.xlsx]Exportdata'!KV1</v>
      </c>
      <c r="KW3" t="str">
        <f ca="1">"'"&amp;$A$1&amp;"["&amp;Resultat!$B$10&amp;".xlsx]Exportdata'!"&amp;KW2</f>
        <v>'P:\Infosäkkollen\[.xlsx]Exportdata'!KW1</v>
      </c>
      <c r="KX3" t="str">
        <f ca="1">"'"&amp;$A$1&amp;"["&amp;Resultat!$B$10&amp;".xlsx]Exportdata'!"&amp;KX2</f>
        <v>'P:\Infosäkkollen\[.xlsx]Exportdata'!KX1</v>
      </c>
      <c r="KY3" t="str">
        <f ca="1">"'"&amp;$A$1&amp;"["&amp;Resultat!$B$10&amp;".xlsx]Exportdata'!"&amp;KY2</f>
        <v>'P:\Infosäkkollen\[.xlsx]Exportdata'!KY1</v>
      </c>
      <c r="KZ3" t="str">
        <f ca="1">"'"&amp;$A$1&amp;"["&amp;Resultat!$B$10&amp;".xlsx]Exportdata'!"&amp;KZ2</f>
        <v>'P:\Infosäkkollen\[.xlsx]Exportdata'!KZ1</v>
      </c>
      <c r="LA3" t="str">
        <f ca="1">"'"&amp;$A$1&amp;"["&amp;Resultat!$B$10&amp;".xlsx]Exportdata'!"&amp;LA2</f>
        <v>'P:\Infosäkkollen\[.xlsx]Exportdata'!LA1</v>
      </c>
      <c r="LB3" t="str">
        <f ca="1">"'"&amp;$A$1&amp;"["&amp;Resultat!$B$10&amp;".xlsx]Exportdata'!"&amp;LB2</f>
        <v>'P:\Infosäkkollen\[.xlsx]Exportdata'!LB1</v>
      </c>
      <c r="LC3" t="str">
        <f ca="1">"'"&amp;$A$1&amp;"["&amp;Resultat!$B$10&amp;".xlsx]Exportdata'!"&amp;LC2</f>
        <v>'P:\Infosäkkollen\[.xlsx]Exportdata'!LC1</v>
      </c>
      <c r="LD3" t="str">
        <f ca="1">"'"&amp;$A$1&amp;"["&amp;Resultat!$B$10&amp;".xlsx]Exportdata'!"&amp;LD2</f>
        <v>'P:\Infosäkkollen\[.xlsx]Exportdata'!LD1</v>
      </c>
      <c r="LE3" t="str">
        <f ca="1">"'"&amp;$A$1&amp;"["&amp;Resultat!$B$10&amp;".xlsx]Exportdata'!"&amp;LE2</f>
        <v>'P:\Infosäkkollen\[.xlsx]Exportdata'!LE1</v>
      </c>
      <c r="LF3" t="str">
        <f ca="1">"'"&amp;$A$1&amp;"["&amp;Resultat!$B$10&amp;".xlsx]Exportdata'!"&amp;LF2</f>
        <v>'P:\Infosäkkollen\[.xlsx]Exportdata'!LF1</v>
      </c>
      <c r="LG3" t="str">
        <f ca="1">"'"&amp;$A$1&amp;"["&amp;Resultat!$B$10&amp;".xlsx]Exportdata'!"&amp;LG2</f>
        <v>'P:\Infosäkkollen\[.xlsx]Exportdata'!LG1</v>
      </c>
      <c r="LH3" t="str">
        <f ca="1">"'"&amp;$A$1&amp;"["&amp;Resultat!$B$10&amp;".xlsx]Exportdata'!"&amp;LH2</f>
        <v>'P:\Infosäkkollen\[.xlsx]Exportdata'!LH1</v>
      </c>
      <c r="LI3" t="str">
        <f ca="1">"'"&amp;$A$1&amp;"["&amp;Resultat!$B$10&amp;".xlsx]Exportdata'!"&amp;LI2</f>
        <v>'P:\Infosäkkollen\[.xlsx]Exportdata'!LI1</v>
      </c>
      <c r="LJ3" t="str">
        <f ca="1">"'"&amp;$A$1&amp;"["&amp;Resultat!$B$10&amp;".xlsx]Exportdata'!"&amp;LJ2</f>
        <v>'P:\Infosäkkollen\[.xlsx]Exportdata'!LJ1</v>
      </c>
      <c r="LK3" t="str">
        <f ca="1">"'"&amp;$A$1&amp;"["&amp;Resultat!$B$10&amp;".xlsx]Exportdata'!"&amp;LK2</f>
        <v>'P:\Infosäkkollen\[.xlsx]Exportdata'!LK1</v>
      </c>
      <c r="LL3" t="str">
        <f ca="1">"'"&amp;$A$1&amp;"["&amp;Resultat!$B$10&amp;".xlsx]Exportdata'!"&amp;LL2</f>
        <v>'P:\Infosäkkollen\[.xlsx]Exportdata'!LL1</v>
      </c>
      <c r="LM3" t="str">
        <f ca="1">"'"&amp;$A$1&amp;"["&amp;Resultat!$B$10&amp;".xlsx]Exportdata'!"&amp;LM2</f>
        <v>'P:\Infosäkkollen\[.xlsx]Exportdata'!LM1</v>
      </c>
      <c r="LN3" t="str">
        <f ca="1">"'"&amp;$A$1&amp;"["&amp;Resultat!$B$10&amp;".xlsx]Exportdata'!"&amp;LN2</f>
        <v>'P:\Infosäkkollen\[.xlsx]Exportdata'!LN1</v>
      </c>
      <c r="LO3" t="str">
        <f ca="1">"'"&amp;$A$1&amp;"["&amp;Resultat!$B$10&amp;".xlsx]Exportdata'!"&amp;LO2</f>
        <v>'P:\Infosäkkollen\[.xlsx]Exportdata'!LO1</v>
      </c>
      <c r="LP3" t="str">
        <f ca="1">"'"&amp;$A$1&amp;"["&amp;Resultat!$B$10&amp;".xlsx]Exportdata'!"&amp;LP2</f>
        <v>'P:\Infosäkkollen\[.xlsx]Exportdata'!LP1</v>
      </c>
      <c r="LQ3" t="str">
        <f ca="1">"'"&amp;$A$1&amp;"["&amp;Resultat!$B$10&amp;".xlsx]Exportdata'!"&amp;LQ2</f>
        <v>'P:\Infosäkkollen\[.xlsx]Exportdata'!LQ1</v>
      </c>
      <c r="LR3" t="str">
        <f ca="1">"'"&amp;$A$1&amp;"["&amp;Resultat!$B$10&amp;".xlsx]Exportdata'!"&amp;LR2</f>
        <v>'P:\Infosäkkollen\[.xlsx]Exportdata'!LR1</v>
      </c>
      <c r="LS3" t="str">
        <f ca="1">"'"&amp;$A$1&amp;"["&amp;Resultat!$B$10&amp;".xlsx]Exportdata'!"&amp;LS2</f>
        <v>'P:\Infosäkkollen\[.xlsx]Exportdata'!LS1</v>
      </c>
      <c r="LT3" t="str">
        <f ca="1">"'"&amp;$A$1&amp;"["&amp;Resultat!$B$10&amp;".xlsx]Exportdata'!"&amp;LT2</f>
        <v>'P:\Infosäkkollen\[.xlsx]Exportdata'!LT1</v>
      </c>
      <c r="LU3" t="str">
        <f ca="1">"'"&amp;$A$1&amp;"["&amp;Resultat!$B$10&amp;".xlsx]Exportdata'!"&amp;LU2</f>
        <v>'P:\Infosäkkollen\[.xlsx]Exportdata'!LU1</v>
      </c>
      <c r="LV3" t="str">
        <f ca="1">"'"&amp;$A$1&amp;"["&amp;Resultat!$B$10&amp;".xlsx]Exportdata'!"&amp;LV2</f>
        <v>'P:\Infosäkkollen\[.xlsx]Exportdata'!LV1</v>
      </c>
      <c r="LW3" t="str">
        <f ca="1">"'"&amp;$A$1&amp;"["&amp;Resultat!$B$10&amp;".xlsx]Exportdata'!"&amp;LW2</f>
        <v>'P:\Infosäkkollen\[.xlsx]Exportdata'!LW1</v>
      </c>
      <c r="LX3" t="str">
        <f ca="1">"'"&amp;$A$1&amp;"["&amp;Resultat!$B$10&amp;".xlsx]Exportdata'!"&amp;LX2</f>
        <v>'P:\Infosäkkollen\[.xlsx]Exportdata'!LX1</v>
      </c>
      <c r="LY3" t="str">
        <f ca="1">"'"&amp;$A$1&amp;"["&amp;Resultat!$B$10&amp;".xlsx]Exportdata'!"&amp;LY2</f>
        <v>'P:\Infosäkkollen\[.xlsx]Exportdata'!LY1</v>
      </c>
      <c r="LZ3" t="str">
        <f ca="1">"'"&amp;$A$1&amp;"["&amp;Resultat!$B$10&amp;".xlsx]Exportdata'!"&amp;LZ2</f>
        <v>'P:\Infosäkkollen\[.xlsx]Exportdata'!LZ1</v>
      </c>
      <c r="MA3" t="str">
        <f ca="1">"'"&amp;$A$1&amp;"["&amp;Resultat!$B$10&amp;".xlsx]Exportdata'!"&amp;MA2</f>
        <v>'P:\Infosäkkollen\[.xlsx]Exportdata'!MA1</v>
      </c>
      <c r="MB3" t="str">
        <f ca="1">"'"&amp;$A$1&amp;"["&amp;Resultat!$B$10&amp;".xlsx]Exportdata'!"&amp;MB2</f>
        <v>'P:\Infosäkkollen\[.xlsx]Exportdata'!MB1</v>
      </c>
      <c r="MC3" t="str">
        <f ca="1">"'"&amp;$A$1&amp;"["&amp;Resultat!$B$10&amp;".xlsx]Exportdata'!"&amp;MC2</f>
        <v>'P:\Infosäkkollen\[.xlsx]Exportdata'!MC1</v>
      </c>
      <c r="MD3" t="str">
        <f ca="1">"'"&amp;$A$1&amp;"["&amp;Resultat!$B$10&amp;".xlsx]Exportdata'!"&amp;MD2</f>
        <v>'P:\Infosäkkollen\[.xlsx]Exportdata'!MD1</v>
      </c>
      <c r="ME3" t="str">
        <f ca="1">"'"&amp;$A$1&amp;"["&amp;Resultat!$B$10&amp;".xlsx]Exportdata'!"&amp;ME2</f>
        <v>'P:\Infosäkkollen\[.xlsx]Exportdata'!ME1</v>
      </c>
      <c r="MF3" t="str">
        <f ca="1">"'"&amp;$A$1&amp;"["&amp;Resultat!$B$10&amp;".xlsx]Exportdata'!"&amp;MF2</f>
        <v>'P:\Infosäkkollen\[.xlsx]Exportdata'!MF1</v>
      </c>
      <c r="MG3" t="str">
        <f ca="1">"'"&amp;$A$1&amp;"["&amp;Resultat!$B$10&amp;".xlsx]Exportdata'!"&amp;MG2</f>
        <v>'P:\Infosäkkollen\[.xlsx]Exportdata'!MG1</v>
      </c>
      <c r="MH3" t="str">
        <f ca="1">"'"&amp;$A$1&amp;"["&amp;Resultat!$B$10&amp;".xlsx]Exportdata'!"&amp;MH2</f>
        <v>'P:\Infosäkkollen\[.xlsx]Exportdata'!MH1</v>
      </c>
      <c r="MI3" t="str">
        <f ca="1">"'"&amp;$A$1&amp;"["&amp;Resultat!$B$10&amp;".xlsx]Exportdata'!"&amp;MI2</f>
        <v>'P:\Infosäkkollen\[.xlsx]Exportdata'!MI1</v>
      </c>
      <c r="MJ3" t="str">
        <f ca="1">"'"&amp;$A$1&amp;"["&amp;Resultat!$B$10&amp;".xlsx]Exportdata'!"&amp;MJ2</f>
        <v>'P:\Infosäkkollen\[.xlsx]Exportdata'!MJ1</v>
      </c>
      <c r="MK3" t="str">
        <f ca="1">"'"&amp;$A$1&amp;"["&amp;Resultat!$B$10&amp;".xlsx]Exportdata'!"&amp;MK2</f>
        <v>'P:\Infosäkkollen\[.xlsx]Exportdata'!MK1</v>
      </c>
      <c r="ML3" t="str">
        <f ca="1">"'"&amp;$A$1&amp;"["&amp;Resultat!$B$10&amp;".xlsx]Exportdata'!"&amp;ML2</f>
        <v>'P:\Infosäkkollen\[.xlsx]Exportdata'!ML1</v>
      </c>
      <c r="MM3" t="str">
        <f ca="1">"'"&amp;$A$1&amp;"["&amp;Resultat!$B$10&amp;".xlsx]Exportdata'!"&amp;MM2</f>
        <v>'P:\Infosäkkollen\[.xlsx]Exportdata'!MM1</v>
      </c>
      <c r="MN3" t="str">
        <f ca="1">"'"&amp;$A$1&amp;"["&amp;Resultat!$B$10&amp;".xlsx]Exportdata'!"&amp;MN2</f>
        <v>'P:\Infosäkkollen\[.xlsx]Exportdata'!MN1</v>
      </c>
      <c r="MO3" t="str">
        <f ca="1">"'"&amp;$A$1&amp;"["&amp;Resultat!$B$10&amp;".xlsx]Exportdata'!"&amp;MO2</f>
        <v>'P:\Infosäkkollen\[.xlsx]Exportdata'!MO1</v>
      </c>
      <c r="MP3" t="str">
        <f ca="1">"'"&amp;$A$1&amp;"["&amp;Resultat!$B$10&amp;".xlsx]Exportdata'!"&amp;MP2</f>
        <v>'P:\Infosäkkollen\[.xlsx]Exportdata'!MP1</v>
      </c>
      <c r="MQ3" t="str">
        <f ca="1">"'"&amp;$A$1&amp;"["&amp;Resultat!$B$10&amp;".xlsx]Exportdata'!"&amp;MQ2</f>
        <v>'P:\Infosäkkollen\[.xlsx]Exportdata'!MQ1</v>
      </c>
      <c r="MR3" t="str">
        <f ca="1">"'"&amp;$A$1&amp;"["&amp;Resultat!$B$10&amp;".xlsx]Exportdata'!"&amp;MR2</f>
        <v>'P:\Infosäkkollen\[.xlsx]Exportdata'!MR1</v>
      </c>
      <c r="MS3" t="str">
        <f ca="1">"'"&amp;$A$1&amp;"["&amp;Resultat!$B$10&amp;".xlsx]Exportdata'!"&amp;MS2</f>
        <v>'P:\Infosäkkollen\[.xlsx]Exportdata'!MS1</v>
      </c>
      <c r="MT3" t="str">
        <f ca="1">"'"&amp;$A$1&amp;"["&amp;Resultat!$B$10&amp;".xlsx]Exportdata'!"&amp;MT2</f>
        <v>'P:\Infosäkkollen\[.xlsx]Exportdata'!MT1</v>
      </c>
      <c r="MU3" t="str">
        <f ca="1">"'"&amp;$A$1&amp;"["&amp;Resultat!$B$10&amp;".xlsx]Exportdata'!"&amp;MU2</f>
        <v>'P:\Infosäkkollen\[.xlsx]Exportdata'!MU1</v>
      </c>
      <c r="MV3" t="str">
        <f ca="1">"'"&amp;$A$1&amp;"["&amp;Resultat!$B$10&amp;".xlsx]Exportdata'!"&amp;MV2</f>
        <v>'P:\Infosäkkollen\[.xlsx]Exportdata'!MV1</v>
      </c>
      <c r="MW3" t="str">
        <f ca="1">"'"&amp;$A$1&amp;"["&amp;Resultat!$B$10&amp;".xlsx]Exportdata'!"&amp;MW2</f>
        <v>'P:\Infosäkkollen\[.xlsx]Exportdata'!MW1</v>
      </c>
      <c r="MX3" t="str">
        <f ca="1">"'"&amp;$A$1&amp;"["&amp;Resultat!$B$10&amp;".xlsx]Exportdata'!"&amp;MX2</f>
        <v>'P:\Infosäkkollen\[.xlsx]Exportdata'!MX1</v>
      </c>
      <c r="MY3" t="str">
        <f ca="1">"'"&amp;$A$1&amp;"["&amp;Resultat!$B$10&amp;".xlsx]Exportdata'!"&amp;MY2</f>
        <v>'P:\Infosäkkollen\[.xlsx]Exportdata'!MY1</v>
      </c>
      <c r="MZ3" t="str">
        <f ca="1">"'"&amp;$A$1&amp;"["&amp;Resultat!$B$10&amp;".xlsx]Exportdata'!"&amp;MZ2</f>
        <v>'P:\Infosäkkollen\[.xlsx]Exportdata'!MZ1</v>
      </c>
      <c r="NA3" t="str">
        <f ca="1">"'"&amp;$A$1&amp;"["&amp;Resultat!$B$10&amp;".xlsx]Exportdata'!"&amp;NA2</f>
        <v>'P:\Infosäkkollen\[.xlsx]Exportdata'!NA1</v>
      </c>
      <c r="NB3" t="str">
        <f ca="1">"'"&amp;$A$1&amp;"["&amp;Resultat!$B$10&amp;".xlsx]Exportdata'!"&amp;NB2</f>
        <v>'P:\Infosäkkollen\[.xlsx]Exportdata'!NB1</v>
      </c>
      <c r="NC3" t="str">
        <f ca="1">"'"&amp;$A$1&amp;"["&amp;Resultat!$B$10&amp;".xlsx]Exportdata'!"&amp;NC2</f>
        <v>'P:\Infosäkkollen\[.xlsx]Exportdata'!NC1</v>
      </c>
      <c r="ND3" t="str">
        <f ca="1">"'"&amp;$A$1&amp;"["&amp;Resultat!$B$10&amp;".xlsx]Exportdata'!"&amp;ND2</f>
        <v>'P:\Infosäkkollen\[.xlsx]Exportdata'!ND1</v>
      </c>
      <c r="NE3" t="str">
        <f ca="1">"'"&amp;$A$1&amp;"["&amp;Resultat!$B$10&amp;".xlsx]Exportdata'!"&amp;NE2</f>
        <v>'P:\Infosäkkollen\[.xlsx]Exportdata'!NE1</v>
      </c>
      <c r="NF3" t="str">
        <f ca="1">"'"&amp;$A$1&amp;"["&amp;Resultat!$B$10&amp;".xlsx]Exportdata'!"&amp;NF2</f>
        <v>'P:\Infosäkkollen\[.xlsx]Exportdata'!NF1</v>
      </c>
      <c r="NG3" t="str">
        <f ca="1">"'"&amp;$A$1&amp;"["&amp;Resultat!$B$10&amp;".xlsx]Exportdata'!"&amp;NG2</f>
        <v>'P:\Infosäkkollen\[.xlsx]Exportdata'!NG1</v>
      </c>
      <c r="NH3" t="str">
        <f ca="1">"'"&amp;$A$1&amp;"["&amp;Resultat!$B$10&amp;".xlsx]Exportdata'!"&amp;NH2</f>
        <v>'P:\Infosäkkollen\[.xlsx]Exportdata'!NH1</v>
      </c>
      <c r="NI3" t="str">
        <f ca="1">"'"&amp;$A$1&amp;"["&amp;Resultat!$B$10&amp;".xlsx]Exportdata'!"&amp;NI2</f>
        <v>'P:\Infosäkkollen\[.xlsx]Exportdata'!NI1</v>
      </c>
      <c r="NJ3" t="str">
        <f ca="1">"'"&amp;$A$1&amp;"["&amp;Resultat!$B$10&amp;".xlsx]Exportdata'!"&amp;NJ2</f>
        <v>'P:\Infosäkkollen\[.xlsx]Exportdata'!NJ1</v>
      </c>
      <c r="NK3" t="str">
        <f ca="1">"'"&amp;$A$1&amp;"["&amp;Resultat!$B$10&amp;".xlsx]Exportdata'!"&amp;NK2</f>
        <v>'P:\Infosäkkollen\[.xlsx]Exportdata'!NK1</v>
      </c>
      <c r="NL3" t="str">
        <f ca="1">"'"&amp;$A$1&amp;"["&amp;Resultat!$B$10&amp;".xlsx]Exportdata'!"&amp;NL2</f>
        <v>'P:\Infosäkkollen\[.xlsx]Exportdata'!NL1</v>
      </c>
      <c r="NM3" t="str">
        <f ca="1">"'"&amp;$A$1&amp;"["&amp;Resultat!$B$10&amp;".xlsx]Exportdata'!"&amp;NM2</f>
        <v>'P:\Infosäkkollen\[.xlsx]Exportdata'!NM1</v>
      </c>
      <c r="NN3" t="str">
        <f ca="1">"'"&amp;$A$1&amp;"["&amp;Resultat!$B$10&amp;".xlsx]Exportdata'!"&amp;NN2</f>
        <v>'P:\Infosäkkollen\[.xlsx]Exportdata'!NN1</v>
      </c>
      <c r="NO3" t="str">
        <f ca="1">"'"&amp;$A$1&amp;"["&amp;Resultat!$B$10&amp;".xlsx]Exportdata'!"&amp;NO2</f>
        <v>'P:\Infosäkkollen\[.xlsx]Exportdata'!NO1</v>
      </c>
      <c r="NP3" t="str">
        <f ca="1">"'"&amp;$A$1&amp;"["&amp;Resultat!$B$10&amp;".xlsx]Exportdata'!"&amp;NP2</f>
        <v>'P:\Infosäkkollen\[.xlsx]Exportdata'!NP1</v>
      </c>
      <c r="NQ3" t="str">
        <f ca="1">"'"&amp;$A$1&amp;"["&amp;Resultat!$B$10&amp;".xlsx]Exportdata'!"&amp;NQ2</f>
        <v>'P:\Infosäkkollen\[.xlsx]Exportdata'!NQ1</v>
      </c>
      <c r="NR3" t="str">
        <f ca="1">"'"&amp;$A$1&amp;"["&amp;Resultat!$B$10&amp;".xlsx]Exportdata'!"&amp;NR2</f>
        <v>'P:\Infosäkkollen\[.xlsx]Exportdata'!NR1</v>
      </c>
      <c r="NS3" t="str">
        <f ca="1">"'"&amp;$A$1&amp;"["&amp;Resultat!$B$10&amp;".xlsx]Exportdata'!"&amp;NS2</f>
        <v>'P:\Infosäkkollen\[.xlsx]Exportdata'!NS1</v>
      </c>
      <c r="NT3" t="str">
        <f ca="1">"'"&amp;$A$1&amp;"["&amp;Resultat!$B$10&amp;".xlsx]Exportdata'!"&amp;NT2</f>
        <v>'P:\Infosäkkollen\[.xlsx]Exportdata'!NT1</v>
      </c>
      <c r="NU3" t="str">
        <f ca="1">"'"&amp;$A$1&amp;"["&amp;Resultat!$B$10&amp;".xlsx]Exportdata'!"&amp;NU2</f>
        <v>'P:\Infosäkkollen\[.xlsx]Exportdata'!NU1</v>
      </c>
      <c r="NV3" t="str">
        <f ca="1">"'"&amp;$A$1&amp;"["&amp;Resultat!$B$10&amp;".xlsx]Exportdata'!"&amp;NV2</f>
        <v>'P:\Infosäkkollen\[.xlsx]Exportdata'!NV1</v>
      </c>
      <c r="NW3" t="str">
        <f ca="1">"'"&amp;$A$1&amp;"["&amp;Resultat!$B$10&amp;".xlsx]Exportdata'!"&amp;NW2</f>
        <v>'P:\Infosäkkollen\[.xlsx]Exportdata'!NW1</v>
      </c>
      <c r="NX3" t="str">
        <f ca="1">"'"&amp;$A$1&amp;"["&amp;Resultat!$B$10&amp;".xlsx]Exportdata'!"&amp;NX2</f>
        <v>'P:\Infosäkkollen\[.xlsx]Exportdata'!NX1</v>
      </c>
      <c r="NY3" t="str">
        <f ca="1">"'"&amp;$A$1&amp;"["&amp;Resultat!$B$10&amp;".xlsx]Exportdata'!"&amp;NY2</f>
        <v>'P:\Infosäkkollen\[.xlsx]Exportdata'!NY1</v>
      </c>
      <c r="NZ3" t="str">
        <f ca="1">"'"&amp;$A$1&amp;"["&amp;Resultat!$B$10&amp;".xlsx]Exportdata'!"&amp;NZ2</f>
        <v>'P:\Infosäkkollen\[.xlsx]Exportdata'!NZ1</v>
      </c>
      <c r="OA3" t="str">
        <f ca="1">"'"&amp;$A$1&amp;"["&amp;Resultat!$B$10&amp;".xlsx]Exportdata'!"&amp;OA2</f>
        <v>'P:\Infosäkkollen\[.xlsx]Exportdata'!OA1</v>
      </c>
      <c r="OB3" t="str">
        <f ca="1">"'"&amp;$A$1&amp;"["&amp;Resultat!$B$10&amp;".xlsx]Exportdata'!"&amp;OB2</f>
        <v>'P:\Infosäkkollen\[.xlsx]Exportdata'!OB1</v>
      </c>
      <c r="OC3" t="str">
        <f ca="1">"'"&amp;$A$1&amp;"["&amp;Resultat!$B$10&amp;".xlsx]Exportdata'!"&amp;OC2</f>
        <v>'P:\Infosäkkollen\[.xlsx]Exportdata'!OC1</v>
      </c>
      <c r="OD3" t="str">
        <f ca="1">"'"&amp;$A$1&amp;"["&amp;Resultat!$B$10&amp;".xlsx]Exportdata'!"&amp;OD2</f>
        <v>'P:\Infosäkkollen\[.xlsx]Exportdata'!OD1</v>
      </c>
      <c r="OE3" t="str">
        <f ca="1">"'"&amp;$A$1&amp;"["&amp;Resultat!$B$10&amp;".xlsx]Exportdata'!"&amp;OE2</f>
        <v>'P:\Infosäkkollen\[.xlsx]Exportdata'!OE1</v>
      </c>
      <c r="OF3" t="str">
        <f ca="1">"'"&amp;$A$1&amp;"["&amp;Resultat!$B$10&amp;".xlsx]Exportdata'!"&amp;OF2</f>
        <v>'P:\Infosäkkollen\[.xlsx]Exportdata'!OF1</v>
      </c>
      <c r="OG3" t="str">
        <f ca="1">"'"&amp;$A$1&amp;"["&amp;Resultat!$B$10&amp;".xlsx]Exportdata'!"&amp;OG2</f>
        <v>'P:\Infosäkkollen\[.xlsx]Exportdata'!OG1</v>
      </c>
      <c r="OH3" t="str">
        <f ca="1">"'"&amp;$A$1&amp;"["&amp;Resultat!$B$10&amp;".xlsx]Exportdata'!"&amp;OH2</f>
        <v>'P:\Infosäkkollen\[.xlsx]Exportdata'!OH1</v>
      </c>
      <c r="OI3" t="str">
        <f ca="1">"'"&amp;$A$1&amp;"["&amp;Resultat!$B$10&amp;".xlsx]Exportdata'!"&amp;OI2</f>
        <v>'P:\Infosäkkollen\[.xlsx]Exportdata'!OI1</v>
      </c>
      <c r="OJ3" t="str">
        <f ca="1">"'"&amp;$A$1&amp;"["&amp;Resultat!$B$10&amp;".xlsx]Exportdata'!"&amp;OJ2</f>
        <v>'P:\Infosäkkollen\[.xlsx]Exportdata'!OJ1</v>
      </c>
      <c r="OK3" t="str">
        <f ca="1">"'"&amp;$A$1&amp;"["&amp;Resultat!$B$10&amp;".xlsx]Exportdata'!"&amp;OK2</f>
        <v>'P:\Infosäkkollen\[.xlsx]Exportdata'!OK1</v>
      </c>
      <c r="OL3" t="str">
        <f ca="1">"'"&amp;$A$1&amp;"["&amp;Resultat!$B$10&amp;".xlsx]Exportdata'!"&amp;OL2</f>
        <v>'P:\Infosäkkollen\[.xlsx]Exportdata'!OL1</v>
      </c>
      <c r="OM3" t="str">
        <f ca="1">"'"&amp;$A$1&amp;"["&amp;Resultat!$B$10&amp;".xlsx]Exportdata'!"&amp;OM2</f>
        <v>'P:\Infosäkkollen\[.xlsx]Exportdata'!OM1</v>
      </c>
      <c r="ON3" t="str">
        <f ca="1">"'"&amp;$A$1&amp;"["&amp;Resultat!$B$10&amp;".xlsx]Exportdata'!"&amp;ON2</f>
        <v>'P:\Infosäkkollen\[.xlsx]Exportdata'!ON1</v>
      </c>
      <c r="OO3" t="str">
        <f ca="1">"'"&amp;$A$1&amp;"["&amp;Resultat!$B$10&amp;".xlsx]Exportdata'!"&amp;OO2</f>
        <v>'P:\Infosäkkollen\[.xlsx]Exportdata'!OO1</v>
      </c>
      <c r="OP3" t="str">
        <f ca="1">"'"&amp;$A$1&amp;"["&amp;Resultat!$B$10&amp;".xlsx]Exportdata'!"&amp;OP2</f>
        <v>'P:\Infosäkkollen\[.xlsx]Exportdata'!OP1</v>
      </c>
      <c r="OQ3" t="str">
        <f ca="1">"'"&amp;$A$1&amp;"["&amp;Resultat!$B$10&amp;".xlsx]Exportdata'!"&amp;OQ2</f>
        <v>'P:\Infosäkkollen\[.xlsx]Exportdata'!OQ1</v>
      </c>
      <c r="OR3" t="str">
        <f ca="1">"'"&amp;$A$1&amp;"["&amp;Resultat!$B$10&amp;".xlsx]Exportdata'!"&amp;OR2</f>
        <v>'P:\Infosäkkollen\[.xlsx]Exportdata'!OR1</v>
      </c>
      <c r="OS3" t="str">
        <f ca="1">"'"&amp;$A$1&amp;"["&amp;Resultat!$B$10&amp;".xlsx]Exportdata'!"&amp;OS2</f>
        <v>'P:\Infosäkkollen\[.xlsx]Exportdata'!OS1</v>
      </c>
      <c r="OT3" t="str">
        <f ca="1">"'"&amp;$A$1&amp;"["&amp;Resultat!$B$10&amp;".xlsx]Exportdata'!"&amp;OT2</f>
        <v>'P:\Infosäkkollen\[.xlsx]Exportdata'!OT1</v>
      </c>
      <c r="OU3" t="str">
        <f ca="1">"'"&amp;$A$1&amp;"["&amp;Resultat!$B$10&amp;".xlsx]Exportdata'!"&amp;OU2</f>
        <v>'P:\Infosäkkollen\[.xlsx]Exportdata'!OU1</v>
      </c>
      <c r="OV3" t="str">
        <f ca="1">"'"&amp;$A$1&amp;"["&amp;Resultat!$B$10&amp;".xlsx]Exportdata'!"&amp;OV2</f>
        <v>'P:\Infosäkkollen\[.xlsx]Exportdata'!OV1</v>
      </c>
      <c r="OW3" t="str">
        <f ca="1">"'"&amp;$A$1&amp;"["&amp;Resultat!$B$10&amp;".xlsx]Exportdata'!"&amp;OW2</f>
        <v>'P:\Infosäkkollen\[.xlsx]Exportdata'!OW1</v>
      </c>
      <c r="OX3" t="str">
        <f ca="1">"'"&amp;$A$1&amp;"["&amp;Resultat!$B$10&amp;".xlsx]Exportdata'!"&amp;OX2</f>
        <v>'P:\Infosäkkollen\[.xlsx]Exportdata'!OX1</v>
      </c>
      <c r="OY3" t="str">
        <f ca="1">"'"&amp;$A$1&amp;"["&amp;Resultat!$B$10&amp;".xlsx]Exportdata'!"&amp;OY2</f>
        <v>'P:\Infosäkkollen\[.xlsx]Exportdata'!OY1</v>
      </c>
      <c r="OZ3" t="str">
        <f ca="1">"'"&amp;$A$1&amp;"["&amp;Resultat!$B$10&amp;".xlsx]Exportdata'!"&amp;OZ2</f>
        <v>'P:\Infosäkkollen\[.xlsx]Exportdata'!OZ1</v>
      </c>
      <c r="PA3" t="str">
        <f ca="1">"'"&amp;$A$1&amp;"["&amp;Resultat!$B$10&amp;".xlsx]Exportdata'!"&amp;PA2</f>
        <v>'P:\Infosäkkollen\[.xlsx]Exportdata'!PA1</v>
      </c>
      <c r="PB3" t="str">
        <f ca="1">"'"&amp;$A$1&amp;"["&amp;Resultat!$B$10&amp;".xlsx]Exportdata'!"&amp;PB2</f>
        <v>'P:\Infosäkkollen\[.xlsx]Exportdata'!PB1</v>
      </c>
      <c r="PC3" t="str">
        <f ca="1">"'"&amp;$A$1&amp;"["&amp;Resultat!$B$10&amp;".xlsx]Exportdata'!"&amp;PC2</f>
        <v>'P:\Infosäkkollen\[.xlsx]Exportdata'!PC1</v>
      </c>
      <c r="PD3" t="str">
        <f ca="1">"'"&amp;$A$1&amp;"["&amp;Resultat!$B$10&amp;".xlsx]Exportdata'!"&amp;PD2</f>
        <v>'P:\Infosäkkollen\[.xlsx]Exportdata'!PD1</v>
      </c>
      <c r="PE3" t="str">
        <f ca="1">"'"&amp;$A$1&amp;"["&amp;Resultat!$B$10&amp;".xlsx]Exportdata'!"&amp;PE2</f>
        <v>'P:\Infosäkkollen\[.xlsx]Exportdata'!PE1</v>
      </c>
      <c r="PF3" t="str">
        <f ca="1">"'"&amp;$A$1&amp;"["&amp;Resultat!$B$10&amp;".xlsx]Exportdata'!"&amp;PF2</f>
        <v>'P:\Infosäkkollen\[.xlsx]Exportdata'!PF1</v>
      </c>
      <c r="PG3" t="str">
        <f ca="1">"'"&amp;$A$1&amp;"["&amp;Resultat!$B$10&amp;".xlsx]Exportdata'!"&amp;PG2</f>
        <v>'P:\Infosäkkollen\[.xlsx]Exportdata'!PG1</v>
      </c>
      <c r="PH3" t="str">
        <f ca="1">"'"&amp;$A$1&amp;"["&amp;Resultat!$B$10&amp;".xlsx]Exportdata'!"&amp;PH2</f>
        <v>'P:\Infosäkkollen\[.xlsx]Exportdata'!PH1</v>
      </c>
      <c r="PI3" t="str">
        <f ca="1">"'"&amp;$A$1&amp;"["&amp;Resultat!$B$10&amp;".xlsx]Exportdata'!"&amp;PI2</f>
        <v>'P:\Infosäkkollen\[.xlsx]Exportdata'!PI1</v>
      </c>
      <c r="PJ3" t="str">
        <f ca="1">"'"&amp;$A$1&amp;"["&amp;Resultat!$B$10&amp;".xlsx]Exportdata'!"&amp;PJ2</f>
        <v>'P:\Infosäkkollen\[.xlsx]Exportdata'!PJ1</v>
      </c>
      <c r="PK3" t="str">
        <f ca="1">"'"&amp;$A$1&amp;"["&amp;Resultat!$B$10&amp;".xlsx]Exportdata'!"&amp;PK2</f>
        <v>'P:\Infosäkkollen\[.xlsx]Exportdata'!PK1</v>
      </c>
      <c r="PL3" t="str">
        <f ca="1">"'"&amp;$A$1&amp;"["&amp;Resultat!$B$10&amp;".xlsx]Exportdata'!"&amp;PL2</f>
        <v>'P:\Infosäkkollen\[.xlsx]Exportdata'!PL1</v>
      </c>
      <c r="PM3" t="str">
        <f ca="1">"'"&amp;$A$1&amp;"["&amp;Resultat!$B$10&amp;".xlsx]Exportdata'!"&amp;PM2</f>
        <v>'P:\Infosäkkollen\[.xlsx]Exportdata'!PM1</v>
      </c>
      <c r="PN3" t="str">
        <f ca="1">"'"&amp;$A$1&amp;"["&amp;Resultat!$B$10&amp;".xlsx]Exportdata'!"&amp;PN2</f>
        <v>'P:\Infosäkkollen\[.xlsx]Exportdata'!PN1</v>
      </c>
      <c r="PO3" t="str">
        <f ca="1">"'"&amp;$A$1&amp;"["&amp;Resultat!$B$10&amp;".xlsx]Exportdata'!"&amp;PO2</f>
        <v>'P:\Infosäkkollen\[.xlsx]Exportdata'!PO1</v>
      </c>
      <c r="PP3" t="str">
        <f ca="1">"'"&amp;$A$1&amp;"["&amp;Resultat!$B$10&amp;".xlsx]Exportdata'!"&amp;PP2</f>
        <v>'P:\Infosäkkollen\[.xlsx]Exportdata'!PP1</v>
      </c>
      <c r="PQ3" t="str">
        <f ca="1">"'"&amp;$A$1&amp;"["&amp;Resultat!$B$10&amp;".xlsx]Exportdata'!"&amp;PQ2</f>
        <v>'P:\Infosäkkollen\[.xlsx]Exportdata'!PQ1</v>
      </c>
      <c r="PR3" t="str">
        <f ca="1">"'"&amp;$A$1&amp;"["&amp;Resultat!$B$10&amp;".xlsx]Exportdata'!"&amp;PR2</f>
        <v>'P:\Infosäkkollen\[.xlsx]Exportdata'!PR1</v>
      </c>
      <c r="PS3" t="str">
        <f ca="1">"'"&amp;$A$1&amp;"["&amp;Resultat!$B$10&amp;".xlsx]Exportdata'!"&amp;PS2</f>
        <v>'P:\Infosäkkollen\[.xlsx]Exportdata'!PS1</v>
      </c>
      <c r="PT3" t="str">
        <f ca="1">"'"&amp;$A$1&amp;"["&amp;Resultat!$B$10&amp;".xlsx]Exportdata'!"&amp;PT2</f>
        <v>'P:\Infosäkkollen\[.xlsx]Exportdata'!PT1</v>
      </c>
      <c r="PU3" t="str">
        <f ca="1">"'"&amp;$A$1&amp;"["&amp;Resultat!$B$10&amp;".xlsx]Exportdata'!"&amp;PU2</f>
        <v>'P:\Infosäkkollen\[.xlsx]Exportdata'!PU1</v>
      </c>
      <c r="PV3" t="str">
        <f ca="1">"'"&amp;$A$1&amp;"["&amp;Resultat!$B$10&amp;".xlsx]Exportdata'!"&amp;PV2</f>
        <v>'P:\Infosäkkollen\[.xlsx]Exportdata'!PV1</v>
      </c>
      <c r="PW3" t="str">
        <f ca="1">"'"&amp;$A$1&amp;"["&amp;Resultat!$B$10&amp;".xlsx]Exportdata'!"&amp;PW2</f>
        <v>'P:\Infosäkkollen\[.xlsx]Exportdata'!PW1</v>
      </c>
      <c r="PX3" t="str">
        <f ca="1">"'"&amp;$A$1&amp;"["&amp;Resultat!$B$10&amp;".xlsx]Exportdata'!"&amp;PX2</f>
        <v>'P:\Infosäkkollen\[.xlsx]Exportdata'!PX1</v>
      </c>
      <c r="PY3" t="str">
        <f ca="1">"'"&amp;$A$1&amp;"["&amp;Resultat!$B$10&amp;".xlsx]Exportdata'!"&amp;PY2</f>
        <v>'P:\Infosäkkollen\[.xlsx]Exportdata'!PY1</v>
      </c>
      <c r="PZ3" t="str">
        <f ca="1">"'"&amp;$A$1&amp;"["&amp;Resultat!$B$10&amp;".xlsx]Exportdata'!"&amp;PZ2</f>
        <v>'P:\Infosäkkollen\[.xlsx]Exportdata'!PZ1</v>
      </c>
      <c r="QA3" t="str">
        <f ca="1">"'"&amp;$A$1&amp;"["&amp;Resultat!$B$10&amp;".xlsx]Exportdata'!"&amp;QA2</f>
        <v>'P:\Infosäkkollen\[.xlsx]Exportdata'!QA1</v>
      </c>
      <c r="QB3" t="str">
        <f ca="1">"'"&amp;$A$1&amp;"["&amp;Resultat!$B$10&amp;".xlsx]Exportdata'!"&amp;QB2</f>
        <v>'P:\Infosäkkollen\[.xlsx]Exportdata'!QB1</v>
      </c>
      <c r="QC3" t="str">
        <f ca="1">"'"&amp;$A$1&amp;"["&amp;Resultat!$B$10&amp;".xlsx]Exportdata'!"&amp;QC2</f>
        <v>'P:\Infosäkkollen\[.xlsx]Exportdata'!QC1</v>
      </c>
      <c r="QD3" t="str">
        <f ca="1">"'"&amp;$A$1&amp;"["&amp;Resultat!$B$10&amp;".xlsx]Exportdata'!"&amp;QD2</f>
        <v>'P:\Infosäkkollen\[.xlsx]Exportdata'!QD1</v>
      </c>
      <c r="QE3" t="str">
        <f ca="1">"'"&amp;$A$1&amp;"["&amp;Resultat!$B$10&amp;".xlsx]Exportdata'!"&amp;QE2</f>
        <v>'P:\Infosäkkollen\[.xlsx]Exportdata'!QE1</v>
      </c>
      <c r="QF3" t="str">
        <f ca="1">"'"&amp;$A$1&amp;"["&amp;Resultat!$B$10&amp;".xlsx]Exportdata'!"&amp;QF2</f>
        <v>'P:\Infosäkkollen\[.xlsx]Exportdata'!QF1</v>
      </c>
      <c r="QG3" t="str">
        <f ca="1">"'"&amp;$A$1&amp;"["&amp;Resultat!$B$10&amp;".xlsx]Exportdata'!"&amp;QG2</f>
        <v>'P:\Infosäkkollen\[.xlsx]Exportdata'!QG1</v>
      </c>
      <c r="QH3" t="str">
        <f ca="1">"'"&amp;$A$1&amp;"["&amp;Resultat!$B$10&amp;".xlsx]Exportdata'!"&amp;QH2</f>
        <v>'P:\Infosäkkollen\[.xlsx]Exportdata'!QH1</v>
      </c>
      <c r="QI3" t="str">
        <f ca="1">"'"&amp;$A$1&amp;"["&amp;Resultat!$B$10&amp;".xlsx]Exportdata'!"&amp;QI2</f>
        <v>'P:\Infosäkkollen\[.xlsx]Exportdata'!QI1</v>
      </c>
      <c r="QJ3" t="str">
        <f ca="1">"'"&amp;$A$1&amp;"["&amp;Resultat!$B$10&amp;".xlsx]Exportdata'!"&amp;QJ2</f>
        <v>'P:\Infosäkkollen\[.xlsx]Exportdata'!QJ1</v>
      </c>
      <c r="QK3" t="str">
        <f ca="1">"'"&amp;$A$1&amp;"["&amp;Resultat!$B$10&amp;".xlsx]Exportdata'!"&amp;QK2</f>
        <v>'P:\Infosäkkollen\[.xlsx]Exportdata'!QK1</v>
      </c>
      <c r="QL3" t="str">
        <f ca="1">"'"&amp;$A$1&amp;"["&amp;Resultat!$B$10&amp;".xlsx]Exportdata'!"&amp;QL2</f>
        <v>'P:\Infosäkkollen\[.xlsx]Exportdata'!QL1</v>
      </c>
      <c r="QM3" t="str">
        <f ca="1">"'"&amp;$A$1&amp;"["&amp;Resultat!$B$10&amp;".xlsx]Exportdata'!"&amp;QM2</f>
        <v>'P:\Infosäkkollen\[.xlsx]Exportdata'!QM1</v>
      </c>
      <c r="QN3" t="str">
        <f ca="1">"'"&amp;$A$1&amp;"["&amp;Resultat!$B$10&amp;".xlsx]Exportdata'!"&amp;QN2</f>
        <v>'P:\Infosäkkollen\[.xlsx]Exportdata'!QN1</v>
      </c>
      <c r="QO3" t="str">
        <f ca="1">"'"&amp;$A$1&amp;"["&amp;Resultat!$B$10&amp;".xlsx]Exportdata'!"&amp;QO2</f>
        <v>'P:\Infosäkkollen\[.xlsx]Exportdata'!QO1</v>
      </c>
      <c r="QP3" t="str">
        <f ca="1">"'"&amp;$A$1&amp;"["&amp;Resultat!$B$10&amp;".xlsx]Exportdata'!"&amp;QP2</f>
        <v>'P:\Infosäkkollen\[.xlsx]Exportdata'!QP1</v>
      </c>
      <c r="QQ3" t="str">
        <f ca="1">"'"&amp;$A$1&amp;"["&amp;Resultat!$B$10&amp;".xlsx]Exportdata'!"&amp;QQ2</f>
        <v>'P:\Infosäkkollen\[.xlsx]Exportdata'!QQ1</v>
      </c>
      <c r="QR3" t="str">
        <f ca="1">"'"&amp;$A$1&amp;"["&amp;Resultat!$B$10&amp;".xlsx]Exportdata'!"&amp;QR2</f>
        <v>'P:\Infosäkkollen\[.xlsx]Exportdata'!QR1</v>
      </c>
      <c r="QS3" t="str">
        <f ca="1">"'"&amp;$A$1&amp;"["&amp;Resultat!$B$10&amp;".xlsx]Exportdata'!"&amp;QS2</f>
        <v>'P:\Infosäkkollen\[.xlsx]Exportdata'!QS1</v>
      </c>
      <c r="QT3" t="str">
        <f ca="1">"'"&amp;$A$1&amp;"["&amp;Resultat!$B$10&amp;".xlsx]Exportdata'!"&amp;QT2</f>
        <v>'P:\Infosäkkollen\[.xlsx]Exportdata'!QT1</v>
      </c>
      <c r="QU3" t="str">
        <f ca="1">"'"&amp;$A$1&amp;"["&amp;Resultat!$B$10&amp;".xlsx]Exportdata'!"&amp;QU2</f>
        <v>'P:\Infosäkkollen\[.xlsx]Exportdata'!QU1</v>
      </c>
      <c r="QV3" t="str">
        <f ca="1">"'"&amp;$A$1&amp;"["&amp;Resultat!$B$10&amp;".xlsx]Exportdata'!"&amp;QV2</f>
        <v>'P:\Infosäkkollen\[.xlsx]Exportdata'!QV1</v>
      </c>
      <c r="QW3" t="str">
        <f ca="1">"'"&amp;$A$1&amp;"["&amp;Resultat!$B$10&amp;".xlsx]Exportdata'!"&amp;QW2</f>
        <v>'P:\Infosäkkollen\[.xlsx]Exportdata'!QW1</v>
      </c>
      <c r="QX3" t="str">
        <f ca="1">"'"&amp;$A$1&amp;"["&amp;Resultat!$B$10&amp;".xlsx]Exportdata'!"&amp;QX2</f>
        <v>'P:\Infosäkkollen\[.xlsx]Exportdata'!QX1</v>
      </c>
      <c r="QY3" t="str">
        <f ca="1">"'"&amp;$A$1&amp;"["&amp;Resultat!$B$10&amp;".xlsx]Exportdata'!"&amp;QY2</f>
        <v>'P:\Infosäkkollen\[.xlsx]Exportdata'!QY1</v>
      </c>
      <c r="QZ3" t="str">
        <f ca="1">"'"&amp;$A$1&amp;"["&amp;Resultat!$B$10&amp;".xlsx]Exportdata'!"&amp;QZ2</f>
        <v>'P:\Infosäkkollen\[.xlsx]Exportdata'!QZ1</v>
      </c>
      <c r="RA3" t="str">
        <f ca="1">"'"&amp;$A$1&amp;"["&amp;Resultat!$B$10&amp;".xlsx]Exportdata'!"&amp;RA2</f>
        <v>'P:\Infosäkkollen\[.xlsx]Exportdata'!RA1</v>
      </c>
      <c r="RB3" t="str">
        <f ca="1">"'"&amp;$A$1&amp;"["&amp;Resultat!$B$10&amp;".xlsx]Exportdata'!"&amp;RB2</f>
        <v>'P:\Infosäkkollen\[.xlsx]Exportdata'!RB1</v>
      </c>
      <c r="RC3" t="str">
        <f ca="1">"'"&amp;$A$1&amp;"["&amp;Resultat!$B$10&amp;".xlsx]Exportdata'!"&amp;RC2</f>
        <v>'P:\Infosäkkollen\[.xlsx]Exportdata'!RC1</v>
      </c>
      <c r="RD3" t="str">
        <f ca="1">"'"&amp;$A$1&amp;"["&amp;Resultat!$B$10&amp;".xlsx]Exportdata'!"&amp;RD2</f>
        <v>'P:\Infosäkkollen\[.xlsx]Exportdata'!RD1</v>
      </c>
      <c r="RE3" t="str">
        <f ca="1">"'"&amp;$A$1&amp;"["&amp;Resultat!$B$10&amp;".xlsx]Exportdata'!"&amp;RE2</f>
        <v>'P:\Infosäkkollen\[.xlsx]Exportdata'!RE1</v>
      </c>
      <c r="RF3" t="str">
        <f ca="1">"'"&amp;$A$1&amp;"["&amp;Resultat!$B$10&amp;".xlsx]Exportdata'!"&amp;RF2</f>
        <v>'P:\Infosäkkollen\[.xlsx]Exportdata'!RF1</v>
      </c>
      <c r="RG3" t="str">
        <f ca="1">"'"&amp;$A$1&amp;"["&amp;Resultat!$B$10&amp;".xlsx]Exportdata'!"&amp;RG2</f>
        <v>'P:\Infosäkkollen\[.xlsx]Exportdata'!RG1</v>
      </c>
      <c r="RH3" t="str">
        <f ca="1">"'"&amp;$A$1&amp;"["&amp;Resultat!$B$10&amp;".xlsx]Exportdata'!"&amp;RH2</f>
        <v>'P:\Infosäkkollen\[.xlsx]Exportdata'!RH1</v>
      </c>
      <c r="RI3" t="str">
        <f ca="1">"'"&amp;$A$1&amp;"["&amp;Resultat!$B$10&amp;".xlsx]Exportdata'!"&amp;RI2</f>
        <v>'P:\Infosäkkollen\[.xlsx]Exportdata'!RI1</v>
      </c>
      <c r="RJ3" t="str">
        <f ca="1">"'"&amp;$A$1&amp;"["&amp;Resultat!$B$10&amp;".xlsx]Exportdata'!"&amp;RJ2</f>
        <v>'P:\Infosäkkollen\[.xlsx]Exportdata'!RJ1</v>
      </c>
      <c r="RK3" t="str">
        <f ca="1">"'"&amp;$A$1&amp;"["&amp;Resultat!$B$10&amp;".xlsx]Exportdata'!"&amp;RK2</f>
        <v>'P:\Infosäkkollen\[.xlsx]Exportdata'!RK1</v>
      </c>
      <c r="RL3" t="str">
        <f ca="1">"'"&amp;$A$1&amp;"["&amp;Resultat!$B$10&amp;".xlsx]Exportdata'!"&amp;RL2</f>
        <v>'P:\Infosäkkollen\[.xlsx]Exportdata'!RL1</v>
      </c>
      <c r="RM3" t="str">
        <f ca="1">"'"&amp;$A$1&amp;"["&amp;Resultat!$B$10&amp;".xlsx]Exportdata'!"&amp;RM2</f>
        <v>'P:\Infosäkkollen\[.xlsx]Exportdata'!RM1</v>
      </c>
      <c r="RN3" t="str">
        <f ca="1">"'"&amp;$A$1&amp;"["&amp;Resultat!$B$10&amp;".xlsx]Exportdata'!"&amp;RN2</f>
        <v>'P:\Infosäkkollen\[.xlsx]Exportdata'!RN1</v>
      </c>
      <c r="RO3" t="str">
        <f ca="1">"'"&amp;$A$1&amp;"["&amp;Resultat!$B$10&amp;".xlsx]Exportdata'!"&amp;RO2</f>
        <v>'P:\Infosäkkollen\[.xlsx]Exportdata'!RO1</v>
      </c>
      <c r="RP3" t="str">
        <f ca="1">"'"&amp;$A$1&amp;"["&amp;Resultat!$B$10&amp;".xlsx]Exportdata'!"&amp;RP2</f>
        <v>'P:\Infosäkkollen\[.xlsx]Exportdata'!RP1</v>
      </c>
      <c r="RQ3" t="str">
        <f ca="1">"'"&amp;$A$1&amp;"["&amp;Resultat!$B$10&amp;".xlsx]Exportdata'!"&amp;RQ2</f>
        <v>'P:\Infosäkkollen\[.xlsx]Exportdata'!RQ1</v>
      </c>
      <c r="RR3" t="str">
        <f ca="1">"'"&amp;$A$1&amp;"["&amp;Resultat!$B$10&amp;".xlsx]Exportdata'!"&amp;RR2</f>
        <v>'P:\Infosäkkollen\[.xlsx]Exportdata'!RR1</v>
      </c>
      <c r="RS3" t="str">
        <f ca="1">"'"&amp;$A$1&amp;"["&amp;Resultat!$B$10&amp;".xlsx]Exportdata'!"&amp;RS2</f>
        <v>'P:\Infosäkkollen\[.xlsx]Exportdata'!RS1</v>
      </c>
      <c r="RT3" t="str">
        <f ca="1">"'"&amp;$A$1&amp;"["&amp;Resultat!$B$10&amp;".xlsx]Exportdata'!"&amp;RT2</f>
        <v>'P:\Infosäkkollen\[.xlsx]Exportdata'!RT1</v>
      </c>
      <c r="RU3" t="str">
        <f ca="1">"'"&amp;$A$1&amp;"["&amp;Resultat!$B$10&amp;".xlsx]Exportdata'!"&amp;RU2</f>
        <v>'P:\Infosäkkollen\[.xlsx]Exportdata'!RU1</v>
      </c>
      <c r="RV3" t="str">
        <f ca="1">"'"&amp;$A$1&amp;"["&amp;Resultat!$B$10&amp;".xlsx]Exportdata'!"&amp;RV2</f>
        <v>'P:\Infosäkkollen\[.xlsx]Exportdata'!RV1</v>
      </c>
      <c r="RW3" t="str">
        <f ca="1">"'"&amp;$A$1&amp;"["&amp;Resultat!$B$10&amp;".xlsx]Exportdata'!"&amp;RW2</f>
        <v>'P:\Infosäkkollen\[.xlsx]Exportdata'!RW1</v>
      </c>
      <c r="RX3" t="str">
        <f ca="1">"'"&amp;$A$1&amp;"["&amp;Resultat!$B$10&amp;".xlsx]Exportdata'!"&amp;RX2</f>
        <v>'P:\Infosäkkollen\[.xlsx]Exportdata'!RX1</v>
      </c>
      <c r="RY3" t="str">
        <f ca="1">"'"&amp;$A$1&amp;"["&amp;Resultat!$B$10&amp;".xlsx]Exportdata'!"&amp;RY2</f>
        <v>'P:\Infosäkkollen\[.xlsx]Exportdata'!RY1</v>
      </c>
      <c r="RZ3" t="str">
        <f ca="1">"'"&amp;$A$1&amp;"["&amp;Resultat!$B$10&amp;".xlsx]Exportdata'!"&amp;RZ2</f>
        <v>'P:\Infosäkkollen\[.xlsx]Exportdata'!RZ1</v>
      </c>
      <c r="SA3" t="str">
        <f ca="1">"'"&amp;$A$1&amp;"["&amp;Resultat!$B$10&amp;".xlsx]Exportdata'!"&amp;SA2</f>
        <v>'P:\Infosäkkollen\[.xlsx]Exportdata'!SA1</v>
      </c>
      <c r="SB3" t="str">
        <f ca="1">"'"&amp;$A$1&amp;"["&amp;Resultat!$B$10&amp;".xlsx]Exportdata'!"&amp;SB2</f>
        <v>'P:\Infosäkkollen\[.xlsx]Exportdata'!SB1</v>
      </c>
      <c r="SC3" t="str">
        <f ca="1">"'"&amp;$A$1&amp;"["&amp;Resultat!$B$10&amp;".xlsx]Exportdata'!"&amp;SC2</f>
        <v>'P:\Infosäkkollen\[.xlsx]Exportdata'!SC1</v>
      </c>
      <c r="SD3" t="str">
        <f ca="1">"'"&amp;$A$1&amp;"["&amp;Resultat!$B$10&amp;".xlsx]Exportdata'!"&amp;SD2</f>
        <v>'P:\Infosäkkollen\[.xlsx]Exportdata'!SD1</v>
      </c>
      <c r="SE3" t="str">
        <f ca="1">"'"&amp;$A$1&amp;"["&amp;Resultat!$B$10&amp;".xlsx]Exportdata'!"&amp;SE2</f>
        <v>'P:\Infosäkkollen\[.xlsx]Exportdata'!SE1</v>
      </c>
      <c r="SF3" t="str">
        <f ca="1">"'"&amp;$A$1&amp;"["&amp;Resultat!$B$10&amp;".xlsx]Exportdata'!"&amp;SF2</f>
        <v>'P:\Infosäkkollen\[.xlsx]Exportdata'!SF1</v>
      </c>
      <c r="SG3" t="str">
        <f ca="1">"'"&amp;$A$1&amp;"["&amp;Resultat!$B$10&amp;".xlsx]Exportdata'!"&amp;SG2</f>
        <v>'P:\Infosäkkollen\[.xlsx]Exportdata'!SG1</v>
      </c>
      <c r="SH3" t="str">
        <f ca="1">"'"&amp;$A$1&amp;"["&amp;Resultat!$B$10&amp;".xlsx]Exportdata'!"&amp;SH2</f>
        <v>'P:\Infosäkkollen\[.xlsx]Exportdata'!SH1</v>
      </c>
      <c r="SI3" t="str">
        <f ca="1">"'"&amp;$A$1&amp;"["&amp;Resultat!$B$10&amp;".xlsx]Exportdata'!"&amp;SI2</f>
        <v>'P:\Infosäkkollen\[.xlsx]Exportdata'!SI1</v>
      </c>
      <c r="SJ3" t="str">
        <f ca="1">"'"&amp;$A$1&amp;"["&amp;Resultat!$B$10&amp;".xlsx]Exportdata'!"&amp;SJ2</f>
        <v>'P:\Infosäkkollen\[.xlsx]Exportdata'!SJ1</v>
      </c>
      <c r="SK3" t="str">
        <f ca="1">"'"&amp;$A$1&amp;"["&amp;Resultat!$B$10&amp;".xlsx]Exportdata'!"&amp;SK2</f>
        <v>'P:\Infosäkkollen\[.xlsx]Exportdata'!SK1</v>
      </c>
      <c r="SL3" t="str">
        <f ca="1">"'"&amp;$A$1&amp;"["&amp;Resultat!$B$10&amp;".xlsx]Exportdata'!"&amp;SL2</f>
        <v>'P:\Infosäkkollen\[.xlsx]Exportdata'!SL1</v>
      </c>
      <c r="SM3" t="str">
        <f ca="1">"'"&amp;$A$1&amp;"["&amp;Resultat!$B$10&amp;".xlsx]Exportdata'!"&amp;SM2</f>
        <v>'P:\Infosäkkollen\[.xlsx]Exportdata'!SM1</v>
      </c>
      <c r="SN3" t="str">
        <f ca="1">"'"&amp;$A$1&amp;"["&amp;Resultat!$B$10&amp;".xlsx]Exportdata'!"&amp;SN2</f>
        <v>'P:\Infosäkkollen\[.xlsx]Exportdata'!SN1</v>
      </c>
      <c r="SO3" t="str">
        <f ca="1">"'"&amp;$A$1&amp;"["&amp;Resultat!$B$10&amp;".xlsx]Exportdata'!"&amp;SO2</f>
        <v>'P:\Infosäkkollen\[.xlsx]Exportdata'!SO1</v>
      </c>
      <c r="SP3" t="str">
        <f ca="1">"'"&amp;$A$1&amp;"["&amp;Resultat!$B$10&amp;".xlsx]Exportdata'!"&amp;SP2</f>
        <v>'P:\Infosäkkollen\[.xlsx]Exportdata'!SP1</v>
      </c>
      <c r="SQ3" t="str">
        <f ca="1">"'"&amp;$A$1&amp;"["&amp;Resultat!$B$10&amp;".xlsx]Exportdata'!"&amp;SQ2</f>
        <v>'P:\Infosäkkollen\[.xlsx]Exportdata'!SQ1</v>
      </c>
      <c r="SR3" t="str">
        <f ca="1">"'"&amp;$A$1&amp;"["&amp;Resultat!$B$10&amp;".xlsx]Exportdata'!"&amp;SR2</f>
        <v>'P:\Infosäkkollen\[.xlsx]Exportdata'!SR1</v>
      </c>
      <c r="SS3" t="str">
        <f ca="1">"'"&amp;$A$1&amp;"["&amp;Resultat!$B$10&amp;".xlsx]Exportdata'!"&amp;SS2</f>
        <v>'P:\Infosäkkollen\[.xlsx]Exportdata'!SS1</v>
      </c>
      <c r="ST3" t="str">
        <f ca="1">"'"&amp;$A$1&amp;"["&amp;Resultat!$B$10&amp;".xlsx]Exportdata'!"&amp;ST2</f>
        <v>'P:\Infosäkkollen\[.xlsx]Exportdata'!ST1</v>
      </c>
      <c r="SU3" t="str">
        <f ca="1">"'"&amp;$A$1&amp;"["&amp;Resultat!$B$10&amp;".xlsx]Exportdata'!"&amp;SU2</f>
        <v>'P:\Infosäkkollen\[.xlsx]Exportdata'!SU1</v>
      </c>
      <c r="SV3" t="str">
        <f ca="1">"'"&amp;$A$1&amp;"["&amp;Resultat!$B$10&amp;".xlsx]Exportdata'!"&amp;SV2</f>
        <v>'P:\Infosäkkollen\[.xlsx]Exportdata'!SV1</v>
      </c>
      <c r="SW3" t="str">
        <f ca="1">"'"&amp;$A$1&amp;"["&amp;Resultat!$B$10&amp;".xlsx]Exportdata'!"&amp;SW2</f>
        <v>'P:\Infosäkkollen\[.xlsx]Exportdata'!SW1</v>
      </c>
      <c r="SX3" t="str">
        <f ca="1">"'"&amp;$A$1&amp;"["&amp;Resultat!$B$10&amp;".xlsx]Exportdata'!"&amp;SX2</f>
        <v>'P:\Infosäkkollen\[.xlsx]Exportdata'!SX1</v>
      </c>
      <c r="SY3" t="str">
        <f ca="1">"'"&amp;$A$1&amp;"["&amp;Resultat!$B$10&amp;".xlsx]Exportdata'!"&amp;SY2</f>
        <v>'P:\Infosäkkollen\[.xlsx]Exportdata'!SY1</v>
      </c>
      <c r="SZ3" t="str">
        <f ca="1">"'"&amp;$A$1&amp;"["&amp;Resultat!$B$10&amp;".xlsx]Exportdata'!"&amp;SZ2</f>
        <v>'P:\Infosäkkollen\[.xlsx]Exportdata'!SZ1</v>
      </c>
      <c r="TA3" t="str">
        <f ca="1">"'"&amp;$A$1&amp;"["&amp;Resultat!$B$10&amp;".xlsx]Exportdata'!"&amp;TA2</f>
        <v>'P:\Infosäkkollen\[.xlsx]Exportdata'!TA1</v>
      </c>
      <c r="TB3" t="str">
        <f ca="1">"'"&amp;$A$1&amp;"["&amp;Resultat!$B$10&amp;".xlsx]Exportdata'!"&amp;TB2</f>
        <v>'P:\Infosäkkollen\[.xlsx]Exportdata'!TB1</v>
      </c>
      <c r="TC3" t="str">
        <f ca="1">"'"&amp;$A$1&amp;"["&amp;Resultat!$B$10&amp;".xlsx]Exportdata'!"&amp;TC2</f>
        <v>'P:\Infosäkkollen\[.xlsx]Exportdata'!TC1</v>
      </c>
      <c r="TD3" t="str">
        <f ca="1">"'"&amp;$A$1&amp;"["&amp;Resultat!$B$10&amp;".xlsx]Exportdata'!"&amp;TD2</f>
        <v>'P:\Infosäkkollen\[.xlsx]Exportdata'!TD1</v>
      </c>
      <c r="TE3" t="str">
        <f ca="1">"'"&amp;$A$1&amp;"["&amp;Resultat!$B$10&amp;".xlsx]Exportdata'!"&amp;TE2</f>
        <v>'P:\Infosäkkollen\[.xlsx]Exportdata'!TE1</v>
      </c>
      <c r="TF3" t="str">
        <f ca="1">"'"&amp;$A$1&amp;"["&amp;Resultat!$B$10&amp;".xlsx]Exportdata'!"&amp;TF2</f>
        <v>'P:\Infosäkkollen\[.xlsx]Exportdata'!TF1</v>
      </c>
      <c r="TG3" t="str">
        <f ca="1">"'"&amp;$A$1&amp;"["&amp;Resultat!$B$10&amp;".xlsx]Exportdata'!"&amp;TG2</f>
        <v>'P:\Infosäkkollen\[.xlsx]Exportdata'!TG1</v>
      </c>
      <c r="TH3" t="str">
        <f ca="1">"'"&amp;$A$1&amp;"["&amp;Resultat!$B$10&amp;".xlsx]Exportdata'!"&amp;TH2</f>
        <v>'P:\Infosäkkollen\[.xlsx]Exportdata'!TH1</v>
      </c>
      <c r="TI3" t="str">
        <f ca="1">"'"&amp;$A$1&amp;"["&amp;Resultat!$B$10&amp;".xlsx]Exportdata'!"&amp;TI2</f>
        <v>'P:\Infosäkkollen\[.xlsx]Exportdata'!TI1</v>
      </c>
      <c r="TJ3" t="str">
        <f ca="1">"'"&amp;$A$1&amp;"["&amp;Resultat!$B$10&amp;".xlsx]Exportdata'!"&amp;TJ2</f>
        <v>'P:\Infosäkkollen\[.xlsx]Exportdata'!TJ1</v>
      </c>
      <c r="TK3" t="str">
        <f ca="1">"'"&amp;$A$1&amp;"["&amp;Resultat!$B$10&amp;".xlsx]Exportdata'!"&amp;TK2</f>
        <v>'P:\Infosäkkollen\[.xlsx]Exportdata'!TK1</v>
      </c>
      <c r="TL3" t="str">
        <f ca="1">"'"&amp;$A$1&amp;"["&amp;Resultat!$B$10&amp;".xlsx]Exportdata'!"&amp;TL2</f>
        <v>'P:\Infosäkkollen\[.xlsx]Exportdata'!TL1</v>
      </c>
      <c r="TM3" t="str">
        <f ca="1">"'"&amp;$A$1&amp;"["&amp;Resultat!$B$10&amp;".xlsx]Exportdata'!"&amp;TM2</f>
        <v>'P:\Infosäkkollen\[.xlsx]Exportdata'!TM1</v>
      </c>
      <c r="TN3" t="str">
        <f ca="1">"'"&amp;$A$1&amp;"["&amp;Resultat!$B$10&amp;".xlsx]Exportdata'!"&amp;TN2</f>
        <v>'P:\Infosäkkollen\[.xlsx]Exportdata'!TN1</v>
      </c>
      <c r="TO3" t="str">
        <f ca="1">"'"&amp;$A$1&amp;"["&amp;Resultat!$B$10&amp;".xlsx]Exportdata'!"&amp;TO2</f>
        <v>'P:\Infosäkkollen\[.xlsx]Exportdata'!TO1</v>
      </c>
      <c r="TP3" t="str">
        <f ca="1">"'"&amp;$A$1&amp;"["&amp;Resultat!$B$10&amp;".xlsx]Exportdata'!"&amp;TP2</f>
        <v>'P:\Infosäkkollen\[.xlsx]Exportdata'!TP1</v>
      </c>
      <c r="TQ3" t="str">
        <f ca="1">"'"&amp;$A$1&amp;"["&amp;Resultat!$B$10&amp;".xlsx]Exportdata'!"&amp;TQ2</f>
        <v>'P:\Infosäkkollen\[.xlsx]Exportdata'!TQ1</v>
      </c>
      <c r="TR3" t="str">
        <f ca="1">"'"&amp;$A$1&amp;"["&amp;Resultat!$B$10&amp;".xlsx]Exportdata'!"&amp;TR2</f>
        <v>'P:\Infosäkkollen\[.xlsx]Exportdata'!TR1</v>
      </c>
      <c r="TS3" t="str">
        <f ca="1">"'"&amp;$A$1&amp;"["&amp;Resultat!$B$10&amp;".xlsx]Exportdata'!"&amp;TS2</f>
        <v>'P:\Infosäkkollen\[.xlsx]Exportdata'!TS1</v>
      </c>
      <c r="TT3" t="str">
        <f ca="1">"'"&amp;$A$1&amp;"["&amp;Resultat!$B$10&amp;".xlsx]Exportdata'!"&amp;TT2</f>
        <v>'P:\Infosäkkollen\[.xlsx]Exportdata'!TT1</v>
      </c>
      <c r="TU3" t="str">
        <f ca="1">"'"&amp;$A$1&amp;"["&amp;Resultat!$B$10&amp;".xlsx]Exportdata'!"&amp;TU2</f>
        <v>'P:\Infosäkkollen\[.xlsx]Exportdata'!TU1</v>
      </c>
      <c r="TV3" t="str">
        <f ca="1">"'"&amp;$A$1&amp;"["&amp;Resultat!$B$10&amp;".xlsx]Exportdata'!"&amp;TV2</f>
        <v>'P:\Infosäkkollen\[.xlsx]Exportdata'!TV1</v>
      </c>
      <c r="TW3" t="str">
        <f ca="1">"'"&amp;$A$1&amp;"["&amp;Resultat!$B$10&amp;".xlsx]Exportdata'!"&amp;TW2</f>
        <v>'P:\Infosäkkollen\[.xlsx]Exportdata'!TW1</v>
      </c>
      <c r="TX3" t="str">
        <f ca="1">"'"&amp;$A$1&amp;"["&amp;Resultat!$B$10&amp;".xlsx]Exportdata'!"&amp;TX2</f>
        <v>'P:\Infosäkkollen\[.xlsx]Exportdata'!TX1</v>
      </c>
      <c r="TY3" t="str">
        <f ca="1">"'"&amp;$A$1&amp;"["&amp;Resultat!$B$10&amp;".xlsx]Exportdata'!"&amp;TY2</f>
        <v>'P:\Infosäkkollen\[.xlsx]Exportdata'!TY1</v>
      </c>
      <c r="TZ3" t="str">
        <f ca="1">"'"&amp;$A$1&amp;"["&amp;Resultat!$B$10&amp;".xlsx]Exportdata'!"&amp;TZ2</f>
        <v>'P:\Infosäkkollen\[.xlsx]Exportdata'!TZ1</v>
      </c>
      <c r="UA3" t="str">
        <f ca="1">"'"&amp;$A$1&amp;"["&amp;Resultat!$B$10&amp;".xlsx]Exportdata'!"&amp;UA2</f>
        <v>'P:\Infosäkkollen\[.xlsx]Exportdata'!UA1</v>
      </c>
      <c r="UB3" t="str">
        <f ca="1">"'"&amp;$A$1&amp;"["&amp;Resultat!$B$10&amp;".xlsx]Exportdata'!"&amp;UB2</f>
        <v>'P:\Infosäkkollen\[.xlsx]Exportdata'!UB1</v>
      </c>
      <c r="UC3" t="str">
        <f ca="1">"'"&amp;$A$1&amp;"["&amp;Resultat!$B$10&amp;".xlsx]Exportdata'!"&amp;UC2</f>
        <v>'P:\Infosäkkollen\[.xlsx]Exportdata'!UC1</v>
      </c>
      <c r="UD3" t="str">
        <f ca="1">"'"&amp;$A$1&amp;"["&amp;Resultat!$B$10&amp;".xlsx]Exportdata'!"&amp;UD2</f>
        <v>'P:\Infosäkkollen\[.xlsx]Exportdata'!UD1</v>
      </c>
    </row>
    <row r="4" spans="1:550" x14ac:dyDescent="0.35">
      <c r="A4" t="str">
        <f ca="1">"'"&amp;$A$1&amp;"["&amp;Resultat!$B$13&amp;".xlsx]Exportdata'!"&amp;A2</f>
        <v>'P:\Infosäkkollen\[.xlsx]Exportdata'!A1</v>
      </c>
      <c r="B4" t="str">
        <f ca="1">"'"&amp;$A$1&amp;"["&amp;Resultat!$B$13&amp;".xlsx]Exportdata'!"&amp;B2</f>
        <v>'P:\Infosäkkollen\[.xlsx]Exportdata'!B1</v>
      </c>
      <c r="C4" t="str">
        <f ca="1">"'"&amp;$A$1&amp;"["&amp;Resultat!$B$13&amp;".xlsx]Exportdata'!"&amp;C2</f>
        <v>'P:\Infosäkkollen\[.xlsx]Exportdata'!C1</v>
      </c>
      <c r="D4" t="str">
        <f ca="1">"'"&amp;$A$1&amp;"["&amp;Resultat!$B$13&amp;".xlsx]Exportdata'!"&amp;D2</f>
        <v>'P:\Infosäkkollen\[.xlsx]Exportdata'!D1</v>
      </c>
      <c r="E4" t="str">
        <f ca="1">"'"&amp;$A$1&amp;"["&amp;Resultat!$B$13&amp;".xlsx]Exportdata'!"&amp;E2</f>
        <v>'P:\Infosäkkollen\[.xlsx]Exportdata'!E1</v>
      </c>
      <c r="F4" t="str">
        <f ca="1">"'"&amp;$A$1&amp;"["&amp;Resultat!$B$13&amp;".xlsx]Exportdata'!"&amp;F2</f>
        <v>'P:\Infosäkkollen\[.xlsx]Exportdata'!F1</v>
      </c>
      <c r="G4" t="str">
        <f ca="1">"'"&amp;$A$1&amp;"["&amp;Resultat!$B$13&amp;".xlsx]Exportdata'!"&amp;G2</f>
        <v>'P:\Infosäkkollen\[.xlsx]Exportdata'!G1</v>
      </c>
      <c r="H4" t="str">
        <f ca="1">"'"&amp;$A$1&amp;"["&amp;Resultat!$B$13&amp;".xlsx]Exportdata'!"&amp;H2</f>
        <v>'P:\Infosäkkollen\[.xlsx]Exportdata'!H1</v>
      </c>
      <c r="I4" t="str">
        <f ca="1">"'"&amp;$A$1&amp;"["&amp;Resultat!$B$13&amp;".xlsx]Exportdata'!"&amp;I2</f>
        <v>'P:\Infosäkkollen\[.xlsx]Exportdata'!I1</v>
      </c>
      <c r="J4" t="str">
        <f ca="1">"'"&amp;$A$1&amp;"["&amp;Resultat!$B$13&amp;".xlsx]Exportdata'!"&amp;J2</f>
        <v>'P:\Infosäkkollen\[.xlsx]Exportdata'!J1</v>
      </c>
      <c r="K4" t="str">
        <f ca="1">"'"&amp;$A$1&amp;"["&amp;Resultat!$B$13&amp;".xlsx]Exportdata'!"&amp;K2</f>
        <v>'P:\Infosäkkollen\[.xlsx]Exportdata'!K1</v>
      </c>
      <c r="L4" t="str">
        <f ca="1">"'"&amp;$A$1&amp;"["&amp;Resultat!$B$13&amp;".xlsx]Exportdata'!"&amp;L2</f>
        <v>'P:\Infosäkkollen\[.xlsx]Exportdata'!L1</v>
      </c>
      <c r="M4" t="str">
        <f ca="1">"'"&amp;$A$1&amp;"["&amp;Resultat!$B$13&amp;".xlsx]Exportdata'!"&amp;M2</f>
        <v>'P:\Infosäkkollen\[.xlsx]Exportdata'!M1</v>
      </c>
      <c r="N4" t="str">
        <f ca="1">"'"&amp;$A$1&amp;"["&amp;Resultat!$B$13&amp;".xlsx]Exportdata'!"&amp;N2</f>
        <v>'P:\Infosäkkollen\[.xlsx]Exportdata'!N1</v>
      </c>
      <c r="O4" t="str">
        <f ca="1">"'"&amp;$A$1&amp;"["&amp;Resultat!$B$13&amp;".xlsx]Exportdata'!"&amp;O2</f>
        <v>'P:\Infosäkkollen\[.xlsx]Exportdata'!O1</v>
      </c>
      <c r="P4" t="str">
        <f ca="1">"'"&amp;$A$1&amp;"["&amp;Resultat!$B$13&amp;".xlsx]Exportdata'!"&amp;P2</f>
        <v>'P:\Infosäkkollen\[.xlsx]Exportdata'!P1</v>
      </c>
      <c r="Q4" t="str">
        <f ca="1">"'"&amp;$A$1&amp;"["&amp;Resultat!$B$13&amp;".xlsx]Exportdata'!"&amp;Q2</f>
        <v>'P:\Infosäkkollen\[.xlsx]Exportdata'!Q1</v>
      </c>
      <c r="R4" t="str">
        <f ca="1">"'"&amp;$A$1&amp;"["&amp;Resultat!$B$13&amp;".xlsx]Exportdata'!"&amp;R2</f>
        <v>'P:\Infosäkkollen\[.xlsx]Exportdata'!R1</v>
      </c>
      <c r="S4" t="str">
        <f ca="1">"'"&amp;$A$1&amp;"["&amp;Resultat!$B$13&amp;".xlsx]Exportdata'!"&amp;S2</f>
        <v>'P:\Infosäkkollen\[.xlsx]Exportdata'!S1</v>
      </c>
      <c r="T4" t="str">
        <f ca="1">"'"&amp;$A$1&amp;"["&amp;Resultat!$B$13&amp;".xlsx]Exportdata'!"&amp;T2</f>
        <v>'P:\Infosäkkollen\[.xlsx]Exportdata'!T1</v>
      </c>
      <c r="U4" t="str">
        <f ca="1">"'"&amp;$A$1&amp;"["&amp;Resultat!$B$13&amp;".xlsx]Exportdata'!"&amp;U2</f>
        <v>'P:\Infosäkkollen\[.xlsx]Exportdata'!U1</v>
      </c>
      <c r="V4" t="str">
        <f ca="1">"'"&amp;$A$1&amp;"["&amp;Resultat!$B$13&amp;".xlsx]Exportdata'!"&amp;V2</f>
        <v>'P:\Infosäkkollen\[.xlsx]Exportdata'!V1</v>
      </c>
      <c r="W4" t="str">
        <f ca="1">"'"&amp;$A$1&amp;"["&amp;Resultat!$B$13&amp;".xlsx]Exportdata'!"&amp;W2</f>
        <v>'P:\Infosäkkollen\[.xlsx]Exportdata'!W1</v>
      </c>
      <c r="X4" t="str">
        <f ca="1">"'"&amp;$A$1&amp;"["&amp;Resultat!$B$13&amp;".xlsx]Exportdata'!"&amp;X2</f>
        <v>'P:\Infosäkkollen\[.xlsx]Exportdata'!X1</v>
      </c>
      <c r="Y4" t="str">
        <f ca="1">"'"&amp;$A$1&amp;"["&amp;Resultat!$B$13&amp;".xlsx]Exportdata'!"&amp;Y2</f>
        <v>'P:\Infosäkkollen\[.xlsx]Exportdata'!Y1</v>
      </c>
      <c r="Z4" t="str">
        <f ca="1">"'"&amp;$A$1&amp;"["&amp;Resultat!$B$13&amp;".xlsx]Exportdata'!"&amp;Z2</f>
        <v>'P:\Infosäkkollen\[.xlsx]Exportdata'!Z1</v>
      </c>
      <c r="AA4" t="str">
        <f ca="1">"'"&amp;$A$1&amp;"["&amp;Resultat!$B$13&amp;".xlsx]Exportdata'!"&amp;AA2</f>
        <v>'P:\Infosäkkollen\[.xlsx]Exportdata'!AA1</v>
      </c>
      <c r="AB4" t="str">
        <f ca="1">"'"&amp;$A$1&amp;"["&amp;Resultat!$B$13&amp;".xlsx]Exportdata'!"&amp;AB2</f>
        <v>'P:\Infosäkkollen\[.xlsx]Exportdata'!AB1</v>
      </c>
      <c r="AC4" t="str">
        <f ca="1">"'"&amp;$A$1&amp;"["&amp;Resultat!$B$13&amp;".xlsx]Exportdata'!"&amp;AC2</f>
        <v>'P:\Infosäkkollen\[.xlsx]Exportdata'!AC1</v>
      </c>
      <c r="AD4" t="str">
        <f ca="1">"'"&amp;$A$1&amp;"["&amp;Resultat!$B$13&amp;".xlsx]Exportdata'!"&amp;AD2</f>
        <v>'P:\Infosäkkollen\[.xlsx]Exportdata'!AD1</v>
      </c>
      <c r="AE4" t="str">
        <f ca="1">"'"&amp;$A$1&amp;"["&amp;Resultat!$B$13&amp;".xlsx]Exportdata'!"&amp;AE2</f>
        <v>'P:\Infosäkkollen\[.xlsx]Exportdata'!AE1</v>
      </c>
      <c r="AF4" t="str">
        <f ca="1">"'"&amp;$A$1&amp;"["&amp;Resultat!$B$13&amp;".xlsx]Exportdata'!"&amp;AF2</f>
        <v>'P:\Infosäkkollen\[.xlsx]Exportdata'!AF1</v>
      </c>
      <c r="AG4" t="str">
        <f ca="1">"'"&amp;$A$1&amp;"["&amp;Resultat!$B$13&amp;".xlsx]Exportdata'!"&amp;AG2</f>
        <v>'P:\Infosäkkollen\[.xlsx]Exportdata'!AG1</v>
      </c>
      <c r="AH4" t="str">
        <f ca="1">"'"&amp;$A$1&amp;"["&amp;Resultat!$B$13&amp;".xlsx]Exportdata'!"&amp;AH2</f>
        <v>'P:\Infosäkkollen\[.xlsx]Exportdata'!AH1</v>
      </c>
      <c r="AI4" t="str">
        <f ca="1">"'"&amp;$A$1&amp;"["&amp;Resultat!$B$13&amp;".xlsx]Exportdata'!"&amp;AI2</f>
        <v>'P:\Infosäkkollen\[.xlsx]Exportdata'!AI1</v>
      </c>
      <c r="AJ4" t="str">
        <f ca="1">"'"&amp;$A$1&amp;"["&amp;Resultat!$B$13&amp;".xlsx]Exportdata'!"&amp;AJ2</f>
        <v>'P:\Infosäkkollen\[.xlsx]Exportdata'!AJ1</v>
      </c>
      <c r="AK4" t="str">
        <f ca="1">"'"&amp;$A$1&amp;"["&amp;Resultat!$B$13&amp;".xlsx]Exportdata'!"&amp;AK2</f>
        <v>'P:\Infosäkkollen\[.xlsx]Exportdata'!AK1</v>
      </c>
      <c r="AL4" t="str">
        <f ca="1">"'"&amp;$A$1&amp;"["&amp;Resultat!$B$13&amp;".xlsx]Exportdata'!"&amp;AL2</f>
        <v>'P:\Infosäkkollen\[.xlsx]Exportdata'!AL1</v>
      </c>
      <c r="AM4" t="str">
        <f ca="1">"'"&amp;$A$1&amp;"["&amp;Resultat!$B$13&amp;".xlsx]Exportdata'!"&amp;AM2</f>
        <v>'P:\Infosäkkollen\[.xlsx]Exportdata'!AM1</v>
      </c>
      <c r="AN4" t="str">
        <f ca="1">"'"&amp;$A$1&amp;"["&amp;Resultat!$B$13&amp;".xlsx]Exportdata'!"&amp;AN2</f>
        <v>'P:\Infosäkkollen\[.xlsx]Exportdata'!AN1</v>
      </c>
      <c r="AO4" t="str">
        <f ca="1">"'"&amp;$A$1&amp;"["&amp;Resultat!$B$13&amp;".xlsx]Exportdata'!"&amp;AO2</f>
        <v>'P:\Infosäkkollen\[.xlsx]Exportdata'!AO1</v>
      </c>
      <c r="AP4" t="str">
        <f ca="1">"'"&amp;$A$1&amp;"["&amp;Resultat!$B$13&amp;".xlsx]Exportdata'!"&amp;AP2</f>
        <v>'P:\Infosäkkollen\[.xlsx]Exportdata'!AP1</v>
      </c>
      <c r="AQ4" t="str">
        <f ca="1">"'"&amp;$A$1&amp;"["&amp;Resultat!$B$13&amp;".xlsx]Exportdata'!"&amp;AQ2</f>
        <v>'P:\Infosäkkollen\[.xlsx]Exportdata'!AQ1</v>
      </c>
      <c r="AR4" t="str">
        <f ca="1">"'"&amp;$A$1&amp;"["&amp;Resultat!$B$13&amp;".xlsx]Exportdata'!"&amp;AR2</f>
        <v>'P:\Infosäkkollen\[.xlsx]Exportdata'!AR1</v>
      </c>
      <c r="AS4" t="str">
        <f ca="1">"'"&amp;$A$1&amp;"["&amp;Resultat!$B$13&amp;".xlsx]Exportdata'!"&amp;AS2</f>
        <v>'P:\Infosäkkollen\[.xlsx]Exportdata'!AS1</v>
      </c>
      <c r="AT4" t="str">
        <f ca="1">"'"&amp;$A$1&amp;"["&amp;Resultat!$B$13&amp;".xlsx]Exportdata'!"&amp;AT2</f>
        <v>'P:\Infosäkkollen\[.xlsx]Exportdata'!AT1</v>
      </c>
      <c r="AU4" t="str">
        <f ca="1">"'"&amp;$A$1&amp;"["&amp;Resultat!$B$13&amp;".xlsx]Exportdata'!"&amp;AU2</f>
        <v>'P:\Infosäkkollen\[.xlsx]Exportdata'!AU1</v>
      </c>
      <c r="AV4" t="str">
        <f ca="1">"'"&amp;$A$1&amp;"["&amp;Resultat!$B$13&amp;".xlsx]Exportdata'!"&amp;AV2</f>
        <v>'P:\Infosäkkollen\[.xlsx]Exportdata'!AV1</v>
      </c>
      <c r="AW4" t="str">
        <f ca="1">"'"&amp;$A$1&amp;"["&amp;Resultat!$B$13&amp;".xlsx]Exportdata'!"&amp;AW2</f>
        <v>'P:\Infosäkkollen\[.xlsx]Exportdata'!AW1</v>
      </c>
      <c r="AX4" t="str">
        <f ca="1">"'"&amp;$A$1&amp;"["&amp;Resultat!$B$13&amp;".xlsx]Exportdata'!"&amp;AX2</f>
        <v>'P:\Infosäkkollen\[.xlsx]Exportdata'!AX1</v>
      </c>
      <c r="AY4" t="str">
        <f ca="1">"'"&amp;$A$1&amp;"["&amp;Resultat!$B$13&amp;".xlsx]Exportdata'!"&amp;AY2</f>
        <v>'P:\Infosäkkollen\[.xlsx]Exportdata'!AY1</v>
      </c>
      <c r="AZ4" t="str">
        <f ca="1">"'"&amp;$A$1&amp;"["&amp;Resultat!$B$13&amp;".xlsx]Exportdata'!"&amp;AZ2</f>
        <v>'P:\Infosäkkollen\[.xlsx]Exportdata'!AZ1</v>
      </c>
      <c r="BA4" t="str">
        <f ca="1">"'"&amp;$A$1&amp;"["&amp;Resultat!$B$13&amp;".xlsx]Exportdata'!"&amp;BA2</f>
        <v>'P:\Infosäkkollen\[.xlsx]Exportdata'!BA1</v>
      </c>
      <c r="BB4" t="str">
        <f ca="1">"'"&amp;$A$1&amp;"["&amp;Resultat!$B$13&amp;".xlsx]Exportdata'!"&amp;BB2</f>
        <v>'P:\Infosäkkollen\[.xlsx]Exportdata'!BB1</v>
      </c>
      <c r="BC4" t="str">
        <f ca="1">"'"&amp;$A$1&amp;"["&amp;Resultat!$B$13&amp;".xlsx]Exportdata'!"&amp;BC2</f>
        <v>'P:\Infosäkkollen\[.xlsx]Exportdata'!BC1</v>
      </c>
      <c r="BD4" t="str">
        <f ca="1">"'"&amp;$A$1&amp;"["&amp;Resultat!$B$13&amp;".xlsx]Exportdata'!"&amp;BD2</f>
        <v>'P:\Infosäkkollen\[.xlsx]Exportdata'!BD1</v>
      </c>
      <c r="BE4" t="str">
        <f ca="1">"'"&amp;$A$1&amp;"["&amp;Resultat!$B$13&amp;".xlsx]Exportdata'!"&amp;BE2</f>
        <v>'P:\Infosäkkollen\[.xlsx]Exportdata'!BE1</v>
      </c>
      <c r="BF4" t="str">
        <f ca="1">"'"&amp;$A$1&amp;"["&amp;Resultat!$B$13&amp;".xlsx]Exportdata'!"&amp;BF2</f>
        <v>'P:\Infosäkkollen\[.xlsx]Exportdata'!BF1</v>
      </c>
      <c r="BG4" t="str">
        <f ca="1">"'"&amp;$A$1&amp;"["&amp;Resultat!$B$13&amp;".xlsx]Exportdata'!"&amp;BG2</f>
        <v>'P:\Infosäkkollen\[.xlsx]Exportdata'!BG1</v>
      </c>
      <c r="BH4" t="str">
        <f ca="1">"'"&amp;$A$1&amp;"["&amp;Resultat!$B$13&amp;".xlsx]Exportdata'!"&amp;BH2</f>
        <v>'P:\Infosäkkollen\[.xlsx]Exportdata'!BH1</v>
      </c>
      <c r="BI4" t="str">
        <f ca="1">"'"&amp;$A$1&amp;"["&amp;Resultat!$B$13&amp;".xlsx]Exportdata'!"&amp;BI2</f>
        <v>'P:\Infosäkkollen\[.xlsx]Exportdata'!BI1</v>
      </c>
      <c r="BJ4" t="str">
        <f ca="1">"'"&amp;$A$1&amp;"["&amp;Resultat!$B$13&amp;".xlsx]Exportdata'!"&amp;BJ2</f>
        <v>'P:\Infosäkkollen\[.xlsx]Exportdata'!BJ1</v>
      </c>
      <c r="BK4" t="str">
        <f ca="1">"'"&amp;$A$1&amp;"["&amp;Resultat!$B$13&amp;".xlsx]Exportdata'!"&amp;BK2</f>
        <v>'P:\Infosäkkollen\[.xlsx]Exportdata'!BK1</v>
      </c>
      <c r="BL4" t="str">
        <f ca="1">"'"&amp;$A$1&amp;"["&amp;Resultat!$B$13&amp;".xlsx]Exportdata'!"&amp;BL2</f>
        <v>'P:\Infosäkkollen\[.xlsx]Exportdata'!BL1</v>
      </c>
      <c r="BM4" t="str">
        <f ca="1">"'"&amp;$A$1&amp;"["&amp;Resultat!$B$13&amp;".xlsx]Exportdata'!"&amp;BM2</f>
        <v>'P:\Infosäkkollen\[.xlsx]Exportdata'!BM1</v>
      </c>
      <c r="BN4" t="str">
        <f ca="1">"'"&amp;$A$1&amp;"["&amp;Resultat!$B$13&amp;".xlsx]Exportdata'!"&amp;BN2</f>
        <v>'P:\Infosäkkollen\[.xlsx]Exportdata'!BN1</v>
      </c>
      <c r="BO4" t="str">
        <f ca="1">"'"&amp;$A$1&amp;"["&amp;Resultat!$B$13&amp;".xlsx]Exportdata'!"&amp;BO2</f>
        <v>'P:\Infosäkkollen\[.xlsx]Exportdata'!BO1</v>
      </c>
      <c r="BP4" t="str">
        <f ca="1">"'"&amp;$A$1&amp;"["&amp;Resultat!$B$13&amp;".xlsx]Exportdata'!"&amp;BP2</f>
        <v>'P:\Infosäkkollen\[.xlsx]Exportdata'!BP1</v>
      </c>
      <c r="BQ4" t="str">
        <f ca="1">"'"&amp;$A$1&amp;"["&amp;Resultat!$B$13&amp;".xlsx]Exportdata'!"&amp;BQ2</f>
        <v>'P:\Infosäkkollen\[.xlsx]Exportdata'!BQ1</v>
      </c>
      <c r="BR4" t="str">
        <f ca="1">"'"&amp;$A$1&amp;"["&amp;Resultat!$B$13&amp;".xlsx]Exportdata'!"&amp;BR2</f>
        <v>'P:\Infosäkkollen\[.xlsx]Exportdata'!BR1</v>
      </c>
      <c r="BS4" t="str">
        <f ca="1">"'"&amp;$A$1&amp;"["&amp;Resultat!$B$13&amp;".xlsx]Exportdata'!"&amp;BS2</f>
        <v>'P:\Infosäkkollen\[.xlsx]Exportdata'!BS1</v>
      </c>
      <c r="BT4" t="str">
        <f ca="1">"'"&amp;$A$1&amp;"["&amp;Resultat!$B$13&amp;".xlsx]Exportdata'!"&amp;BT2</f>
        <v>'P:\Infosäkkollen\[.xlsx]Exportdata'!BT1</v>
      </c>
      <c r="BU4" t="str">
        <f ca="1">"'"&amp;$A$1&amp;"["&amp;Resultat!$B$13&amp;".xlsx]Exportdata'!"&amp;BU2</f>
        <v>'P:\Infosäkkollen\[.xlsx]Exportdata'!BU1</v>
      </c>
      <c r="BV4" t="str">
        <f ca="1">"'"&amp;$A$1&amp;"["&amp;Resultat!$B$13&amp;".xlsx]Exportdata'!"&amp;BV2</f>
        <v>'P:\Infosäkkollen\[.xlsx]Exportdata'!BV1</v>
      </c>
      <c r="BW4" t="str">
        <f ca="1">"'"&amp;$A$1&amp;"["&amp;Resultat!$B$13&amp;".xlsx]Exportdata'!"&amp;BW2</f>
        <v>'P:\Infosäkkollen\[.xlsx]Exportdata'!BW1</v>
      </c>
      <c r="BX4" t="str">
        <f ca="1">"'"&amp;$A$1&amp;"["&amp;Resultat!$B$13&amp;".xlsx]Exportdata'!"&amp;BX2</f>
        <v>'P:\Infosäkkollen\[.xlsx]Exportdata'!BX1</v>
      </c>
      <c r="BY4" t="str">
        <f ca="1">"'"&amp;$A$1&amp;"["&amp;Resultat!$B$13&amp;".xlsx]Exportdata'!"&amp;BY2</f>
        <v>'P:\Infosäkkollen\[.xlsx]Exportdata'!BY1</v>
      </c>
      <c r="BZ4" t="str">
        <f ca="1">"'"&amp;$A$1&amp;"["&amp;Resultat!$B$13&amp;".xlsx]Exportdata'!"&amp;BZ2</f>
        <v>'P:\Infosäkkollen\[.xlsx]Exportdata'!BZ1</v>
      </c>
      <c r="CA4" t="str">
        <f ca="1">"'"&amp;$A$1&amp;"["&amp;Resultat!$B$13&amp;".xlsx]Exportdata'!"&amp;CA2</f>
        <v>'P:\Infosäkkollen\[.xlsx]Exportdata'!CA1</v>
      </c>
      <c r="CB4" t="str">
        <f ca="1">"'"&amp;$A$1&amp;"["&amp;Resultat!$B$13&amp;".xlsx]Exportdata'!"&amp;CB2</f>
        <v>'P:\Infosäkkollen\[.xlsx]Exportdata'!CB1</v>
      </c>
      <c r="CC4" t="str">
        <f ca="1">"'"&amp;$A$1&amp;"["&amp;Resultat!$B$13&amp;".xlsx]Exportdata'!"&amp;CC2</f>
        <v>'P:\Infosäkkollen\[.xlsx]Exportdata'!CC1</v>
      </c>
      <c r="CD4" t="str">
        <f ca="1">"'"&amp;$A$1&amp;"["&amp;Resultat!$B$13&amp;".xlsx]Exportdata'!"&amp;CD2</f>
        <v>'P:\Infosäkkollen\[.xlsx]Exportdata'!CD1</v>
      </c>
      <c r="CE4" t="str">
        <f ca="1">"'"&amp;$A$1&amp;"["&amp;Resultat!$B$13&amp;".xlsx]Exportdata'!"&amp;CE2</f>
        <v>'P:\Infosäkkollen\[.xlsx]Exportdata'!CE1</v>
      </c>
      <c r="CF4" t="str">
        <f ca="1">"'"&amp;$A$1&amp;"["&amp;Resultat!$B$13&amp;".xlsx]Exportdata'!"&amp;CF2</f>
        <v>'P:\Infosäkkollen\[.xlsx]Exportdata'!CF1</v>
      </c>
      <c r="CG4" t="str">
        <f ca="1">"'"&amp;$A$1&amp;"["&amp;Resultat!$B$13&amp;".xlsx]Exportdata'!"&amp;CG2</f>
        <v>'P:\Infosäkkollen\[.xlsx]Exportdata'!CG1</v>
      </c>
      <c r="CH4" t="str">
        <f ca="1">"'"&amp;$A$1&amp;"["&amp;Resultat!$B$13&amp;".xlsx]Exportdata'!"&amp;CH2</f>
        <v>'P:\Infosäkkollen\[.xlsx]Exportdata'!CH1</v>
      </c>
      <c r="CI4" t="str">
        <f ca="1">"'"&amp;$A$1&amp;"["&amp;Resultat!$B$13&amp;".xlsx]Exportdata'!"&amp;CI2</f>
        <v>'P:\Infosäkkollen\[.xlsx]Exportdata'!CI1</v>
      </c>
      <c r="CJ4" t="str">
        <f ca="1">"'"&amp;$A$1&amp;"["&amp;Resultat!$B$13&amp;".xlsx]Exportdata'!"&amp;CJ2</f>
        <v>'P:\Infosäkkollen\[.xlsx]Exportdata'!CJ1</v>
      </c>
      <c r="CK4" t="str">
        <f ca="1">"'"&amp;$A$1&amp;"["&amp;Resultat!$B$13&amp;".xlsx]Exportdata'!"&amp;CK2</f>
        <v>'P:\Infosäkkollen\[.xlsx]Exportdata'!CK1</v>
      </c>
      <c r="CL4" t="str">
        <f ca="1">"'"&amp;$A$1&amp;"["&amp;Resultat!$B$13&amp;".xlsx]Exportdata'!"&amp;CL2</f>
        <v>'P:\Infosäkkollen\[.xlsx]Exportdata'!CL1</v>
      </c>
      <c r="CM4" t="str">
        <f ca="1">"'"&amp;$A$1&amp;"["&amp;Resultat!$B$13&amp;".xlsx]Exportdata'!"&amp;CM2</f>
        <v>'P:\Infosäkkollen\[.xlsx]Exportdata'!CM1</v>
      </c>
      <c r="CN4" t="str">
        <f ca="1">"'"&amp;$A$1&amp;"["&amp;Resultat!$B$13&amp;".xlsx]Exportdata'!"&amp;CN2</f>
        <v>'P:\Infosäkkollen\[.xlsx]Exportdata'!CN1</v>
      </c>
      <c r="CO4" t="str">
        <f ca="1">"'"&amp;$A$1&amp;"["&amp;Resultat!$B$13&amp;".xlsx]Exportdata'!"&amp;CO2</f>
        <v>'P:\Infosäkkollen\[.xlsx]Exportdata'!CO1</v>
      </c>
      <c r="CP4" t="str">
        <f ca="1">"'"&amp;$A$1&amp;"["&amp;Resultat!$B$13&amp;".xlsx]Exportdata'!"&amp;CP2</f>
        <v>'P:\Infosäkkollen\[.xlsx]Exportdata'!CP1</v>
      </c>
      <c r="CQ4" t="str">
        <f ca="1">"'"&amp;$A$1&amp;"["&amp;Resultat!$B$13&amp;".xlsx]Exportdata'!"&amp;CQ2</f>
        <v>'P:\Infosäkkollen\[.xlsx]Exportdata'!CQ1</v>
      </c>
      <c r="CR4" t="str">
        <f ca="1">"'"&amp;$A$1&amp;"["&amp;Resultat!$B$13&amp;".xlsx]Exportdata'!"&amp;CR2</f>
        <v>'P:\Infosäkkollen\[.xlsx]Exportdata'!CR1</v>
      </c>
      <c r="CS4" t="str">
        <f ca="1">"'"&amp;$A$1&amp;"["&amp;Resultat!$B$13&amp;".xlsx]Exportdata'!"&amp;CS2</f>
        <v>'P:\Infosäkkollen\[.xlsx]Exportdata'!CS1</v>
      </c>
      <c r="CT4" t="str">
        <f ca="1">"'"&amp;$A$1&amp;"["&amp;Resultat!$B$13&amp;".xlsx]Exportdata'!"&amp;CT2</f>
        <v>'P:\Infosäkkollen\[.xlsx]Exportdata'!CT1</v>
      </c>
      <c r="CU4" t="str">
        <f ca="1">"'"&amp;$A$1&amp;"["&amp;Resultat!$B$13&amp;".xlsx]Exportdata'!"&amp;CU2</f>
        <v>'P:\Infosäkkollen\[.xlsx]Exportdata'!CU1</v>
      </c>
      <c r="CV4" t="str">
        <f ca="1">"'"&amp;$A$1&amp;"["&amp;Resultat!$B$13&amp;".xlsx]Exportdata'!"&amp;CV2</f>
        <v>'P:\Infosäkkollen\[.xlsx]Exportdata'!CV1</v>
      </c>
      <c r="CW4" t="str">
        <f ca="1">"'"&amp;$A$1&amp;"["&amp;Resultat!$B$13&amp;".xlsx]Exportdata'!"&amp;CW2</f>
        <v>'P:\Infosäkkollen\[.xlsx]Exportdata'!CW1</v>
      </c>
      <c r="CX4" t="str">
        <f ca="1">"'"&amp;$A$1&amp;"["&amp;Resultat!$B$13&amp;".xlsx]Exportdata'!"&amp;CX2</f>
        <v>'P:\Infosäkkollen\[.xlsx]Exportdata'!CX1</v>
      </c>
      <c r="CY4" t="str">
        <f ca="1">"'"&amp;$A$1&amp;"["&amp;Resultat!$B$13&amp;".xlsx]Exportdata'!"&amp;CY2</f>
        <v>'P:\Infosäkkollen\[.xlsx]Exportdata'!CY1</v>
      </c>
      <c r="CZ4" t="str">
        <f ca="1">"'"&amp;$A$1&amp;"["&amp;Resultat!$B$13&amp;".xlsx]Exportdata'!"&amp;CZ2</f>
        <v>'P:\Infosäkkollen\[.xlsx]Exportdata'!CZ1</v>
      </c>
      <c r="DA4" t="str">
        <f ca="1">"'"&amp;$A$1&amp;"["&amp;Resultat!$B$13&amp;".xlsx]Exportdata'!"&amp;DA2</f>
        <v>'P:\Infosäkkollen\[.xlsx]Exportdata'!DA1</v>
      </c>
      <c r="DB4" t="str">
        <f ca="1">"'"&amp;$A$1&amp;"["&amp;Resultat!$B$13&amp;".xlsx]Exportdata'!"&amp;DB2</f>
        <v>'P:\Infosäkkollen\[.xlsx]Exportdata'!DB1</v>
      </c>
      <c r="DC4" t="str">
        <f ca="1">"'"&amp;$A$1&amp;"["&amp;Resultat!$B$13&amp;".xlsx]Exportdata'!"&amp;DC2</f>
        <v>'P:\Infosäkkollen\[.xlsx]Exportdata'!DC1</v>
      </c>
      <c r="DD4" t="str">
        <f ca="1">"'"&amp;$A$1&amp;"["&amp;Resultat!$B$13&amp;".xlsx]Exportdata'!"&amp;DD2</f>
        <v>'P:\Infosäkkollen\[.xlsx]Exportdata'!DD1</v>
      </c>
      <c r="DE4" t="str">
        <f ca="1">"'"&amp;$A$1&amp;"["&amp;Resultat!$B$13&amp;".xlsx]Exportdata'!"&amp;DE2</f>
        <v>'P:\Infosäkkollen\[.xlsx]Exportdata'!DE1</v>
      </c>
      <c r="DF4" t="str">
        <f ca="1">"'"&amp;$A$1&amp;"["&amp;Resultat!$B$13&amp;".xlsx]Exportdata'!"&amp;DF2</f>
        <v>'P:\Infosäkkollen\[.xlsx]Exportdata'!DF1</v>
      </c>
      <c r="DG4" t="str">
        <f ca="1">"'"&amp;$A$1&amp;"["&amp;Resultat!$B$13&amp;".xlsx]Exportdata'!"&amp;DG2</f>
        <v>'P:\Infosäkkollen\[.xlsx]Exportdata'!DG1</v>
      </c>
      <c r="DH4" t="str">
        <f ca="1">"'"&amp;$A$1&amp;"["&amp;Resultat!$B$13&amp;".xlsx]Exportdata'!"&amp;DH2</f>
        <v>'P:\Infosäkkollen\[.xlsx]Exportdata'!DH1</v>
      </c>
      <c r="DI4" t="str">
        <f ca="1">"'"&amp;$A$1&amp;"["&amp;Resultat!$B$13&amp;".xlsx]Exportdata'!"&amp;DI2</f>
        <v>'P:\Infosäkkollen\[.xlsx]Exportdata'!DI1</v>
      </c>
      <c r="DJ4" t="str">
        <f ca="1">"'"&amp;$A$1&amp;"["&amp;Resultat!$B$13&amp;".xlsx]Exportdata'!"&amp;DJ2</f>
        <v>'P:\Infosäkkollen\[.xlsx]Exportdata'!DJ1</v>
      </c>
      <c r="DK4" t="str">
        <f ca="1">"'"&amp;$A$1&amp;"["&amp;Resultat!$B$13&amp;".xlsx]Exportdata'!"&amp;DK2</f>
        <v>'P:\Infosäkkollen\[.xlsx]Exportdata'!DK1</v>
      </c>
      <c r="DL4" t="str">
        <f ca="1">"'"&amp;$A$1&amp;"["&amp;Resultat!$B$13&amp;".xlsx]Exportdata'!"&amp;DL2</f>
        <v>'P:\Infosäkkollen\[.xlsx]Exportdata'!DL1</v>
      </c>
      <c r="DM4" t="str">
        <f ca="1">"'"&amp;$A$1&amp;"["&amp;Resultat!$B$13&amp;".xlsx]Exportdata'!"&amp;DM2</f>
        <v>'P:\Infosäkkollen\[.xlsx]Exportdata'!DM1</v>
      </c>
      <c r="DN4" t="str">
        <f ca="1">"'"&amp;$A$1&amp;"["&amp;Resultat!$B$13&amp;".xlsx]Exportdata'!"&amp;DN2</f>
        <v>'P:\Infosäkkollen\[.xlsx]Exportdata'!DN1</v>
      </c>
      <c r="DO4" t="str">
        <f ca="1">"'"&amp;$A$1&amp;"["&amp;Resultat!$B$13&amp;".xlsx]Exportdata'!"&amp;DO2</f>
        <v>'P:\Infosäkkollen\[.xlsx]Exportdata'!DO1</v>
      </c>
      <c r="DP4" t="str">
        <f ca="1">"'"&amp;$A$1&amp;"["&amp;Resultat!$B$13&amp;".xlsx]Exportdata'!"&amp;DP2</f>
        <v>'P:\Infosäkkollen\[.xlsx]Exportdata'!DP1</v>
      </c>
      <c r="DQ4" t="str">
        <f ca="1">"'"&amp;$A$1&amp;"["&amp;Resultat!$B$13&amp;".xlsx]Exportdata'!"&amp;DQ2</f>
        <v>'P:\Infosäkkollen\[.xlsx]Exportdata'!DQ1</v>
      </c>
      <c r="DR4" t="str">
        <f ca="1">"'"&amp;$A$1&amp;"["&amp;Resultat!$B$13&amp;".xlsx]Exportdata'!"&amp;DR2</f>
        <v>'P:\Infosäkkollen\[.xlsx]Exportdata'!DR1</v>
      </c>
      <c r="DS4" t="str">
        <f ca="1">"'"&amp;$A$1&amp;"["&amp;Resultat!$B$13&amp;".xlsx]Exportdata'!"&amp;DS2</f>
        <v>'P:\Infosäkkollen\[.xlsx]Exportdata'!DS1</v>
      </c>
      <c r="DT4" t="str">
        <f ca="1">"'"&amp;$A$1&amp;"["&amp;Resultat!$B$13&amp;".xlsx]Exportdata'!"&amp;DT2</f>
        <v>'P:\Infosäkkollen\[.xlsx]Exportdata'!DT1</v>
      </c>
      <c r="DU4" t="str">
        <f ca="1">"'"&amp;$A$1&amp;"["&amp;Resultat!$B$13&amp;".xlsx]Exportdata'!"&amp;DU2</f>
        <v>'P:\Infosäkkollen\[.xlsx]Exportdata'!DU1</v>
      </c>
      <c r="DV4" t="str">
        <f ca="1">"'"&amp;$A$1&amp;"["&amp;Resultat!$B$13&amp;".xlsx]Exportdata'!"&amp;DV2</f>
        <v>'P:\Infosäkkollen\[.xlsx]Exportdata'!DV1</v>
      </c>
      <c r="DW4" t="str">
        <f ca="1">"'"&amp;$A$1&amp;"["&amp;Resultat!$B$13&amp;".xlsx]Exportdata'!"&amp;DW2</f>
        <v>'P:\Infosäkkollen\[.xlsx]Exportdata'!DW1</v>
      </c>
      <c r="DX4" t="str">
        <f ca="1">"'"&amp;$A$1&amp;"["&amp;Resultat!$B$13&amp;".xlsx]Exportdata'!"&amp;DX2</f>
        <v>'P:\Infosäkkollen\[.xlsx]Exportdata'!DX1</v>
      </c>
      <c r="DY4" t="str">
        <f ca="1">"'"&amp;$A$1&amp;"["&amp;Resultat!$B$13&amp;".xlsx]Exportdata'!"&amp;DY2</f>
        <v>'P:\Infosäkkollen\[.xlsx]Exportdata'!DY1</v>
      </c>
      <c r="DZ4" t="str">
        <f ca="1">"'"&amp;$A$1&amp;"["&amp;Resultat!$B$13&amp;".xlsx]Exportdata'!"&amp;DZ2</f>
        <v>'P:\Infosäkkollen\[.xlsx]Exportdata'!DZ1</v>
      </c>
      <c r="EA4" t="str">
        <f ca="1">"'"&amp;$A$1&amp;"["&amp;Resultat!$B$13&amp;".xlsx]Exportdata'!"&amp;EA2</f>
        <v>'P:\Infosäkkollen\[.xlsx]Exportdata'!EA1</v>
      </c>
      <c r="EB4" t="str">
        <f ca="1">"'"&amp;$A$1&amp;"["&amp;Resultat!$B$13&amp;".xlsx]Exportdata'!"&amp;EB2</f>
        <v>'P:\Infosäkkollen\[.xlsx]Exportdata'!EB1</v>
      </c>
      <c r="EC4" t="str">
        <f ca="1">"'"&amp;$A$1&amp;"["&amp;Resultat!$B$13&amp;".xlsx]Exportdata'!"&amp;EC2</f>
        <v>'P:\Infosäkkollen\[.xlsx]Exportdata'!EC1</v>
      </c>
      <c r="ED4" t="str">
        <f ca="1">"'"&amp;$A$1&amp;"["&amp;Resultat!$B$13&amp;".xlsx]Exportdata'!"&amp;ED2</f>
        <v>'P:\Infosäkkollen\[.xlsx]Exportdata'!ED1</v>
      </c>
      <c r="EE4" t="str">
        <f ca="1">"'"&amp;$A$1&amp;"["&amp;Resultat!$B$13&amp;".xlsx]Exportdata'!"&amp;EE2</f>
        <v>'P:\Infosäkkollen\[.xlsx]Exportdata'!EE1</v>
      </c>
      <c r="EF4" t="str">
        <f ca="1">"'"&amp;$A$1&amp;"["&amp;Resultat!$B$13&amp;".xlsx]Exportdata'!"&amp;EF2</f>
        <v>'P:\Infosäkkollen\[.xlsx]Exportdata'!EF1</v>
      </c>
      <c r="EG4" t="str">
        <f ca="1">"'"&amp;$A$1&amp;"["&amp;Resultat!$B$13&amp;".xlsx]Exportdata'!"&amp;EG2</f>
        <v>'P:\Infosäkkollen\[.xlsx]Exportdata'!EG1</v>
      </c>
      <c r="EH4" t="str">
        <f ca="1">"'"&amp;$A$1&amp;"["&amp;Resultat!$B$13&amp;".xlsx]Exportdata'!"&amp;EH2</f>
        <v>'P:\Infosäkkollen\[.xlsx]Exportdata'!EH1</v>
      </c>
      <c r="EI4" t="str">
        <f ca="1">"'"&amp;$A$1&amp;"["&amp;Resultat!$B$13&amp;".xlsx]Exportdata'!"&amp;EI2</f>
        <v>'P:\Infosäkkollen\[.xlsx]Exportdata'!EI1</v>
      </c>
      <c r="EJ4" t="str">
        <f ca="1">"'"&amp;$A$1&amp;"["&amp;Resultat!$B$13&amp;".xlsx]Exportdata'!"&amp;EJ2</f>
        <v>'P:\Infosäkkollen\[.xlsx]Exportdata'!EJ1</v>
      </c>
      <c r="EK4" t="str">
        <f ca="1">"'"&amp;$A$1&amp;"["&amp;Resultat!$B$13&amp;".xlsx]Exportdata'!"&amp;EK2</f>
        <v>'P:\Infosäkkollen\[.xlsx]Exportdata'!EK1</v>
      </c>
      <c r="EL4" t="str">
        <f ca="1">"'"&amp;$A$1&amp;"["&amp;Resultat!$B$13&amp;".xlsx]Exportdata'!"&amp;EL2</f>
        <v>'P:\Infosäkkollen\[.xlsx]Exportdata'!EL1</v>
      </c>
      <c r="EM4" t="str">
        <f ca="1">"'"&amp;$A$1&amp;"["&amp;Resultat!$B$13&amp;".xlsx]Exportdata'!"&amp;EM2</f>
        <v>'P:\Infosäkkollen\[.xlsx]Exportdata'!EM1</v>
      </c>
      <c r="EN4" t="str">
        <f ca="1">"'"&amp;$A$1&amp;"["&amp;Resultat!$B$13&amp;".xlsx]Exportdata'!"&amp;EN2</f>
        <v>'P:\Infosäkkollen\[.xlsx]Exportdata'!EN1</v>
      </c>
      <c r="EO4" t="str">
        <f ca="1">"'"&amp;$A$1&amp;"["&amp;Resultat!$B$13&amp;".xlsx]Exportdata'!"&amp;EO2</f>
        <v>'P:\Infosäkkollen\[.xlsx]Exportdata'!EO1</v>
      </c>
      <c r="EP4" t="str">
        <f ca="1">"'"&amp;$A$1&amp;"["&amp;Resultat!$B$13&amp;".xlsx]Exportdata'!"&amp;EP2</f>
        <v>'P:\Infosäkkollen\[.xlsx]Exportdata'!EP1</v>
      </c>
      <c r="EQ4" t="str">
        <f ca="1">"'"&amp;$A$1&amp;"["&amp;Resultat!$B$13&amp;".xlsx]Exportdata'!"&amp;EQ2</f>
        <v>'P:\Infosäkkollen\[.xlsx]Exportdata'!EQ1</v>
      </c>
      <c r="ER4" t="str">
        <f ca="1">"'"&amp;$A$1&amp;"["&amp;Resultat!$B$13&amp;".xlsx]Exportdata'!"&amp;ER2</f>
        <v>'P:\Infosäkkollen\[.xlsx]Exportdata'!ER1</v>
      </c>
      <c r="ES4" t="str">
        <f ca="1">"'"&amp;$A$1&amp;"["&amp;Resultat!$B$13&amp;".xlsx]Exportdata'!"&amp;ES2</f>
        <v>'P:\Infosäkkollen\[.xlsx]Exportdata'!ES1</v>
      </c>
      <c r="ET4" t="str">
        <f ca="1">"'"&amp;$A$1&amp;"["&amp;Resultat!$B$13&amp;".xlsx]Exportdata'!"&amp;ET2</f>
        <v>'P:\Infosäkkollen\[.xlsx]Exportdata'!ET1</v>
      </c>
      <c r="EU4" t="str">
        <f ca="1">"'"&amp;$A$1&amp;"["&amp;Resultat!$B$13&amp;".xlsx]Exportdata'!"&amp;EU2</f>
        <v>'P:\Infosäkkollen\[.xlsx]Exportdata'!EU1</v>
      </c>
      <c r="EV4" t="str">
        <f ca="1">"'"&amp;$A$1&amp;"["&amp;Resultat!$B$13&amp;".xlsx]Exportdata'!"&amp;EV2</f>
        <v>'P:\Infosäkkollen\[.xlsx]Exportdata'!EV1</v>
      </c>
      <c r="EW4" t="str">
        <f ca="1">"'"&amp;$A$1&amp;"["&amp;Resultat!$B$13&amp;".xlsx]Exportdata'!"&amp;EW2</f>
        <v>'P:\Infosäkkollen\[.xlsx]Exportdata'!EW1</v>
      </c>
      <c r="EX4" t="str">
        <f ca="1">"'"&amp;$A$1&amp;"["&amp;Resultat!$B$13&amp;".xlsx]Exportdata'!"&amp;EX2</f>
        <v>'P:\Infosäkkollen\[.xlsx]Exportdata'!EX1</v>
      </c>
      <c r="EY4" t="str">
        <f ca="1">"'"&amp;$A$1&amp;"["&amp;Resultat!$B$13&amp;".xlsx]Exportdata'!"&amp;EY2</f>
        <v>'P:\Infosäkkollen\[.xlsx]Exportdata'!EY1</v>
      </c>
      <c r="EZ4" t="str">
        <f ca="1">"'"&amp;$A$1&amp;"["&amp;Resultat!$B$13&amp;".xlsx]Exportdata'!"&amp;EZ2</f>
        <v>'P:\Infosäkkollen\[.xlsx]Exportdata'!EZ1</v>
      </c>
      <c r="FA4" t="str">
        <f ca="1">"'"&amp;$A$1&amp;"["&amp;Resultat!$B$13&amp;".xlsx]Exportdata'!"&amp;FA2</f>
        <v>'P:\Infosäkkollen\[.xlsx]Exportdata'!FA1</v>
      </c>
      <c r="FB4" t="str">
        <f ca="1">"'"&amp;$A$1&amp;"["&amp;Resultat!$B$13&amp;".xlsx]Exportdata'!"&amp;FB2</f>
        <v>'P:\Infosäkkollen\[.xlsx]Exportdata'!FB1</v>
      </c>
      <c r="FC4" t="str">
        <f ca="1">"'"&amp;$A$1&amp;"["&amp;Resultat!$B$13&amp;".xlsx]Exportdata'!"&amp;FC2</f>
        <v>'P:\Infosäkkollen\[.xlsx]Exportdata'!FC1</v>
      </c>
      <c r="FD4" t="str">
        <f ca="1">"'"&amp;$A$1&amp;"["&amp;Resultat!$B$13&amp;".xlsx]Exportdata'!"&amp;FD2</f>
        <v>'P:\Infosäkkollen\[.xlsx]Exportdata'!FD1</v>
      </c>
      <c r="FE4" t="str">
        <f ca="1">"'"&amp;$A$1&amp;"["&amp;Resultat!$B$13&amp;".xlsx]Exportdata'!"&amp;FE2</f>
        <v>'P:\Infosäkkollen\[.xlsx]Exportdata'!FE1</v>
      </c>
      <c r="FF4" t="str">
        <f ca="1">"'"&amp;$A$1&amp;"["&amp;Resultat!$B$13&amp;".xlsx]Exportdata'!"&amp;FF2</f>
        <v>'P:\Infosäkkollen\[.xlsx]Exportdata'!FF1</v>
      </c>
      <c r="FG4" t="str">
        <f ca="1">"'"&amp;$A$1&amp;"["&amp;Resultat!$B$13&amp;".xlsx]Exportdata'!"&amp;FG2</f>
        <v>'P:\Infosäkkollen\[.xlsx]Exportdata'!FG1</v>
      </c>
      <c r="FH4" t="str">
        <f ca="1">"'"&amp;$A$1&amp;"["&amp;Resultat!$B$13&amp;".xlsx]Exportdata'!"&amp;FH2</f>
        <v>'P:\Infosäkkollen\[.xlsx]Exportdata'!FH1</v>
      </c>
      <c r="FI4" t="str">
        <f ca="1">"'"&amp;$A$1&amp;"["&amp;Resultat!$B$13&amp;".xlsx]Exportdata'!"&amp;FI2</f>
        <v>'P:\Infosäkkollen\[.xlsx]Exportdata'!FI1</v>
      </c>
      <c r="FJ4" t="str">
        <f ca="1">"'"&amp;$A$1&amp;"["&amp;Resultat!$B$13&amp;".xlsx]Exportdata'!"&amp;FJ2</f>
        <v>'P:\Infosäkkollen\[.xlsx]Exportdata'!FJ1</v>
      </c>
      <c r="FK4" t="str">
        <f ca="1">"'"&amp;$A$1&amp;"["&amp;Resultat!$B$13&amp;".xlsx]Exportdata'!"&amp;FK2</f>
        <v>'P:\Infosäkkollen\[.xlsx]Exportdata'!FK1</v>
      </c>
      <c r="FL4" t="str">
        <f ca="1">"'"&amp;$A$1&amp;"["&amp;Resultat!$B$13&amp;".xlsx]Exportdata'!"&amp;FL2</f>
        <v>'P:\Infosäkkollen\[.xlsx]Exportdata'!FL1</v>
      </c>
      <c r="FM4" t="str">
        <f ca="1">"'"&amp;$A$1&amp;"["&amp;Resultat!$B$13&amp;".xlsx]Exportdata'!"&amp;FM2</f>
        <v>'P:\Infosäkkollen\[.xlsx]Exportdata'!FM1</v>
      </c>
      <c r="FN4" t="str">
        <f ca="1">"'"&amp;$A$1&amp;"["&amp;Resultat!$B$13&amp;".xlsx]Exportdata'!"&amp;FN2</f>
        <v>'P:\Infosäkkollen\[.xlsx]Exportdata'!FN1</v>
      </c>
      <c r="FO4" t="str">
        <f ca="1">"'"&amp;$A$1&amp;"["&amp;Resultat!$B$13&amp;".xlsx]Exportdata'!"&amp;FO2</f>
        <v>'P:\Infosäkkollen\[.xlsx]Exportdata'!FO1</v>
      </c>
      <c r="FP4" t="str">
        <f ca="1">"'"&amp;$A$1&amp;"["&amp;Resultat!$B$13&amp;".xlsx]Exportdata'!"&amp;FP2</f>
        <v>'P:\Infosäkkollen\[.xlsx]Exportdata'!FP1</v>
      </c>
      <c r="FQ4" t="str">
        <f ca="1">"'"&amp;$A$1&amp;"["&amp;Resultat!$B$13&amp;".xlsx]Exportdata'!"&amp;FQ2</f>
        <v>'P:\Infosäkkollen\[.xlsx]Exportdata'!FQ1</v>
      </c>
      <c r="FR4" t="str">
        <f ca="1">"'"&amp;$A$1&amp;"["&amp;Resultat!$B$13&amp;".xlsx]Exportdata'!"&amp;FR2</f>
        <v>'P:\Infosäkkollen\[.xlsx]Exportdata'!FR1</v>
      </c>
      <c r="FS4" t="str">
        <f ca="1">"'"&amp;$A$1&amp;"["&amp;Resultat!$B$13&amp;".xlsx]Exportdata'!"&amp;FS2</f>
        <v>'P:\Infosäkkollen\[.xlsx]Exportdata'!FS1</v>
      </c>
      <c r="FT4" t="str">
        <f ca="1">"'"&amp;$A$1&amp;"["&amp;Resultat!$B$13&amp;".xlsx]Exportdata'!"&amp;FT2</f>
        <v>'P:\Infosäkkollen\[.xlsx]Exportdata'!FT1</v>
      </c>
      <c r="FU4" t="str">
        <f ca="1">"'"&amp;$A$1&amp;"["&amp;Resultat!$B$13&amp;".xlsx]Exportdata'!"&amp;FU2</f>
        <v>'P:\Infosäkkollen\[.xlsx]Exportdata'!FU1</v>
      </c>
      <c r="FV4" t="str">
        <f ca="1">"'"&amp;$A$1&amp;"["&amp;Resultat!$B$13&amp;".xlsx]Exportdata'!"&amp;FV2</f>
        <v>'P:\Infosäkkollen\[.xlsx]Exportdata'!FV1</v>
      </c>
      <c r="FW4" t="str">
        <f ca="1">"'"&amp;$A$1&amp;"["&amp;Resultat!$B$13&amp;".xlsx]Exportdata'!"&amp;FW2</f>
        <v>'P:\Infosäkkollen\[.xlsx]Exportdata'!FW1</v>
      </c>
      <c r="FX4" t="str">
        <f ca="1">"'"&amp;$A$1&amp;"["&amp;Resultat!$B$13&amp;".xlsx]Exportdata'!"&amp;FX2</f>
        <v>'P:\Infosäkkollen\[.xlsx]Exportdata'!FX1</v>
      </c>
      <c r="FY4" t="str">
        <f ca="1">"'"&amp;$A$1&amp;"["&amp;Resultat!$B$13&amp;".xlsx]Exportdata'!"&amp;FY2</f>
        <v>'P:\Infosäkkollen\[.xlsx]Exportdata'!FY1</v>
      </c>
      <c r="FZ4" t="str">
        <f ca="1">"'"&amp;$A$1&amp;"["&amp;Resultat!$B$13&amp;".xlsx]Exportdata'!"&amp;FZ2</f>
        <v>'P:\Infosäkkollen\[.xlsx]Exportdata'!FZ1</v>
      </c>
      <c r="GA4" t="str">
        <f ca="1">"'"&amp;$A$1&amp;"["&amp;Resultat!$B$13&amp;".xlsx]Exportdata'!"&amp;GA2</f>
        <v>'P:\Infosäkkollen\[.xlsx]Exportdata'!GA1</v>
      </c>
      <c r="GB4" t="str">
        <f ca="1">"'"&amp;$A$1&amp;"["&amp;Resultat!$B$13&amp;".xlsx]Exportdata'!"&amp;GB2</f>
        <v>'P:\Infosäkkollen\[.xlsx]Exportdata'!GB1</v>
      </c>
      <c r="GC4" t="str">
        <f ca="1">"'"&amp;$A$1&amp;"["&amp;Resultat!$B$13&amp;".xlsx]Exportdata'!"&amp;GC2</f>
        <v>'P:\Infosäkkollen\[.xlsx]Exportdata'!GC1</v>
      </c>
      <c r="GD4" t="str">
        <f ca="1">"'"&amp;$A$1&amp;"["&amp;Resultat!$B$13&amp;".xlsx]Exportdata'!"&amp;GD2</f>
        <v>'P:\Infosäkkollen\[.xlsx]Exportdata'!GD1</v>
      </c>
      <c r="GE4" t="str">
        <f ca="1">"'"&amp;$A$1&amp;"["&amp;Resultat!$B$13&amp;".xlsx]Exportdata'!"&amp;GE2</f>
        <v>'P:\Infosäkkollen\[.xlsx]Exportdata'!GE1</v>
      </c>
      <c r="GF4" t="str">
        <f ca="1">"'"&amp;$A$1&amp;"["&amp;Resultat!$B$13&amp;".xlsx]Exportdata'!"&amp;GF2</f>
        <v>'P:\Infosäkkollen\[.xlsx]Exportdata'!GF1</v>
      </c>
      <c r="GG4" t="str">
        <f ca="1">"'"&amp;$A$1&amp;"["&amp;Resultat!$B$13&amp;".xlsx]Exportdata'!"&amp;GG2</f>
        <v>'P:\Infosäkkollen\[.xlsx]Exportdata'!GG1</v>
      </c>
      <c r="GH4" t="str">
        <f ca="1">"'"&amp;$A$1&amp;"["&amp;Resultat!$B$13&amp;".xlsx]Exportdata'!"&amp;GH2</f>
        <v>'P:\Infosäkkollen\[.xlsx]Exportdata'!GH1</v>
      </c>
      <c r="GI4" t="str">
        <f ca="1">"'"&amp;$A$1&amp;"["&amp;Resultat!$B$13&amp;".xlsx]Exportdata'!"&amp;GI2</f>
        <v>'P:\Infosäkkollen\[.xlsx]Exportdata'!GI1</v>
      </c>
      <c r="GJ4" t="str">
        <f ca="1">"'"&amp;$A$1&amp;"["&amp;Resultat!$B$13&amp;".xlsx]Exportdata'!"&amp;GJ2</f>
        <v>'P:\Infosäkkollen\[.xlsx]Exportdata'!GJ1</v>
      </c>
      <c r="GK4" t="str">
        <f ca="1">"'"&amp;$A$1&amp;"["&amp;Resultat!$B$13&amp;".xlsx]Exportdata'!"&amp;GK2</f>
        <v>'P:\Infosäkkollen\[.xlsx]Exportdata'!GK1</v>
      </c>
      <c r="GL4" t="str">
        <f ca="1">"'"&amp;$A$1&amp;"["&amp;Resultat!$B$13&amp;".xlsx]Exportdata'!"&amp;GL2</f>
        <v>'P:\Infosäkkollen\[.xlsx]Exportdata'!GL1</v>
      </c>
      <c r="GM4" t="str">
        <f ca="1">"'"&amp;$A$1&amp;"["&amp;Resultat!$B$13&amp;".xlsx]Exportdata'!"&amp;GM2</f>
        <v>'P:\Infosäkkollen\[.xlsx]Exportdata'!GM1</v>
      </c>
      <c r="GN4" t="str">
        <f ca="1">"'"&amp;$A$1&amp;"["&amp;Resultat!$B$13&amp;".xlsx]Exportdata'!"&amp;GN2</f>
        <v>'P:\Infosäkkollen\[.xlsx]Exportdata'!GN1</v>
      </c>
      <c r="GO4" t="str">
        <f ca="1">"'"&amp;$A$1&amp;"["&amp;Resultat!$B$13&amp;".xlsx]Exportdata'!"&amp;GO2</f>
        <v>'P:\Infosäkkollen\[.xlsx]Exportdata'!GO1</v>
      </c>
      <c r="GP4" t="str">
        <f ca="1">"'"&amp;$A$1&amp;"["&amp;Resultat!$B$13&amp;".xlsx]Exportdata'!"&amp;GP2</f>
        <v>'P:\Infosäkkollen\[.xlsx]Exportdata'!GP1</v>
      </c>
      <c r="GQ4" t="str">
        <f ca="1">"'"&amp;$A$1&amp;"["&amp;Resultat!$B$13&amp;".xlsx]Exportdata'!"&amp;GQ2</f>
        <v>'P:\Infosäkkollen\[.xlsx]Exportdata'!GQ1</v>
      </c>
      <c r="GR4" t="str">
        <f ca="1">"'"&amp;$A$1&amp;"["&amp;Resultat!$B$13&amp;".xlsx]Exportdata'!"&amp;GR2</f>
        <v>'P:\Infosäkkollen\[.xlsx]Exportdata'!GR1</v>
      </c>
      <c r="GS4" t="str">
        <f ca="1">"'"&amp;$A$1&amp;"["&amp;Resultat!$B$13&amp;".xlsx]Exportdata'!"&amp;GS2</f>
        <v>'P:\Infosäkkollen\[.xlsx]Exportdata'!GS1</v>
      </c>
      <c r="GT4" t="str">
        <f ca="1">"'"&amp;$A$1&amp;"["&amp;Resultat!$B$13&amp;".xlsx]Exportdata'!"&amp;GT2</f>
        <v>'P:\Infosäkkollen\[.xlsx]Exportdata'!GT1</v>
      </c>
      <c r="GU4" t="str">
        <f ca="1">"'"&amp;$A$1&amp;"["&amp;Resultat!$B$13&amp;".xlsx]Exportdata'!"&amp;GU2</f>
        <v>'P:\Infosäkkollen\[.xlsx]Exportdata'!GU1</v>
      </c>
      <c r="GV4" t="str">
        <f ca="1">"'"&amp;$A$1&amp;"["&amp;Resultat!$B$13&amp;".xlsx]Exportdata'!"&amp;GV2</f>
        <v>'P:\Infosäkkollen\[.xlsx]Exportdata'!GV1</v>
      </c>
      <c r="GW4" t="str">
        <f ca="1">"'"&amp;$A$1&amp;"["&amp;Resultat!$B$13&amp;".xlsx]Exportdata'!"&amp;GW2</f>
        <v>'P:\Infosäkkollen\[.xlsx]Exportdata'!GW1</v>
      </c>
      <c r="GX4" t="str">
        <f ca="1">"'"&amp;$A$1&amp;"["&amp;Resultat!$B$13&amp;".xlsx]Exportdata'!"&amp;GX2</f>
        <v>'P:\Infosäkkollen\[.xlsx]Exportdata'!GX1</v>
      </c>
      <c r="GY4" t="str">
        <f ca="1">"'"&amp;$A$1&amp;"["&amp;Resultat!$B$13&amp;".xlsx]Exportdata'!"&amp;GY2</f>
        <v>'P:\Infosäkkollen\[.xlsx]Exportdata'!GY1</v>
      </c>
      <c r="GZ4" t="str">
        <f ca="1">"'"&amp;$A$1&amp;"["&amp;Resultat!$B$13&amp;".xlsx]Exportdata'!"&amp;GZ2</f>
        <v>'P:\Infosäkkollen\[.xlsx]Exportdata'!GZ1</v>
      </c>
      <c r="HA4" t="str">
        <f ca="1">"'"&amp;$A$1&amp;"["&amp;Resultat!$B$13&amp;".xlsx]Exportdata'!"&amp;HA2</f>
        <v>'P:\Infosäkkollen\[.xlsx]Exportdata'!HA1</v>
      </c>
      <c r="HB4" t="str">
        <f ca="1">"'"&amp;$A$1&amp;"["&amp;Resultat!$B$13&amp;".xlsx]Exportdata'!"&amp;HB2</f>
        <v>'P:\Infosäkkollen\[.xlsx]Exportdata'!HB1</v>
      </c>
      <c r="HC4" t="str">
        <f ca="1">"'"&amp;$A$1&amp;"["&amp;Resultat!$B$13&amp;".xlsx]Exportdata'!"&amp;HC2</f>
        <v>'P:\Infosäkkollen\[.xlsx]Exportdata'!HC1</v>
      </c>
      <c r="HD4" t="str">
        <f ca="1">"'"&amp;$A$1&amp;"["&amp;Resultat!$B$13&amp;".xlsx]Exportdata'!"&amp;HD2</f>
        <v>'P:\Infosäkkollen\[.xlsx]Exportdata'!HD1</v>
      </c>
      <c r="HE4" t="str">
        <f ca="1">"'"&amp;$A$1&amp;"["&amp;Resultat!$B$13&amp;".xlsx]Exportdata'!"&amp;HE2</f>
        <v>'P:\Infosäkkollen\[.xlsx]Exportdata'!HE1</v>
      </c>
      <c r="HF4" t="str">
        <f ca="1">"'"&amp;$A$1&amp;"["&amp;Resultat!$B$13&amp;".xlsx]Exportdata'!"&amp;HF2</f>
        <v>'P:\Infosäkkollen\[.xlsx]Exportdata'!HF1</v>
      </c>
      <c r="HG4" t="str">
        <f ca="1">"'"&amp;$A$1&amp;"["&amp;Resultat!$B$13&amp;".xlsx]Exportdata'!"&amp;HG2</f>
        <v>'P:\Infosäkkollen\[.xlsx]Exportdata'!HG1</v>
      </c>
      <c r="HH4" t="str">
        <f ca="1">"'"&amp;$A$1&amp;"["&amp;Resultat!$B$13&amp;".xlsx]Exportdata'!"&amp;HH2</f>
        <v>'P:\Infosäkkollen\[.xlsx]Exportdata'!HH1</v>
      </c>
      <c r="HI4" t="str">
        <f ca="1">"'"&amp;$A$1&amp;"["&amp;Resultat!$B$13&amp;".xlsx]Exportdata'!"&amp;HI2</f>
        <v>'P:\Infosäkkollen\[.xlsx]Exportdata'!HI1</v>
      </c>
      <c r="HJ4" t="str">
        <f ca="1">"'"&amp;$A$1&amp;"["&amp;Resultat!$B$13&amp;".xlsx]Exportdata'!"&amp;HJ2</f>
        <v>'P:\Infosäkkollen\[.xlsx]Exportdata'!HJ1</v>
      </c>
      <c r="HK4" t="str">
        <f ca="1">"'"&amp;$A$1&amp;"["&amp;Resultat!$B$13&amp;".xlsx]Exportdata'!"&amp;HK2</f>
        <v>'P:\Infosäkkollen\[.xlsx]Exportdata'!HK1</v>
      </c>
      <c r="HL4" t="str">
        <f ca="1">"'"&amp;$A$1&amp;"["&amp;Resultat!$B$13&amp;".xlsx]Exportdata'!"&amp;HL2</f>
        <v>'P:\Infosäkkollen\[.xlsx]Exportdata'!HL1</v>
      </c>
      <c r="HM4" t="str">
        <f ca="1">"'"&amp;$A$1&amp;"["&amp;Resultat!$B$13&amp;".xlsx]Exportdata'!"&amp;HM2</f>
        <v>'P:\Infosäkkollen\[.xlsx]Exportdata'!HM1</v>
      </c>
      <c r="HN4" t="str">
        <f ca="1">"'"&amp;$A$1&amp;"["&amp;Resultat!$B$13&amp;".xlsx]Exportdata'!"&amp;HN2</f>
        <v>'P:\Infosäkkollen\[.xlsx]Exportdata'!HN1</v>
      </c>
      <c r="HO4" t="str">
        <f ca="1">"'"&amp;$A$1&amp;"["&amp;Resultat!$B$13&amp;".xlsx]Exportdata'!"&amp;HO2</f>
        <v>'P:\Infosäkkollen\[.xlsx]Exportdata'!HO1</v>
      </c>
      <c r="HP4" t="str">
        <f ca="1">"'"&amp;$A$1&amp;"["&amp;Resultat!$B$13&amp;".xlsx]Exportdata'!"&amp;HP2</f>
        <v>'P:\Infosäkkollen\[.xlsx]Exportdata'!HP1</v>
      </c>
      <c r="HQ4" t="str">
        <f ca="1">"'"&amp;$A$1&amp;"["&amp;Resultat!$B$13&amp;".xlsx]Exportdata'!"&amp;HQ2</f>
        <v>'P:\Infosäkkollen\[.xlsx]Exportdata'!HQ1</v>
      </c>
      <c r="HR4" t="str">
        <f ca="1">"'"&amp;$A$1&amp;"["&amp;Resultat!$B$13&amp;".xlsx]Exportdata'!"&amp;HR2</f>
        <v>'P:\Infosäkkollen\[.xlsx]Exportdata'!HR1</v>
      </c>
      <c r="HS4" t="str">
        <f ca="1">"'"&amp;$A$1&amp;"["&amp;Resultat!$B$13&amp;".xlsx]Exportdata'!"&amp;HS2</f>
        <v>'P:\Infosäkkollen\[.xlsx]Exportdata'!HS1</v>
      </c>
      <c r="HT4" t="str">
        <f ca="1">"'"&amp;$A$1&amp;"["&amp;Resultat!$B$13&amp;".xlsx]Exportdata'!"&amp;HT2</f>
        <v>'P:\Infosäkkollen\[.xlsx]Exportdata'!HT1</v>
      </c>
      <c r="HU4" t="str">
        <f ca="1">"'"&amp;$A$1&amp;"["&amp;Resultat!$B$13&amp;".xlsx]Exportdata'!"&amp;HU2</f>
        <v>'P:\Infosäkkollen\[.xlsx]Exportdata'!HU1</v>
      </c>
      <c r="HV4" t="str">
        <f ca="1">"'"&amp;$A$1&amp;"["&amp;Resultat!$B$13&amp;".xlsx]Exportdata'!"&amp;HV2</f>
        <v>'P:\Infosäkkollen\[.xlsx]Exportdata'!HV1</v>
      </c>
      <c r="HW4" t="str">
        <f ca="1">"'"&amp;$A$1&amp;"["&amp;Resultat!$B$13&amp;".xlsx]Exportdata'!"&amp;HW2</f>
        <v>'P:\Infosäkkollen\[.xlsx]Exportdata'!HW1</v>
      </c>
      <c r="HX4" t="str">
        <f ca="1">"'"&amp;$A$1&amp;"["&amp;Resultat!$B$13&amp;".xlsx]Exportdata'!"&amp;HX2</f>
        <v>'P:\Infosäkkollen\[.xlsx]Exportdata'!HX1</v>
      </c>
      <c r="HY4" t="str">
        <f ca="1">"'"&amp;$A$1&amp;"["&amp;Resultat!$B$13&amp;".xlsx]Exportdata'!"&amp;HY2</f>
        <v>'P:\Infosäkkollen\[.xlsx]Exportdata'!HY1</v>
      </c>
      <c r="HZ4" t="str">
        <f ca="1">"'"&amp;$A$1&amp;"["&amp;Resultat!$B$13&amp;".xlsx]Exportdata'!"&amp;HZ2</f>
        <v>'P:\Infosäkkollen\[.xlsx]Exportdata'!HZ1</v>
      </c>
      <c r="IA4" t="str">
        <f ca="1">"'"&amp;$A$1&amp;"["&amp;Resultat!$B$13&amp;".xlsx]Exportdata'!"&amp;IA2</f>
        <v>'P:\Infosäkkollen\[.xlsx]Exportdata'!IA1</v>
      </c>
      <c r="IB4" t="str">
        <f ca="1">"'"&amp;$A$1&amp;"["&amp;Resultat!$B$13&amp;".xlsx]Exportdata'!"&amp;IB2</f>
        <v>'P:\Infosäkkollen\[.xlsx]Exportdata'!IB1</v>
      </c>
      <c r="IC4" t="str">
        <f ca="1">"'"&amp;$A$1&amp;"["&amp;Resultat!$B$13&amp;".xlsx]Exportdata'!"&amp;IC2</f>
        <v>'P:\Infosäkkollen\[.xlsx]Exportdata'!IC1</v>
      </c>
      <c r="ID4" t="str">
        <f ca="1">"'"&amp;$A$1&amp;"["&amp;Resultat!$B$13&amp;".xlsx]Exportdata'!"&amp;ID2</f>
        <v>'P:\Infosäkkollen\[.xlsx]Exportdata'!ID1</v>
      </c>
      <c r="IE4" t="str">
        <f ca="1">"'"&amp;$A$1&amp;"["&amp;Resultat!$B$13&amp;".xlsx]Exportdata'!"&amp;IE2</f>
        <v>'P:\Infosäkkollen\[.xlsx]Exportdata'!IE1</v>
      </c>
      <c r="IF4" t="str">
        <f ca="1">"'"&amp;$A$1&amp;"["&amp;Resultat!$B$13&amp;".xlsx]Exportdata'!"&amp;IF2</f>
        <v>'P:\Infosäkkollen\[.xlsx]Exportdata'!IF1</v>
      </c>
      <c r="IG4" t="str">
        <f ca="1">"'"&amp;$A$1&amp;"["&amp;Resultat!$B$13&amp;".xlsx]Exportdata'!"&amp;IG2</f>
        <v>'P:\Infosäkkollen\[.xlsx]Exportdata'!IG1</v>
      </c>
      <c r="IH4" t="str">
        <f ca="1">"'"&amp;$A$1&amp;"["&amp;Resultat!$B$13&amp;".xlsx]Exportdata'!"&amp;IH2</f>
        <v>'P:\Infosäkkollen\[.xlsx]Exportdata'!IH1</v>
      </c>
      <c r="II4" t="str">
        <f ca="1">"'"&amp;$A$1&amp;"["&amp;Resultat!$B$13&amp;".xlsx]Exportdata'!"&amp;II2</f>
        <v>'P:\Infosäkkollen\[.xlsx]Exportdata'!II1</v>
      </c>
      <c r="IJ4" t="str">
        <f ca="1">"'"&amp;$A$1&amp;"["&amp;Resultat!$B$13&amp;".xlsx]Exportdata'!"&amp;IJ2</f>
        <v>'P:\Infosäkkollen\[.xlsx]Exportdata'!IJ1</v>
      </c>
      <c r="IK4" t="str">
        <f ca="1">"'"&amp;$A$1&amp;"["&amp;Resultat!$B$13&amp;".xlsx]Exportdata'!"&amp;IK2</f>
        <v>'P:\Infosäkkollen\[.xlsx]Exportdata'!IK1</v>
      </c>
      <c r="IL4" t="str">
        <f ca="1">"'"&amp;$A$1&amp;"["&amp;Resultat!$B$13&amp;".xlsx]Exportdata'!"&amp;IL2</f>
        <v>'P:\Infosäkkollen\[.xlsx]Exportdata'!IL1</v>
      </c>
      <c r="IM4" t="str">
        <f ca="1">"'"&amp;$A$1&amp;"["&amp;Resultat!$B$13&amp;".xlsx]Exportdata'!"&amp;IM2</f>
        <v>'P:\Infosäkkollen\[.xlsx]Exportdata'!IM1</v>
      </c>
      <c r="IN4" t="str">
        <f ca="1">"'"&amp;$A$1&amp;"["&amp;Resultat!$B$13&amp;".xlsx]Exportdata'!"&amp;IN2</f>
        <v>'P:\Infosäkkollen\[.xlsx]Exportdata'!IN1</v>
      </c>
      <c r="IO4" t="str">
        <f ca="1">"'"&amp;$A$1&amp;"["&amp;Resultat!$B$13&amp;".xlsx]Exportdata'!"&amp;IO2</f>
        <v>'P:\Infosäkkollen\[.xlsx]Exportdata'!IO1</v>
      </c>
      <c r="IP4" t="str">
        <f ca="1">"'"&amp;$A$1&amp;"["&amp;Resultat!$B$13&amp;".xlsx]Exportdata'!"&amp;IP2</f>
        <v>'P:\Infosäkkollen\[.xlsx]Exportdata'!IP1</v>
      </c>
      <c r="IQ4" t="str">
        <f ca="1">"'"&amp;$A$1&amp;"["&amp;Resultat!$B$13&amp;".xlsx]Exportdata'!"&amp;IQ2</f>
        <v>'P:\Infosäkkollen\[.xlsx]Exportdata'!IQ1</v>
      </c>
      <c r="IR4" t="str">
        <f ca="1">"'"&amp;$A$1&amp;"["&amp;Resultat!$B$13&amp;".xlsx]Exportdata'!"&amp;IR2</f>
        <v>'P:\Infosäkkollen\[.xlsx]Exportdata'!IR1</v>
      </c>
      <c r="IS4" t="str">
        <f ca="1">"'"&amp;$A$1&amp;"["&amp;Resultat!$B$13&amp;".xlsx]Exportdata'!"&amp;IS2</f>
        <v>'P:\Infosäkkollen\[.xlsx]Exportdata'!IS1</v>
      </c>
      <c r="IT4" t="str">
        <f ca="1">"'"&amp;$A$1&amp;"["&amp;Resultat!$B$13&amp;".xlsx]Exportdata'!"&amp;IT2</f>
        <v>'P:\Infosäkkollen\[.xlsx]Exportdata'!IT1</v>
      </c>
      <c r="IU4" t="str">
        <f ca="1">"'"&amp;$A$1&amp;"["&amp;Resultat!$B$13&amp;".xlsx]Exportdata'!"&amp;IU2</f>
        <v>'P:\Infosäkkollen\[.xlsx]Exportdata'!IU1</v>
      </c>
      <c r="IV4" t="str">
        <f ca="1">"'"&amp;$A$1&amp;"["&amp;Resultat!$B$13&amp;".xlsx]Exportdata'!"&amp;IV2</f>
        <v>'P:\Infosäkkollen\[.xlsx]Exportdata'!IV1</v>
      </c>
      <c r="IW4" t="str">
        <f ca="1">"'"&amp;$A$1&amp;"["&amp;Resultat!$B$13&amp;".xlsx]Exportdata'!"&amp;IW2</f>
        <v>'P:\Infosäkkollen\[.xlsx]Exportdata'!IW1</v>
      </c>
      <c r="IX4" t="str">
        <f ca="1">"'"&amp;$A$1&amp;"["&amp;Resultat!$B$13&amp;".xlsx]Exportdata'!"&amp;IX2</f>
        <v>'P:\Infosäkkollen\[.xlsx]Exportdata'!IX1</v>
      </c>
      <c r="IY4" t="str">
        <f ca="1">"'"&amp;$A$1&amp;"["&amp;Resultat!$B$13&amp;".xlsx]Exportdata'!"&amp;IY2</f>
        <v>'P:\Infosäkkollen\[.xlsx]Exportdata'!IY1</v>
      </c>
      <c r="IZ4" t="str">
        <f ca="1">"'"&amp;$A$1&amp;"["&amp;Resultat!$B$13&amp;".xlsx]Exportdata'!"&amp;IZ2</f>
        <v>'P:\Infosäkkollen\[.xlsx]Exportdata'!IZ1</v>
      </c>
      <c r="JA4" t="str">
        <f ca="1">"'"&amp;$A$1&amp;"["&amp;Resultat!$B$13&amp;".xlsx]Exportdata'!"&amp;JA2</f>
        <v>'P:\Infosäkkollen\[.xlsx]Exportdata'!JA1</v>
      </c>
      <c r="JB4" t="str">
        <f ca="1">"'"&amp;$A$1&amp;"["&amp;Resultat!$B$13&amp;".xlsx]Exportdata'!"&amp;JB2</f>
        <v>'P:\Infosäkkollen\[.xlsx]Exportdata'!JB1</v>
      </c>
      <c r="JC4" t="str">
        <f ca="1">"'"&amp;$A$1&amp;"["&amp;Resultat!$B$13&amp;".xlsx]Exportdata'!"&amp;JC2</f>
        <v>'P:\Infosäkkollen\[.xlsx]Exportdata'!JC1</v>
      </c>
      <c r="JD4" t="str">
        <f ca="1">"'"&amp;$A$1&amp;"["&amp;Resultat!$B$13&amp;".xlsx]Exportdata'!"&amp;JD2</f>
        <v>'P:\Infosäkkollen\[.xlsx]Exportdata'!JD1</v>
      </c>
      <c r="JE4" t="str">
        <f ca="1">"'"&amp;$A$1&amp;"["&amp;Resultat!$B$13&amp;".xlsx]Exportdata'!"&amp;JE2</f>
        <v>'P:\Infosäkkollen\[.xlsx]Exportdata'!JE1</v>
      </c>
      <c r="JF4" t="str">
        <f ca="1">"'"&amp;$A$1&amp;"["&amp;Resultat!$B$13&amp;".xlsx]Exportdata'!"&amp;JF2</f>
        <v>'P:\Infosäkkollen\[.xlsx]Exportdata'!JF1</v>
      </c>
      <c r="JG4" t="str">
        <f ca="1">"'"&amp;$A$1&amp;"["&amp;Resultat!$B$13&amp;".xlsx]Exportdata'!"&amp;JG2</f>
        <v>'P:\Infosäkkollen\[.xlsx]Exportdata'!JG1</v>
      </c>
      <c r="JH4" t="str">
        <f ca="1">"'"&amp;$A$1&amp;"["&amp;Resultat!$B$13&amp;".xlsx]Exportdata'!"&amp;JH2</f>
        <v>'P:\Infosäkkollen\[.xlsx]Exportdata'!JH1</v>
      </c>
      <c r="JI4" t="str">
        <f ca="1">"'"&amp;$A$1&amp;"["&amp;Resultat!$B$13&amp;".xlsx]Exportdata'!"&amp;JI2</f>
        <v>'P:\Infosäkkollen\[.xlsx]Exportdata'!JI1</v>
      </c>
      <c r="JJ4" t="str">
        <f ca="1">"'"&amp;$A$1&amp;"["&amp;Resultat!$B$13&amp;".xlsx]Exportdata'!"&amp;JJ2</f>
        <v>'P:\Infosäkkollen\[.xlsx]Exportdata'!JJ1</v>
      </c>
      <c r="JK4" t="str">
        <f ca="1">"'"&amp;$A$1&amp;"["&amp;Resultat!$B$13&amp;".xlsx]Exportdata'!"&amp;JK2</f>
        <v>'P:\Infosäkkollen\[.xlsx]Exportdata'!JK1</v>
      </c>
      <c r="JL4" t="str">
        <f ca="1">"'"&amp;$A$1&amp;"["&amp;Resultat!$B$13&amp;".xlsx]Exportdata'!"&amp;JL2</f>
        <v>'P:\Infosäkkollen\[.xlsx]Exportdata'!JL1</v>
      </c>
      <c r="JM4" t="str">
        <f ca="1">"'"&amp;$A$1&amp;"["&amp;Resultat!$B$13&amp;".xlsx]Exportdata'!"&amp;JM2</f>
        <v>'P:\Infosäkkollen\[.xlsx]Exportdata'!JM1</v>
      </c>
      <c r="JN4" t="str">
        <f ca="1">"'"&amp;$A$1&amp;"["&amp;Resultat!$B$13&amp;".xlsx]Exportdata'!"&amp;JN2</f>
        <v>'P:\Infosäkkollen\[.xlsx]Exportdata'!JN1</v>
      </c>
      <c r="JO4" t="str">
        <f ca="1">"'"&amp;$A$1&amp;"["&amp;Resultat!$B$13&amp;".xlsx]Exportdata'!"&amp;JO2</f>
        <v>'P:\Infosäkkollen\[.xlsx]Exportdata'!JO1</v>
      </c>
      <c r="JP4" t="str">
        <f ca="1">"'"&amp;$A$1&amp;"["&amp;Resultat!$B$13&amp;".xlsx]Exportdata'!"&amp;JP2</f>
        <v>'P:\Infosäkkollen\[.xlsx]Exportdata'!JP1</v>
      </c>
      <c r="JQ4" t="str">
        <f ca="1">"'"&amp;$A$1&amp;"["&amp;Resultat!$B$13&amp;".xlsx]Exportdata'!"&amp;JQ2</f>
        <v>'P:\Infosäkkollen\[.xlsx]Exportdata'!JQ1</v>
      </c>
      <c r="JR4" t="str">
        <f ca="1">"'"&amp;$A$1&amp;"["&amp;Resultat!$B$13&amp;".xlsx]Exportdata'!"&amp;JR2</f>
        <v>'P:\Infosäkkollen\[.xlsx]Exportdata'!JR1</v>
      </c>
      <c r="JS4" t="str">
        <f ca="1">"'"&amp;$A$1&amp;"["&amp;Resultat!$B$13&amp;".xlsx]Exportdata'!"&amp;JS2</f>
        <v>'P:\Infosäkkollen\[.xlsx]Exportdata'!JS1</v>
      </c>
      <c r="JT4" t="str">
        <f ca="1">"'"&amp;$A$1&amp;"["&amp;Resultat!$B$13&amp;".xlsx]Exportdata'!"&amp;JT2</f>
        <v>'P:\Infosäkkollen\[.xlsx]Exportdata'!JT1</v>
      </c>
      <c r="JU4" t="str">
        <f ca="1">"'"&amp;$A$1&amp;"["&amp;Resultat!$B$13&amp;".xlsx]Exportdata'!"&amp;JU2</f>
        <v>'P:\Infosäkkollen\[.xlsx]Exportdata'!JU1</v>
      </c>
      <c r="JV4" t="str">
        <f ca="1">"'"&amp;$A$1&amp;"["&amp;Resultat!$B$13&amp;".xlsx]Exportdata'!"&amp;JV2</f>
        <v>'P:\Infosäkkollen\[.xlsx]Exportdata'!JV1</v>
      </c>
      <c r="JW4" t="str">
        <f ca="1">"'"&amp;$A$1&amp;"["&amp;Resultat!$B$13&amp;".xlsx]Exportdata'!"&amp;JW2</f>
        <v>'P:\Infosäkkollen\[.xlsx]Exportdata'!JW1</v>
      </c>
      <c r="JX4" t="str">
        <f ca="1">"'"&amp;$A$1&amp;"["&amp;Resultat!$B$13&amp;".xlsx]Exportdata'!"&amp;JX2</f>
        <v>'P:\Infosäkkollen\[.xlsx]Exportdata'!JX1</v>
      </c>
      <c r="JY4" t="str">
        <f ca="1">"'"&amp;$A$1&amp;"["&amp;Resultat!$B$13&amp;".xlsx]Exportdata'!"&amp;JY2</f>
        <v>'P:\Infosäkkollen\[.xlsx]Exportdata'!JY1</v>
      </c>
      <c r="JZ4" t="str">
        <f ca="1">"'"&amp;$A$1&amp;"["&amp;Resultat!$B$13&amp;".xlsx]Exportdata'!"&amp;JZ2</f>
        <v>'P:\Infosäkkollen\[.xlsx]Exportdata'!JZ1</v>
      </c>
      <c r="KA4" t="str">
        <f ca="1">"'"&amp;$A$1&amp;"["&amp;Resultat!$B$13&amp;".xlsx]Exportdata'!"&amp;KA2</f>
        <v>'P:\Infosäkkollen\[.xlsx]Exportdata'!KA1</v>
      </c>
      <c r="KB4" t="str">
        <f ca="1">"'"&amp;$A$1&amp;"["&amp;Resultat!$B$13&amp;".xlsx]Exportdata'!"&amp;KB2</f>
        <v>'P:\Infosäkkollen\[.xlsx]Exportdata'!KB1</v>
      </c>
      <c r="KC4" t="str">
        <f ca="1">"'"&amp;$A$1&amp;"["&amp;Resultat!$B$13&amp;".xlsx]Exportdata'!"&amp;KC2</f>
        <v>'P:\Infosäkkollen\[.xlsx]Exportdata'!KC1</v>
      </c>
      <c r="KD4" t="str">
        <f ca="1">"'"&amp;$A$1&amp;"["&amp;Resultat!$B$13&amp;".xlsx]Exportdata'!"&amp;KD2</f>
        <v>'P:\Infosäkkollen\[.xlsx]Exportdata'!KD1</v>
      </c>
      <c r="KE4" t="str">
        <f ca="1">"'"&amp;$A$1&amp;"["&amp;Resultat!$B$13&amp;".xlsx]Exportdata'!"&amp;KE2</f>
        <v>'P:\Infosäkkollen\[.xlsx]Exportdata'!KE1</v>
      </c>
      <c r="KF4" t="str">
        <f ca="1">"'"&amp;$A$1&amp;"["&amp;Resultat!$B$13&amp;".xlsx]Exportdata'!"&amp;KF2</f>
        <v>'P:\Infosäkkollen\[.xlsx]Exportdata'!KF1</v>
      </c>
      <c r="KG4" t="str">
        <f ca="1">"'"&amp;$A$1&amp;"["&amp;Resultat!$B$13&amp;".xlsx]Exportdata'!"&amp;KG2</f>
        <v>'P:\Infosäkkollen\[.xlsx]Exportdata'!KG1</v>
      </c>
      <c r="KH4" t="str">
        <f ca="1">"'"&amp;$A$1&amp;"["&amp;Resultat!$B$13&amp;".xlsx]Exportdata'!"&amp;KH2</f>
        <v>'P:\Infosäkkollen\[.xlsx]Exportdata'!KH1</v>
      </c>
      <c r="KI4" t="str">
        <f ca="1">"'"&amp;$A$1&amp;"["&amp;Resultat!$B$13&amp;".xlsx]Exportdata'!"&amp;KI2</f>
        <v>'P:\Infosäkkollen\[.xlsx]Exportdata'!KI1</v>
      </c>
      <c r="KJ4" t="str">
        <f ca="1">"'"&amp;$A$1&amp;"["&amp;Resultat!$B$13&amp;".xlsx]Exportdata'!"&amp;KJ2</f>
        <v>'P:\Infosäkkollen\[.xlsx]Exportdata'!KJ1</v>
      </c>
      <c r="KK4" t="str">
        <f ca="1">"'"&amp;$A$1&amp;"["&amp;Resultat!$B$13&amp;".xlsx]Exportdata'!"&amp;KK2</f>
        <v>'P:\Infosäkkollen\[.xlsx]Exportdata'!KK1</v>
      </c>
      <c r="KL4" t="str">
        <f ca="1">"'"&amp;$A$1&amp;"["&amp;Resultat!$B$13&amp;".xlsx]Exportdata'!"&amp;KL2</f>
        <v>'P:\Infosäkkollen\[.xlsx]Exportdata'!KL1</v>
      </c>
      <c r="KM4" t="str">
        <f ca="1">"'"&amp;$A$1&amp;"["&amp;Resultat!$B$13&amp;".xlsx]Exportdata'!"&amp;KM2</f>
        <v>'P:\Infosäkkollen\[.xlsx]Exportdata'!KM1</v>
      </c>
      <c r="KN4" t="str">
        <f ca="1">"'"&amp;$A$1&amp;"["&amp;Resultat!$B$13&amp;".xlsx]Exportdata'!"&amp;KN2</f>
        <v>'P:\Infosäkkollen\[.xlsx]Exportdata'!KN1</v>
      </c>
      <c r="KO4" t="str">
        <f ca="1">"'"&amp;$A$1&amp;"["&amp;Resultat!$B$13&amp;".xlsx]Exportdata'!"&amp;KO2</f>
        <v>'P:\Infosäkkollen\[.xlsx]Exportdata'!KO1</v>
      </c>
      <c r="KP4" t="str">
        <f ca="1">"'"&amp;$A$1&amp;"["&amp;Resultat!$B$13&amp;".xlsx]Exportdata'!"&amp;KP2</f>
        <v>'P:\Infosäkkollen\[.xlsx]Exportdata'!KP1</v>
      </c>
      <c r="KQ4" t="str">
        <f ca="1">"'"&amp;$A$1&amp;"["&amp;Resultat!$B$13&amp;".xlsx]Exportdata'!"&amp;KQ2</f>
        <v>'P:\Infosäkkollen\[.xlsx]Exportdata'!KQ1</v>
      </c>
      <c r="KR4" t="str">
        <f ca="1">"'"&amp;$A$1&amp;"["&amp;Resultat!$B$13&amp;".xlsx]Exportdata'!"&amp;KR2</f>
        <v>'P:\Infosäkkollen\[.xlsx]Exportdata'!KR1</v>
      </c>
      <c r="KS4" t="str">
        <f ca="1">"'"&amp;$A$1&amp;"["&amp;Resultat!$B$13&amp;".xlsx]Exportdata'!"&amp;KS2</f>
        <v>'P:\Infosäkkollen\[.xlsx]Exportdata'!KS1</v>
      </c>
      <c r="KT4" t="str">
        <f ca="1">"'"&amp;$A$1&amp;"["&amp;Resultat!$B$13&amp;".xlsx]Exportdata'!"&amp;KT2</f>
        <v>'P:\Infosäkkollen\[.xlsx]Exportdata'!KT1</v>
      </c>
      <c r="KU4" t="str">
        <f ca="1">"'"&amp;$A$1&amp;"["&amp;Resultat!$B$13&amp;".xlsx]Exportdata'!"&amp;KU2</f>
        <v>'P:\Infosäkkollen\[.xlsx]Exportdata'!KU1</v>
      </c>
      <c r="KV4" t="str">
        <f ca="1">"'"&amp;$A$1&amp;"["&amp;Resultat!$B$13&amp;".xlsx]Exportdata'!"&amp;KV2</f>
        <v>'P:\Infosäkkollen\[.xlsx]Exportdata'!KV1</v>
      </c>
      <c r="KW4" t="str">
        <f ca="1">"'"&amp;$A$1&amp;"["&amp;Resultat!$B$13&amp;".xlsx]Exportdata'!"&amp;KW2</f>
        <v>'P:\Infosäkkollen\[.xlsx]Exportdata'!KW1</v>
      </c>
      <c r="KX4" t="str">
        <f ca="1">"'"&amp;$A$1&amp;"["&amp;Resultat!$B$13&amp;".xlsx]Exportdata'!"&amp;KX2</f>
        <v>'P:\Infosäkkollen\[.xlsx]Exportdata'!KX1</v>
      </c>
      <c r="KY4" t="str">
        <f ca="1">"'"&amp;$A$1&amp;"["&amp;Resultat!$B$13&amp;".xlsx]Exportdata'!"&amp;KY2</f>
        <v>'P:\Infosäkkollen\[.xlsx]Exportdata'!KY1</v>
      </c>
      <c r="KZ4" t="str">
        <f ca="1">"'"&amp;$A$1&amp;"["&amp;Resultat!$B$13&amp;".xlsx]Exportdata'!"&amp;KZ2</f>
        <v>'P:\Infosäkkollen\[.xlsx]Exportdata'!KZ1</v>
      </c>
      <c r="LA4" t="str">
        <f ca="1">"'"&amp;$A$1&amp;"["&amp;Resultat!$B$13&amp;".xlsx]Exportdata'!"&amp;LA2</f>
        <v>'P:\Infosäkkollen\[.xlsx]Exportdata'!LA1</v>
      </c>
      <c r="LB4" t="str">
        <f ca="1">"'"&amp;$A$1&amp;"["&amp;Resultat!$B$13&amp;".xlsx]Exportdata'!"&amp;LB2</f>
        <v>'P:\Infosäkkollen\[.xlsx]Exportdata'!LB1</v>
      </c>
      <c r="LC4" t="str">
        <f ca="1">"'"&amp;$A$1&amp;"["&amp;Resultat!$B$13&amp;".xlsx]Exportdata'!"&amp;LC2</f>
        <v>'P:\Infosäkkollen\[.xlsx]Exportdata'!LC1</v>
      </c>
      <c r="LD4" t="str">
        <f ca="1">"'"&amp;$A$1&amp;"["&amp;Resultat!$B$13&amp;".xlsx]Exportdata'!"&amp;LD2</f>
        <v>'P:\Infosäkkollen\[.xlsx]Exportdata'!LD1</v>
      </c>
      <c r="LE4" t="str">
        <f ca="1">"'"&amp;$A$1&amp;"["&amp;Resultat!$B$13&amp;".xlsx]Exportdata'!"&amp;LE2</f>
        <v>'P:\Infosäkkollen\[.xlsx]Exportdata'!LE1</v>
      </c>
      <c r="LF4" t="str">
        <f ca="1">"'"&amp;$A$1&amp;"["&amp;Resultat!$B$13&amp;".xlsx]Exportdata'!"&amp;LF2</f>
        <v>'P:\Infosäkkollen\[.xlsx]Exportdata'!LF1</v>
      </c>
      <c r="LG4" t="str">
        <f ca="1">"'"&amp;$A$1&amp;"["&amp;Resultat!$B$13&amp;".xlsx]Exportdata'!"&amp;LG2</f>
        <v>'P:\Infosäkkollen\[.xlsx]Exportdata'!LG1</v>
      </c>
      <c r="LH4" t="str">
        <f ca="1">"'"&amp;$A$1&amp;"["&amp;Resultat!$B$13&amp;".xlsx]Exportdata'!"&amp;LH2</f>
        <v>'P:\Infosäkkollen\[.xlsx]Exportdata'!LH1</v>
      </c>
      <c r="LI4" t="str">
        <f ca="1">"'"&amp;$A$1&amp;"["&amp;Resultat!$B$13&amp;".xlsx]Exportdata'!"&amp;LI2</f>
        <v>'P:\Infosäkkollen\[.xlsx]Exportdata'!LI1</v>
      </c>
      <c r="LJ4" t="str">
        <f ca="1">"'"&amp;$A$1&amp;"["&amp;Resultat!$B$13&amp;".xlsx]Exportdata'!"&amp;LJ2</f>
        <v>'P:\Infosäkkollen\[.xlsx]Exportdata'!LJ1</v>
      </c>
      <c r="LK4" t="str">
        <f ca="1">"'"&amp;$A$1&amp;"["&amp;Resultat!$B$13&amp;".xlsx]Exportdata'!"&amp;LK2</f>
        <v>'P:\Infosäkkollen\[.xlsx]Exportdata'!LK1</v>
      </c>
      <c r="LL4" t="str">
        <f ca="1">"'"&amp;$A$1&amp;"["&amp;Resultat!$B$13&amp;".xlsx]Exportdata'!"&amp;LL2</f>
        <v>'P:\Infosäkkollen\[.xlsx]Exportdata'!LL1</v>
      </c>
      <c r="LM4" t="str">
        <f ca="1">"'"&amp;$A$1&amp;"["&amp;Resultat!$B$13&amp;".xlsx]Exportdata'!"&amp;LM2</f>
        <v>'P:\Infosäkkollen\[.xlsx]Exportdata'!LM1</v>
      </c>
      <c r="LN4" t="str">
        <f ca="1">"'"&amp;$A$1&amp;"["&amp;Resultat!$B$13&amp;".xlsx]Exportdata'!"&amp;LN2</f>
        <v>'P:\Infosäkkollen\[.xlsx]Exportdata'!LN1</v>
      </c>
      <c r="LO4" t="str">
        <f ca="1">"'"&amp;$A$1&amp;"["&amp;Resultat!$B$13&amp;".xlsx]Exportdata'!"&amp;LO2</f>
        <v>'P:\Infosäkkollen\[.xlsx]Exportdata'!LO1</v>
      </c>
      <c r="LP4" t="str">
        <f ca="1">"'"&amp;$A$1&amp;"["&amp;Resultat!$B$13&amp;".xlsx]Exportdata'!"&amp;LP2</f>
        <v>'P:\Infosäkkollen\[.xlsx]Exportdata'!LP1</v>
      </c>
      <c r="LQ4" t="str">
        <f ca="1">"'"&amp;$A$1&amp;"["&amp;Resultat!$B$13&amp;".xlsx]Exportdata'!"&amp;LQ2</f>
        <v>'P:\Infosäkkollen\[.xlsx]Exportdata'!LQ1</v>
      </c>
      <c r="LR4" t="str">
        <f ca="1">"'"&amp;$A$1&amp;"["&amp;Resultat!$B$13&amp;".xlsx]Exportdata'!"&amp;LR2</f>
        <v>'P:\Infosäkkollen\[.xlsx]Exportdata'!LR1</v>
      </c>
      <c r="LS4" t="str">
        <f ca="1">"'"&amp;$A$1&amp;"["&amp;Resultat!$B$13&amp;".xlsx]Exportdata'!"&amp;LS2</f>
        <v>'P:\Infosäkkollen\[.xlsx]Exportdata'!LS1</v>
      </c>
      <c r="LT4" t="str">
        <f ca="1">"'"&amp;$A$1&amp;"["&amp;Resultat!$B$13&amp;".xlsx]Exportdata'!"&amp;LT2</f>
        <v>'P:\Infosäkkollen\[.xlsx]Exportdata'!LT1</v>
      </c>
      <c r="LU4" t="str">
        <f ca="1">"'"&amp;$A$1&amp;"["&amp;Resultat!$B$13&amp;".xlsx]Exportdata'!"&amp;LU2</f>
        <v>'P:\Infosäkkollen\[.xlsx]Exportdata'!LU1</v>
      </c>
      <c r="LV4" t="str">
        <f ca="1">"'"&amp;$A$1&amp;"["&amp;Resultat!$B$13&amp;".xlsx]Exportdata'!"&amp;LV2</f>
        <v>'P:\Infosäkkollen\[.xlsx]Exportdata'!LV1</v>
      </c>
      <c r="LW4" t="str">
        <f ca="1">"'"&amp;$A$1&amp;"["&amp;Resultat!$B$13&amp;".xlsx]Exportdata'!"&amp;LW2</f>
        <v>'P:\Infosäkkollen\[.xlsx]Exportdata'!LW1</v>
      </c>
      <c r="LX4" t="str">
        <f ca="1">"'"&amp;$A$1&amp;"["&amp;Resultat!$B$13&amp;".xlsx]Exportdata'!"&amp;LX2</f>
        <v>'P:\Infosäkkollen\[.xlsx]Exportdata'!LX1</v>
      </c>
      <c r="LY4" t="str">
        <f ca="1">"'"&amp;$A$1&amp;"["&amp;Resultat!$B$13&amp;".xlsx]Exportdata'!"&amp;LY2</f>
        <v>'P:\Infosäkkollen\[.xlsx]Exportdata'!LY1</v>
      </c>
      <c r="LZ4" t="str">
        <f ca="1">"'"&amp;$A$1&amp;"["&amp;Resultat!$B$13&amp;".xlsx]Exportdata'!"&amp;LZ2</f>
        <v>'P:\Infosäkkollen\[.xlsx]Exportdata'!LZ1</v>
      </c>
      <c r="MA4" t="str">
        <f ca="1">"'"&amp;$A$1&amp;"["&amp;Resultat!$B$13&amp;".xlsx]Exportdata'!"&amp;MA2</f>
        <v>'P:\Infosäkkollen\[.xlsx]Exportdata'!MA1</v>
      </c>
      <c r="MB4" t="str">
        <f ca="1">"'"&amp;$A$1&amp;"["&amp;Resultat!$B$13&amp;".xlsx]Exportdata'!"&amp;MB2</f>
        <v>'P:\Infosäkkollen\[.xlsx]Exportdata'!MB1</v>
      </c>
      <c r="MC4" t="str">
        <f ca="1">"'"&amp;$A$1&amp;"["&amp;Resultat!$B$13&amp;".xlsx]Exportdata'!"&amp;MC2</f>
        <v>'P:\Infosäkkollen\[.xlsx]Exportdata'!MC1</v>
      </c>
      <c r="MD4" t="str">
        <f ca="1">"'"&amp;$A$1&amp;"["&amp;Resultat!$B$13&amp;".xlsx]Exportdata'!"&amp;MD2</f>
        <v>'P:\Infosäkkollen\[.xlsx]Exportdata'!MD1</v>
      </c>
      <c r="ME4" t="str">
        <f ca="1">"'"&amp;$A$1&amp;"["&amp;Resultat!$B$13&amp;".xlsx]Exportdata'!"&amp;ME2</f>
        <v>'P:\Infosäkkollen\[.xlsx]Exportdata'!ME1</v>
      </c>
      <c r="MF4" t="str">
        <f ca="1">"'"&amp;$A$1&amp;"["&amp;Resultat!$B$13&amp;".xlsx]Exportdata'!"&amp;MF2</f>
        <v>'P:\Infosäkkollen\[.xlsx]Exportdata'!MF1</v>
      </c>
      <c r="MG4" t="str">
        <f ca="1">"'"&amp;$A$1&amp;"["&amp;Resultat!$B$13&amp;".xlsx]Exportdata'!"&amp;MG2</f>
        <v>'P:\Infosäkkollen\[.xlsx]Exportdata'!MG1</v>
      </c>
      <c r="MH4" t="str">
        <f ca="1">"'"&amp;$A$1&amp;"["&amp;Resultat!$B$13&amp;".xlsx]Exportdata'!"&amp;MH2</f>
        <v>'P:\Infosäkkollen\[.xlsx]Exportdata'!MH1</v>
      </c>
      <c r="MI4" t="str">
        <f ca="1">"'"&amp;$A$1&amp;"["&amp;Resultat!$B$13&amp;".xlsx]Exportdata'!"&amp;MI2</f>
        <v>'P:\Infosäkkollen\[.xlsx]Exportdata'!MI1</v>
      </c>
      <c r="MJ4" t="str">
        <f ca="1">"'"&amp;$A$1&amp;"["&amp;Resultat!$B$13&amp;".xlsx]Exportdata'!"&amp;MJ2</f>
        <v>'P:\Infosäkkollen\[.xlsx]Exportdata'!MJ1</v>
      </c>
      <c r="MK4" t="str">
        <f ca="1">"'"&amp;$A$1&amp;"["&amp;Resultat!$B$13&amp;".xlsx]Exportdata'!"&amp;MK2</f>
        <v>'P:\Infosäkkollen\[.xlsx]Exportdata'!MK1</v>
      </c>
      <c r="ML4" t="str">
        <f ca="1">"'"&amp;$A$1&amp;"["&amp;Resultat!$B$13&amp;".xlsx]Exportdata'!"&amp;ML2</f>
        <v>'P:\Infosäkkollen\[.xlsx]Exportdata'!ML1</v>
      </c>
      <c r="MM4" t="str">
        <f ca="1">"'"&amp;$A$1&amp;"["&amp;Resultat!$B$13&amp;".xlsx]Exportdata'!"&amp;MM2</f>
        <v>'P:\Infosäkkollen\[.xlsx]Exportdata'!MM1</v>
      </c>
      <c r="MN4" t="str">
        <f ca="1">"'"&amp;$A$1&amp;"["&amp;Resultat!$B$13&amp;".xlsx]Exportdata'!"&amp;MN2</f>
        <v>'P:\Infosäkkollen\[.xlsx]Exportdata'!MN1</v>
      </c>
      <c r="MO4" t="str">
        <f ca="1">"'"&amp;$A$1&amp;"["&amp;Resultat!$B$13&amp;".xlsx]Exportdata'!"&amp;MO2</f>
        <v>'P:\Infosäkkollen\[.xlsx]Exportdata'!MO1</v>
      </c>
      <c r="MP4" t="str">
        <f ca="1">"'"&amp;$A$1&amp;"["&amp;Resultat!$B$13&amp;".xlsx]Exportdata'!"&amp;MP2</f>
        <v>'P:\Infosäkkollen\[.xlsx]Exportdata'!MP1</v>
      </c>
      <c r="MQ4" t="str">
        <f ca="1">"'"&amp;$A$1&amp;"["&amp;Resultat!$B$13&amp;".xlsx]Exportdata'!"&amp;MQ2</f>
        <v>'P:\Infosäkkollen\[.xlsx]Exportdata'!MQ1</v>
      </c>
      <c r="MR4" t="str">
        <f ca="1">"'"&amp;$A$1&amp;"["&amp;Resultat!$B$13&amp;".xlsx]Exportdata'!"&amp;MR2</f>
        <v>'P:\Infosäkkollen\[.xlsx]Exportdata'!MR1</v>
      </c>
      <c r="MS4" t="str">
        <f ca="1">"'"&amp;$A$1&amp;"["&amp;Resultat!$B$13&amp;".xlsx]Exportdata'!"&amp;MS2</f>
        <v>'P:\Infosäkkollen\[.xlsx]Exportdata'!MS1</v>
      </c>
      <c r="MT4" t="str">
        <f ca="1">"'"&amp;$A$1&amp;"["&amp;Resultat!$B$13&amp;".xlsx]Exportdata'!"&amp;MT2</f>
        <v>'P:\Infosäkkollen\[.xlsx]Exportdata'!MT1</v>
      </c>
      <c r="MU4" t="str">
        <f ca="1">"'"&amp;$A$1&amp;"["&amp;Resultat!$B$13&amp;".xlsx]Exportdata'!"&amp;MU2</f>
        <v>'P:\Infosäkkollen\[.xlsx]Exportdata'!MU1</v>
      </c>
      <c r="MV4" t="str">
        <f ca="1">"'"&amp;$A$1&amp;"["&amp;Resultat!$B$13&amp;".xlsx]Exportdata'!"&amp;MV2</f>
        <v>'P:\Infosäkkollen\[.xlsx]Exportdata'!MV1</v>
      </c>
      <c r="MW4" t="str">
        <f ca="1">"'"&amp;$A$1&amp;"["&amp;Resultat!$B$13&amp;".xlsx]Exportdata'!"&amp;MW2</f>
        <v>'P:\Infosäkkollen\[.xlsx]Exportdata'!MW1</v>
      </c>
      <c r="MX4" t="str">
        <f ca="1">"'"&amp;$A$1&amp;"["&amp;Resultat!$B$13&amp;".xlsx]Exportdata'!"&amp;MX2</f>
        <v>'P:\Infosäkkollen\[.xlsx]Exportdata'!MX1</v>
      </c>
      <c r="MY4" t="str">
        <f ca="1">"'"&amp;$A$1&amp;"["&amp;Resultat!$B$13&amp;".xlsx]Exportdata'!"&amp;MY2</f>
        <v>'P:\Infosäkkollen\[.xlsx]Exportdata'!MY1</v>
      </c>
      <c r="MZ4" t="str">
        <f ca="1">"'"&amp;$A$1&amp;"["&amp;Resultat!$B$13&amp;".xlsx]Exportdata'!"&amp;MZ2</f>
        <v>'P:\Infosäkkollen\[.xlsx]Exportdata'!MZ1</v>
      </c>
      <c r="NA4" t="str">
        <f ca="1">"'"&amp;$A$1&amp;"["&amp;Resultat!$B$13&amp;".xlsx]Exportdata'!"&amp;NA2</f>
        <v>'P:\Infosäkkollen\[.xlsx]Exportdata'!NA1</v>
      </c>
      <c r="NB4" t="str">
        <f ca="1">"'"&amp;$A$1&amp;"["&amp;Resultat!$B$13&amp;".xlsx]Exportdata'!"&amp;NB2</f>
        <v>'P:\Infosäkkollen\[.xlsx]Exportdata'!NB1</v>
      </c>
      <c r="NC4" t="str">
        <f ca="1">"'"&amp;$A$1&amp;"["&amp;Resultat!$B$13&amp;".xlsx]Exportdata'!"&amp;NC2</f>
        <v>'P:\Infosäkkollen\[.xlsx]Exportdata'!NC1</v>
      </c>
      <c r="ND4" t="str">
        <f ca="1">"'"&amp;$A$1&amp;"["&amp;Resultat!$B$13&amp;".xlsx]Exportdata'!"&amp;ND2</f>
        <v>'P:\Infosäkkollen\[.xlsx]Exportdata'!ND1</v>
      </c>
      <c r="NE4" t="str">
        <f ca="1">"'"&amp;$A$1&amp;"["&amp;Resultat!$B$13&amp;".xlsx]Exportdata'!"&amp;NE2</f>
        <v>'P:\Infosäkkollen\[.xlsx]Exportdata'!NE1</v>
      </c>
      <c r="NF4" t="str">
        <f ca="1">"'"&amp;$A$1&amp;"["&amp;Resultat!$B$13&amp;".xlsx]Exportdata'!"&amp;NF2</f>
        <v>'P:\Infosäkkollen\[.xlsx]Exportdata'!NF1</v>
      </c>
      <c r="NG4" t="str">
        <f ca="1">"'"&amp;$A$1&amp;"["&amp;Resultat!$B$13&amp;".xlsx]Exportdata'!"&amp;NG2</f>
        <v>'P:\Infosäkkollen\[.xlsx]Exportdata'!NG1</v>
      </c>
      <c r="NH4" t="str">
        <f ca="1">"'"&amp;$A$1&amp;"["&amp;Resultat!$B$13&amp;".xlsx]Exportdata'!"&amp;NH2</f>
        <v>'P:\Infosäkkollen\[.xlsx]Exportdata'!NH1</v>
      </c>
      <c r="NI4" t="str">
        <f ca="1">"'"&amp;$A$1&amp;"["&amp;Resultat!$B$13&amp;".xlsx]Exportdata'!"&amp;NI2</f>
        <v>'P:\Infosäkkollen\[.xlsx]Exportdata'!NI1</v>
      </c>
      <c r="NJ4" t="str">
        <f ca="1">"'"&amp;$A$1&amp;"["&amp;Resultat!$B$13&amp;".xlsx]Exportdata'!"&amp;NJ2</f>
        <v>'P:\Infosäkkollen\[.xlsx]Exportdata'!NJ1</v>
      </c>
      <c r="NK4" t="str">
        <f ca="1">"'"&amp;$A$1&amp;"["&amp;Resultat!$B$13&amp;".xlsx]Exportdata'!"&amp;NK2</f>
        <v>'P:\Infosäkkollen\[.xlsx]Exportdata'!NK1</v>
      </c>
      <c r="NL4" t="str">
        <f ca="1">"'"&amp;$A$1&amp;"["&amp;Resultat!$B$13&amp;".xlsx]Exportdata'!"&amp;NL2</f>
        <v>'P:\Infosäkkollen\[.xlsx]Exportdata'!NL1</v>
      </c>
      <c r="NM4" t="str">
        <f ca="1">"'"&amp;$A$1&amp;"["&amp;Resultat!$B$13&amp;".xlsx]Exportdata'!"&amp;NM2</f>
        <v>'P:\Infosäkkollen\[.xlsx]Exportdata'!NM1</v>
      </c>
      <c r="NN4" t="str">
        <f ca="1">"'"&amp;$A$1&amp;"["&amp;Resultat!$B$13&amp;".xlsx]Exportdata'!"&amp;NN2</f>
        <v>'P:\Infosäkkollen\[.xlsx]Exportdata'!NN1</v>
      </c>
      <c r="NO4" t="str">
        <f ca="1">"'"&amp;$A$1&amp;"["&amp;Resultat!$B$13&amp;".xlsx]Exportdata'!"&amp;NO2</f>
        <v>'P:\Infosäkkollen\[.xlsx]Exportdata'!NO1</v>
      </c>
      <c r="NP4" t="str">
        <f ca="1">"'"&amp;$A$1&amp;"["&amp;Resultat!$B$13&amp;".xlsx]Exportdata'!"&amp;NP2</f>
        <v>'P:\Infosäkkollen\[.xlsx]Exportdata'!NP1</v>
      </c>
      <c r="NQ4" t="str">
        <f ca="1">"'"&amp;$A$1&amp;"["&amp;Resultat!$B$13&amp;".xlsx]Exportdata'!"&amp;NQ2</f>
        <v>'P:\Infosäkkollen\[.xlsx]Exportdata'!NQ1</v>
      </c>
      <c r="NR4" t="str">
        <f ca="1">"'"&amp;$A$1&amp;"["&amp;Resultat!$B$13&amp;".xlsx]Exportdata'!"&amp;NR2</f>
        <v>'P:\Infosäkkollen\[.xlsx]Exportdata'!NR1</v>
      </c>
      <c r="NS4" t="str">
        <f ca="1">"'"&amp;$A$1&amp;"["&amp;Resultat!$B$13&amp;".xlsx]Exportdata'!"&amp;NS2</f>
        <v>'P:\Infosäkkollen\[.xlsx]Exportdata'!NS1</v>
      </c>
      <c r="NT4" t="str">
        <f ca="1">"'"&amp;$A$1&amp;"["&amp;Resultat!$B$13&amp;".xlsx]Exportdata'!"&amp;NT2</f>
        <v>'P:\Infosäkkollen\[.xlsx]Exportdata'!NT1</v>
      </c>
      <c r="NU4" t="str">
        <f ca="1">"'"&amp;$A$1&amp;"["&amp;Resultat!$B$13&amp;".xlsx]Exportdata'!"&amp;NU2</f>
        <v>'P:\Infosäkkollen\[.xlsx]Exportdata'!NU1</v>
      </c>
      <c r="NV4" t="str">
        <f ca="1">"'"&amp;$A$1&amp;"["&amp;Resultat!$B$13&amp;".xlsx]Exportdata'!"&amp;NV2</f>
        <v>'P:\Infosäkkollen\[.xlsx]Exportdata'!NV1</v>
      </c>
      <c r="NW4" t="str">
        <f ca="1">"'"&amp;$A$1&amp;"["&amp;Resultat!$B$13&amp;".xlsx]Exportdata'!"&amp;NW2</f>
        <v>'P:\Infosäkkollen\[.xlsx]Exportdata'!NW1</v>
      </c>
      <c r="NX4" t="str">
        <f ca="1">"'"&amp;$A$1&amp;"["&amp;Resultat!$B$13&amp;".xlsx]Exportdata'!"&amp;NX2</f>
        <v>'P:\Infosäkkollen\[.xlsx]Exportdata'!NX1</v>
      </c>
      <c r="NY4" t="str">
        <f ca="1">"'"&amp;$A$1&amp;"["&amp;Resultat!$B$13&amp;".xlsx]Exportdata'!"&amp;NY2</f>
        <v>'P:\Infosäkkollen\[.xlsx]Exportdata'!NY1</v>
      </c>
      <c r="NZ4" t="str">
        <f ca="1">"'"&amp;$A$1&amp;"["&amp;Resultat!$B$13&amp;".xlsx]Exportdata'!"&amp;NZ2</f>
        <v>'P:\Infosäkkollen\[.xlsx]Exportdata'!NZ1</v>
      </c>
      <c r="OA4" t="str">
        <f ca="1">"'"&amp;$A$1&amp;"["&amp;Resultat!$B$13&amp;".xlsx]Exportdata'!"&amp;OA2</f>
        <v>'P:\Infosäkkollen\[.xlsx]Exportdata'!OA1</v>
      </c>
      <c r="OB4" t="str">
        <f ca="1">"'"&amp;$A$1&amp;"["&amp;Resultat!$B$13&amp;".xlsx]Exportdata'!"&amp;OB2</f>
        <v>'P:\Infosäkkollen\[.xlsx]Exportdata'!OB1</v>
      </c>
      <c r="OC4" t="str">
        <f ca="1">"'"&amp;$A$1&amp;"["&amp;Resultat!$B$13&amp;".xlsx]Exportdata'!"&amp;OC2</f>
        <v>'P:\Infosäkkollen\[.xlsx]Exportdata'!OC1</v>
      </c>
      <c r="OD4" t="str">
        <f ca="1">"'"&amp;$A$1&amp;"["&amp;Resultat!$B$13&amp;".xlsx]Exportdata'!"&amp;OD2</f>
        <v>'P:\Infosäkkollen\[.xlsx]Exportdata'!OD1</v>
      </c>
      <c r="OE4" t="str">
        <f ca="1">"'"&amp;$A$1&amp;"["&amp;Resultat!$B$13&amp;".xlsx]Exportdata'!"&amp;OE2</f>
        <v>'P:\Infosäkkollen\[.xlsx]Exportdata'!OE1</v>
      </c>
      <c r="OF4" t="str">
        <f ca="1">"'"&amp;$A$1&amp;"["&amp;Resultat!$B$13&amp;".xlsx]Exportdata'!"&amp;OF2</f>
        <v>'P:\Infosäkkollen\[.xlsx]Exportdata'!OF1</v>
      </c>
      <c r="OG4" t="str">
        <f ca="1">"'"&amp;$A$1&amp;"["&amp;Resultat!$B$13&amp;".xlsx]Exportdata'!"&amp;OG2</f>
        <v>'P:\Infosäkkollen\[.xlsx]Exportdata'!OG1</v>
      </c>
      <c r="OH4" t="str">
        <f ca="1">"'"&amp;$A$1&amp;"["&amp;Resultat!$B$13&amp;".xlsx]Exportdata'!"&amp;OH2</f>
        <v>'P:\Infosäkkollen\[.xlsx]Exportdata'!OH1</v>
      </c>
      <c r="OI4" t="str">
        <f ca="1">"'"&amp;$A$1&amp;"["&amp;Resultat!$B$13&amp;".xlsx]Exportdata'!"&amp;OI2</f>
        <v>'P:\Infosäkkollen\[.xlsx]Exportdata'!OI1</v>
      </c>
      <c r="OJ4" t="str">
        <f ca="1">"'"&amp;$A$1&amp;"["&amp;Resultat!$B$13&amp;".xlsx]Exportdata'!"&amp;OJ2</f>
        <v>'P:\Infosäkkollen\[.xlsx]Exportdata'!OJ1</v>
      </c>
      <c r="OK4" t="str">
        <f ca="1">"'"&amp;$A$1&amp;"["&amp;Resultat!$B$13&amp;".xlsx]Exportdata'!"&amp;OK2</f>
        <v>'P:\Infosäkkollen\[.xlsx]Exportdata'!OK1</v>
      </c>
      <c r="OL4" t="str">
        <f ca="1">"'"&amp;$A$1&amp;"["&amp;Resultat!$B$13&amp;".xlsx]Exportdata'!"&amp;OL2</f>
        <v>'P:\Infosäkkollen\[.xlsx]Exportdata'!OL1</v>
      </c>
      <c r="OM4" t="str">
        <f ca="1">"'"&amp;$A$1&amp;"["&amp;Resultat!$B$13&amp;".xlsx]Exportdata'!"&amp;OM2</f>
        <v>'P:\Infosäkkollen\[.xlsx]Exportdata'!OM1</v>
      </c>
      <c r="ON4" t="str">
        <f ca="1">"'"&amp;$A$1&amp;"["&amp;Resultat!$B$13&amp;".xlsx]Exportdata'!"&amp;ON2</f>
        <v>'P:\Infosäkkollen\[.xlsx]Exportdata'!ON1</v>
      </c>
      <c r="OO4" t="str">
        <f ca="1">"'"&amp;$A$1&amp;"["&amp;Resultat!$B$13&amp;".xlsx]Exportdata'!"&amp;OO2</f>
        <v>'P:\Infosäkkollen\[.xlsx]Exportdata'!OO1</v>
      </c>
      <c r="OP4" t="str">
        <f ca="1">"'"&amp;$A$1&amp;"["&amp;Resultat!$B$13&amp;".xlsx]Exportdata'!"&amp;OP2</f>
        <v>'P:\Infosäkkollen\[.xlsx]Exportdata'!OP1</v>
      </c>
      <c r="OQ4" t="str">
        <f ca="1">"'"&amp;$A$1&amp;"["&amp;Resultat!$B$13&amp;".xlsx]Exportdata'!"&amp;OQ2</f>
        <v>'P:\Infosäkkollen\[.xlsx]Exportdata'!OQ1</v>
      </c>
      <c r="OR4" t="str">
        <f ca="1">"'"&amp;$A$1&amp;"["&amp;Resultat!$B$13&amp;".xlsx]Exportdata'!"&amp;OR2</f>
        <v>'P:\Infosäkkollen\[.xlsx]Exportdata'!OR1</v>
      </c>
      <c r="OS4" t="str">
        <f ca="1">"'"&amp;$A$1&amp;"["&amp;Resultat!$B$13&amp;".xlsx]Exportdata'!"&amp;OS2</f>
        <v>'P:\Infosäkkollen\[.xlsx]Exportdata'!OS1</v>
      </c>
      <c r="OT4" t="str">
        <f ca="1">"'"&amp;$A$1&amp;"["&amp;Resultat!$B$13&amp;".xlsx]Exportdata'!"&amp;OT2</f>
        <v>'P:\Infosäkkollen\[.xlsx]Exportdata'!OT1</v>
      </c>
      <c r="OU4" t="str">
        <f ca="1">"'"&amp;$A$1&amp;"["&amp;Resultat!$B$13&amp;".xlsx]Exportdata'!"&amp;OU2</f>
        <v>'P:\Infosäkkollen\[.xlsx]Exportdata'!OU1</v>
      </c>
      <c r="OV4" t="str">
        <f ca="1">"'"&amp;$A$1&amp;"["&amp;Resultat!$B$13&amp;".xlsx]Exportdata'!"&amp;OV2</f>
        <v>'P:\Infosäkkollen\[.xlsx]Exportdata'!OV1</v>
      </c>
      <c r="OW4" t="str">
        <f ca="1">"'"&amp;$A$1&amp;"["&amp;Resultat!$B$13&amp;".xlsx]Exportdata'!"&amp;OW2</f>
        <v>'P:\Infosäkkollen\[.xlsx]Exportdata'!OW1</v>
      </c>
      <c r="OX4" t="str">
        <f ca="1">"'"&amp;$A$1&amp;"["&amp;Resultat!$B$13&amp;".xlsx]Exportdata'!"&amp;OX2</f>
        <v>'P:\Infosäkkollen\[.xlsx]Exportdata'!OX1</v>
      </c>
      <c r="OY4" t="str">
        <f ca="1">"'"&amp;$A$1&amp;"["&amp;Resultat!$B$13&amp;".xlsx]Exportdata'!"&amp;OY2</f>
        <v>'P:\Infosäkkollen\[.xlsx]Exportdata'!OY1</v>
      </c>
      <c r="OZ4" t="str">
        <f ca="1">"'"&amp;$A$1&amp;"["&amp;Resultat!$B$13&amp;".xlsx]Exportdata'!"&amp;OZ2</f>
        <v>'P:\Infosäkkollen\[.xlsx]Exportdata'!OZ1</v>
      </c>
      <c r="PA4" t="str">
        <f ca="1">"'"&amp;$A$1&amp;"["&amp;Resultat!$B$13&amp;".xlsx]Exportdata'!"&amp;PA2</f>
        <v>'P:\Infosäkkollen\[.xlsx]Exportdata'!PA1</v>
      </c>
      <c r="PB4" t="str">
        <f ca="1">"'"&amp;$A$1&amp;"["&amp;Resultat!$B$13&amp;".xlsx]Exportdata'!"&amp;PB2</f>
        <v>'P:\Infosäkkollen\[.xlsx]Exportdata'!PB1</v>
      </c>
      <c r="PC4" t="str">
        <f ca="1">"'"&amp;$A$1&amp;"["&amp;Resultat!$B$13&amp;".xlsx]Exportdata'!"&amp;PC2</f>
        <v>'P:\Infosäkkollen\[.xlsx]Exportdata'!PC1</v>
      </c>
      <c r="PD4" t="str">
        <f ca="1">"'"&amp;$A$1&amp;"["&amp;Resultat!$B$13&amp;".xlsx]Exportdata'!"&amp;PD2</f>
        <v>'P:\Infosäkkollen\[.xlsx]Exportdata'!PD1</v>
      </c>
      <c r="PE4" t="str">
        <f ca="1">"'"&amp;$A$1&amp;"["&amp;Resultat!$B$13&amp;".xlsx]Exportdata'!"&amp;PE2</f>
        <v>'P:\Infosäkkollen\[.xlsx]Exportdata'!PE1</v>
      </c>
      <c r="PF4" t="str">
        <f ca="1">"'"&amp;$A$1&amp;"["&amp;Resultat!$B$13&amp;".xlsx]Exportdata'!"&amp;PF2</f>
        <v>'P:\Infosäkkollen\[.xlsx]Exportdata'!PF1</v>
      </c>
      <c r="PG4" t="str">
        <f ca="1">"'"&amp;$A$1&amp;"["&amp;Resultat!$B$13&amp;".xlsx]Exportdata'!"&amp;PG2</f>
        <v>'P:\Infosäkkollen\[.xlsx]Exportdata'!PG1</v>
      </c>
      <c r="PH4" t="str">
        <f ca="1">"'"&amp;$A$1&amp;"["&amp;Resultat!$B$13&amp;".xlsx]Exportdata'!"&amp;PH2</f>
        <v>'P:\Infosäkkollen\[.xlsx]Exportdata'!PH1</v>
      </c>
      <c r="PI4" t="str">
        <f ca="1">"'"&amp;$A$1&amp;"["&amp;Resultat!$B$13&amp;".xlsx]Exportdata'!"&amp;PI2</f>
        <v>'P:\Infosäkkollen\[.xlsx]Exportdata'!PI1</v>
      </c>
      <c r="PJ4" t="str">
        <f ca="1">"'"&amp;$A$1&amp;"["&amp;Resultat!$B$13&amp;".xlsx]Exportdata'!"&amp;PJ2</f>
        <v>'P:\Infosäkkollen\[.xlsx]Exportdata'!PJ1</v>
      </c>
      <c r="PK4" t="str">
        <f ca="1">"'"&amp;$A$1&amp;"["&amp;Resultat!$B$13&amp;".xlsx]Exportdata'!"&amp;PK2</f>
        <v>'P:\Infosäkkollen\[.xlsx]Exportdata'!PK1</v>
      </c>
      <c r="PL4" t="str">
        <f ca="1">"'"&amp;$A$1&amp;"["&amp;Resultat!$B$13&amp;".xlsx]Exportdata'!"&amp;PL2</f>
        <v>'P:\Infosäkkollen\[.xlsx]Exportdata'!PL1</v>
      </c>
      <c r="PM4" t="str">
        <f ca="1">"'"&amp;$A$1&amp;"["&amp;Resultat!$B$13&amp;".xlsx]Exportdata'!"&amp;PM2</f>
        <v>'P:\Infosäkkollen\[.xlsx]Exportdata'!PM1</v>
      </c>
      <c r="PN4" t="str">
        <f ca="1">"'"&amp;$A$1&amp;"["&amp;Resultat!$B$13&amp;".xlsx]Exportdata'!"&amp;PN2</f>
        <v>'P:\Infosäkkollen\[.xlsx]Exportdata'!PN1</v>
      </c>
      <c r="PO4" t="str">
        <f ca="1">"'"&amp;$A$1&amp;"["&amp;Resultat!$B$13&amp;".xlsx]Exportdata'!"&amp;PO2</f>
        <v>'P:\Infosäkkollen\[.xlsx]Exportdata'!PO1</v>
      </c>
      <c r="PP4" t="str">
        <f ca="1">"'"&amp;$A$1&amp;"["&amp;Resultat!$B$13&amp;".xlsx]Exportdata'!"&amp;PP2</f>
        <v>'P:\Infosäkkollen\[.xlsx]Exportdata'!PP1</v>
      </c>
      <c r="PQ4" t="str">
        <f ca="1">"'"&amp;$A$1&amp;"["&amp;Resultat!$B$13&amp;".xlsx]Exportdata'!"&amp;PQ2</f>
        <v>'P:\Infosäkkollen\[.xlsx]Exportdata'!PQ1</v>
      </c>
      <c r="PR4" t="str">
        <f ca="1">"'"&amp;$A$1&amp;"["&amp;Resultat!$B$13&amp;".xlsx]Exportdata'!"&amp;PR2</f>
        <v>'P:\Infosäkkollen\[.xlsx]Exportdata'!PR1</v>
      </c>
      <c r="PS4" t="str">
        <f ca="1">"'"&amp;$A$1&amp;"["&amp;Resultat!$B$13&amp;".xlsx]Exportdata'!"&amp;PS2</f>
        <v>'P:\Infosäkkollen\[.xlsx]Exportdata'!PS1</v>
      </c>
      <c r="PT4" t="str">
        <f ca="1">"'"&amp;$A$1&amp;"["&amp;Resultat!$B$13&amp;".xlsx]Exportdata'!"&amp;PT2</f>
        <v>'P:\Infosäkkollen\[.xlsx]Exportdata'!PT1</v>
      </c>
      <c r="PU4" t="str">
        <f ca="1">"'"&amp;$A$1&amp;"["&amp;Resultat!$B$13&amp;".xlsx]Exportdata'!"&amp;PU2</f>
        <v>'P:\Infosäkkollen\[.xlsx]Exportdata'!PU1</v>
      </c>
      <c r="PV4" t="str">
        <f ca="1">"'"&amp;$A$1&amp;"["&amp;Resultat!$B$13&amp;".xlsx]Exportdata'!"&amp;PV2</f>
        <v>'P:\Infosäkkollen\[.xlsx]Exportdata'!PV1</v>
      </c>
      <c r="PW4" t="str">
        <f ca="1">"'"&amp;$A$1&amp;"["&amp;Resultat!$B$13&amp;".xlsx]Exportdata'!"&amp;PW2</f>
        <v>'P:\Infosäkkollen\[.xlsx]Exportdata'!PW1</v>
      </c>
      <c r="PX4" t="str">
        <f ca="1">"'"&amp;$A$1&amp;"["&amp;Resultat!$B$13&amp;".xlsx]Exportdata'!"&amp;PX2</f>
        <v>'P:\Infosäkkollen\[.xlsx]Exportdata'!PX1</v>
      </c>
      <c r="PY4" t="str">
        <f ca="1">"'"&amp;$A$1&amp;"["&amp;Resultat!$B$13&amp;".xlsx]Exportdata'!"&amp;PY2</f>
        <v>'P:\Infosäkkollen\[.xlsx]Exportdata'!PY1</v>
      </c>
      <c r="PZ4" t="str">
        <f ca="1">"'"&amp;$A$1&amp;"["&amp;Resultat!$B$13&amp;".xlsx]Exportdata'!"&amp;PZ2</f>
        <v>'P:\Infosäkkollen\[.xlsx]Exportdata'!PZ1</v>
      </c>
      <c r="QA4" t="str">
        <f ca="1">"'"&amp;$A$1&amp;"["&amp;Resultat!$B$13&amp;".xlsx]Exportdata'!"&amp;QA2</f>
        <v>'P:\Infosäkkollen\[.xlsx]Exportdata'!QA1</v>
      </c>
      <c r="QB4" t="str">
        <f ca="1">"'"&amp;$A$1&amp;"["&amp;Resultat!$B$13&amp;".xlsx]Exportdata'!"&amp;QB2</f>
        <v>'P:\Infosäkkollen\[.xlsx]Exportdata'!QB1</v>
      </c>
      <c r="QC4" t="str">
        <f ca="1">"'"&amp;$A$1&amp;"["&amp;Resultat!$B$13&amp;".xlsx]Exportdata'!"&amp;QC2</f>
        <v>'P:\Infosäkkollen\[.xlsx]Exportdata'!QC1</v>
      </c>
      <c r="QD4" t="str">
        <f ca="1">"'"&amp;$A$1&amp;"["&amp;Resultat!$B$13&amp;".xlsx]Exportdata'!"&amp;QD2</f>
        <v>'P:\Infosäkkollen\[.xlsx]Exportdata'!QD1</v>
      </c>
      <c r="QE4" t="str">
        <f ca="1">"'"&amp;$A$1&amp;"["&amp;Resultat!$B$13&amp;".xlsx]Exportdata'!"&amp;QE2</f>
        <v>'P:\Infosäkkollen\[.xlsx]Exportdata'!QE1</v>
      </c>
      <c r="QF4" t="str">
        <f ca="1">"'"&amp;$A$1&amp;"["&amp;Resultat!$B$13&amp;".xlsx]Exportdata'!"&amp;QF2</f>
        <v>'P:\Infosäkkollen\[.xlsx]Exportdata'!QF1</v>
      </c>
      <c r="QG4" t="str">
        <f ca="1">"'"&amp;$A$1&amp;"["&amp;Resultat!$B$13&amp;".xlsx]Exportdata'!"&amp;QG2</f>
        <v>'P:\Infosäkkollen\[.xlsx]Exportdata'!QG1</v>
      </c>
      <c r="QH4" t="str">
        <f ca="1">"'"&amp;$A$1&amp;"["&amp;Resultat!$B$13&amp;".xlsx]Exportdata'!"&amp;QH2</f>
        <v>'P:\Infosäkkollen\[.xlsx]Exportdata'!QH1</v>
      </c>
      <c r="QI4" t="str">
        <f ca="1">"'"&amp;$A$1&amp;"["&amp;Resultat!$B$13&amp;".xlsx]Exportdata'!"&amp;QI2</f>
        <v>'P:\Infosäkkollen\[.xlsx]Exportdata'!QI1</v>
      </c>
      <c r="QJ4" t="str">
        <f ca="1">"'"&amp;$A$1&amp;"["&amp;Resultat!$B$13&amp;".xlsx]Exportdata'!"&amp;QJ2</f>
        <v>'P:\Infosäkkollen\[.xlsx]Exportdata'!QJ1</v>
      </c>
      <c r="QK4" t="str">
        <f ca="1">"'"&amp;$A$1&amp;"["&amp;Resultat!$B$13&amp;".xlsx]Exportdata'!"&amp;QK2</f>
        <v>'P:\Infosäkkollen\[.xlsx]Exportdata'!QK1</v>
      </c>
      <c r="QL4" t="str">
        <f ca="1">"'"&amp;$A$1&amp;"["&amp;Resultat!$B$13&amp;".xlsx]Exportdata'!"&amp;QL2</f>
        <v>'P:\Infosäkkollen\[.xlsx]Exportdata'!QL1</v>
      </c>
      <c r="QM4" t="str">
        <f ca="1">"'"&amp;$A$1&amp;"["&amp;Resultat!$B$13&amp;".xlsx]Exportdata'!"&amp;QM2</f>
        <v>'P:\Infosäkkollen\[.xlsx]Exportdata'!QM1</v>
      </c>
      <c r="QN4" t="str">
        <f ca="1">"'"&amp;$A$1&amp;"["&amp;Resultat!$B$13&amp;".xlsx]Exportdata'!"&amp;QN2</f>
        <v>'P:\Infosäkkollen\[.xlsx]Exportdata'!QN1</v>
      </c>
      <c r="QO4" t="str">
        <f ca="1">"'"&amp;$A$1&amp;"["&amp;Resultat!$B$13&amp;".xlsx]Exportdata'!"&amp;QO2</f>
        <v>'P:\Infosäkkollen\[.xlsx]Exportdata'!QO1</v>
      </c>
      <c r="QP4" t="str">
        <f ca="1">"'"&amp;$A$1&amp;"["&amp;Resultat!$B$13&amp;".xlsx]Exportdata'!"&amp;QP2</f>
        <v>'P:\Infosäkkollen\[.xlsx]Exportdata'!QP1</v>
      </c>
      <c r="QQ4" t="str">
        <f ca="1">"'"&amp;$A$1&amp;"["&amp;Resultat!$B$13&amp;".xlsx]Exportdata'!"&amp;QQ2</f>
        <v>'P:\Infosäkkollen\[.xlsx]Exportdata'!QQ1</v>
      </c>
      <c r="QR4" t="str">
        <f ca="1">"'"&amp;$A$1&amp;"["&amp;Resultat!$B$13&amp;".xlsx]Exportdata'!"&amp;QR2</f>
        <v>'P:\Infosäkkollen\[.xlsx]Exportdata'!QR1</v>
      </c>
      <c r="QS4" t="str">
        <f ca="1">"'"&amp;$A$1&amp;"["&amp;Resultat!$B$13&amp;".xlsx]Exportdata'!"&amp;QS2</f>
        <v>'P:\Infosäkkollen\[.xlsx]Exportdata'!QS1</v>
      </c>
      <c r="QT4" t="str">
        <f ca="1">"'"&amp;$A$1&amp;"["&amp;Resultat!$B$13&amp;".xlsx]Exportdata'!"&amp;QT2</f>
        <v>'P:\Infosäkkollen\[.xlsx]Exportdata'!QT1</v>
      </c>
      <c r="QU4" t="str">
        <f ca="1">"'"&amp;$A$1&amp;"["&amp;Resultat!$B$13&amp;".xlsx]Exportdata'!"&amp;QU2</f>
        <v>'P:\Infosäkkollen\[.xlsx]Exportdata'!QU1</v>
      </c>
      <c r="QV4" t="str">
        <f ca="1">"'"&amp;$A$1&amp;"["&amp;Resultat!$B$13&amp;".xlsx]Exportdata'!"&amp;QV2</f>
        <v>'P:\Infosäkkollen\[.xlsx]Exportdata'!QV1</v>
      </c>
      <c r="QW4" t="str">
        <f ca="1">"'"&amp;$A$1&amp;"["&amp;Resultat!$B$13&amp;".xlsx]Exportdata'!"&amp;QW2</f>
        <v>'P:\Infosäkkollen\[.xlsx]Exportdata'!QW1</v>
      </c>
      <c r="QX4" t="str">
        <f ca="1">"'"&amp;$A$1&amp;"["&amp;Resultat!$B$13&amp;".xlsx]Exportdata'!"&amp;QX2</f>
        <v>'P:\Infosäkkollen\[.xlsx]Exportdata'!QX1</v>
      </c>
      <c r="QY4" t="str">
        <f ca="1">"'"&amp;$A$1&amp;"["&amp;Resultat!$B$13&amp;".xlsx]Exportdata'!"&amp;QY2</f>
        <v>'P:\Infosäkkollen\[.xlsx]Exportdata'!QY1</v>
      </c>
      <c r="QZ4" t="str">
        <f ca="1">"'"&amp;$A$1&amp;"["&amp;Resultat!$B$13&amp;".xlsx]Exportdata'!"&amp;QZ2</f>
        <v>'P:\Infosäkkollen\[.xlsx]Exportdata'!QZ1</v>
      </c>
      <c r="RA4" t="str">
        <f ca="1">"'"&amp;$A$1&amp;"["&amp;Resultat!$B$13&amp;".xlsx]Exportdata'!"&amp;RA2</f>
        <v>'P:\Infosäkkollen\[.xlsx]Exportdata'!RA1</v>
      </c>
      <c r="RB4" t="str">
        <f ca="1">"'"&amp;$A$1&amp;"["&amp;Resultat!$B$13&amp;".xlsx]Exportdata'!"&amp;RB2</f>
        <v>'P:\Infosäkkollen\[.xlsx]Exportdata'!RB1</v>
      </c>
      <c r="RC4" t="str">
        <f ca="1">"'"&amp;$A$1&amp;"["&amp;Resultat!$B$13&amp;".xlsx]Exportdata'!"&amp;RC2</f>
        <v>'P:\Infosäkkollen\[.xlsx]Exportdata'!RC1</v>
      </c>
      <c r="RD4" t="str">
        <f ca="1">"'"&amp;$A$1&amp;"["&amp;Resultat!$B$13&amp;".xlsx]Exportdata'!"&amp;RD2</f>
        <v>'P:\Infosäkkollen\[.xlsx]Exportdata'!RD1</v>
      </c>
      <c r="RE4" t="str">
        <f ca="1">"'"&amp;$A$1&amp;"["&amp;Resultat!$B$13&amp;".xlsx]Exportdata'!"&amp;RE2</f>
        <v>'P:\Infosäkkollen\[.xlsx]Exportdata'!RE1</v>
      </c>
      <c r="RF4" t="str">
        <f ca="1">"'"&amp;$A$1&amp;"["&amp;Resultat!$B$13&amp;".xlsx]Exportdata'!"&amp;RF2</f>
        <v>'P:\Infosäkkollen\[.xlsx]Exportdata'!RF1</v>
      </c>
      <c r="RG4" t="str">
        <f ca="1">"'"&amp;$A$1&amp;"["&amp;Resultat!$B$13&amp;".xlsx]Exportdata'!"&amp;RG2</f>
        <v>'P:\Infosäkkollen\[.xlsx]Exportdata'!RG1</v>
      </c>
      <c r="RH4" t="str">
        <f ca="1">"'"&amp;$A$1&amp;"["&amp;Resultat!$B$13&amp;".xlsx]Exportdata'!"&amp;RH2</f>
        <v>'P:\Infosäkkollen\[.xlsx]Exportdata'!RH1</v>
      </c>
      <c r="RI4" t="str">
        <f ca="1">"'"&amp;$A$1&amp;"["&amp;Resultat!$B$13&amp;".xlsx]Exportdata'!"&amp;RI2</f>
        <v>'P:\Infosäkkollen\[.xlsx]Exportdata'!RI1</v>
      </c>
      <c r="RJ4" t="str">
        <f ca="1">"'"&amp;$A$1&amp;"["&amp;Resultat!$B$13&amp;".xlsx]Exportdata'!"&amp;RJ2</f>
        <v>'P:\Infosäkkollen\[.xlsx]Exportdata'!RJ1</v>
      </c>
      <c r="RK4" t="str">
        <f ca="1">"'"&amp;$A$1&amp;"["&amp;Resultat!$B$13&amp;".xlsx]Exportdata'!"&amp;RK2</f>
        <v>'P:\Infosäkkollen\[.xlsx]Exportdata'!RK1</v>
      </c>
      <c r="RL4" t="str">
        <f ca="1">"'"&amp;$A$1&amp;"["&amp;Resultat!$B$13&amp;".xlsx]Exportdata'!"&amp;RL2</f>
        <v>'P:\Infosäkkollen\[.xlsx]Exportdata'!RL1</v>
      </c>
      <c r="RM4" t="str">
        <f ca="1">"'"&amp;$A$1&amp;"["&amp;Resultat!$B$13&amp;".xlsx]Exportdata'!"&amp;RM2</f>
        <v>'P:\Infosäkkollen\[.xlsx]Exportdata'!RM1</v>
      </c>
      <c r="RN4" t="str">
        <f ca="1">"'"&amp;$A$1&amp;"["&amp;Resultat!$B$13&amp;".xlsx]Exportdata'!"&amp;RN2</f>
        <v>'P:\Infosäkkollen\[.xlsx]Exportdata'!RN1</v>
      </c>
      <c r="RO4" t="str">
        <f ca="1">"'"&amp;$A$1&amp;"["&amp;Resultat!$B$13&amp;".xlsx]Exportdata'!"&amp;RO2</f>
        <v>'P:\Infosäkkollen\[.xlsx]Exportdata'!RO1</v>
      </c>
      <c r="RP4" t="str">
        <f ca="1">"'"&amp;$A$1&amp;"["&amp;Resultat!$B$13&amp;".xlsx]Exportdata'!"&amp;RP2</f>
        <v>'P:\Infosäkkollen\[.xlsx]Exportdata'!RP1</v>
      </c>
      <c r="RQ4" t="str">
        <f ca="1">"'"&amp;$A$1&amp;"["&amp;Resultat!$B$13&amp;".xlsx]Exportdata'!"&amp;RQ2</f>
        <v>'P:\Infosäkkollen\[.xlsx]Exportdata'!RQ1</v>
      </c>
      <c r="RR4" t="str">
        <f ca="1">"'"&amp;$A$1&amp;"["&amp;Resultat!$B$13&amp;".xlsx]Exportdata'!"&amp;RR2</f>
        <v>'P:\Infosäkkollen\[.xlsx]Exportdata'!RR1</v>
      </c>
      <c r="RS4" t="str">
        <f ca="1">"'"&amp;$A$1&amp;"["&amp;Resultat!$B$13&amp;".xlsx]Exportdata'!"&amp;RS2</f>
        <v>'P:\Infosäkkollen\[.xlsx]Exportdata'!RS1</v>
      </c>
      <c r="RT4" t="str">
        <f ca="1">"'"&amp;$A$1&amp;"["&amp;Resultat!$B$13&amp;".xlsx]Exportdata'!"&amp;RT2</f>
        <v>'P:\Infosäkkollen\[.xlsx]Exportdata'!RT1</v>
      </c>
      <c r="RU4" t="str">
        <f ca="1">"'"&amp;$A$1&amp;"["&amp;Resultat!$B$13&amp;".xlsx]Exportdata'!"&amp;RU2</f>
        <v>'P:\Infosäkkollen\[.xlsx]Exportdata'!RU1</v>
      </c>
      <c r="RV4" t="str">
        <f ca="1">"'"&amp;$A$1&amp;"["&amp;Resultat!$B$13&amp;".xlsx]Exportdata'!"&amp;RV2</f>
        <v>'P:\Infosäkkollen\[.xlsx]Exportdata'!RV1</v>
      </c>
      <c r="RW4" t="str">
        <f ca="1">"'"&amp;$A$1&amp;"["&amp;Resultat!$B$13&amp;".xlsx]Exportdata'!"&amp;RW2</f>
        <v>'P:\Infosäkkollen\[.xlsx]Exportdata'!RW1</v>
      </c>
      <c r="RX4" t="str">
        <f ca="1">"'"&amp;$A$1&amp;"["&amp;Resultat!$B$13&amp;".xlsx]Exportdata'!"&amp;RX2</f>
        <v>'P:\Infosäkkollen\[.xlsx]Exportdata'!RX1</v>
      </c>
      <c r="RY4" t="str">
        <f ca="1">"'"&amp;$A$1&amp;"["&amp;Resultat!$B$13&amp;".xlsx]Exportdata'!"&amp;RY2</f>
        <v>'P:\Infosäkkollen\[.xlsx]Exportdata'!RY1</v>
      </c>
      <c r="RZ4" t="str">
        <f ca="1">"'"&amp;$A$1&amp;"["&amp;Resultat!$B$13&amp;".xlsx]Exportdata'!"&amp;RZ2</f>
        <v>'P:\Infosäkkollen\[.xlsx]Exportdata'!RZ1</v>
      </c>
      <c r="SA4" t="str">
        <f ca="1">"'"&amp;$A$1&amp;"["&amp;Resultat!$B$13&amp;".xlsx]Exportdata'!"&amp;SA2</f>
        <v>'P:\Infosäkkollen\[.xlsx]Exportdata'!SA1</v>
      </c>
      <c r="SB4" t="str">
        <f ca="1">"'"&amp;$A$1&amp;"["&amp;Resultat!$B$13&amp;".xlsx]Exportdata'!"&amp;SB2</f>
        <v>'P:\Infosäkkollen\[.xlsx]Exportdata'!SB1</v>
      </c>
      <c r="SC4" t="str">
        <f ca="1">"'"&amp;$A$1&amp;"["&amp;Resultat!$B$13&amp;".xlsx]Exportdata'!"&amp;SC2</f>
        <v>'P:\Infosäkkollen\[.xlsx]Exportdata'!SC1</v>
      </c>
      <c r="SD4" t="str">
        <f ca="1">"'"&amp;$A$1&amp;"["&amp;Resultat!$B$13&amp;".xlsx]Exportdata'!"&amp;SD2</f>
        <v>'P:\Infosäkkollen\[.xlsx]Exportdata'!SD1</v>
      </c>
      <c r="SE4" t="str">
        <f ca="1">"'"&amp;$A$1&amp;"["&amp;Resultat!$B$13&amp;".xlsx]Exportdata'!"&amp;SE2</f>
        <v>'P:\Infosäkkollen\[.xlsx]Exportdata'!SE1</v>
      </c>
      <c r="SF4" t="str">
        <f ca="1">"'"&amp;$A$1&amp;"["&amp;Resultat!$B$13&amp;".xlsx]Exportdata'!"&amp;SF2</f>
        <v>'P:\Infosäkkollen\[.xlsx]Exportdata'!SF1</v>
      </c>
      <c r="SG4" t="str">
        <f ca="1">"'"&amp;$A$1&amp;"["&amp;Resultat!$B$13&amp;".xlsx]Exportdata'!"&amp;SG2</f>
        <v>'P:\Infosäkkollen\[.xlsx]Exportdata'!SG1</v>
      </c>
      <c r="SH4" t="str">
        <f ca="1">"'"&amp;$A$1&amp;"["&amp;Resultat!$B$13&amp;".xlsx]Exportdata'!"&amp;SH2</f>
        <v>'P:\Infosäkkollen\[.xlsx]Exportdata'!SH1</v>
      </c>
      <c r="SI4" t="str">
        <f ca="1">"'"&amp;$A$1&amp;"["&amp;Resultat!$B$13&amp;".xlsx]Exportdata'!"&amp;SI2</f>
        <v>'P:\Infosäkkollen\[.xlsx]Exportdata'!SI1</v>
      </c>
      <c r="SJ4" t="str">
        <f ca="1">"'"&amp;$A$1&amp;"["&amp;Resultat!$B$13&amp;".xlsx]Exportdata'!"&amp;SJ2</f>
        <v>'P:\Infosäkkollen\[.xlsx]Exportdata'!SJ1</v>
      </c>
      <c r="SK4" t="str">
        <f ca="1">"'"&amp;$A$1&amp;"["&amp;Resultat!$B$13&amp;".xlsx]Exportdata'!"&amp;SK2</f>
        <v>'P:\Infosäkkollen\[.xlsx]Exportdata'!SK1</v>
      </c>
      <c r="SL4" t="str">
        <f ca="1">"'"&amp;$A$1&amp;"["&amp;Resultat!$B$13&amp;".xlsx]Exportdata'!"&amp;SL2</f>
        <v>'P:\Infosäkkollen\[.xlsx]Exportdata'!SL1</v>
      </c>
      <c r="SM4" t="str">
        <f ca="1">"'"&amp;$A$1&amp;"["&amp;Resultat!$B$13&amp;".xlsx]Exportdata'!"&amp;SM2</f>
        <v>'P:\Infosäkkollen\[.xlsx]Exportdata'!SM1</v>
      </c>
      <c r="SN4" t="str">
        <f ca="1">"'"&amp;$A$1&amp;"["&amp;Resultat!$B$13&amp;".xlsx]Exportdata'!"&amp;SN2</f>
        <v>'P:\Infosäkkollen\[.xlsx]Exportdata'!SN1</v>
      </c>
      <c r="SO4" t="str">
        <f ca="1">"'"&amp;$A$1&amp;"["&amp;Resultat!$B$13&amp;".xlsx]Exportdata'!"&amp;SO2</f>
        <v>'P:\Infosäkkollen\[.xlsx]Exportdata'!SO1</v>
      </c>
      <c r="SP4" t="str">
        <f ca="1">"'"&amp;$A$1&amp;"["&amp;Resultat!$B$13&amp;".xlsx]Exportdata'!"&amp;SP2</f>
        <v>'P:\Infosäkkollen\[.xlsx]Exportdata'!SP1</v>
      </c>
      <c r="SQ4" t="str">
        <f ca="1">"'"&amp;$A$1&amp;"["&amp;Resultat!$B$13&amp;".xlsx]Exportdata'!"&amp;SQ2</f>
        <v>'P:\Infosäkkollen\[.xlsx]Exportdata'!SQ1</v>
      </c>
      <c r="SR4" t="str">
        <f ca="1">"'"&amp;$A$1&amp;"["&amp;Resultat!$B$13&amp;".xlsx]Exportdata'!"&amp;SR2</f>
        <v>'P:\Infosäkkollen\[.xlsx]Exportdata'!SR1</v>
      </c>
      <c r="SS4" t="str">
        <f ca="1">"'"&amp;$A$1&amp;"["&amp;Resultat!$B$13&amp;".xlsx]Exportdata'!"&amp;SS2</f>
        <v>'P:\Infosäkkollen\[.xlsx]Exportdata'!SS1</v>
      </c>
      <c r="ST4" t="str">
        <f ca="1">"'"&amp;$A$1&amp;"["&amp;Resultat!$B$13&amp;".xlsx]Exportdata'!"&amp;ST2</f>
        <v>'P:\Infosäkkollen\[.xlsx]Exportdata'!ST1</v>
      </c>
      <c r="SU4" t="str">
        <f ca="1">"'"&amp;$A$1&amp;"["&amp;Resultat!$B$13&amp;".xlsx]Exportdata'!"&amp;SU2</f>
        <v>'P:\Infosäkkollen\[.xlsx]Exportdata'!SU1</v>
      </c>
      <c r="SV4" t="str">
        <f ca="1">"'"&amp;$A$1&amp;"["&amp;Resultat!$B$13&amp;".xlsx]Exportdata'!"&amp;SV2</f>
        <v>'P:\Infosäkkollen\[.xlsx]Exportdata'!SV1</v>
      </c>
      <c r="SW4" t="str">
        <f ca="1">"'"&amp;$A$1&amp;"["&amp;Resultat!$B$13&amp;".xlsx]Exportdata'!"&amp;SW2</f>
        <v>'P:\Infosäkkollen\[.xlsx]Exportdata'!SW1</v>
      </c>
      <c r="SX4" t="str">
        <f ca="1">"'"&amp;$A$1&amp;"["&amp;Resultat!$B$13&amp;".xlsx]Exportdata'!"&amp;SX2</f>
        <v>'P:\Infosäkkollen\[.xlsx]Exportdata'!SX1</v>
      </c>
      <c r="SY4" t="str">
        <f ca="1">"'"&amp;$A$1&amp;"["&amp;Resultat!$B$13&amp;".xlsx]Exportdata'!"&amp;SY2</f>
        <v>'P:\Infosäkkollen\[.xlsx]Exportdata'!SY1</v>
      </c>
      <c r="SZ4" t="str">
        <f ca="1">"'"&amp;$A$1&amp;"["&amp;Resultat!$B$13&amp;".xlsx]Exportdata'!"&amp;SZ2</f>
        <v>'P:\Infosäkkollen\[.xlsx]Exportdata'!SZ1</v>
      </c>
      <c r="TA4" t="str">
        <f ca="1">"'"&amp;$A$1&amp;"["&amp;Resultat!$B$13&amp;".xlsx]Exportdata'!"&amp;TA2</f>
        <v>'P:\Infosäkkollen\[.xlsx]Exportdata'!TA1</v>
      </c>
      <c r="TB4" t="str">
        <f ca="1">"'"&amp;$A$1&amp;"["&amp;Resultat!$B$13&amp;".xlsx]Exportdata'!"&amp;TB2</f>
        <v>'P:\Infosäkkollen\[.xlsx]Exportdata'!TB1</v>
      </c>
      <c r="TC4" t="str">
        <f ca="1">"'"&amp;$A$1&amp;"["&amp;Resultat!$B$13&amp;".xlsx]Exportdata'!"&amp;TC2</f>
        <v>'P:\Infosäkkollen\[.xlsx]Exportdata'!TC1</v>
      </c>
      <c r="TD4" t="str">
        <f ca="1">"'"&amp;$A$1&amp;"["&amp;Resultat!$B$13&amp;".xlsx]Exportdata'!"&amp;TD2</f>
        <v>'P:\Infosäkkollen\[.xlsx]Exportdata'!TD1</v>
      </c>
      <c r="TE4" t="str">
        <f ca="1">"'"&amp;$A$1&amp;"["&amp;Resultat!$B$13&amp;".xlsx]Exportdata'!"&amp;TE2</f>
        <v>'P:\Infosäkkollen\[.xlsx]Exportdata'!TE1</v>
      </c>
      <c r="TF4" t="str">
        <f ca="1">"'"&amp;$A$1&amp;"["&amp;Resultat!$B$13&amp;".xlsx]Exportdata'!"&amp;TF2</f>
        <v>'P:\Infosäkkollen\[.xlsx]Exportdata'!TF1</v>
      </c>
      <c r="TG4" t="str">
        <f ca="1">"'"&amp;$A$1&amp;"["&amp;Resultat!$B$13&amp;".xlsx]Exportdata'!"&amp;TG2</f>
        <v>'P:\Infosäkkollen\[.xlsx]Exportdata'!TG1</v>
      </c>
      <c r="TH4" t="str">
        <f ca="1">"'"&amp;$A$1&amp;"["&amp;Resultat!$B$13&amp;".xlsx]Exportdata'!"&amp;TH2</f>
        <v>'P:\Infosäkkollen\[.xlsx]Exportdata'!TH1</v>
      </c>
      <c r="TI4" t="str">
        <f ca="1">"'"&amp;$A$1&amp;"["&amp;Resultat!$B$13&amp;".xlsx]Exportdata'!"&amp;TI2</f>
        <v>'P:\Infosäkkollen\[.xlsx]Exportdata'!TI1</v>
      </c>
      <c r="TJ4" t="str">
        <f ca="1">"'"&amp;$A$1&amp;"["&amp;Resultat!$B$13&amp;".xlsx]Exportdata'!"&amp;TJ2</f>
        <v>'P:\Infosäkkollen\[.xlsx]Exportdata'!TJ1</v>
      </c>
      <c r="TK4" t="str">
        <f ca="1">"'"&amp;$A$1&amp;"["&amp;Resultat!$B$13&amp;".xlsx]Exportdata'!"&amp;TK2</f>
        <v>'P:\Infosäkkollen\[.xlsx]Exportdata'!TK1</v>
      </c>
      <c r="TL4" t="str">
        <f ca="1">"'"&amp;$A$1&amp;"["&amp;Resultat!$B$13&amp;".xlsx]Exportdata'!"&amp;TL2</f>
        <v>'P:\Infosäkkollen\[.xlsx]Exportdata'!TL1</v>
      </c>
      <c r="TM4" t="str">
        <f ca="1">"'"&amp;$A$1&amp;"["&amp;Resultat!$B$13&amp;".xlsx]Exportdata'!"&amp;TM2</f>
        <v>'P:\Infosäkkollen\[.xlsx]Exportdata'!TM1</v>
      </c>
      <c r="TN4" t="str">
        <f ca="1">"'"&amp;$A$1&amp;"["&amp;Resultat!$B$13&amp;".xlsx]Exportdata'!"&amp;TN2</f>
        <v>'P:\Infosäkkollen\[.xlsx]Exportdata'!TN1</v>
      </c>
      <c r="TO4" t="str">
        <f ca="1">"'"&amp;$A$1&amp;"["&amp;Resultat!$B$13&amp;".xlsx]Exportdata'!"&amp;TO2</f>
        <v>'P:\Infosäkkollen\[.xlsx]Exportdata'!TO1</v>
      </c>
      <c r="TP4" t="str">
        <f ca="1">"'"&amp;$A$1&amp;"["&amp;Resultat!$B$13&amp;".xlsx]Exportdata'!"&amp;TP2</f>
        <v>'P:\Infosäkkollen\[.xlsx]Exportdata'!TP1</v>
      </c>
      <c r="TQ4" t="str">
        <f ca="1">"'"&amp;$A$1&amp;"["&amp;Resultat!$B$13&amp;".xlsx]Exportdata'!"&amp;TQ2</f>
        <v>'P:\Infosäkkollen\[.xlsx]Exportdata'!TQ1</v>
      </c>
      <c r="TR4" t="str">
        <f ca="1">"'"&amp;$A$1&amp;"["&amp;Resultat!$B$13&amp;".xlsx]Exportdata'!"&amp;TR2</f>
        <v>'P:\Infosäkkollen\[.xlsx]Exportdata'!TR1</v>
      </c>
      <c r="TS4" t="str">
        <f ca="1">"'"&amp;$A$1&amp;"["&amp;Resultat!$B$13&amp;".xlsx]Exportdata'!"&amp;TS2</f>
        <v>'P:\Infosäkkollen\[.xlsx]Exportdata'!TS1</v>
      </c>
      <c r="TT4" t="str">
        <f ca="1">"'"&amp;$A$1&amp;"["&amp;Resultat!$B$13&amp;".xlsx]Exportdata'!"&amp;TT2</f>
        <v>'P:\Infosäkkollen\[.xlsx]Exportdata'!TT1</v>
      </c>
      <c r="TU4" t="str">
        <f ca="1">"'"&amp;$A$1&amp;"["&amp;Resultat!$B$13&amp;".xlsx]Exportdata'!"&amp;TU2</f>
        <v>'P:\Infosäkkollen\[.xlsx]Exportdata'!TU1</v>
      </c>
      <c r="TV4" t="str">
        <f ca="1">"'"&amp;$A$1&amp;"["&amp;Resultat!$B$13&amp;".xlsx]Exportdata'!"&amp;TV2</f>
        <v>'P:\Infosäkkollen\[.xlsx]Exportdata'!TV1</v>
      </c>
      <c r="TW4" t="str">
        <f ca="1">"'"&amp;$A$1&amp;"["&amp;Resultat!$B$13&amp;".xlsx]Exportdata'!"&amp;TW2</f>
        <v>'P:\Infosäkkollen\[.xlsx]Exportdata'!TW1</v>
      </c>
      <c r="TX4" t="str">
        <f ca="1">"'"&amp;$A$1&amp;"["&amp;Resultat!$B$13&amp;".xlsx]Exportdata'!"&amp;TX2</f>
        <v>'P:\Infosäkkollen\[.xlsx]Exportdata'!TX1</v>
      </c>
      <c r="TY4" t="str">
        <f ca="1">"'"&amp;$A$1&amp;"["&amp;Resultat!$B$13&amp;".xlsx]Exportdata'!"&amp;TY2</f>
        <v>'P:\Infosäkkollen\[.xlsx]Exportdata'!TY1</v>
      </c>
      <c r="TZ4" t="str">
        <f ca="1">"'"&amp;$A$1&amp;"["&amp;Resultat!$B$13&amp;".xlsx]Exportdata'!"&amp;TZ2</f>
        <v>'P:\Infosäkkollen\[.xlsx]Exportdata'!TZ1</v>
      </c>
      <c r="UA4" t="str">
        <f ca="1">"'"&amp;$A$1&amp;"["&amp;Resultat!$B$13&amp;".xlsx]Exportdata'!"&amp;UA2</f>
        <v>'P:\Infosäkkollen\[.xlsx]Exportdata'!UA1</v>
      </c>
      <c r="UB4" t="str">
        <f ca="1">"'"&amp;$A$1&amp;"["&amp;Resultat!$B$13&amp;".xlsx]Exportdata'!"&amp;UB2</f>
        <v>'P:\Infosäkkollen\[.xlsx]Exportdata'!UB1</v>
      </c>
      <c r="UC4" t="str">
        <f ca="1">"'"&amp;$A$1&amp;"["&amp;Resultat!$B$13&amp;".xlsx]Exportdata'!"&amp;UC2</f>
        <v>'P:\Infosäkkollen\[.xlsx]Exportdata'!UC1</v>
      </c>
      <c r="UD4" t="str">
        <f ca="1">"'"&amp;$A$1&amp;"["&amp;Resultat!$B$13&amp;".xlsx]Exportdata'!"&amp;UD2</f>
        <v>'P:\Infosäkkollen\[.xlsx]Exportdata'!UD1</v>
      </c>
    </row>
    <row r="5" spans="1:550" x14ac:dyDescent="0.35">
      <c r="A5" t="str">
        <f ca="1">"'"&amp;$A$1&amp;"["&amp;Resultat!$B$16&amp;".xlsx]Exportdata'!"&amp;A2</f>
        <v>'P:\Infosäkkollen\[.xlsx]Exportdata'!A1</v>
      </c>
      <c r="B5" t="str">
        <f ca="1">"'"&amp;$A$1&amp;"["&amp;Resultat!$B$16&amp;".xlsx]Exportdata'!"&amp;B2</f>
        <v>'P:\Infosäkkollen\[.xlsx]Exportdata'!B1</v>
      </c>
      <c r="C5" t="str">
        <f ca="1">"'"&amp;$A$1&amp;"["&amp;Resultat!$B$16&amp;".xlsx]Exportdata'!"&amp;C2</f>
        <v>'P:\Infosäkkollen\[.xlsx]Exportdata'!C1</v>
      </c>
      <c r="D5" t="str">
        <f ca="1">"'"&amp;$A$1&amp;"["&amp;Resultat!$B$16&amp;".xlsx]Exportdata'!"&amp;D2</f>
        <v>'P:\Infosäkkollen\[.xlsx]Exportdata'!D1</v>
      </c>
      <c r="E5" t="str">
        <f ca="1">"'"&amp;$A$1&amp;"["&amp;Resultat!$B$16&amp;".xlsx]Exportdata'!"&amp;E2</f>
        <v>'P:\Infosäkkollen\[.xlsx]Exportdata'!E1</v>
      </c>
      <c r="F5" t="str">
        <f ca="1">"'"&amp;$A$1&amp;"["&amp;Resultat!$B$16&amp;".xlsx]Exportdata'!"&amp;F2</f>
        <v>'P:\Infosäkkollen\[.xlsx]Exportdata'!F1</v>
      </c>
      <c r="G5" t="str">
        <f ca="1">"'"&amp;$A$1&amp;"["&amp;Resultat!$B$16&amp;".xlsx]Exportdata'!"&amp;G2</f>
        <v>'P:\Infosäkkollen\[.xlsx]Exportdata'!G1</v>
      </c>
      <c r="H5" t="str">
        <f ca="1">"'"&amp;$A$1&amp;"["&amp;Resultat!$B$16&amp;".xlsx]Exportdata'!"&amp;H2</f>
        <v>'P:\Infosäkkollen\[.xlsx]Exportdata'!H1</v>
      </c>
      <c r="I5" t="str">
        <f ca="1">"'"&amp;$A$1&amp;"["&amp;Resultat!$B$16&amp;".xlsx]Exportdata'!"&amp;I2</f>
        <v>'P:\Infosäkkollen\[.xlsx]Exportdata'!I1</v>
      </c>
      <c r="J5" t="str">
        <f ca="1">"'"&amp;$A$1&amp;"["&amp;Resultat!$B$16&amp;".xlsx]Exportdata'!"&amp;J2</f>
        <v>'P:\Infosäkkollen\[.xlsx]Exportdata'!J1</v>
      </c>
      <c r="K5" t="str">
        <f ca="1">"'"&amp;$A$1&amp;"["&amp;Resultat!$B$16&amp;".xlsx]Exportdata'!"&amp;K2</f>
        <v>'P:\Infosäkkollen\[.xlsx]Exportdata'!K1</v>
      </c>
      <c r="L5" t="str">
        <f ca="1">"'"&amp;$A$1&amp;"["&amp;Resultat!$B$16&amp;".xlsx]Exportdata'!"&amp;L2</f>
        <v>'P:\Infosäkkollen\[.xlsx]Exportdata'!L1</v>
      </c>
      <c r="M5" t="str">
        <f ca="1">"'"&amp;$A$1&amp;"["&amp;Resultat!$B$16&amp;".xlsx]Exportdata'!"&amp;M2</f>
        <v>'P:\Infosäkkollen\[.xlsx]Exportdata'!M1</v>
      </c>
      <c r="N5" t="str">
        <f ca="1">"'"&amp;$A$1&amp;"["&amp;Resultat!$B$16&amp;".xlsx]Exportdata'!"&amp;N2</f>
        <v>'P:\Infosäkkollen\[.xlsx]Exportdata'!N1</v>
      </c>
      <c r="O5" t="str">
        <f ca="1">"'"&amp;$A$1&amp;"["&amp;Resultat!$B$16&amp;".xlsx]Exportdata'!"&amp;O2</f>
        <v>'P:\Infosäkkollen\[.xlsx]Exportdata'!O1</v>
      </c>
      <c r="P5" t="str">
        <f ca="1">"'"&amp;$A$1&amp;"["&amp;Resultat!$B$16&amp;".xlsx]Exportdata'!"&amp;P2</f>
        <v>'P:\Infosäkkollen\[.xlsx]Exportdata'!P1</v>
      </c>
      <c r="Q5" t="str">
        <f ca="1">"'"&amp;$A$1&amp;"["&amp;Resultat!$B$16&amp;".xlsx]Exportdata'!"&amp;Q2</f>
        <v>'P:\Infosäkkollen\[.xlsx]Exportdata'!Q1</v>
      </c>
      <c r="R5" t="str">
        <f ca="1">"'"&amp;$A$1&amp;"["&amp;Resultat!$B$16&amp;".xlsx]Exportdata'!"&amp;R2</f>
        <v>'P:\Infosäkkollen\[.xlsx]Exportdata'!R1</v>
      </c>
      <c r="S5" t="str">
        <f ca="1">"'"&amp;$A$1&amp;"["&amp;Resultat!$B$16&amp;".xlsx]Exportdata'!"&amp;S2</f>
        <v>'P:\Infosäkkollen\[.xlsx]Exportdata'!S1</v>
      </c>
      <c r="T5" t="str">
        <f ca="1">"'"&amp;$A$1&amp;"["&amp;Resultat!$B$16&amp;".xlsx]Exportdata'!"&amp;T2</f>
        <v>'P:\Infosäkkollen\[.xlsx]Exportdata'!T1</v>
      </c>
      <c r="U5" t="str">
        <f ca="1">"'"&amp;$A$1&amp;"["&amp;Resultat!$B$16&amp;".xlsx]Exportdata'!"&amp;U2</f>
        <v>'P:\Infosäkkollen\[.xlsx]Exportdata'!U1</v>
      </c>
      <c r="V5" t="str">
        <f ca="1">"'"&amp;$A$1&amp;"["&amp;Resultat!$B$16&amp;".xlsx]Exportdata'!"&amp;V2</f>
        <v>'P:\Infosäkkollen\[.xlsx]Exportdata'!V1</v>
      </c>
      <c r="W5" t="str">
        <f ca="1">"'"&amp;$A$1&amp;"["&amp;Resultat!$B$16&amp;".xlsx]Exportdata'!"&amp;W2</f>
        <v>'P:\Infosäkkollen\[.xlsx]Exportdata'!W1</v>
      </c>
      <c r="X5" t="str">
        <f ca="1">"'"&amp;$A$1&amp;"["&amp;Resultat!$B$16&amp;".xlsx]Exportdata'!"&amp;X2</f>
        <v>'P:\Infosäkkollen\[.xlsx]Exportdata'!X1</v>
      </c>
      <c r="Y5" t="str">
        <f ca="1">"'"&amp;$A$1&amp;"["&amp;Resultat!$B$16&amp;".xlsx]Exportdata'!"&amp;Y2</f>
        <v>'P:\Infosäkkollen\[.xlsx]Exportdata'!Y1</v>
      </c>
      <c r="Z5" t="str">
        <f ca="1">"'"&amp;$A$1&amp;"["&amp;Resultat!$B$16&amp;".xlsx]Exportdata'!"&amp;Z2</f>
        <v>'P:\Infosäkkollen\[.xlsx]Exportdata'!Z1</v>
      </c>
      <c r="AA5" t="str">
        <f ca="1">"'"&amp;$A$1&amp;"["&amp;Resultat!$B$16&amp;".xlsx]Exportdata'!"&amp;AA2</f>
        <v>'P:\Infosäkkollen\[.xlsx]Exportdata'!AA1</v>
      </c>
      <c r="AB5" t="str">
        <f ca="1">"'"&amp;$A$1&amp;"["&amp;Resultat!$B$16&amp;".xlsx]Exportdata'!"&amp;AB2</f>
        <v>'P:\Infosäkkollen\[.xlsx]Exportdata'!AB1</v>
      </c>
      <c r="AC5" t="str">
        <f ca="1">"'"&amp;$A$1&amp;"["&amp;Resultat!$B$16&amp;".xlsx]Exportdata'!"&amp;AC2</f>
        <v>'P:\Infosäkkollen\[.xlsx]Exportdata'!AC1</v>
      </c>
      <c r="AD5" t="str">
        <f ca="1">"'"&amp;$A$1&amp;"["&amp;Resultat!$B$16&amp;".xlsx]Exportdata'!"&amp;AD2</f>
        <v>'P:\Infosäkkollen\[.xlsx]Exportdata'!AD1</v>
      </c>
      <c r="AE5" t="str">
        <f ca="1">"'"&amp;$A$1&amp;"["&amp;Resultat!$B$16&amp;".xlsx]Exportdata'!"&amp;AE2</f>
        <v>'P:\Infosäkkollen\[.xlsx]Exportdata'!AE1</v>
      </c>
      <c r="AF5" t="str">
        <f ca="1">"'"&amp;$A$1&amp;"["&amp;Resultat!$B$16&amp;".xlsx]Exportdata'!"&amp;AF2</f>
        <v>'P:\Infosäkkollen\[.xlsx]Exportdata'!AF1</v>
      </c>
      <c r="AG5" t="str">
        <f ca="1">"'"&amp;$A$1&amp;"["&amp;Resultat!$B$16&amp;".xlsx]Exportdata'!"&amp;AG2</f>
        <v>'P:\Infosäkkollen\[.xlsx]Exportdata'!AG1</v>
      </c>
      <c r="AH5" t="str">
        <f ca="1">"'"&amp;$A$1&amp;"["&amp;Resultat!$B$16&amp;".xlsx]Exportdata'!"&amp;AH2</f>
        <v>'P:\Infosäkkollen\[.xlsx]Exportdata'!AH1</v>
      </c>
      <c r="AI5" t="str">
        <f ca="1">"'"&amp;$A$1&amp;"["&amp;Resultat!$B$16&amp;".xlsx]Exportdata'!"&amp;AI2</f>
        <v>'P:\Infosäkkollen\[.xlsx]Exportdata'!AI1</v>
      </c>
      <c r="AJ5" t="str">
        <f ca="1">"'"&amp;$A$1&amp;"["&amp;Resultat!$B$16&amp;".xlsx]Exportdata'!"&amp;AJ2</f>
        <v>'P:\Infosäkkollen\[.xlsx]Exportdata'!AJ1</v>
      </c>
      <c r="AK5" t="str">
        <f ca="1">"'"&amp;$A$1&amp;"["&amp;Resultat!$B$16&amp;".xlsx]Exportdata'!"&amp;AK2</f>
        <v>'P:\Infosäkkollen\[.xlsx]Exportdata'!AK1</v>
      </c>
      <c r="AL5" t="str">
        <f ca="1">"'"&amp;$A$1&amp;"["&amp;Resultat!$B$16&amp;".xlsx]Exportdata'!"&amp;AL2</f>
        <v>'P:\Infosäkkollen\[.xlsx]Exportdata'!AL1</v>
      </c>
      <c r="AM5" t="str">
        <f ca="1">"'"&amp;$A$1&amp;"["&amp;Resultat!$B$16&amp;".xlsx]Exportdata'!"&amp;AM2</f>
        <v>'P:\Infosäkkollen\[.xlsx]Exportdata'!AM1</v>
      </c>
      <c r="AN5" t="str">
        <f ca="1">"'"&amp;$A$1&amp;"["&amp;Resultat!$B$16&amp;".xlsx]Exportdata'!"&amp;AN2</f>
        <v>'P:\Infosäkkollen\[.xlsx]Exportdata'!AN1</v>
      </c>
      <c r="AO5" t="str">
        <f ca="1">"'"&amp;$A$1&amp;"["&amp;Resultat!$B$16&amp;".xlsx]Exportdata'!"&amp;AO2</f>
        <v>'P:\Infosäkkollen\[.xlsx]Exportdata'!AO1</v>
      </c>
      <c r="AP5" t="str">
        <f ca="1">"'"&amp;$A$1&amp;"["&amp;Resultat!$B$16&amp;".xlsx]Exportdata'!"&amp;AP2</f>
        <v>'P:\Infosäkkollen\[.xlsx]Exportdata'!AP1</v>
      </c>
      <c r="AQ5" t="str">
        <f ca="1">"'"&amp;$A$1&amp;"["&amp;Resultat!$B$16&amp;".xlsx]Exportdata'!"&amp;AQ2</f>
        <v>'P:\Infosäkkollen\[.xlsx]Exportdata'!AQ1</v>
      </c>
      <c r="AR5" t="str">
        <f ca="1">"'"&amp;$A$1&amp;"["&amp;Resultat!$B$16&amp;".xlsx]Exportdata'!"&amp;AR2</f>
        <v>'P:\Infosäkkollen\[.xlsx]Exportdata'!AR1</v>
      </c>
      <c r="AS5" t="str">
        <f ca="1">"'"&amp;$A$1&amp;"["&amp;Resultat!$B$16&amp;".xlsx]Exportdata'!"&amp;AS2</f>
        <v>'P:\Infosäkkollen\[.xlsx]Exportdata'!AS1</v>
      </c>
      <c r="AT5" t="str">
        <f ca="1">"'"&amp;$A$1&amp;"["&amp;Resultat!$B$16&amp;".xlsx]Exportdata'!"&amp;AT2</f>
        <v>'P:\Infosäkkollen\[.xlsx]Exportdata'!AT1</v>
      </c>
      <c r="AU5" t="str">
        <f ca="1">"'"&amp;$A$1&amp;"["&amp;Resultat!$B$16&amp;".xlsx]Exportdata'!"&amp;AU2</f>
        <v>'P:\Infosäkkollen\[.xlsx]Exportdata'!AU1</v>
      </c>
      <c r="AV5" t="str">
        <f ca="1">"'"&amp;$A$1&amp;"["&amp;Resultat!$B$16&amp;".xlsx]Exportdata'!"&amp;AV2</f>
        <v>'P:\Infosäkkollen\[.xlsx]Exportdata'!AV1</v>
      </c>
      <c r="AW5" t="str">
        <f ca="1">"'"&amp;$A$1&amp;"["&amp;Resultat!$B$16&amp;".xlsx]Exportdata'!"&amp;AW2</f>
        <v>'P:\Infosäkkollen\[.xlsx]Exportdata'!AW1</v>
      </c>
      <c r="AX5" t="str">
        <f ca="1">"'"&amp;$A$1&amp;"["&amp;Resultat!$B$16&amp;".xlsx]Exportdata'!"&amp;AX2</f>
        <v>'P:\Infosäkkollen\[.xlsx]Exportdata'!AX1</v>
      </c>
      <c r="AY5" t="str">
        <f ca="1">"'"&amp;$A$1&amp;"["&amp;Resultat!$B$16&amp;".xlsx]Exportdata'!"&amp;AY2</f>
        <v>'P:\Infosäkkollen\[.xlsx]Exportdata'!AY1</v>
      </c>
      <c r="AZ5" t="str">
        <f ca="1">"'"&amp;$A$1&amp;"["&amp;Resultat!$B$16&amp;".xlsx]Exportdata'!"&amp;AZ2</f>
        <v>'P:\Infosäkkollen\[.xlsx]Exportdata'!AZ1</v>
      </c>
      <c r="BA5" t="str">
        <f ca="1">"'"&amp;$A$1&amp;"["&amp;Resultat!$B$16&amp;".xlsx]Exportdata'!"&amp;BA2</f>
        <v>'P:\Infosäkkollen\[.xlsx]Exportdata'!BA1</v>
      </c>
      <c r="BB5" t="str">
        <f ca="1">"'"&amp;$A$1&amp;"["&amp;Resultat!$B$16&amp;".xlsx]Exportdata'!"&amp;BB2</f>
        <v>'P:\Infosäkkollen\[.xlsx]Exportdata'!BB1</v>
      </c>
      <c r="BC5" t="str">
        <f ca="1">"'"&amp;$A$1&amp;"["&amp;Resultat!$B$16&amp;".xlsx]Exportdata'!"&amp;BC2</f>
        <v>'P:\Infosäkkollen\[.xlsx]Exportdata'!BC1</v>
      </c>
      <c r="BD5" t="str">
        <f ca="1">"'"&amp;$A$1&amp;"["&amp;Resultat!$B$16&amp;".xlsx]Exportdata'!"&amp;BD2</f>
        <v>'P:\Infosäkkollen\[.xlsx]Exportdata'!BD1</v>
      </c>
      <c r="BE5" t="str">
        <f ca="1">"'"&amp;$A$1&amp;"["&amp;Resultat!$B$16&amp;".xlsx]Exportdata'!"&amp;BE2</f>
        <v>'P:\Infosäkkollen\[.xlsx]Exportdata'!BE1</v>
      </c>
      <c r="BF5" t="str">
        <f ca="1">"'"&amp;$A$1&amp;"["&amp;Resultat!$B$16&amp;".xlsx]Exportdata'!"&amp;BF2</f>
        <v>'P:\Infosäkkollen\[.xlsx]Exportdata'!BF1</v>
      </c>
      <c r="BG5" t="str">
        <f ca="1">"'"&amp;$A$1&amp;"["&amp;Resultat!$B$16&amp;".xlsx]Exportdata'!"&amp;BG2</f>
        <v>'P:\Infosäkkollen\[.xlsx]Exportdata'!BG1</v>
      </c>
      <c r="BH5" t="str">
        <f ca="1">"'"&amp;$A$1&amp;"["&amp;Resultat!$B$16&amp;".xlsx]Exportdata'!"&amp;BH2</f>
        <v>'P:\Infosäkkollen\[.xlsx]Exportdata'!BH1</v>
      </c>
      <c r="BI5" t="str">
        <f ca="1">"'"&amp;$A$1&amp;"["&amp;Resultat!$B$16&amp;".xlsx]Exportdata'!"&amp;BI2</f>
        <v>'P:\Infosäkkollen\[.xlsx]Exportdata'!BI1</v>
      </c>
      <c r="BJ5" t="str">
        <f ca="1">"'"&amp;$A$1&amp;"["&amp;Resultat!$B$16&amp;".xlsx]Exportdata'!"&amp;BJ2</f>
        <v>'P:\Infosäkkollen\[.xlsx]Exportdata'!BJ1</v>
      </c>
      <c r="BK5" t="str">
        <f ca="1">"'"&amp;$A$1&amp;"["&amp;Resultat!$B$16&amp;".xlsx]Exportdata'!"&amp;BK2</f>
        <v>'P:\Infosäkkollen\[.xlsx]Exportdata'!BK1</v>
      </c>
      <c r="BL5" t="str">
        <f ca="1">"'"&amp;$A$1&amp;"["&amp;Resultat!$B$16&amp;".xlsx]Exportdata'!"&amp;BL2</f>
        <v>'P:\Infosäkkollen\[.xlsx]Exportdata'!BL1</v>
      </c>
      <c r="BM5" t="str">
        <f ca="1">"'"&amp;$A$1&amp;"["&amp;Resultat!$B$16&amp;".xlsx]Exportdata'!"&amp;BM2</f>
        <v>'P:\Infosäkkollen\[.xlsx]Exportdata'!BM1</v>
      </c>
      <c r="BN5" t="str">
        <f ca="1">"'"&amp;$A$1&amp;"["&amp;Resultat!$B$16&amp;".xlsx]Exportdata'!"&amp;BN2</f>
        <v>'P:\Infosäkkollen\[.xlsx]Exportdata'!BN1</v>
      </c>
      <c r="BO5" t="str">
        <f ca="1">"'"&amp;$A$1&amp;"["&amp;Resultat!$B$16&amp;".xlsx]Exportdata'!"&amp;BO2</f>
        <v>'P:\Infosäkkollen\[.xlsx]Exportdata'!BO1</v>
      </c>
      <c r="BP5" t="str">
        <f ca="1">"'"&amp;$A$1&amp;"["&amp;Resultat!$B$16&amp;".xlsx]Exportdata'!"&amp;BP2</f>
        <v>'P:\Infosäkkollen\[.xlsx]Exportdata'!BP1</v>
      </c>
      <c r="BQ5" t="str">
        <f ca="1">"'"&amp;$A$1&amp;"["&amp;Resultat!$B$16&amp;".xlsx]Exportdata'!"&amp;BQ2</f>
        <v>'P:\Infosäkkollen\[.xlsx]Exportdata'!BQ1</v>
      </c>
      <c r="BR5" t="str">
        <f ca="1">"'"&amp;$A$1&amp;"["&amp;Resultat!$B$16&amp;".xlsx]Exportdata'!"&amp;BR2</f>
        <v>'P:\Infosäkkollen\[.xlsx]Exportdata'!BR1</v>
      </c>
      <c r="BS5" t="str">
        <f ca="1">"'"&amp;$A$1&amp;"["&amp;Resultat!$B$16&amp;".xlsx]Exportdata'!"&amp;BS2</f>
        <v>'P:\Infosäkkollen\[.xlsx]Exportdata'!BS1</v>
      </c>
      <c r="BT5" t="str">
        <f ca="1">"'"&amp;$A$1&amp;"["&amp;Resultat!$B$16&amp;".xlsx]Exportdata'!"&amp;BT2</f>
        <v>'P:\Infosäkkollen\[.xlsx]Exportdata'!BT1</v>
      </c>
      <c r="BU5" t="str">
        <f ca="1">"'"&amp;$A$1&amp;"["&amp;Resultat!$B$16&amp;".xlsx]Exportdata'!"&amp;BU2</f>
        <v>'P:\Infosäkkollen\[.xlsx]Exportdata'!BU1</v>
      </c>
      <c r="BV5" t="str">
        <f ca="1">"'"&amp;$A$1&amp;"["&amp;Resultat!$B$16&amp;".xlsx]Exportdata'!"&amp;BV2</f>
        <v>'P:\Infosäkkollen\[.xlsx]Exportdata'!BV1</v>
      </c>
      <c r="BW5" t="str">
        <f ca="1">"'"&amp;$A$1&amp;"["&amp;Resultat!$B$16&amp;".xlsx]Exportdata'!"&amp;BW2</f>
        <v>'P:\Infosäkkollen\[.xlsx]Exportdata'!BW1</v>
      </c>
      <c r="BX5" t="str">
        <f ca="1">"'"&amp;$A$1&amp;"["&amp;Resultat!$B$16&amp;".xlsx]Exportdata'!"&amp;BX2</f>
        <v>'P:\Infosäkkollen\[.xlsx]Exportdata'!BX1</v>
      </c>
      <c r="BY5" t="str">
        <f ca="1">"'"&amp;$A$1&amp;"["&amp;Resultat!$B$16&amp;".xlsx]Exportdata'!"&amp;BY2</f>
        <v>'P:\Infosäkkollen\[.xlsx]Exportdata'!BY1</v>
      </c>
      <c r="BZ5" t="str">
        <f ca="1">"'"&amp;$A$1&amp;"["&amp;Resultat!$B$16&amp;".xlsx]Exportdata'!"&amp;BZ2</f>
        <v>'P:\Infosäkkollen\[.xlsx]Exportdata'!BZ1</v>
      </c>
      <c r="CA5" t="str">
        <f ca="1">"'"&amp;$A$1&amp;"["&amp;Resultat!$B$16&amp;".xlsx]Exportdata'!"&amp;CA2</f>
        <v>'P:\Infosäkkollen\[.xlsx]Exportdata'!CA1</v>
      </c>
      <c r="CB5" t="str">
        <f ca="1">"'"&amp;$A$1&amp;"["&amp;Resultat!$B$16&amp;".xlsx]Exportdata'!"&amp;CB2</f>
        <v>'P:\Infosäkkollen\[.xlsx]Exportdata'!CB1</v>
      </c>
      <c r="CC5" t="str">
        <f ca="1">"'"&amp;$A$1&amp;"["&amp;Resultat!$B$16&amp;".xlsx]Exportdata'!"&amp;CC2</f>
        <v>'P:\Infosäkkollen\[.xlsx]Exportdata'!CC1</v>
      </c>
      <c r="CD5" t="str">
        <f ca="1">"'"&amp;$A$1&amp;"["&amp;Resultat!$B$16&amp;".xlsx]Exportdata'!"&amp;CD2</f>
        <v>'P:\Infosäkkollen\[.xlsx]Exportdata'!CD1</v>
      </c>
      <c r="CE5" t="str">
        <f ca="1">"'"&amp;$A$1&amp;"["&amp;Resultat!$B$16&amp;".xlsx]Exportdata'!"&amp;CE2</f>
        <v>'P:\Infosäkkollen\[.xlsx]Exportdata'!CE1</v>
      </c>
      <c r="CF5" t="str">
        <f ca="1">"'"&amp;$A$1&amp;"["&amp;Resultat!$B$16&amp;".xlsx]Exportdata'!"&amp;CF2</f>
        <v>'P:\Infosäkkollen\[.xlsx]Exportdata'!CF1</v>
      </c>
      <c r="CG5" t="str">
        <f ca="1">"'"&amp;$A$1&amp;"["&amp;Resultat!$B$16&amp;".xlsx]Exportdata'!"&amp;CG2</f>
        <v>'P:\Infosäkkollen\[.xlsx]Exportdata'!CG1</v>
      </c>
      <c r="CH5" t="str">
        <f ca="1">"'"&amp;$A$1&amp;"["&amp;Resultat!$B$16&amp;".xlsx]Exportdata'!"&amp;CH2</f>
        <v>'P:\Infosäkkollen\[.xlsx]Exportdata'!CH1</v>
      </c>
      <c r="CI5" t="str">
        <f ca="1">"'"&amp;$A$1&amp;"["&amp;Resultat!$B$16&amp;".xlsx]Exportdata'!"&amp;CI2</f>
        <v>'P:\Infosäkkollen\[.xlsx]Exportdata'!CI1</v>
      </c>
      <c r="CJ5" t="str">
        <f ca="1">"'"&amp;$A$1&amp;"["&amp;Resultat!$B$16&amp;".xlsx]Exportdata'!"&amp;CJ2</f>
        <v>'P:\Infosäkkollen\[.xlsx]Exportdata'!CJ1</v>
      </c>
      <c r="CK5" t="str">
        <f ca="1">"'"&amp;$A$1&amp;"["&amp;Resultat!$B$16&amp;".xlsx]Exportdata'!"&amp;CK2</f>
        <v>'P:\Infosäkkollen\[.xlsx]Exportdata'!CK1</v>
      </c>
      <c r="CL5" t="str">
        <f ca="1">"'"&amp;$A$1&amp;"["&amp;Resultat!$B$16&amp;".xlsx]Exportdata'!"&amp;CL2</f>
        <v>'P:\Infosäkkollen\[.xlsx]Exportdata'!CL1</v>
      </c>
      <c r="CM5" t="str">
        <f ca="1">"'"&amp;$A$1&amp;"["&amp;Resultat!$B$16&amp;".xlsx]Exportdata'!"&amp;CM2</f>
        <v>'P:\Infosäkkollen\[.xlsx]Exportdata'!CM1</v>
      </c>
      <c r="CN5" t="str">
        <f ca="1">"'"&amp;$A$1&amp;"["&amp;Resultat!$B$16&amp;".xlsx]Exportdata'!"&amp;CN2</f>
        <v>'P:\Infosäkkollen\[.xlsx]Exportdata'!CN1</v>
      </c>
      <c r="CO5" t="str">
        <f ca="1">"'"&amp;$A$1&amp;"["&amp;Resultat!$B$16&amp;".xlsx]Exportdata'!"&amp;CO2</f>
        <v>'P:\Infosäkkollen\[.xlsx]Exportdata'!CO1</v>
      </c>
      <c r="CP5" t="str">
        <f ca="1">"'"&amp;$A$1&amp;"["&amp;Resultat!$B$16&amp;".xlsx]Exportdata'!"&amp;CP2</f>
        <v>'P:\Infosäkkollen\[.xlsx]Exportdata'!CP1</v>
      </c>
      <c r="CQ5" t="str">
        <f ca="1">"'"&amp;$A$1&amp;"["&amp;Resultat!$B$16&amp;".xlsx]Exportdata'!"&amp;CQ2</f>
        <v>'P:\Infosäkkollen\[.xlsx]Exportdata'!CQ1</v>
      </c>
      <c r="CR5" t="str">
        <f ca="1">"'"&amp;$A$1&amp;"["&amp;Resultat!$B$16&amp;".xlsx]Exportdata'!"&amp;CR2</f>
        <v>'P:\Infosäkkollen\[.xlsx]Exportdata'!CR1</v>
      </c>
      <c r="CS5" t="str">
        <f ca="1">"'"&amp;$A$1&amp;"["&amp;Resultat!$B$16&amp;".xlsx]Exportdata'!"&amp;CS2</f>
        <v>'P:\Infosäkkollen\[.xlsx]Exportdata'!CS1</v>
      </c>
      <c r="CT5" t="str">
        <f ca="1">"'"&amp;$A$1&amp;"["&amp;Resultat!$B$16&amp;".xlsx]Exportdata'!"&amp;CT2</f>
        <v>'P:\Infosäkkollen\[.xlsx]Exportdata'!CT1</v>
      </c>
      <c r="CU5" t="str">
        <f ca="1">"'"&amp;$A$1&amp;"["&amp;Resultat!$B$16&amp;".xlsx]Exportdata'!"&amp;CU2</f>
        <v>'P:\Infosäkkollen\[.xlsx]Exportdata'!CU1</v>
      </c>
      <c r="CV5" t="str">
        <f ca="1">"'"&amp;$A$1&amp;"["&amp;Resultat!$B$16&amp;".xlsx]Exportdata'!"&amp;CV2</f>
        <v>'P:\Infosäkkollen\[.xlsx]Exportdata'!CV1</v>
      </c>
      <c r="CW5" t="str">
        <f ca="1">"'"&amp;$A$1&amp;"["&amp;Resultat!$B$16&amp;".xlsx]Exportdata'!"&amp;CW2</f>
        <v>'P:\Infosäkkollen\[.xlsx]Exportdata'!CW1</v>
      </c>
      <c r="CX5" t="str">
        <f ca="1">"'"&amp;$A$1&amp;"["&amp;Resultat!$B$16&amp;".xlsx]Exportdata'!"&amp;CX2</f>
        <v>'P:\Infosäkkollen\[.xlsx]Exportdata'!CX1</v>
      </c>
      <c r="CY5" t="str">
        <f ca="1">"'"&amp;$A$1&amp;"["&amp;Resultat!$B$16&amp;".xlsx]Exportdata'!"&amp;CY2</f>
        <v>'P:\Infosäkkollen\[.xlsx]Exportdata'!CY1</v>
      </c>
      <c r="CZ5" t="str">
        <f ca="1">"'"&amp;$A$1&amp;"["&amp;Resultat!$B$16&amp;".xlsx]Exportdata'!"&amp;CZ2</f>
        <v>'P:\Infosäkkollen\[.xlsx]Exportdata'!CZ1</v>
      </c>
      <c r="DA5" t="str">
        <f ca="1">"'"&amp;$A$1&amp;"["&amp;Resultat!$B$16&amp;".xlsx]Exportdata'!"&amp;DA2</f>
        <v>'P:\Infosäkkollen\[.xlsx]Exportdata'!DA1</v>
      </c>
      <c r="DB5" t="str">
        <f ca="1">"'"&amp;$A$1&amp;"["&amp;Resultat!$B$16&amp;".xlsx]Exportdata'!"&amp;DB2</f>
        <v>'P:\Infosäkkollen\[.xlsx]Exportdata'!DB1</v>
      </c>
      <c r="DC5" t="str">
        <f ca="1">"'"&amp;$A$1&amp;"["&amp;Resultat!$B$16&amp;".xlsx]Exportdata'!"&amp;DC2</f>
        <v>'P:\Infosäkkollen\[.xlsx]Exportdata'!DC1</v>
      </c>
      <c r="DD5" t="str">
        <f ca="1">"'"&amp;$A$1&amp;"["&amp;Resultat!$B$16&amp;".xlsx]Exportdata'!"&amp;DD2</f>
        <v>'P:\Infosäkkollen\[.xlsx]Exportdata'!DD1</v>
      </c>
      <c r="DE5" t="str">
        <f ca="1">"'"&amp;$A$1&amp;"["&amp;Resultat!$B$16&amp;".xlsx]Exportdata'!"&amp;DE2</f>
        <v>'P:\Infosäkkollen\[.xlsx]Exportdata'!DE1</v>
      </c>
      <c r="DF5" t="str">
        <f ca="1">"'"&amp;$A$1&amp;"["&amp;Resultat!$B$16&amp;".xlsx]Exportdata'!"&amp;DF2</f>
        <v>'P:\Infosäkkollen\[.xlsx]Exportdata'!DF1</v>
      </c>
      <c r="DG5" t="str">
        <f ca="1">"'"&amp;$A$1&amp;"["&amp;Resultat!$B$16&amp;".xlsx]Exportdata'!"&amp;DG2</f>
        <v>'P:\Infosäkkollen\[.xlsx]Exportdata'!DG1</v>
      </c>
      <c r="DH5" t="str">
        <f ca="1">"'"&amp;$A$1&amp;"["&amp;Resultat!$B$16&amp;".xlsx]Exportdata'!"&amp;DH2</f>
        <v>'P:\Infosäkkollen\[.xlsx]Exportdata'!DH1</v>
      </c>
      <c r="DI5" t="str">
        <f ca="1">"'"&amp;$A$1&amp;"["&amp;Resultat!$B$16&amp;".xlsx]Exportdata'!"&amp;DI2</f>
        <v>'P:\Infosäkkollen\[.xlsx]Exportdata'!DI1</v>
      </c>
      <c r="DJ5" t="str">
        <f ca="1">"'"&amp;$A$1&amp;"["&amp;Resultat!$B$16&amp;".xlsx]Exportdata'!"&amp;DJ2</f>
        <v>'P:\Infosäkkollen\[.xlsx]Exportdata'!DJ1</v>
      </c>
      <c r="DK5" t="str">
        <f ca="1">"'"&amp;$A$1&amp;"["&amp;Resultat!$B$16&amp;".xlsx]Exportdata'!"&amp;DK2</f>
        <v>'P:\Infosäkkollen\[.xlsx]Exportdata'!DK1</v>
      </c>
      <c r="DL5" t="str">
        <f ca="1">"'"&amp;$A$1&amp;"["&amp;Resultat!$B$16&amp;".xlsx]Exportdata'!"&amp;DL2</f>
        <v>'P:\Infosäkkollen\[.xlsx]Exportdata'!DL1</v>
      </c>
      <c r="DM5" t="str">
        <f ca="1">"'"&amp;$A$1&amp;"["&amp;Resultat!$B$16&amp;".xlsx]Exportdata'!"&amp;DM2</f>
        <v>'P:\Infosäkkollen\[.xlsx]Exportdata'!DM1</v>
      </c>
      <c r="DN5" t="str">
        <f ca="1">"'"&amp;$A$1&amp;"["&amp;Resultat!$B$16&amp;".xlsx]Exportdata'!"&amp;DN2</f>
        <v>'P:\Infosäkkollen\[.xlsx]Exportdata'!DN1</v>
      </c>
      <c r="DO5" t="str">
        <f ca="1">"'"&amp;$A$1&amp;"["&amp;Resultat!$B$16&amp;".xlsx]Exportdata'!"&amp;DO2</f>
        <v>'P:\Infosäkkollen\[.xlsx]Exportdata'!DO1</v>
      </c>
      <c r="DP5" t="str">
        <f ca="1">"'"&amp;$A$1&amp;"["&amp;Resultat!$B$16&amp;".xlsx]Exportdata'!"&amp;DP2</f>
        <v>'P:\Infosäkkollen\[.xlsx]Exportdata'!DP1</v>
      </c>
      <c r="DQ5" t="str">
        <f ca="1">"'"&amp;$A$1&amp;"["&amp;Resultat!$B$16&amp;".xlsx]Exportdata'!"&amp;DQ2</f>
        <v>'P:\Infosäkkollen\[.xlsx]Exportdata'!DQ1</v>
      </c>
      <c r="DR5" t="str">
        <f ca="1">"'"&amp;$A$1&amp;"["&amp;Resultat!$B$16&amp;".xlsx]Exportdata'!"&amp;DR2</f>
        <v>'P:\Infosäkkollen\[.xlsx]Exportdata'!DR1</v>
      </c>
      <c r="DS5" t="str">
        <f ca="1">"'"&amp;$A$1&amp;"["&amp;Resultat!$B$16&amp;".xlsx]Exportdata'!"&amp;DS2</f>
        <v>'P:\Infosäkkollen\[.xlsx]Exportdata'!DS1</v>
      </c>
      <c r="DT5" t="str">
        <f ca="1">"'"&amp;$A$1&amp;"["&amp;Resultat!$B$16&amp;".xlsx]Exportdata'!"&amp;DT2</f>
        <v>'P:\Infosäkkollen\[.xlsx]Exportdata'!DT1</v>
      </c>
      <c r="DU5" t="str">
        <f ca="1">"'"&amp;$A$1&amp;"["&amp;Resultat!$B$16&amp;".xlsx]Exportdata'!"&amp;DU2</f>
        <v>'P:\Infosäkkollen\[.xlsx]Exportdata'!DU1</v>
      </c>
      <c r="DV5" t="str">
        <f ca="1">"'"&amp;$A$1&amp;"["&amp;Resultat!$B$16&amp;".xlsx]Exportdata'!"&amp;DV2</f>
        <v>'P:\Infosäkkollen\[.xlsx]Exportdata'!DV1</v>
      </c>
      <c r="DW5" t="str">
        <f ca="1">"'"&amp;$A$1&amp;"["&amp;Resultat!$B$16&amp;".xlsx]Exportdata'!"&amp;DW2</f>
        <v>'P:\Infosäkkollen\[.xlsx]Exportdata'!DW1</v>
      </c>
      <c r="DX5" t="str">
        <f ca="1">"'"&amp;$A$1&amp;"["&amp;Resultat!$B$16&amp;".xlsx]Exportdata'!"&amp;DX2</f>
        <v>'P:\Infosäkkollen\[.xlsx]Exportdata'!DX1</v>
      </c>
      <c r="DY5" t="str">
        <f ca="1">"'"&amp;$A$1&amp;"["&amp;Resultat!$B$16&amp;".xlsx]Exportdata'!"&amp;DY2</f>
        <v>'P:\Infosäkkollen\[.xlsx]Exportdata'!DY1</v>
      </c>
      <c r="DZ5" t="str">
        <f ca="1">"'"&amp;$A$1&amp;"["&amp;Resultat!$B$16&amp;".xlsx]Exportdata'!"&amp;DZ2</f>
        <v>'P:\Infosäkkollen\[.xlsx]Exportdata'!DZ1</v>
      </c>
      <c r="EA5" t="str">
        <f ca="1">"'"&amp;$A$1&amp;"["&amp;Resultat!$B$16&amp;".xlsx]Exportdata'!"&amp;EA2</f>
        <v>'P:\Infosäkkollen\[.xlsx]Exportdata'!EA1</v>
      </c>
      <c r="EB5" t="str">
        <f ca="1">"'"&amp;$A$1&amp;"["&amp;Resultat!$B$16&amp;".xlsx]Exportdata'!"&amp;EB2</f>
        <v>'P:\Infosäkkollen\[.xlsx]Exportdata'!EB1</v>
      </c>
      <c r="EC5" t="str">
        <f ca="1">"'"&amp;$A$1&amp;"["&amp;Resultat!$B$16&amp;".xlsx]Exportdata'!"&amp;EC2</f>
        <v>'P:\Infosäkkollen\[.xlsx]Exportdata'!EC1</v>
      </c>
      <c r="ED5" t="str">
        <f ca="1">"'"&amp;$A$1&amp;"["&amp;Resultat!$B$16&amp;".xlsx]Exportdata'!"&amp;ED2</f>
        <v>'P:\Infosäkkollen\[.xlsx]Exportdata'!ED1</v>
      </c>
      <c r="EE5" t="str">
        <f ca="1">"'"&amp;$A$1&amp;"["&amp;Resultat!$B$16&amp;".xlsx]Exportdata'!"&amp;EE2</f>
        <v>'P:\Infosäkkollen\[.xlsx]Exportdata'!EE1</v>
      </c>
      <c r="EF5" t="str">
        <f ca="1">"'"&amp;$A$1&amp;"["&amp;Resultat!$B$16&amp;".xlsx]Exportdata'!"&amp;EF2</f>
        <v>'P:\Infosäkkollen\[.xlsx]Exportdata'!EF1</v>
      </c>
      <c r="EG5" t="str">
        <f ca="1">"'"&amp;$A$1&amp;"["&amp;Resultat!$B$16&amp;".xlsx]Exportdata'!"&amp;EG2</f>
        <v>'P:\Infosäkkollen\[.xlsx]Exportdata'!EG1</v>
      </c>
      <c r="EH5" t="str">
        <f ca="1">"'"&amp;$A$1&amp;"["&amp;Resultat!$B$16&amp;".xlsx]Exportdata'!"&amp;EH2</f>
        <v>'P:\Infosäkkollen\[.xlsx]Exportdata'!EH1</v>
      </c>
      <c r="EI5" t="str">
        <f ca="1">"'"&amp;$A$1&amp;"["&amp;Resultat!$B$16&amp;".xlsx]Exportdata'!"&amp;EI2</f>
        <v>'P:\Infosäkkollen\[.xlsx]Exportdata'!EI1</v>
      </c>
      <c r="EJ5" t="str">
        <f ca="1">"'"&amp;$A$1&amp;"["&amp;Resultat!$B$16&amp;".xlsx]Exportdata'!"&amp;EJ2</f>
        <v>'P:\Infosäkkollen\[.xlsx]Exportdata'!EJ1</v>
      </c>
      <c r="EK5" t="str">
        <f ca="1">"'"&amp;$A$1&amp;"["&amp;Resultat!$B$16&amp;".xlsx]Exportdata'!"&amp;EK2</f>
        <v>'P:\Infosäkkollen\[.xlsx]Exportdata'!EK1</v>
      </c>
      <c r="EL5" t="str">
        <f ca="1">"'"&amp;$A$1&amp;"["&amp;Resultat!$B$16&amp;".xlsx]Exportdata'!"&amp;EL2</f>
        <v>'P:\Infosäkkollen\[.xlsx]Exportdata'!EL1</v>
      </c>
      <c r="EM5" t="str">
        <f ca="1">"'"&amp;$A$1&amp;"["&amp;Resultat!$B$16&amp;".xlsx]Exportdata'!"&amp;EM2</f>
        <v>'P:\Infosäkkollen\[.xlsx]Exportdata'!EM1</v>
      </c>
      <c r="EN5" t="str">
        <f ca="1">"'"&amp;$A$1&amp;"["&amp;Resultat!$B$16&amp;".xlsx]Exportdata'!"&amp;EN2</f>
        <v>'P:\Infosäkkollen\[.xlsx]Exportdata'!EN1</v>
      </c>
      <c r="EO5" t="str">
        <f ca="1">"'"&amp;$A$1&amp;"["&amp;Resultat!$B$16&amp;".xlsx]Exportdata'!"&amp;EO2</f>
        <v>'P:\Infosäkkollen\[.xlsx]Exportdata'!EO1</v>
      </c>
      <c r="EP5" t="str">
        <f ca="1">"'"&amp;$A$1&amp;"["&amp;Resultat!$B$16&amp;".xlsx]Exportdata'!"&amp;EP2</f>
        <v>'P:\Infosäkkollen\[.xlsx]Exportdata'!EP1</v>
      </c>
      <c r="EQ5" t="str">
        <f ca="1">"'"&amp;$A$1&amp;"["&amp;Resultat!$B$16&amp;".xlsx]Exportdata'!"&amp;EQ2</f>
        <v>'P:\Infosäkkollen\[.xlsx]Exportdata'!EQ1</v>
      </c>
      <c r="ER5" t="str">
        <f ca="1">"'"&amp;$A$1&amp;"["&amp;Resultat!$B$16&amp;".xlsx]Exportdata'!"&amp;ER2</f>
        <v>'P:\Infosäkkollen\[.xlsx]Exportdata'!ER1</v>
      </c>
      <c r="ES5" t="str">
        <f ca="1">"'"&amp;$A$1&amp;"["&amp;Resultat!$B$16&amp;".xlsx]Exportdata'!"&amp;ES2</f>
        <v>'P:\Infosäkkollen\[.xlsx]Exportdata'!ES1</v>
      </c>
      <c r="ET5" t="str">
        <f ca="1">"'"&amp;$A$1&amp;"["&amp;Resultat!$B$16&amp;".xlsx]Exportdata'!"&amp;ET2</f>
        <v>'P:\Infosäkkollen\[.xlsx]Exportdata'!ET1</v>
      </c>
      <c r="EU5" t="str">
        <f ca="1">"'"&amp;$A$1&amp;"["&amp;Resultat!$B$16&amp;".xlsx]Exportdata'!"&amp;EU2</f>
        <v>'P:\Infosäkkollen\[.xlsx]Exportdata'!EU1</v>
      </c>
      <c r="EV5" t="str">
        <f ca="1">"'"&amp;$A$1&amp;"["&amp;Resultat!$B$16&amp;".xlsx]Exportdata'!"&amp;EV2</f>
        <v>'P:\Infosäkkollen\[.xlsx]Exportdata'!EV1</v>
      </c>
      <c r="EW5" t="str">
        <f ca="1">"'"&amp;$A$1&amp;"["&amp;Resultat!$B$16&amp;".xlsx]Exportdata'!"&amp;EW2</f>
        <v>'P:\Infosäkkollen\[.xlsx]Exportdata'!EW1</v>
      </c>
      <c r="EX5" t="str">
        <f ca="1">"'"&amp;$A$1&amp;"["&amp;Resultat!$B$16&amp;".xlsx]Exportdata'!"&amp;EX2</f>
        <v>'P:\Infosäkkollen\[.xlsx]Exportdata'!EX1</v>
      </c>
      <c r="EY5" t="str">
        <f ca="1">"'"&amp;$A$1&amp;"["&amp;Resultat!$B$16&amp;".xlsx]Exportdata'!"&amp;EY2</f>
        <v>'P:\Infosäkkollen\[.xlsx]Exportdata'!EY1</v>
      </c>
      <c r="EZ5" t="str">
        <f ca="1">"'"&amp;$A$1&amp;"["&amp;Resultat!$B$16&amp;".xlsx]Exportdata'!"&amp;EZ2</f>
        <v>'P:\Infosäkkollen\[.xlsx]Exportdata'!EZ1</v>
      </c>
      <c r="FA5" t="str">
        <f ca="1">"'"&amp;$A$1&amp;"["&amp;Resultat!$B$16&amp;".xlsx]Exportdata'!"&amp;FA2</f>
        <v>'P:\Infosäkkollen\[.xlsx]Exportdata'!FA1</v>
      </c>
      <c r="FB5" t="str">
        <f ca="1">"'"&amp;$A$1&amp;"["&amp;Resultat!$B$16&amp;".xlsx]Exportdata'!"&amp;FB2</f>
        <v>'P:\Infosäkkollen\[.xlsx]Exportdata'!FB1</v>
      </c>
      <c r="FC5" t="str">
        <f ca="1">"'"&amp;$A$1&amp;"["&amp;Resultat!$B$16&amp;".xlsx]Exportdata'!"&amp;FC2</f>
        <v>'P:\Infosäkkollen\[.xlsx]Exportdata'!FC1</v>
      </c>
      <c r="FD5" t="str">
        <f ca="1">"'"&amp;$A$1&amp;"["&amp;Resultat!$B$16&amp;".xlsx]Exportdata'!"&amp;FD2</f>
        <v>'P:\Infosäkkollen\[.xlsx]Exportdata'!FD1</v>
      </c>
      <c r="FE5" t="str">
        <f ca="1">"'"&amp;$A$1&amp;"["&amp;Resultat!$B$16&amp;".xlsx]Exportdata'!"&amp;FE2</f>
        <v>'P:\Infosäkkollen\[.xlsx]Exportdata'!FE1</v>
      </c>
      <c r="FF5" t="str">
        <f ca="1">"'"&amp;$A$1&amp;"["&amp;Resultat!$B$16&amp;".xlsx]Exportdata'!"&amp;FF2</f>
        <v>'P:\Infosäkkollen\[.xlsx]Exportdata'!FF1</v>
      </c>
      <c r="FG5" t="str">
        <f ca="1">"'"&amp;$A$1&amp;"["&amp;Resultat!$B$16&amp;".xlsx]Exportdata'!"&amp;FG2</f>
        <v>'P:\Infosäkkollen\[.xlsx]Exportdata'!FG1</v>
      </c>
      <c r="FH5" t="str">
        <f ca="1">"'"&amp;$A$1&amp;"["&amp;Resultat!$B$16&amp;".xlsx]Exportdata'!"&amp;FH2</f>
        <v>'P:\Infosäkkollen\[.xlsx]Exportdata'!FH1</v>
      </c>
      <c r="FI5" t="str">
        <f ca="1">"'"&amp;$A$1&amp;"["&amp;Resultat!$B$16&amp;".xlsx]Exportdata'!"&amp;FI2</f>
        <v>'P:\Infosäkkollen\[.xlsx]Exportdata'!FI1</v>
      </c>
      <c r="FJ5" t="str">
        <f ca="1">"'"&amp;$A$1&amp;"["&amp;Resultat!$B$16&amp;".xlsx]Exportdata'!"&amp;FJ2</f>
        <v>'P:\Infosäkkollen\[.xlsx]Exportdata'!FJ1</v>
      </c>
      <c r="FK5" t="str">
        <f ca="1">"'"&amp;$A$1&amp;"["&amp;Resultat!$B$16&amp;".xlsx]Exportdata'!"&amp;FK2</f>
        <v>'P:\Infosäkkollen\[.xlsx]Exportdata'!FK1</v>
      </c>
      <c r="FL5" t="str">
        <f ca="1">"'"&amp;$A$1&amp;"["&amp;Resultat!$B$16&amp;".xlsx]Exportdata'!"&amp;FL2</f>
        <v>'P:\Infosäkkollen\[.xlsx]Exportdata'!FL1</v>
      </c>
      <c r="FM5" t="str">
        <f ca="1">"'"&amp;$A$1&amp;"["&amp;Resultat!$B$16&amp;".xlsx]Exportdata'!"&amp;FM2</f>
        <v>'P:\Infosäkkollen\[.xlsx]Exportdata'!FM1</v>
      </c>
      <c r="FN5" t="str">
        <f ca="1">"'"&amp;$A$1&amp;"["&amp;Resultat!$B$16&amp;".xlsx]Exportdata'!"&amp;FN2</f>
        <v>'P:\Infosäkkollen\[.xlsx]Exportdata'!FN1</v>
      </c>
      <c r="FO5" t="str">
        <f ca="1">"'"&amp;$A$1&amp;"["&amp;Resultat!$B$16&amp;".xlsx]Exportdata'!"&amp;FO2</f>
        <v>'P:\Infosäkkollen\[.xlsx]Exportdata'!FO1</v>
      </c>
      <c r="FP5" t="str">
        <f ca="1">"'"&amp;$A$1&amp;"["&amp;Resultat!$B$16&amp;".xlsx]Exportdata'!"&amp;FP2</f>
        <v>'P:\Infosäkkollen\[.xlsx]Exportdata'!FP1</v>
      </c>
      <c r="FQ5" t="str">
        <f ca="1">"'"&amp;$A$1&amp;"["&amp;Resultat!$B$16&amp;".xlsx]Exportdata'!"&amp;FQ2</f>
        <v>'P:\Infosäkkollen\[.xlsx]Exportdata'!FQ1</v>
      </c>
      <c r="FR5" t="str">
        <f ca="1">"'"&amp;$A$1&amp;"["&amp;Resultat!$B$16&amp;".xlsx]Exportdata'!"&amp;FR2</f>
        <v>'P:\Infosäkkollen\[.xlsx]Exportdata'!FR1</v>
      </c>
      <c r="FS5" t="str">
        <f ca="1">"'"&amp;$A$1&amp;"["&amp;Resultat!$B$16&amp;".xlsx]Exportdata'!"&amp;FS2</f>
        <v>'P:\Infosäkkollen\[.xlsx]Exportdata'!FS1</v>
      </c>
      <c r="FT5" t="str">
        <f ca="1">"'"&amp;$A$1&amp;"["&amp;Resultat!$B$16&amp;".xlsx]Exportdata'!"&amp;FT2</f>
        <v>'P:\Infosäkkollen\[.xlsx]Exportdata'!FT1</v>
      </c>
      <c r="FU5" t="str">
        <f ca="1">"'"&amp;$A$1&amp;"["&amp;Resultat!$B$16&amp;".xlsx]Exportdata'!"&amp;FU2</f>
        <v>'P:\Infosäkkollen\[.xlsx]Exportdata'!FU1</v>
      </c>
      <c r="FV5" t="str">
        <f ca="1">"'"&amp;$A$1&amp;"["&amp;Resultat!$B$16&amp;".xlsx]Exportdata'!"&amp;FV2</f>
        <v>'P:\Infosäkkollen\[.xlsx]Exportdata'!FV1</v>
      </c>
      <c r="FW5" t="str">
        <f ca="1">"'"&amp;$A$1&amp;"["&amp;Resultat!$B$16&amp;".xlsx]Exportdata'!"&amp;FW2</f>
        <v>'P:\Infosäkkollen\[.xlsx]Exportdata'!FW1</v>
      </c>
      <c r="FX5" t="str">
        <f ca="1">"'"&amp;$A$1&amp;"["&amp;Resultat!$B$16&amp;".xlsx]Exportdata'!"&amp;FX2</f>
        <v>'P:\Infosäkkollen\[.xlsx]Exportdata'!FX1</v>
      </c>
      <c r="FY5" t="str">
        <f ca="1">"'"&amp;$A$1&amp;"["&amp;Resultat!$B$16&amp;".xlsx]Exportdata'!"&amp;FY2</f>
        <v>'P:\Infosäkkollen\[.xlsx]Exportdata'!FY1</v>
      </c>
      <c r="FZ5" t="str">
        <f ca="1">"'"&amp;$A$1&amp;"["&amp;Resultat!$B$16&amp;".xlsx]Exportdata'!"&amp;FZ2</f>
        <v>'P:\Infosäkkollen\[.xlsx]Exportdata'!FZ1</v>
      </c>
      <c r="GA5" t="str">
        <f ca="1">"'"&amp;$A$1&amp;"["&amp;Resultat!$B$16&amp;".xlsx]Exportdata'!"&amp;GA2</f>
        <v>'P:\Infosäkkollen\[.xlsx]Exportdata'!GA1</v>
      </c>
      <c r="GB5" t="str">
        <f ca="1">"'"&amp;$A$1&amp;"["&amp;Resultat!$B$16&amp;".xlsx]Exportdata'!"&amp;GB2</f>
        <v>'P:\Infosäkkollen\[.xlsx]Exportdata'!GB1</v>
      </c>
      <c r="GC5" t="str">
        <f ca="1">"'"&amp;$A$1&amp;"["&amp;Resultat!$B$16&amp;".xlsx]Exportdata'!"&amp;GC2</f>
        <v>'P:\Infosäkkollen\[.xlsx]Exportdata'!GC1</v>
      </c>
      <c r="GD5" t="str">
        <f ca="1">"'"&amp;$A$1&amp;"["&amp;Resultat!$B$16&amp;".xlsx]Exportdata'!"&amp;GD2</f>
        <v>'P:\Infosäkkollen\[.xlsx]Exportdata'!GD1</v>
      </c>
      <c r="GE5" t="str">
        <f ca="1">"'"&amp;$A$1&amp;"["&amp;Resultat!$B$16&amp;".xlsx]Exportdata'!"&amp;GE2</f>
        <v>'P:\Infosäkkollen\[.xlsx]Exportdata'!GE1</v>
      </c>
      <c r="GF5" t="str">
        <f ca="1">"'"&amp;$A$1&amp;"["&amp;Resultat!$B$16&amp;".xlsx]Exportdata'!"&amp;GF2</f>
        <v>'P:\Infosäkkollen\[.xlsx]Exportdata'!GF1</v>
      </c>
      <c r="GG5" t="str">
        <f ca="1">"'"&amp;$A$1&amp;"["&amp;Resultat!$B$16&amp;".xlsx]Exportdata'!"&amp;GG2</f>
        <v>'P:\Infosäkkollen\[.xlsx]Exportdata'!GG1</v>
      </c>
      <c r="GH5" t="str">
        <f ca="1">"'"&amp;$A$1&amp;"["&amp;Resultat!$B$16&amp;".xlsx]Exportdata'!"&amp;GH2</f>
        <v>'P:\Infosäkkollen\[.xlsx]Exportdata'!GH1</v>
      </c>
      <c r="GI5" t="str">
        <f ca="1">"'"&amp;$A$1&amp;"["&amp;Resultat!$B$16&amp;".xlsx]Exportdata'!"&amp;GI2</f>
        <v>'P:\Infosäkkollen\[.xlsx]Exportdata'!GI1</v>
      </c>
      <c r="GJ5" t="str">
        <f ca="1">"'"&amp;$A$1&amp;"["&amp;Resultat!$B$16&amp;".xlsx]Exportdata'!"&amp;GJ2</f>
        <v>'P:\Infosäkkollen\[.xlsx]Exportdata'!GJ1</v>
      </c>
      <c r="GK5" t="str">
        <f ca="1">"'"&amp;$A$1&amp;"["&amp;Resultat!$B$16&amp;".xlsx]Exportdata'!"&amp;GK2</f>
        <v>'P:\Infosäkkollen\[.xlsx]Exportdata'!GK1</v>
      </c>
      <c r="GL5" t="str">
        <f ca="1">"'"&amp;$A$1&amp;"["&amp;Resultat!$B$16&amp;".xlsx]Exportdata'!"&amp;GL2</f>
        <v>'P:\Infosäkkollen\[.xlsx]Exportdata'!GL1</v>
      </c>
      <c r="GM5" t="str">
        <f ca="1">"'"&amp;$A$1&amp;"["&amp;Resultat!$B$16&amp;".xlsx]Exportdata'!"&amp;GM2</f>
        <v>'P:\Infosäkkollen\[.xlsx]Exportdata'!GM1</v>
      </c>
      <c r="GN5" t="str">
        <f ca="1">"'"&amp;$A$1&amp;"["&amp;Resultat!$B$16&amp;".xlsx]Exportdata'!"&amp;GN2</f>
        <v>'P:\Infosäkkollen\[.xlsx]Exportdata'!GN1</v>
      </c>
      <c r="GO5" t="str">
        <f ca="1">"'"&amp;$A$1&amp;"["&amp;Resultat!$B$16&amp;".xlsx]Exportdata'!"&amp;GO2</f>
        <v>'P:\Infosäkkollen\[.xlsx]Exportdata'!GO1</v>
      </c>
      <c r="GP5" t="str">
        <f ca="1">"'"&amp;$A$1&amp;"["&amp;Resultat!$B$16&amp;".xlsx]Exportdata'!"&amp;GP2</f>
        <v>'P:\Infosäkkollen\[.xlsx]Exportdata'!GP1</v>
      </c>
      <c r="GQ5" t="str">
        <f ca="1">"'"&amp;$A$1&amp;"["&amp;Resultat!$B$16&amp;".xlsx]Exportdata'!"&amp;GQ2</f>
        <v>'P:\Infosäkkollen\[.xlsx]Exportdata'!GQ1</v>
      </c>
      <c r="GR5" t="str">
        <f ca="1">"'"&amp;$A$1&amp;"["&amp;Resultat!$B$16&amp;".xlsx]Exportdata'!"&amp;GR2</f>
        <v>'P:\Infosäkkollen\[.xlsx]Exportdata'!GR1</v>
      </c>
      <c r="GS5" t="str">
        <f ca="1">"'"&amp;$A$1&amp;"["&amp;Resultat!$B$16&amp;".xlsx]Exportdata'!"&amp;GS2</f>
        <v>'P:\Infosäkkollen\[.xlsx]Exportdata'!GS1</v>
      </c>
      <c r="GT5" t="str">
        <f ca="1">"'"&amp;$A$1&amp;"["&amp;Resultat!$B$16&amp;".xlsx]Exportdata'!"&amp;GT2</f>
        <v>'P:\Infosäkkollen\[.xlsx]Exportdata'!GT1</v>
      </c>
      <c r="GU5" t="str">
        <f ca="1">"'"&amp;$A$1&amp;"["&amp;Resultat!$B$16&amp;".xlsx]Exportdata'!"&amp;GU2</f>
        <v>'P:\Infosäkkollen\[.xlsx]Exportdata'!GU1</v>
      </c>
      <c r="GV5" t="str">
        <f ca="1">"'"&amp;$A$1&amp;"["&amp;Resultat!$B$16&amp;".xlsx]Exportdata'!"&amp;GV2</f>
        <v>'P:\Infosäkkollen\[.xlsx]Exportdata'!GV1</v>
      </c>
      <c r="GW5" t="str">
        <f ca="1">"'"&amp;$A$1&amp;"["&amp;Resultat!$B$16&amp;".xlsx]Exportdata'!"&amp;GW2</f>
        <v>'P:\Infosäkkollen\[.xlsx]Exportdata'!GW1</v>
      </c>
      <c r="GX5" t="str">
        <f ca="1">"'"&amp;$A$1&amp;"["&amp;Resultat!$B$16&amp;".xlsx]Exportdata'!"&amp;GX2</f>
        <v>'P:\Infosäkkollen\[.xlsx]Exportdata'!GX1</v>
      </c>
      <c r="GY5" t="str">
        <f ca="1">"'"&amp;$A$1&amp;"["&amp;Resultat!$B$16&amp;".xlsx]Exportdata'!"&amp;GY2</f>
        <v>'P:\Infosäkkollen\[.xlsx]Exportdata'!GY1</v>
      </c>
      <c r="GZ5" t="str">
        <f ca="1">"'"&amp;$A$1&amp;"["&amp;Resultat!$B$16&amp;".xlsx]Exportdata'!"&amp;GZ2</f>
        <v>'P:\Infosäkkollen\[.xlsx]Exportdata'!GZ1</v>
      </c>
      <c r="HA5" t="str">
        <f ca="1">"'"&amp;$A$1&amp;"["&amp;Resultat!$B$16&amp;".xlsx]Exportdata'!"&amp;HA2</f>
        <v>'P:\Infosäkkollen\[.xlsx]Exportdata'!HA1</v>
      </c>
      <c r="HB5" t="str">
        <f ca="1">"'"&amp;$A$1&amp;"["&amp;Resultat!$B$16&amp;".xlsx]Exportdata'!"&amp;HB2</f>
        <v>'P:\Infosäkkollen\[.xlsx]Exportdata'!HB1</v>
      </c>
      <c r="HC5" t="str">
        <f ca="1">"'"&amp;$A$1&amp;"["&amp;Resultat!$B$16&amp;".xlsx]Exportdata'!"&amp;HC2</f>
        <v>'P:\Infosäkkollen\[.xlsx]Exportdata'!HC1</v>
      </c>
      <c r="HD5" t="str">
        <f ca="1">"'"&amp;$A$1&amp;"["&amp;Resultat!$B$16&amp;".xlsx]Exportdata'!"&amp;HD2</f>
        <v>'P:\Infosäkkollen\[.xlsx]Exportdata'!HD1</v>
      </c>
      <c r="HE5" t="str">
        <f ca="1">"'"&amp;$A$1&amp;"["&amp;Resultat!$B$16&amp;".xlsx]Exportdata'!"&amp;HE2</f>
        <v>'P:\Infosäkkollen\[.xlsx]Exportdata'!HE1</v>
      </c>
      <c r="HF5" t="str">
        <f ca="1">"'"&amp;$A$1&amp;"["&amp;Resultat!$B$16&amp;".xlsx]Exportdata'!"&amp;HF2</f>
        <v>'P:\Infosäkkollen\[.xlsx]Exportdata'!HF1</v>
      </c>
      <c r="HG5" t="str">
        <f ca="1">"'"&amp;$A$1&amp;"["&amp;Resultat!$B$16&amp;".xlsx]Exportdata'!"&amp;HG2</f>
        <v>'P:\Infosäkkollen\[.xlsx]Exportdata'!HG1</v>
      </c>
      <c r="HH5" t="str">
        <f ca="1">"'"&amp;$A$1&amp;"["&amp;Resultat!$B$16&amp;".xlsx]Exportdata'!"&amp;HH2</f>
        <v>'P:\Infosäkkollen\[.xlsx]Exportdata'!HH1</v>
      </c>
      <c r="HI5" t="str">
        <f ca="1">"'"&amp;$A$1&amp;"["&amp;Resultat!$B$16&amp;".xlsx]Exportdata'!"&amp;HI2</f>
        <v>'P:\Infosäkkollen\[.xlsx]Exportdata'!HI1</v>
      </c>
      <c r="HJ5" t="str">
        <f ca="1">"'"&amp;$A$1&amp;"["&amp;Resultat!$B$16&amp;".xlsx]Exportdata'!"&amp;HJ2</f>
        <v>'P:\Infosäkkollen\[.xlsx]Exportdata'!HJ1</v>
      </c>
      <c r="HK5" t="str">
        <f ca="1">"'"&amp;$A$1&amp;"["&amp;Resultat!$B$16&amp;".xlsx]Exportdata'!"&amp;HK2</f>
        <v>'P:\Infosäkkollen\[.xlsx]Exportdata'!HK1</v>
      </c>
      <c r="HL5" t="str">
        <f ca="1">"'"&amp;$A$1&amp;"["&amp;Resultat!$B$16&amp;".xlsx]Exportdata'!"&amp;HL2</f>
        <v>'P:\Infosäkkollen\[.xlsx]Exportdata'!HL1</v>
      </c>
      <c r="HM5" t="str">
        <f ca="1">"'"&amp;$A$1&amp;"["&amp;Resultat!$B$16&amp;".xlsx]Exportdata'!"&amp;HM2</f>
        <v>'P:\Infosäkkollen\[.xlsx]Exportdata'!HM1</v>
      </c>
      <c r="HN5" t="str">
        <f ca="1">"'"&amp;$A$1&amp;"["&amp;Resultat!$B$16&amp;".xlsx]Exportdata'!"&amp;HN2</f>
        <v>'P:\Infosäkkollen\[.xlsx]Exportdata'!HN1</v>
      </c>
      <c r="HO5" t="str">
        <f ca="1">"'"&amp;$A$1&amp;"["&amp;Resultat!$B$16&amp;".xlsx]Exportdata'!"&amp;HO2</f>
        <v>'P:\Infosäkkollen\[.xlsx]Exportdata'!HO1</v>
      </c>
      <c r="HP5" t="str">
        <f ca="1">"'"&amp;$A$1&amp;"["&amp;Resultat!$B$16&amp;".xlsx]Exportdata'!"&amp;HP2</f>
        <v>'P:\Infosäkkollen\[.xlsx]Exportdata'!HP1</v>
      </c>
      <c r="HQ5" t="str">
        <f ca="1">"'"&amp;$A$1&amp;"["&amp;Resultat!$B$16&amp;".xlsx]Exportdata'!"&amp;HQ2</f>
        <v>'P:\Infosäkkollen\[.xlsx]Exportdata'!HQ1</v>
      </c>
      <c r="HR5" t="str">
        <f ca="1">"'"&amp;$A$1&amp;"["&amp;Resultat!$B$16&amp;".xlsx]Exportdata'!"&amp;HR2</f>
        <v>'P:\Infosäkkollen\[.xlsx]Exportdata'!HR1</v>
      </c>
      <c r="HS5" t="str">
        <f ca="1">"'"&amp;$A$1&amp;"["&amp;Resultat!$B$16&amp;".xlsx]Exportdata'!"&amp;HS2</f>
        <v>'P:\Infosäkkollen\[.xlsx]Exportdata'!HS1</v>
      </c>
      <c r="HT5" t="str">
        <f ca="1">"'"&amp;$A$1&amp;"["&amp;Resultat!$B$16&amp;".xlsx]Exportdata'!"&amp;HT2</f>
        <v>'P:\Infosäkkollen\[.xlsx]Exportdata'!HT1</v>
      </c>
      <c r="HU5" t="str">
        <f ca="1">"'"&amp;$A$1&amp;"["&amp;Resultat!$B$16&amp;".xlsx]Exportdata'!"&amp;HU2</f>
        <v>'P:\Infosäkkollen\[.xlsx]Exportdata'!HU1</v>
      </c>
      <c r="HV5" t="str">
        <f ca="1">"'"&amp;$A$1&amp;"["&amp;Resultat!$B$16&amp;".xlsx]Exportdata'!"&amp;HV2</f>
        <v>'P:\Infosäkkollen\[.xlsx]Exportdata'!HV1</v>
      </c>
      <c r="HW5" t="str">
        <f ca="1">"'"&amp;$A$1&amp;"["&amp;Resultat!$B$16&amp;".xlsx]Exportdata'!"&amp;HW2</f>
        <v>'P:\Infosäkkollen\[.xlsx]Exportdata'!HW1</v>
      </c>
      <c r="HX5" t="str">
        <f ca="1">"'"&amp;$A$1&amp;"["&amp;Resultat!$B$16&amp;".xlsx]Exportdata'!"&amp;HX2</f>
        <v>'P:\Infosäkkollen\[.xlsx]Exportdata'!HX1</v>
      </c>
      <c r="HY5" t="str">
        <f ca="1">"'"&amp;$A$1&amp;"["&amp;Resultat!$B$16&amp;".xlsx]Exportdata'!"&amp;HY2</f>
        <v>'P:\Infosäkkollen\[.xlsx]Exportdata'!HY1</v>
      </c>
      <c r="HZ5" t="str">
        <f ca="1">"'"&amp;$A$1&amp;"["&amp;Resultat!$B$16&amp;".xlsx]Exportdata'!"&amp;HZ2</f>
        <v>'P:\Infosäkkollen\[.xlsx]Exportdata'!HZ1</v>
      </c>
      <c r="IA5" t="str">
        <f ca="1">"'"&amp;$A$1&amp;"["&amp;Resultat!$B$16&amp;".xlsx]Exportdata'!"&amp;IA2</f>
        <v>'P:\Infosäkkollen\[.xlsx]Exportdata'!IA1</v>
      </c>
      <c r="IB5" t="str">
        <f ca="1">"'"&amp;$A$1&amp;"["&amp;Resultat!$B$16&amp;".xlsx]Exportdata'!"&amp;IB2</f>
        <v>'P:\Infosäkkollen\[.xlsx]Exportdata'!IB1</v>
      </c>
      <c r="IC5" t="str">
        <f ca="1">"'"&amp;$A$1&amp;"["&amp;Resultat!$B$16&amp;".xlsx]Exportdata'!"&amp;IC2</f>
        <v>'P:\Infosäkkollen\[.xlsx]Exportdata'!IC1</v>
      </c>
      <c r="ID5" t="str">
        <f ca="1">"'"&amp;$A$1&amp;"["&amp;Resultat!$B$16&amp;".xlsx]Exportdata'!"&amp;ID2</f>
        <v>'P:\Infosäkkollen\[.xlsx]Exportdata'!ID1</v>
      </c>
      <c r="IE5" t="str">
        <f ca="1">"'"&amp;$A$1&amp;"["&amp;Resultat!$B$16&amp;".xlsx]Exportdata'!"&amp;IE2</f>
        <v>'P:\Infosäkkollen\[.xlsx]Exportdata'!IE1</v>
      </c>
      <c r="IF5" t="str">
        <f ca="1">"'"&amp;$A$1&amp;"["&amp;Resultat!$B$16&amp;".xlsx]Exportdata'!"&amp;IF2</f>
        <v>'P:\Infosäkkollen\[.xlsx]Exportdata'!IF1</v>
      </c>
      <c r="IG5" t="str">
        <f ca="1">"'"&amp;$A$1&amp;"["&amp;Resultat!$B$16&amp;".xlsx]Exportdata'!"&amp;IG2</f>
        <v>'P:\Infosäkkollen\[.xlsx]Exportdata'!IG1</v>
      </c>
      <c r="IH5" t="str">
        <f ca="1">"'"&amp;$A$1&amp;"["&amp;Resultat!$B$16&amp;".xlsx]Exportdata'!"&amp;IH2</f>
        <v>'P:\Infosäkkollen\[.xlsx]Exportdata'!IH1</v>
      </c>
      <c r="II5" t="str">
        <f ca="1">"'"&amp;$A$1&amp;"["&amp;Resultat!$B$16&amp;".xlsx]Exportdata'!"&amp;II2</f>
        <v>'P:\Infosäkkollen\[.xlsx]Exportdata'!II1</v>
      </c>
      <c r="IJ5" t="str">
        <f ca="1">"'"&amp;$A$1&amp;"["&amp;Resultat!$B$16&amp;".xlsx]Exportdata'!"&amp;IJ2</f>
        <v>'P:\Infosäkkollen\[.xlsx]Exportdata'!IJ1</v>
      </c>
      <c r="IK5" t="str">
        <f ca="1">"'"&amp;$A$1&amp;"["&amp;Resultat!$B$16&amp;".xlsx]Exportdata'!"&amp;IK2</f>
        <v>'P:\Infosäkkollen\[.xlsx]Exportdata'!IK1</v>
      </c>
      <c r="IL5" t="str">
        <f ca="1">"'"&amp;$A$1&amp;"["&amp;Resultat!$B$16&amp;".xlsx]Exportdata'!"&amp;IL2</f>
        <v>'P:\Infosäkkollen\[.xlsx]Exportdata'!IL1</v>
      </c>
      <c r="IM5" t="str">
        <f ca="1">"'"&amp;$A$1&amp;"["&amp;Resultat!$B$16&amp;".xlsx]Exportdata'!"&amp;IM2</f>
        <v>'P:\Infosäkkollen\[.xlsx]Exportdata'!IM1</v>
      </c>
      <c r="IN5" t="str">
        <f ca="1">"'"&amp;$A$1&amp;"["&amp;Resultat!$B$16&amp;".xlsx]Exportdata'!"&amp;IN2</f>
        <v>'P:\Infosäkkollen\[.xlsx]Exportdata'!IN1</v>
      </c>
      <c r="IO5" t="str">
        <f ca="1">"'"&amp;$A$1&amp;"["&amp;Resultat!$B$16&amp;".xlsx]Exportdata'!"&amp;IO2</f>
        <v>'P:\Infosäkkollen\[.xlsx]Exportdata'!IO1</v>
      </c>
      <c r="IP5" t="str">
        <f ca="1">"'"&amp;$A$1&amp;"["&amp;Resultat!$B$16&amp;".xlsx]Exportdata'!"&amp;IP2</f>
        <v>'P:\Infosäkkollen\[.xlsx]Exportdata'!IP1</v>
      </c>
      <c r="IQ5" t="str">
        <f ca="1">"'"&amp;$A$1&amp;"["&amp;Resultat!$B$16&amp;".xlsx]Exportdata'!"&amp;IQ2</f>
        <v>'P:\Infosäkkollen\[.xlsx]Exportdata'!IQ1</v>
      </c>
      <c r="IR5" t="str">
        <f ca="1">"'"&amp;$A$1&amp;"["&amp;Resultat!$B$16&amp;".xlsx]Exportdata'!"&amp;IR2</f>
        <v>'P:\Infosäkkollen\[.xlsx]Exportdata'!IR1</v>
      </c>
      <c r="IS5" t="str">
        <f ca="1">"'"&amp;$A$1&amp;"["&amp;Resultat!$B$16&amp;".xlsx]Exportdata'!"&amp;IS2</f>
        <v>'P:\Infosäkkollen\[.xlsx]Exportdata'!IS1</v>
      </c>
      <c r="IT5" t="str">
        <f ca="1">"'"&amp;$A$1&amp;"["&amp;Resultat!$B$16&amp;".xlsx]Exportdata'!"&amp;IT2</f>
        <v>'P:\Infosäkkollen\[.xlsx]Exportdata'!IT1</v>
      </c>
      <c r="IU5" t="str">
        <f ca="1">"'"&amp;$A$1&amp;"["&amp;Resultat!$B$16&amp;".xlsx]Exportdata'!"&amp;IU2</f>
        <v>'P:\Infosäkkollen\[.xlsx]Exportdata'!IU1</v>
      </c>
      <c r="IV5" t="str">
        <f ca="1">"'"&amp;$A$1&amp;"["&amp;Resultat!$B$16&amp;".xlsx]Exportdata'!"&amp;IV2</f>
        <v>'P:\Infosäkkollen\[.xlsx]Exportdata'!IV1</v>
      </c>
      <c r="IW5" t="str">
        <f ca="1">"'"&amp;$A$1&amp;"["&amp;Resultat!$B$16&amp;".xlsx]Exportdata'!"&amp;IW2</f>
        <v>'P:\Infosäkkollen\[.xlsx]Exportdata'!IW1</v>
      </c>
      <c r="IX5" t="str">
        <f ca="1">"'"&amp;$A$1&amp;"["&amp;Resultat!$B$16&amp;".xlsx]Exportdata'!"&amp;IX2</f>
        <v>'P:\Infosäkkollen\[.xlsx]Exportdata'!IX1</v>
      </c>
      <c r="IY5" t="str">
        <f ca="1">"'"&amp;$A$1&amp;"["&amp;Resultat!$B$16&amp;".xlsx]Exportdata'!"&amp;IY2</f>
        <v>'P:\Infosäkkollen\[.xlsx]Exportdata'!IY1</v>
      </c>
      <c r="IZ5" t="str">
        <f ca="1">"'"&amp;$A$1&amp;"["&amp;Resultat!$B$16&amp;".xlsx]Exportdata'!"&amp;IZ2</f>
        <v>'P:\Infosäkkollen\[.xlsx]Exportdata'!IZ1</v>
      </c>
      <c r="JA5" t="str">
        <f ca="1">"'"&amp;$A$1&amp;"["&amp;Resultat!$B$16&amp;".xlsx]Exportdata'!"&amp;JA2</f>
        <v>'P:\Infosäkkollen\[.xlsx]Exportdata'!JA1</v>
      </c>
      <c r="JB5" t="str">
        <f ca="1">"'"&amp;$A$1&amp;"["&amp;Resultat!$B$16&amp;".xlsx]Exportdata'!"&amp;JB2</f>
        <v>'P:\Infosäkkollen\[.xlsx]Exportdata'!JB1</v>
      </c>
      <c r="JC5" t="str">
        <f ca="1">"'"&amp;$A$1&amp;"["&amp;Resultat!$B$16&amp;".xlsx]Exportdata'!"&amp;JC2</f>
        <v>'P:\Infosäkkollen\[.xlsx]Exportdata'!JC1</v>
      </c>
      <c r="JD5" t="str">
        <f ca="1">"'"&amp;$A$1&amp;"["&amp;Resultat!$B$16&amp;".xlsx]Exportdata'!"&amp;JD2</f>
        <v>'P:\Infosäkkollen\[.xlsx]Exportdata'!JD1</v>
      </c>
      <c r="JE5" t="str">
        <f ca="1">"'"&amp;$A$1&amp;"["&amp;Resultat!$B$16&amp;".xlsx]Exportdata'!"&amp;JE2</f>
        <v>'P:\Infosäkkollen\[.xlsx]Exportdata'!JE1</v>
      </c>
      <c r="JF5" t="str">
        <f ca="1">"'"&amp;$A$1&amp;"["&amp;Resultat!$B$16&amp;".xlsx]Exportdata'!"&amp;JF2</f>
        <v>'P:\Infosäkkollen\[.xlsx]Exportdata'!JF1</v>
      </c>
      <c r="JG5" t="str">
        <f ca="1">"'"&amp;$A$1&amp;"["&amp;Resultat!$B$16&amp;".xlsx]Exportdata'!"&amp;JG2</f>
        <v>'P:\Infosäkkollen\[.xlsx]Exportdata'!JG1</v>
      </c>
      <c r="JH5" t="str">
        <f ca="1">"'"&amp;$A$1&amp;"["&amp;Resultat!$B$16&amp;".xlsx]Exportdata'!"&amp;JH2</f>
        <v>'P:\Infosäkkollen\[.xlsx]Exportdata'!JH1</v>
      </c>
      <c r="JI5" t="str">
        <f ca="1">"'"&amp;$A$1&amp;"["&amp;Resultat!$B$16&amp;".xlsx]Exportdata'!"&amp;JI2</f>
        <v>'P:\Infosäkkollen\[.xlsx]Exportdata'!JI1</v>
      </c>
      <c r="JJ5" t="str">
        <f ca="1">"'"&amp;$A$1&amp;"["&amp;Resultat!$B$16&amp;".xlsx]Exportdata'!"&amp;JJ2</f>
        <v>'P:\Infosäkkollen\[.xlsx]Exportdata'!JJ1</v>
      </c>
      <c r="JK5" t="str">
        <f ca="1">"'"&amp;$A$1&amp;"["&amp;Resultat!$B$16&amp;".xlsx]Exportdata'!"&amp;JK2</f>
        <v>'P:\Infosäkkollen\[.xlsx]Exportdata'!JK1</v>
      </c>
      <c r="JL5" t="str">
        <f ca="1">"'"&amp;$A$1&amp;"["&amp;Resultat!$B$16&amp;".xlsx]Exportdata'!"&amp;JL2</f>
        <v>'P:\Infosäkkollen\[.xlsx]Exportdata'!JL1</v>
      </c>
      <c r="JM5" t="str">
        <f ca="1">"'"&amp;$A$1&amp;"["&amp;Resultat!$B$16&amp;".xlsx]Exportdata'!"&amp;JM2</f>
        <v>'P:\Infosäkkollen\[.xlsx]Exportdata'!JM1</v>
      </c>
      <c r="JN5" t="str">
        <f ca="1">"'"&amp;$A$1&amp;"["&amp;Resultat!$B$16&amp;".xlsx]Exportdata'!"&amp;JN2</f>
        <v>'P:\Infosäkkollen\[.xlsx]Exportdata'!JN1</v>
      </c>
      <c r="JO5" t="str">
        <f ca="1">"'"&amp;$A$1&amp;"["&amp;Resultat!$B$16&amp;".xlsx]Exportdata'!"&amp;JO2</f>
        <v>'P:\Infosäkkollen\[.xlsx]Exportdata'!JO1</v>
      </c>
      <c r="JP5" t="str">
        <f ca="1">"'"&amp;$A$1&amp;"["&amp;Resultat!$B$16&amp;".xlsx]Exportdata'!"&amp;JP2</f>
        <v>'P:\Infosäkkollen\[.xlsx]Exportdata'!JP1</v>
      </c>
      <c r="JQ5" t="str">
        <f ca="1">"'"&amp;$A$1&amp;"["&amp;Resultat!$B$16&amp;".xlsx]Exportdata'!"&amp;JQ2</f>
        <v>'P:\Infosäkkollen\[.xlsx]Exportdata'!JQ1</v>
      </c>
      <c r="JR5" t="str">
        <f ca="1">"'"&amp;$A$1&amp;"["&amp;Resultat!$B$16&amp;".xlsx]Exportdata'!"&amp;JR2</f>
        <v>'P:\Infosäkkollen\[.xlsx]Exportdata'!JR1</v>
      </c>
      <c r="JS5" t="str">
        <f ca="1">"'"&amp;$A$1&amp;"["&amp;Resultat!$B$16&amp;".xlsx]Exportdata'!"&amp;JS2</f>
        <v>'P:\Infosäkkollen\[.xlsx]Exportdata'!JS1</v>
      </c>
      <c r="JT5" t="str">
        <f ca="1">"'"&amp;$A$1&amp;"["&amp;Resultat!$B$16&amp;".xlsx]Exportdata'!"&amp;JT2</f>
        <v>'P:\Infosäkkollen\[.xlsx]Exportdata'!JT1</v>
      </c>
      <c r="JU5" t="str">
        <f ca="1">"'"&amp;$A$1&amp;"["&amp;Resultat!$B$16&amp;".xlsx]Exportdata'!"&amp;JU2</f>
        <v>'P:\Infosäkkollen\[.xlsx]Exportdata'!JU1</v>
      </c>
      <c r="JV5" t="str">
        <f ca="1">"'"&amp;$A$1&amp;"["&amp;Resultat!$B$16&amp;".xlsx]Exportdata'!"&amp;JV2</f>
        <v>'P:\Infosäkkollen\[.xlsx]Exportdata'!JV1</v>
      </c>
      <c r="JW5" t="str">
        <f ca="1">"'"&amp;$A$1&amp;"["&amp;Resultat!$B$16&amp;".xlsx]Exportdata'!"&amp;JW2</f>
        <v>'P:\Infosäkkollen\[.xlsx]Exportdata'!JW1</v>
      </c>
      <c r="JX5" t="str">
        <f ca="1">"'"&amp;$A$1&amp;"["&amp;Resultat!$B$16&amp;".xlsx]Exportdata'!"&amp;JX2</f>
        <v>'P:\Infosäkkollen\[.xlsx]Exportdata'!JX1</v>
      </c>
      <c r="JY5" t="str">
        <f ca="1">"'"&amp;$A$1&amp;"["&amp;Resultat!$B$16&amp;".xlsx]Exportdata'!"&amp;JY2</f>
        <v>'P:\Infosäkkollen\[.xlsx]Exportdata'!JY1</v>
      </c>
      <c r="JZ5" t="str">
        <f ca="1">"'"&amp;$A$1&amp;"["&amp;Resultat!$B$16&amp;".xlsx]Exportdata'!"&amp;JZ2</f>
        <v>'P:\Infosäkkollen\[.xlsx]Exportdata'!JZ1</v>
      </c>
      <c r="KA5" t="str">
        <f ca="1">"'"&amp;$A$1&amp;"["&amp;Resultat!$B$16&amp;".xlsx]Exportdata'!"&amp;KA2</f>
        <v>'P:\Infosäkkollen\[.xlsx]Exportdata'!KA1</v>
      </c>
      <c r="KB5" t="str">
        <f ca="1">"'"&amp;$A$1&amp;"["&amp;Resultat!$B$16&amp;".xlsx]Exportdata'!"&amp;KB2</f>
        <v>'P:\Infosäkkollen\[.xlsx]Exportdata'!KB1</v>
      </c>
      <c r="KC5" t="str">
        <f ca="1">"'"&amp;$A$1&amp;"["&amp;Resultat!$B$16&amp;".xlsx]Exportdata'!"&amp;KC2</f>
        <v>'P:\Infosäkkollen\[.xlsx]Exportdata'!KC1</v>
      </c>
      <c r="KD5" t="str">
        <f ca="1">"'"&amp;$A$1&amp;"["&amp;Resultat!$B$16&amp;".xlsx]Exportdata'!"&amp;KD2</f>
        <v>'P:\Infosäkkollen\[.xlsx]Exportdata'!KD1</v>
      </c>
      <c r="KE5" t="str">
        <f ca="1">"'"&amp;$A$1&amp;"["&amp;Resultat!$B$16&amp;".xlsx]Exportdata'!"&amp;KE2</f>
        <v>'P:\Infosäkkollen\[.xlsx]Exportdata'!KE1</v>
      </c>
      <c r="KF5" t="str">
        <f ca="1">"'"&amp;$A$1&amp;"["&amp;Resultat!$B$16&amp;".xlsx]Exportdata'!"&amp;KF2</f>
        <v>'P:\Infosäkkollen\[.xlsx]Exportdata'!KF1</v>
      </c>
      <c r="KG5" t="str">
        <f ca="1">"'"&amp;$A$1&amp;"["&amp;Resultat!$B$16&amp;".xlsx]Exportdata'!"&amp;KG2</f>
        <v>'P:\Infosäkkollen\[.xlsx]Exportdata'!KG1</v>
      </c>
      <c r="KH5" t="str">
        <f ca="1">"'"&amp;$A$1&amp;"["&amp;Resultat!$B$16&amp;".xlsx]Exportdata'!"&amp;KH2</f>
        <v>'P:\Infosäkkollen\[.xlsx]Exportdata'!KH1</v>
      </c>
      <c r="KI5" t="str">
        <f ca="1">"'"&amp;$A$1&amp;"["&amp;Resultat!$B$16&amp;".xlsx]Exportdata'!"&amp;KI2</f>
        <v>'P:\Infosäkkollen\[.xlsx]Exportdata'!KI1</v>
      </c>
      <c r="KJ5" t="str">
        <f ca="1">"'"&amp;$A$1&amp;"["&amp;Resultat!$B$16&amp;".xlsx]Exportdata'!"&amp;KJ2</f>
        <v>'P:\Infosäkkollen\[.xlsx]Exportdata'!KJ1</v>
      </c>
      <c r="KK5" t="str">
        <f ca="1">"'"&amp;$A$1&amp;"["&amp;Resultat!$B$16&amp;".xlsx]Exportdata'!"&amp;KK2</f>
        <v>'P:\Infosäkkollen\[.xlsx]Exportdata'!KK1</v>
      </c>
      <c r="KL5" t="str">
        <f ca="1">"'"&amp;$A$1&amp;"["&amp;Resultat!$B$16&amp;".xlsx]Exportdata'!"&amp;KL2</f>
        <v>'P:\Infosäkkollen\[.xlsx]Exportdata'!KL1</v>
      </c>
      <c r="KM5" t="str">
        <f ca="1">"'"&amp;$A$1&amp;"["&amp;Resultat!$B$16&amp;".xlsx]Exportdata'!"&amp;KM2</f>
        <v>'P:\Infosäkkollen\[.xlsx]Exportdata'!KM1</v>
      </c>
      <c r="KN5" t="str">
        <f ca="1">"'"&amp;$A$1&amp;"["&amp;Resultat!$B$16&amp;".xlsx]Exportdata'!"&amp;KN2</f>
        <v>'P:\Infosäkkollen\[.xlsx]Exportdata'!KN1</v>
      </c>
      <c r="KO5" t="str">
        <f ca="1">"'"&amp;$A$1&amp;"["&amp;Resultat!$B$16&amp;".xlsx]Exportdata'!"&amp;KO2</f>
        <v>'P:\Infosäkkollen\[.xlsx]Exportdata'!KO1</v>
      </c>
      <c r="KP5" t="str">
        <f ca="1">"'"&amp;$A$1&amp;"["&amp;Resultat!$B$16&amp;".xlsx]Exportdata'!"&amp;KP2</f>
        <v>'P:\Infosäkkollen\[.xlsx]Exportdata'!KP1</v>
      </c>
      <c r="KQ5" t="str">
        <f ca="1">"'"&amp;$A$1&amp;"["&amp;Resultat!$B$16&amp;".xlsx]Exportdata'!"&amp;KQ2</f>
        <v>'P:\Infosäkkollen\[.xlsx]Exportdata'!KQ1</v>
      </c>
      <c r="KR5" t="str">
        <f ca="1">"'"&amp;$A$1&amp;"["&amp;Resultat!$B$16&amp;".xlsx]Exportdata'!"&amp;KR2</f>
        <v>'P:\Infosäkkollen\[.xlsx]Exportdata'!KR1</v>
      </c>
      <c r="KS5" t="str">
        <f ca="1">"'"&amp;$A$1&amp;"["&amp;Resultat!$B$16&amp;".xlsx]Exportdata'!"&amp;KS2</f>
        <v>'P:\Infosäkkollen\[.xlsx]Exportdata'!KS1</v>
      </c>
      <c r="KT5" t="str">
        <f ca="1">"'"&amp;$A$1&amp;"["&amp;Resultat!$B$16&amp;".xlsx]Exportdata'!"&amp;KT2</f>
        <v>'P:\Infosäkkollen\[.xlsx]Exportdata'!KT1</v>
      </c>
      <c r="KU5" t="str">
        <f ca="1">"'"&amp;$A$1&amp;"["&amp;Resultat!$B$16&amp;".xlsx]Exportdata'!"&amp;KU2</f>
        <v>'P:\Infosäkkollen\[.xlsx]Exportdata'!KU1</v>
      </c>
      <c r="KV5" t="str">
        <f ca="1">"'"&amp;$A$1&amp;"["&amp;Resultat!$B$16&amp;".xlsx]Exportdata'!"&amp;KV2</f>
        <v>'P:\Infosäkkollen\[.xlsx]Exportdata'!KV1</v>
      </c>
      <c r="KW5" t="str">
        <f ca="1">"'"&amp;$A$1&amp;"["&amp;Resultat!$B$16&amp;".xlsx]Exportdata'!"&amp;KW2</f>
        <v>'P:\Infosäkkollen\[.xlsx]Exportdata'!KW1</v>
      </c>
      <c r="KX5" t="str">
        <f ca="1">"'"&amp;$A$1&amp;"["&amp;Resultat!$B$16&amp;".xlsx]Exportdata'!"&amp;KX2</f>
        <v>'P:\Infosäkkollen\[.xlsx]Exportdata'!KX1</v>
      </c>
      <c r="KY5" t="str">
        <f ca="1">"'"&amp;$A$1&amp;"["&amp;Resultat!$B$16&amp;".xlsx]Exportdata'!"&amp;KY2</f>
        <v>'P:\Infosäkkollen\[.xlsx]Exportdata'!KY1</v>
      </c>
      <c r="KZ5" t="str">
        <f ca="1">"'"&amp;$A$1&amp;"["&amp;Resultat!$B$16&amp;".xlsx]Exportdata'!"&amp;KZ2</f>
        <v>'P:\Infosäkkollen\[.xlsx]Exportdata'!KZ1</v>
      </c>
      <c r="LA5" t="str">
        <f ca="1">"'"&amp;$A$1&amp;"["&amp;Resultat!$B$16&amp;".xlsx]Exportdata'!"&amp;LA2</f>
        <v>'P:\Infosäkkollen\[.xlsx]Exportdata'!LA1</v>
      </c>
      <c r="LB5" t="str">
        <f ca="1">"'"&amp;$A$1&amp;"["&amp;Resultat!$B$16&amp;".xlsx]Exportdata'!"&amp;LB2</f>
        <v>'P:\Infosäkkollen\[.xlsx]Exportdata'!LB1</v>
      </c>
      <c r="LC5" t="str">
        <f ca="1">"'"&amp;$A$1&amp;"["&amp;Resultat!$B$16&amp;".xlsx]Exportdata'!"&amp;LC2</f>
        <v>'P:\Infosäkkollen\[.xlsx]Exportdata'!LC1</v>
      </c>
      <c r="LD5" t="str">
        <f ca="1">"'"&amp;$A$1&amp;"["&amp;Resultat!$B$16&amp;".xlsx]Exportdata'!"&amp;LD2</f>
        <v>'P:\Infosäkkollen\[.xlsx]Exportdata'!LD1</v>
      </c>
      <c r="LE5" t="str">
        <f ca="1">"'"&amp;$A$1&amp;"["&amp;Resultat!$B$16&amp;".xlsx]Exportdata'!"&amp;LE2</f>
        <v>'P:\Infosäkkollen\[.xlsx]Exportdata'!LE1</v>
      </c>
      <c r="LF5" t="str">
        <f ca="1">"'"&amp;$A$1&amp;"["&amp;Resultat!$B$16&amp;".xlsx]Exportdata'!"&amp;LF2</f>
        <v>'P:\Infosäkkollen\[.xlsx]Exportdata'!LF1</v>
      </c>
      <c r="LG5" t="str">
        <f ca="1">"'"&amp;$A$1&amp;"["&amp;Resultat!$B$16&amp;".xlsx]Exportdata'!"&amp;LG2</f>
        <v>'P:\Infosäkkollen\[.xlsx]Exportdata'!LG1</v>
      </c>
      <c r="LH5" t="str">
        <f ca="1">"'"&amp;$A$1&amp;"["&amp;Resultat!$B$16&amp;".xlsx]Exportdata'!"&amp;LH2</f>
        <v>'P:\Infosäkkollen\[.xlsx]Exportdata'!LH1</v>
      </c>
      <c r="LI5" t="str">
        <f ca="1">"'"&amp;$A$1&amp;"["&amp;Resultat!$B$16&amp;".xlsx]Exportdata'!"&amp;LI2</f>
        <v>'P:\Infosäkkollen\[.xlsx]Exportdata'!LI1</v>
      </c>
      <c r="LJ5" t="str">
        <f ca="1">"'"&amp;$A$1&amp;"["&amp;Resultat!$B$16&amp;".xlsx]Exportdata'!"&amp;LJ2</f>
        <v>'P:\Infosäkkollen\[.xlsx]Exportdata'!LJ1</v>
      </c>
      <c r="LK5" t="str">
        <f ca="1">"'"&amp;$A$1&amp;"["&amp;Resultat!$B$16&amp;".xlsx]Exportdata'!"&amp;LK2</f>
        <v>'P:\Infosäkkollen\[.xlsx]Exportdata'!LK1</v>
      </c>
      <c r="LL5" t="str">
        <f ca="1">"'"&amp;$A$1&amp;"["&amp;Resultat!$B$16&amp;".xlsx]Exportdata'!"&amp;LL2</f>
        <v>'P:\Infosäkkollen\[.xlsx]Exportdata'!LL1</v>
      </c>
      <c r="LM5" t="str">
        <f ca="1">"'"&amp;$A$1&amp;"["&amp;Resultat!$B$16&amp;".xlsx]Exportdata'!"&amp;LM2</f>
        <v>'P:\Infosäkkollen\[.xlsx]Exportdata'!LM1</v>
      </c>
      <c r="LN5" t="str">
        <f ca="1">"'"&amp;$A$1&amp;"["&amp;Resultat!$B$16&amp;".xlsx]Exportdata'!"&amp;LN2</f>
        <v>'P:\Infosäkkollen\[.xlsx]Exportdata'!LN1</v>
      </c>
      <c r="LO5" t="str">
        <f ca="1">"'"&amp;$A$1&amp;"["&amp;Resultat!$B$16&amp;".xlsx]Exportdata'!"&amp;LO2</f>
        <v>'P:\Infosäkkollen\[.xlsx]Exportdata'!LO1</v>
      </c>
      <c r="LP5" t="str">
        <f ca="1">"'"&amp;$A$1&amp;"["&amp;Resultat!$B$16&amp;".xlsx]Exportdata'!"&amp;LP2</f>
        <v>'P:\Infosäkkollen\[.xlsx]Exportdata'!LP1</v>
      </c>
      <c r="LQ5" t="str">
        <f ca="1">"'"&amp;$A$1&amp;"["&amp;Resultat!$B$16&amp;".xlsx]Exportdata'!"&amp;LQ2</f>
        <v>'P:\Infosäkkollen\[.xlsx]Exportdata'!LQ1</v>
      </c>
      <c r="LR5" t="str">
        <f ca="1">"'"&amp;$A$1&amp;"["&amp;Resultat!$B$16&amp;".xlsx]Exportdata'!"&amp;LR2</f>
        <v>'P:\Infosäkkollen\[.xlsx]Exportdata'!LR1</v>
      </c>
      <c r="LS5" t="str">
        <f ca="1">"'"&amp;$A$1&amp;"["&amp;Resultat!$B$16&amp;".xlsx]Exportdata'!"&amp;LS2</f>
        <v>'P:\Infosäkkollen\[.xlsx]Exportdata'!LS1</v>
      </c>
      <c r="LT5" t="str">
        <f ca="1">"'"&amp;$A$1&amp;"["&amp;Resultat!$B$16&amp;".xlsx]Exportdata'!"&amp;LT2</f>
        <v>'P:\Infosäkkollen\[.xlsx]Exportdata'!LT1</v>
      </c>
      <c r="LU5" t="str">
        <f ca="1">"'"&amp;$A$1&amp;"["&amp;Resultat!$B$16&amp;".xlsx]Exportdata'!"&amp;LU2</f>
        <v>'P:\Infosäkkollen\[.xlsx]Exportdata'!LU1</v>
      </c>
      <c r="LV5" t="str">
        <f ca="1">"'"&amp;$A$1&amp;"["&amp;Resultat!$B$16&amp;".xlsx]Exportdata'!"&amp;LV2</f>
        <v>'P:\Infosäkkollen\[.xlsx]Exportdata'!LV1</v>
      </c>
      <c r="LW5" t="str">
        <f ca="1">"'"&amp;$A$1&amp;"["&amp;Resultat!$B$16&amp;".xlsx]Exportdata'!"&amp;LW2</f>
        <v>'P:\Infosäkkollen\[.xlsx]Exportdata'!LW1</v>
      </c>
      <c r="LX5" t="str">
        <f ca="1">"'"&amp;$A$1&amp;"["&amp;Resultat!$B$16&amp;".xlsx]Exportdata'!"&amp;LX2</f>
        <v>'P:\Infosäkkollen\[.xlsx]Exportdata'!LX1</v>
      </c>
      <c r="LY5" t="str">
        <f ca="1">"'"&amp;$A$1&amp;"["&amp;Resultat!$B$16&amp;".xlsx]Exportdata'!"&amp;LY2</f>
        <v>'P:\Infosäkkollen\[.xlsx]Exportdata'!LY1</v>
      </c>
      <c r="LZ5" t="str">
        <f ca="1">"'"&amp;$A$1&amp;"["&amp;Resultat!$B$16&amp;".xlsx]Exportdata'!"&amp;LZ2</f>
        <v>'P:\Infosäkkollen\[.xlsx]Exportdata'!LZ1</v>
      </c>
      <c r="MA5" t="str">
        <f ca="1">"'"&amp;$A$1&amp;"["&amp;Resultat!$B$16&amp;".xlsx]Exportdata'!"&amp;MA2</f>
        <v>'P:\Infosäkkollen\[.xlsx]Exportdata'!MA1</v>
      </c>
      <c r="MB5" t="str">
        <f ca="1">"'"&amp;$A$1&amp;"["&amp;Resultat!$B$16&amp;".xlsx]Exportdata'!"&amp;MB2</f>
        <v>'P:\Infosäkkollen\[.xlsx]Exportdata'!MB1</v>
      </c>
      <c r="MC5" t="str">
        <f ca="1">"'"&amp;$A$1&amp;"["&amp;Resultat!$B$16&amp;".xlsx]Exportdata'!"&amp;MC2</f>
        <v>'P:\Infosäkkollen\[.xlsx]Exportdata'!MC1</v>
      </c>
      <c r="MD5" t="str">
        <f ca="1">"'"&amp;$A$1&amp;"["&amp;Resultat!$B$16&amp;".xlsx]Exportdata'!"&amp;MD2</f>
        <v>'P:\Infosäkkollen\[.xlsx]Exportdata'!MD1</v>
      </c>
      <c r="ME5" t="str">
        <f ca="1">"'"&amp;$A$1&amp;"["&amp;Resultat!$B$16&amp;".xlsx]Exportdata'!"&amp;ME2</f>
        <v>'P:\Infosäkkollen\[.xlsx]Exportdata'!ME1</v>
      </c>
      <c r="MF5" t="str">
        <f ca="1">"'"&amp;$A$1&amp;"["&amp;Resultat!$B$16&amp;".xlsx]Exportdata'!"&amp;MF2</f>
        <v>'P:\Infosäkkollen\[.xlsx]Exportdata'!MF1</v>
      </c>
      <c r="MG5" t="str">
        <f ca="1">"'"&amp;$A$1&amp;"["&amp;Resultat!$B$16&amp;".xlsx]Exportdata'!"&amp;MG2</f>
        <v>'P:\Infosäkkollen\[.xlsx]Exportdata'!MG1</v>
      </c>
      <c r="MH5" t="str">
        <f ca="1">"'"&amp;$A$1&amp;"["&amp;Resultat!$B$16&amp;".xlsx]Exportdata'!"&amp;MH2</f>
        <v>'P:\Infosäkkollen\[.xlsx]Exportdata'!MH1</v>
      </c>
      <c r="MI5" t="str">
        <f ca="1">"'"&amp;$A$1&amp;"["&amp;Resultat!$B$16&amp;".xlsx]Exportdata'!"&amp;MI2</f>
        <v>'P:\Infosäkkollen\[.xlsx]Exportdata'!MI1</v>
      </c>
      <c r="MJ5" t="str">
        <f ca="1">"'"&amp;$A$1&amp;"["&amp;Resultat!$B$16&amp;".xlsx]Exportdata'!"&amp;MJ2</f>
        <v>'P:\Infosäkkollen\[.xlsx]Exportdata'!MJ1</v>
      </c>
      <c r="MK5" t="str">
        <f ca="1">"'"&amp;$A$1&amp;"["&amp;Resultat!$B$16&amp;".xlsx]Exportdata'!"&amp;MK2</f>
        <v>'P:\Infosäkkollen\[.xlsx]Exportdata'!MK1</v>
      </c>
      <c r="ML5" t="str">
        <f ca="1">"'"&amp;$A$1&amp;"["&amp;Resultat!$B$16&amp;".xlsx]Exportdata'!"&amp;ML2</f>
        <v>'P:\Infosäkkollen\[.xlsx]Exportdata'!ML1</v>
      </c>
      <c r="MM5" t="str">
        <f ca="1">"'"&amp;$A$1&amp;"["&amp;Resultat!$B$16&amp;".xlsx]Exportdata'!"&amp;MM2</f>
        <v>'P:\Infosäkkollen\[.xlsx]Exportdata'!MM1</v>
      </c>
      <c r="MN5" t="str">
        <f ca="1">"'"&amp;$A$1&amp;"["&amp;Resultat!$B$16&amp;".xlsx]Exportdata'!"&amp;MN2</f>
        <v>'P:\Infosäkkollen\[.xlsx]Exportdata'!MN1</v>
      </c>
      <c r="MO5" t="str">
        <f ca="1">"'"&amp;$A$1&amp;"["&amp;Resultat!$B$16&amp;".xlsx]Exportdata'!"&amp;MO2</f>
        <v>'P:\Infosäkkollen\[.xlsx]Exportdata'!MO1</v>
      </c>
      <c r="MP5" t="str">
        <f ca="1">"'"&amp;$A$1&amp;"["&amp;Resultat!$B$16&amp;".xlsx]Exportdata'!"&amp;MP2</f>
        <v>'P:\Infosäkkollen\[.xlsx]Exportdata'!MP1</v>
      </c>
      <c r="MQ5" t="str">
        <f ca="1">"'"&amp;$A$1&amp;"["&amp;Resultat!$B$16&amp;".xlsx]Exportdata'!"&amp;MQ2</f>
        <v>'P:\Infosäkkollen\[.xlsx]Exportdata'!MQ1</v>
      </c>
      <c r="MR5" t="str">
        <f ca="1">"'"&amp;$A$1&amp;"["&amp;Resultat!$B$16&amp;".xlsx]Exportdata'!"&amp;MR2</f>
        <v>'P:\Infosäkkollen\[.xlsx]Exportdata'!MR1</v>
      </c>
      <c r="MS5" t="str">
        <f ca="1">"'"&amp;$A$1&amp;"["&amp;Resultat!$B$16&amp;".xlsx]Exportdata'!"&amp;MS2</f>
        <v>'P:\Infosäkkollen\[.xlsx]Exportdata'!MS1</v>
      </c>
      <c r="MT5" t="str">
        <f ca="1">"'"&amp;$A$1&amp;"["&amp;Resultat!$B$16&amp;".xlsx]Exportdata'!"&amp;MT2</f>
        <v>'P:\Infosäkkollen\[.xlsx]Exportdata'!MT1</v>
      </c>
      <c r="MU5" t="str">
        <f ca="1">"'"&amp;$A$1&amp;"["&amp;Resultat!$B$16&amp;".xlsx]Exportdata'!"&amp;MU2</f>
        <v>'P:\Infosäkkollen\[.xlsx]Exportdata'!MU1</v>
      </c>
      <c r="MV5" t="str">
        <f ca="1">"'"&amp;$A$1&amp;"["&amp;Resultat!$B$16&amp;".xlsx]Exportdata'!"&amp;MV2</f>
        <v>'P:\Infosäkkollen\[.xlsx]Exportdata'!MV1</v>
      </c>
      <c r="MW5" t="str">
        <f ca="1">"'"&amp;$A$1&amp;"["&amp;Resultat!$B$16&amp;".xlsx]Exportdata'!"&amp;MW2</f>
        <v>'P:\Infosäkkollen\[.xlsx]Exportdata'!MW1</v>
      </c>
      <c r="MX5" t="str">
        <f ca="1">"'"&amp;$A$1&amp;"["&amp;Resultat!$B$16&amp;".xlsx]Exportdata'!"&amp;MX2</f>
        <v>'P:\Infosäkkollen\[.xlsx]Exportdata'!MX1</v>
      </c>
      <c r="MY5" t="str">
        <f ca="1">"'"&amp;$A$1&amp;"["&amp;Resultat!$B$16&amp;".xlsx]Exportdata'!"&amp;MY2</f>
        <v>'P:\Infosäkkollen\[.xlsx]Exportdata'!MY1</v>
      </c>
      <c r="MZ5" t="str">
        <f ca="1">"'"&amp;$A$1&amp;"["&amp;Resultat!$B$16&amp;".xlsx]Exportdata'!"&amp;MZ2</f>
        <v>'P:\Infosäkkollen\[.xlsx]Exportdata'!MZ1</v>
      </c>
      <c r="NA5" t="str">
        <f ca="1">"'"&amp;$A$1&amp;"["&amp;Resultat!$B$16&amp;".xlsx]Exportdata'!"&amp;NA2</f>
        <v>'P:\Infosäkkollen\[.xlsx]Exportdata'!NA1</v>
      </c>
      <c r="NB5" t="str">
        <f ca="1">"'"&amp;$A$1&amp;"["&amp;Resultat!$B$16&amp;".xlsx]Exportdata'!"&amp;NB2</f>
        <v>'P:\Infosäkkollen\[.xlsx]Exportdata'!NB1</v>
      </c>
      <c r="NC5" t="str">
        <f ca="1">"'"&amp;$A$1&amp;"["&amp;Resultat!$B$16&amp;".xlsx]Exportdata'!"&amp;NC2</f>
        <v>'P:\Infosäkkollen\[.xlsx]Exportdata'!NC1</v>
      </c>
      <c r="ND5" t="str">
        <f ca="1">"'"&amp;$A$1&amp;"["&amp;Resultat!$B$16&amp;".xlsx]Exportdata'!"&amp;ND2</f>
        <v>'P:\Infosäkkollen\[.xlsx]Exportdata'!ND1</v>
      </c>
      <c r="NE5" t="str">
        <f ca="1">"'"&amp;$A$1&amp;"["&amp;Resultat!$B$16&amp;".xlsx]Exportdata'!"&amp;NE2</f>
        <v>'P:\Infosäkkollen\[.xlsx]Exportdata'!NE1</v>
      </c>
      <c r="NF5" t="str">
        <f ca="1">"'"&amp;$A$1&amp;"["&amp;Resultat!$B$16&amp;".xlsx]Exportdata'!"&amp;NF2</f>
        <v>'P:\Infosäkkollen\[.xlsx]Exportdata'!NF1</v>
      </c>
      <c r="NG5" t="str">
        <f ca="1">"'"&amp;$A$1&amp;"["&amp;Resultat!$B$16&amp;".xlsx]Exportdata'!"&amp;NG2</f>
        <v>'P:\Infosäkkollen\[.xlsx]Exportdata'!NG1</v>
      </c>
      <c r="NH5" t="str">
        <f ca="1">"'"&amp;$A$1&amp;"["&amp;Resultat!$B$16&amp;".xlsx]Exportdata'!"&amp;NH2</f>
        <v>'P:\Infosäkkollen\[.xlsx]Exportdata'!NH1</v>
      </c>
      <c r="NI5" t="str">
        <f ca="1">"'"&amp;$A$1&amp;"["&amp;Resultat!$B$16&amp;".xlsx]Exportdata'!"&amp;NI2</f>
        <v>'P:\Infosäkkollen\[.xlsx]Exportdata'!NI1</v>
      </c>
      <c r="NJ5" t="str">
        <f ca="1">"'"&amp;$A$1&amp;"["&amp;Resultat!$B$16&amp;".xlsx]Exportdata'!"&amp;NJ2</f>
        <v>'P:\Infosäkkollen\[.xlsx]Exportdata'!NJ1</v>
      </c>
      <c r="NK5" t="str">
        <f ca="1">"'"&amp;$A$1&amp;"["&amp;Resultat!$B$16&amp;".xlsx]Exportdata'!"&amp;NK2</f>
        <v>'P:\Infosäkkollen\[.xlsx]Exportdata'!NK1</v>
      </c>
      <c r="NL5" t="str">
        <f ca="1">"'"&amp;$A$1&amp;"["&amp;Resultat!$B$16&amp;".xlsx]Exportdata'!"&amp;NL2</f>
        <v>'P:\Infosäkkollen\[.xlsx]Exportdata'!NL1</v>
      </c>
      <c r="NM5" t="str">
        <f ca="1">"'"&amp;$A$1&amp;"["&amp;Resultat!$B$16&amp;".xlsx]Exportdata'!"&amp;NM2</f>
        <v>'P:\Infosäkkollen\[.xlsx]Exportdata'!NM1</v>
      </c>
      <c r="NN5" t="str">
        <f ca="1">"'"&amp;$A$1&amp;"["&amp;Resultat!$B$16&amp;".xlsx]Exportdata'!"&amp;NN2</f>
        <v>'P:\Infosäkkollen\[.xlsx]Exportdata'!NN1</v>
      </c>
      <c r="NO5" t="str">
        <f ca="1">"'"&amp;$A$1&amp;"["&amp;Resultat!$B$16&amp;".xlsx]Exportdata'!"&amp;NO2</f>
        <v>'P:\Infosäkkollen\[.xlsx]Exportdata'!NO1</v>
      </c>
      <c r="NP5" t="str">
        <f ca="1">"'"&amp;$A$1&amp;"["&amp;Resultat!$B$16&amp;".xlsx]Exportdata'!"&amp;NP2</f>
        <v>'P:\Infosäkkollen\[.xlsx]Exportdata'!NP1</v>
      </c>
      <c r="NQ5" t="str">
        <f ca="1">"'"&amp;$A$1&amp;"["&amp;Resultat!$B$16&amp;".xlsx]Exportdata'!"&amp;NQ2</f>
        <v>'P:\Infosäkkollen\[.xlsx]Exportdata'!NQ1</v>
      </c>
      <c r="NR5" t="str">
        <f ca="1">"'"&amp;$A$1&amp;"["&amp;Resultat!$B$16&amp;".xlsx]Exportdata'!"&amp;NR2</f>
        <v>'P:\Infosäkkollen\[.xlsx]Exportdata'!NR1</v>
      </c>
      <c r="NS5" t="str">
        <f ca="1">"'"&amp;$A$1&amp;"["&amp;Resultat!$B$16&amp;".xlsx]Exportdata'!"&amp;NS2</f>
        <v>'P:\Infosäkkollen\[.xlsx]Exportdata'!NS1</v>
      </c>
      <c r="NT5" t="str">
        <f ca="1">"'"&amp;$A$1&amp;"["&amp;Resultat!$B$16&amp;".xlsx]Exportdata'!"&amp;NT2</f>
        <v>'P:\Infosäkkollen\[.xlsx]Exportdata'!NT1</v>
      </c>
      <c r="NU5" t="str">
        <f ca="1">"'"&amp;$A$1&amp;"["&amp;Resultat!$B$16&amp;".xlsx]Exportdata'!"&amp;NU2</f>
        <v>'P:\Infosäkkollen\[.xlsx]Exportdata'!NU1</v>
      </c>
      <c r="NV5" t="str">
        <f ca="1">"'"&amp;$A$1&amp;"["&amp;Resultat!$B$16&amp;".xlsx]Exportdata'!"&amp;NV2</f>
        <v>'P:\Infosäkkollen\[.xlsx]Exportdata'!NV1</v>
      </c>
      <c r="NW5" t="str">
        <f ca="1">"'"&amp;$A$1&amp;"["&amp;Resultat!$B$16&amp;".xlsx]Exportdata'!"&amp;NW2</f>
        <v>'P:\Infosäkkollen\[.xlsx]Exportdata'!NW1</v>
      </c>
      <c r="NX5" t="str">
        <f ca="1">"'"&amp;$A$1&amp;"["&amp;Resultat!$B$16&amp;".xlsx]Exportdata'!"&amp;NX2</f>
        <v>'P:\Infosäkkollen\[.xlsx]Exportdata'!NX1</v>
      </c>
      <c r="NY5" t="str">
        <f ca="1">"'"&amp;$A$1&amp;"["&amp;Resultat!$B$16&amp;".xlsx]Exportdata'!"&amp;NY2</f>
        <v>'P:\Infosäkkollen\[.xlsx]Exportdata'!NY1</v>
      </c>
      <c r="NZ5" t="str">
        <f ca="1">"'"&amp;$A$1&amp;"["&amp;Resultat!$B$16&amp;".xlsx]Exportdata'!"&amp;NZ2</f>
        <v>'P:\Infosäkkollen\[.xlsx]Exportdata'!NZ1</v>
      </c>
      <c r="OA5" t="str">
        <f ca="1">"'"&amp;$A$1&amp;"["&amp;Resultat!$B$16&amp;".xlsx]Exportdata'!"&amp;OA2</f>
        <v>'P:\Infosäkkollen\[.xlsx]Exportdata'!OA1</v>
      </c>
      <c r="OB5" t="str">
        <f ca="1">"'"&amp;$A$1&amp;"["&amp;Resultat!$B$16&amp;".xlsx]Exportdata'!"&amp;OB2</f>
        <v>'P:\Infosäkkollen\[.xlsx]Exportdata'!OB1</v>
      </c>
      <c r="OC5" t="str">
        <f ca="1">"'"&amp;$A$1&amp;"["&amp;Resultat!$B$16&amp;".xlsx]Exportdata'!"&amp;OC2</f>
        <v>'P:\Infosäkkollen\[.xlsx]Exportdata'!OC1</v>
      </c>
      <c r="OD5" t="str">
        <f ca="1">"'"&amp;$A$1&amp;"["&amp;Resultat!$B$16&amp;".xlsx]Exportdata'!"&amp;OD2</f>
        <v>'P:\Infosäkkollen\[.xlsx]Exportdata'!OD1</v>
      </c>
      <c r="OE5" t="str">
        <f ca="1">"'"&amp;$A$1&amp;"["&amp;Resultat!$B$16&amp;".xlsx]Exportdata'!"&amp;OE2</f>
        <v>'P:\Infosäkkollen\[.xlsx]Exportdata'!OE1</v>
      </c>
      <c r="OF5" t="str">
        <f ca="1">"'"&amp;$A$1&amp;"["&amp;Resultat!$B$16&amp;".xlsx]Exportdata'!"&amp;OF2</f>
        <v>'P:\Infosäkkollen\[.xlsx]Exportdata'!OF1</v>
      </c>
      <c r="OG5" t="str">
        <f ca="1">"'"&amp;$A$1&amp;"["&amp;Resultat!$B$16&amp;".xlsx]Exportdata'!"&amp;OG2</f>
        <v>'P:\Infosäkkollen\[.xlsx]Exportdata'!OG1</v>
      </c>
      <c r="OH5" t="str">
        <f ca="1">"'"&amp;$A$1&amp;"["&amp;Resultat!$B$16&amp;".xlsx]Exportdata'!"&amp;OH2</f>
        <v>'P:\Infosäkkollen\[.xlsx]Exportdata'!OH1</v>
      </c>
      <c r="OI5" t="str">
        <f ca="1">"'"&amp;$A$1&amp;"["&amp;Resultat!$B$16&amp;".xlsx]Exportdata'!"&amp;OI2</f>
        <v>'P:\Infosäkkollen\[.xlsx]Exportdata'!OI1</v>
      </c>
      <c r="OJ5" t="str">
        <f ca="1">"'"&amp;$A$1&amp;"["&amp;Resultat!$B$16&amp;".xlsx]Exportdata'!"&amp;OJ2</f>
        <v>'P:\Infosäkkollen\[.xlsx]Exportdata'!OJ1</v>
      </c>
      <c r="OK5" t="str">
        <f ca="1">"'"&amp;$A$1&amp;"["&amp;Resultat!$B$16&amp;".xlsx]Exportdata'!"&amp;OK2</f>
        <v>'P:\Infosäkkollen\[.xlsx]Exportdata'!OK1</v>
      </c>
      <c r="OL5" t="str">
        <f ca="1">"'"&amp;$A$1&amp;"["&amp;Resultat!$B$16&amp;".xlsx]Exportdata'!"&amp;OL2</f>
        <v>'P:\Infosäkkollen\[.xlsx]Exportdata'!OL1</v>
      </c>
      <c r="OM5" t="str">
        <f ca="1">"'"&amp;$A$1&amp;"["&amp;Resultat!$B$16&amp;".xlsx]Exportdata'!"&amp;OM2</f>
        <v>'P:\Infosäkkollen\[.xlsx]Exportdata'!OM1</v>
      </c>
      <c r="ON5" t="str">
        <f ca="1">"'"&amp;$A$1&amp;"["&amp;Resultat!$B$16&amp;".xlsx]Exportdata'!"&amp;ON2</f>
        <v>'P:\Infosäkkollen\[.xlsx]Exportdata'!ON1</v>
      </c>
      <c r="OO5" t="str">
        <f ca="1">"'"&amp;$A$1&amp;"["&amp;Resultat!$B$16&amp;".xlsx]Exportdata'!"&amp;OO2</f>
        <v>'P:\Infosäkkollen\[.xlsx]Exportdata'!OO1</v>
      </c>
      <c r="OP5" t="str">
        <f ca="1">"'"&amp;$A$1&amp;"["&amp;Resultat!$B$16&amp;".xlsx]Exportdata'!"&amp;OP2</f>
        <v>'P:\Infosäkkollen\[.xlsx]Exportdata'!OP1</v>
      </c>
      <c r="OQ5" t="str">
        <f ca="1">"'"&amp;$A$1&amp;"["&amp;Resultat!$B$16&amp;".xlsx]Exportdata'!"&amp;OQ2</f>
        <v>'P:\Infosäkkollen\[.xlsx]Exportdata'!OQ1</v>
      </c>
      <c r="OR5" t="str">
        <f ca="1">"'"&amp;$A$1&amp;"["&amp;Resultat!$B$16&amp;".xlsx]Exportdata'!"&amp;OR2</f>
        <v>'P:\Infosäkkollen\[.xlsx]Exportdata'!OR1</v>
      </c>
      <c r="OS5" t="str">
        <f ca="1">"'"&amp;$A$1&amp;"["&amp;Resultat!$B$16&amp;".xlsx]Exportdata'!"&amp;OS2</f>
        <v>'P:\Infosäkkollen\[.xlsx]Exportdata'!OS1</v>
      </c>
      <c r="OT5" t="str">
        <f ca="1">"'"&amp;$A$1&amp;"["&amp;Resultat!$B$16&amp;".xlsx]Exportdata'!"&amp;OT2</f>
        <v>'P:\Infosäkkollen\[.xlsx]Exportdata'!OT1</v>
      </c>
      <c r="OU5" t="str">
        <f ca="1">"'"&amp;$A$1&amp;"["&amp;Resultat!$B$16&amp;".xlsx]Exportdata'!"&amp;OU2</f>
        <v>'P:\Infosäkkollen\[.xlsx]Exportdata'!OU1</v>
      </c>
      <c r="OV5" t="str">
        <f ca="1">"'"&amp;$A$1&amp;"["&amp;Resultat!$B$16&amp;".xlsx]Exportdata'!"&amp;OV2</f>
        <v>'P:\Infosäkkollen\[.xlsx]Exportdata'!OV1</v>
      </c>
      <c r="OW5" t="str">
        <f ca="1">"'"&amp;$A$1&amp;"["&amp;Resultat!$B$16&amp;".xlsx]Exportdata'!"&amp;OW2</f>
        <v>'P:\Infosäkkollen\[.xlsx]Exportdata'!OW1</v>
      </c>
      <c r="OX5" t="str">
        <f ca="1">"'"&amp;$A$1&amp;"["&amp;Resultat!$B$16&amp;".xlsx]Exportdata'!"&amp;OX2</f>
        <v>'P:\Infosäkkollen\[.xlsx]Exportdata'!OX1</v>
      </c>
      <c r="OY5" t="str">
        <f ca="1">"'"&amp;$A$1&amp;"["&amp;Resultat!$B$16&amp;".xlsx]Exportdata'!"&amp;OY2</f>
        <v>'P:\Infosäkkollen\[.xlsx]Exportdata'!OY1</v>
      </c>
      <c r="OZ5" t="str">
        <f ca="1">"'"&amp;$A$1&amp;"["&amp;Resultat!$B$16&amp;".xlsx]Exportdata'!"&amp;OZ2</f>
        <v>'P:\Infosäkkollen\[.xlsx]Exportdata'!OZ1</v>
      </c>
      <c r="PA5" t="str">
        <f ca="1">"'"&amp;$A$1&amp;"["&amp;Resultat!$B$16&amp;".xlsx]Exportdata'!"&amp;PA2</f>
        <v>'P:\Infosäkkollen\[.xlsx]Exportdata'!PA1</v>
      </c>
      <c r="PB5" t="str">
        <f ca="1">"'"&amp;$A$1&amp;"["&amp;Resultat!$B$16&amp;".xlsx]Exportdata'!"&amp;PB2</f>
        <v>'P:\Infosäkkollen\[.xlsx]Exportdata'!PB1</v>
      </c>
      <c r="PC5" t="str">
        <f ca="1">"'"&amp;$A$1&amp;"["&amp;Resultat!$B$16&amp;".xlsx]Exportdata'!"&amp;PC2</f>
        <v>'P:\Infosäkkollen\[.xlsx]Exportdata'!PC1</v>
      </c>
      <c r="PD5" t="str">
        <f ca="1">"'"&amp;$A$1&amp;"["&amp;Resultat!$B$16&amp;".xlsx]Exportdata'!"&amp;PD2</f>
        <v>'P:\Infosäkkollen\[.xlsx]Exportdata'!PD1</v>
      </c>
      <c r="PE5" t="str">
        <f ca="1">"'"&amp;$A$1&amp;"["&amp;Resultat!$B$16&amp;".xlsx]Exportdata'!"&amp;PE2</f>
        <v>'P:\Infosäkkollen\[.xlsx]Exportdata'!PE1</v>
      </c>
      <c r="PF5" t="str">
        <f ca="1">"'"&amp;$A$1&amp;"["&amp;Resultat!$B$16&amp;".xlsx]Exportdata'!"&amp;PF2</f>
        <v>'P:\Infosäkkollen\[.xlsx]Exportdata'!PF1</v>
      </c>
      <c r="PG5" t="str">
        <f ca="1">"'"&amp;$A$1&amp;"["&amp;Resultat!$B$16&amp;".xlsx]Exportdata'!"&amp;PG2</f>
        <v>'P:\Infosäkkollen\[.xlsx]Exportdata'!PG1</v>
      </c>
      <c r="PH5" t="str">
        <f ca="1">"'"&amp;$A$1&amp;"["&amp;Resultat!$B$16&amp;".xlsx]Exportdata'!"&amp;PH2</f>
        <v>'P:\Infosäkkollen\[.xlsx]Exportdata'!PH1</v>
      </c>
      <c r="PI5" t="str">
        <f ca="1">"'"&amp;$A$1&amp;"["&amp;Resultat!$B$16&amp;".xlsx]Exportdata'!"&amp;PI2</f>
        <v>'P:\Infosäkkollen\[.xlsx]Exportdata'!PI1</v>
      </c>
      <c r="PJ5" t="str">
        <f ca="1">"'"&amp;$A$1&amp;"["&amp;Resultat!$B$16&amp;".xlsx]Exportdata'!"&amp;PJ2</f>
        <v>'P:\Infosäkkollen\[.xlsx]Exportdata'!PJ1</v>
      </c>
      <c r="PK5" t="str">
        <f ca="1">"'"&amp;$A$1&amp;"["&amp;Resultat!$B$16&amp;".xlsx]Exportdata'!"&amp;PK2</f>
        <v>'P:\Infosäkkollen\[.xlsx]Exportdata'!PK1</v>
      </c>
      <c r="PL5" t="str">
        <f ca="1">"'"&amp;$A$1&amp;"["&amp;Resultat!$B$16&amp;".xlsx]Exportdata'!"&amp;PL2</f>
        <v>'P:\Infosäkkollen\[.xlsx]Exportdata'!PL1</v>
      </c>
      <c r="PM5" t="str">
        <f ca="1">"'"&amp;$A$1&amp;"["&amp;Resultat!$B$16&amp;".xlsx]Exportdata'!"&amp;PM2</f>
        <v>'P:\Infosäkkollen\[.xlsx]Exportdata'!PM1</v>
      </c>
      <c r="PN5" t="str">
        <f ca="1">"'"&amp;$A$1&amp;"["&amp;Resultat!$B$16&amp;".xlsx]Exportdata'!"&amp;PN2</f>
        <v>'P:\Infosäkkollen\[.xlsx]Exportdata'!PN1</v>
      </c>
      <c r="PO5" t="str">
        <f ca="1">"'"&amp;$A$1&amp;"["&amp;Resultat!$B$16&amp;".xlsx]Exportdata'!"&amp;PO2</f>
        <v>'P:\Infosäkkollen\[.xlsx]Exportdata'!PO1</v>
      </c>
      <c r="PP5" t="str">
        <f ca="1">"'"&amp;$A$1&amp;"["&amp;Resultat!$B$16&amp;".xlsx]Exportdata'!"&amp;PP2</f>
        <v>'P:\Infosäkkollen\[.xlsx]Exportdata'!PP1</v>
      </c>
      <c r="PQ5" t="str">
        <f ca="1">"'"&amp;$A$1&amp;"["&amp;Resultat!$B$16&amp;".xlsx]Exportdata'!"&amp;PQ2</f>
        <v>'P:\Infosäkkollen\[.xlsx]Exportdata'!PQ1</v>
      </c>
      <c r="PR5" t="str">
        <f ca="1">"'"&amp;$A$1&amp;"["&amp;Resultat!$B$16&amp;".xlsx]Exportdata'!"&amp;PR2</f>
        <v>'P:\Infosäkkollen\[.xlsx]Exportdata'!PR1</v>
      </c>
      <c r="PS5" t="str">
        <f ca="1">"'"&amp;$A$1&amp;"["&amp;Resultat!$B$16&amp;".xlsx]Exportdata'!"&amp;PS2</f>
        <v>'P:\Infosäkkollen\[.xlsx]Exportdata'!PS1</v>
      </c>
      <c r="PT5" t="str">
        <f ca="1">"'"&amp;$A$1&amp;"["&amp;Resultat!$B$16&amp;".xlsx]Exportdata'!"&amp;PT2</f>
        <v>'P:\Infosäkkollen\[.xlsx]Exportdata'!PT1</v>
      </c>
      <c r="PU5" t="str">
        <f ca="1">"'"&amp;$A$1&amp;"["&amp;Resultat!$B$16&amp;".xlsx]Exportdata'!"&amp;PU2</f>
        <v>'P:\Infosäkkollen\[.xlsx]Exportdata'!PU1</v>
      </c>
      <c r="PV5" t="str">
        <f ca="1">"'"&amp;$A$1&amp;"["&amp;Resultat!$B$16&amp;".xlsx]Exportdata'!"&amp;PV2</f>
        <v>'P:\Infosäkkollen\[.xlsx]Exportdata'!PV1</v>
      </c>
      <c r="PW5" t="str">
        <f ca="1">"'"&amp;$A$1&amp;"["&amp;Resultat!$B$16&amp;".xlsx]Exportdata'!"&amp;PW2</f>
        <v>'P:\Infosäkkollen\[.xlsx]Exportdata'!PW1</v>
      </c>
      <c r="PX5" t="str">
        <f ca="1">"'"&amp;$A$1&amp;"["&amp;Resultat!$B$16&amp;".xlsx]Exportdata'!"&amp;PX2</f>
        <v>'P:\Infosäkkollen\[.xlsx]Exportdata'!PX1</v>
      </c>
      <c r="PY5" t="str">
        <f ca="1">"'"&amp;$A$1&amp;"["&amp;Resultat!$B$16&amp;".xlsx]Exportdata'!"&amp;PY2</f>
        <v>'P:\Infosäkkollen\[.xlsx]Exportdata'!PY1</v>
      </c>
      <c r="PZ5" t="str">
        <f ca="1">"'"&amp;$A$1&amp;"["&amp;Resultat!$B$16&amp;".xlsx]Exportdata'!"&amp;PZ2</f>
        <v>'P:\Infosäkkollen\[.xlsx]Exportdata'!PZ1</v>
      </c>
      <c r="QA5" t="str">
        <f ca="1">"'"&amp;$A$1&amp;"["&amp;Resultat!$B$16&amp;".xlsx]Exportdata'!"&amp;QA2</f>
        <v>'P:\Infosäkkollen\[.xlsx]Exportdata'!QA1</v>
      </c>
      <c r="QB5" t="str">
        <f ca="1">"'"&amp;$A$1&amp;"["&amp;Resultat!$B$16&amp;".xlsx]Exportdata'!"&amp;QB2</f>
        <v>'P:\Infosäkkollen\[.xlsx]Exportdata'!QB1</v>
      </c>
      <c r="QC5" t="str">
        <f ca="1">"'"&amp;$A$1&amp;"["&amp;Resultat!$B$16&amp;".xlsx]Exportdata'!"&amp;QC2</f>
        <v>'P:\Infosäkkollen\[.xlsx]Exportdata'!QC1</v>
      </c>
      <c r="QD5" t="str">
        <f ca="1">"'"&amp;$A$1&amp;"["&amp;Resultat!$B$16&amp;".xlsx]Exportdata'!"&amp;QD2</f>
        <v>'P:\Infosäkkollen\[.xlsx]Exportdata'!QD1</v>
      </c>
      <c r="QE5" t="str">
        <f ca="1">"'"&amp;$A$1&amp;"["&amp;Resultat!$B$16&amp;".xlsx]Exportdata'!"&amp;QE2</f>
        <v>'P:\Infosäkkollen\[.xlsx]Exportdata'!QE1</v>
      </c>
      <c r="QF5" t="str">
        <f ca="1">"'"&amp;$A$1&amp;"["&amp;Resultat!$B$16&amp;".xlsx]Exportdata'!"&amp;QF2</f>
        <v>'P:\Infosäkkollen\[.xlsx]Exportdata'!QF1</v>
      </c>
      <c r="QG5" t="str">
        <f ca="1">"'"&amp;$A$1&amp;"["&amp;Resultat!$B$16&amp;".xlsx]Exportdata'!"&amp;QG2</f>
        <v>'P:\Infosäkkollen\[.xlsx]Exportdata'!QG1</v>
      </c>
      <c r="QH5" t="str">
        <f ca="1">"'"&amp;$A$1&amp;"["&amp;Resultat!$B$16&amp;".xlsx]Exportdata'!"&amp;QH2</f>
        <v>'P:\Infosäkkollen\[.xlsx]Exportdata'!QH1</v>
      </c>
      <c r="QI5" t="str">
        <f ca="1">"'"&amp;$A$1&amp;"["&amp;Resultat!$B$16&amp;".xlsx]Exportdata'!"&amp;QI2</f>
        <v>'P:\Infosäkkollen\[.xlsx]Exportdata'!QI1</v>
      </c>
      <c r="QJ5" t="str">
        <f ca="1">"'"&amp;$A$1&amp;"["&amp;Resultat!$B$16&amp;".xlsx]Exportdata'!"&amp;QJ2</f>
        <v>'P:\Infosäkkollen\[.xlsx]Exportdata'!QJ1</v>
      </c>
      <c r="QK5" t="str">
        <f ca="1">"'"&amp;$A$1&amp;"["&amp;Resultat!$B$16&amp;".xlsx]Exportdata'!"&amp;QK2</f>
        <v>'P:\Infosäkkollen\[.xlsx]Exportdata'!QK1</v>
      </c>
      <c r="QL5" t="str">
        <f ca="1">"'"&amp;$A$1&amp;"["&amp;Resultat!$B$16&amp;".xlsx]Exportdata'!"&amp;QL2</f>
        <v>'P:\Infosäkkollen\[.xlsx]Exportdata'!QL1</v>
      </c>
      <c r="QM5" t="str">
        <f ca="1">"'"&amp;$A$1&amp;"["&amp;Resultat!$B$16&amp;".xlsx]Exportdata'!"&amp;QM2</f>
        <v>'P:\Infosäkkollen\[.xlsx]Exportdata'!QM1</v>
      </c>
      <c r="QN5" t="str">
        <f ca="1">"'"&amp;$A$1&amp;"["&amp;Resultat!$B$16&amp;".xlsx]Exportdata'!"&amp;QN2</f>
        <v>'P:\Infosäkkollen\[.xlsx]Exportdata'!QN1</v>
      </c>
      <c r="QO5" t="str">
        <f ca="1">"'"&amp;$A$1&amp;"["&amp;Resultat!$B$16&amp;".xlsx]Exportdata'!"&amp;QO2</f>
        <v>'P:\Infosäkkollen\[.xlsx]Exportdata'!QO1</v>
      </c>
      <c r="QP5" t="str">
        <f ca="1">"'"&amp;$A$1&amp;"["&amp;Resultat!$B$16&amp;".xlsx]Exportdata'!"&amp;QP2</f>
        <v>'P:\Infosäkkollen\[.xlsx]Exportdata'!QP1</v>
      </c>
      <c r="QQ5" t="str">
        <f ca="1">"'"&amp;$A$1&amp;"["&amp;Resultat!$B$16&amp;".xlsx]Exportdata'!"&amp;QQ2</f>
        <v>'P:\Infosäkkollen\[.xlsx]Exportdata'!QQ1</v>
      </c>
      <c r="QR5" t="str">
        <f ca="1">"'"&amp;$A$1&amp;"["&amp;Resultat!$B$16&amp;".xlsx]Exportdata'!"&amp;QR2</f>
        <v>'P:\Infosäkkollen\[.xlsx]Exportdata'!QR1</v>
      </c>
      <c r="QS5" t="str">
        <f ca="1">"'"&amp;$A$1&amp;"["&amp;Resultat!$B$16&amp;".xlsx]Exportdata'!"&amp;QS2</f>
        <v>'P:\Infosäkkollen\[.xlsx]Exportdata'!QS1</v>
      </c>
      <c r="QT5" t="str">
        <f ca="1">"'"&amp;$A$1&amp;"["&amp;Resultat!$B$16&amp;".xlsx]Exportdata'!"&amp;QT2</f>
        <v>'P:\Infosäkkollen\[.xlsx]Exportdata'!QT1</v>
      </c>
      <c r="QU5" t="str">
        <f ca="1">"'"&amp;$A$1&amp;"["&amp;Resultat!$B$16&amp;".xlsx]Exportdata'!"&amp;QU2</f>
        <v>'P:\Infosäkkollen\[.xlsx]Exportdata'!QU1</v>
      </c>
      <c r="QV5" t="str">
        <f ca="1">"'"&amp;$A$1&amp;"["&amp;Resultat!$B$16&amp;".xlsx]Exportdata'!"&amp;QV2</f>
        <v>'P:\Infosäkkollen\[.xlsx]Exportdata'!QV1</v>
      </c>
      <c r="QW5" t="str">
        <f ca="1">"'"&amp;$A$1&amp;"["&amp;Resultat!$B$16&amp;".xlsx]Exportdata'!"&amp;QW2</f>
        <v>'P:\Infosäkkollen\[.xlsx]Exportdata'!QW1</v>
      </c>
      <c r="QX5" t="str">
        <f ca="1">"'"&amp;$A$1&amp;"["&amp;Resultat!$B$16&amp;".xlsx]Exportdata'!"&amp;QX2</f>
        <v>'P:\Infosäkkollen\[.xlsx]Exportdata'!QX1</v>
      </c>
      <c r="QY5" t="str">
        <f ca="1">"'"&amp;$A$1&amp;"["&amp;Resultat!$B$16&amp;".xlsx]Exportdata'!"&amp;QY2</f>
        <v>'P:\Infosäkkollen\[.xlsx]Exportdata'!QY1</v>
      </c>
      <c r="QZ5" t="str">
        <f ca="1">"'"&amp;$A$1&amp;"["&amp;Resultat!$B$16&amp;".xlsx]Exportdata'!"&amp;QZ2</f>
        <v>'P:\Infosäkkollen\[.xlsx]Exportdata'!QZ1</v>
      </c>
      <c r="RA5" t="str">
        <f ca="1">"'"&amp;$A$1&amp;"["&amp;Resultat!$B$16&amp;".xlsx]Exportdata'!"&amp;RA2</f>
        <v>'P:\Infosäkkollen\[.xlsx]Exportdata'!RA1</v>
      </c>
      <c r="RB5" t="str">
        <f ca="1">"'"&amp;$A$1&amp;"["&amp;Resultat!$B$16&amp;".xlsx]Exportdata'!"&amp;RB2</f>
        <v>'P:\Infosäkkollen\[.xlsx]Exportdata'!RB1</v>
      </c>
      <c r="RC5" t="str">
        <f ca="1">"'"&amp;$A$1&amp;"["&amp;Resultat!$B$16&amp;".xlsx]Exportdata'!"&amp;RC2</f>
        <v>'P:\Infosäkkollen\[.xlsx]Exportdata'!RC1</v>
      </c>
      <c r="RD5" t="str">
        <f ca="1">"'"&amp;$A$1&amp;"["&amp;Resultat!$B$16&amp;".xlsx]Exportdata'!"&amp;RD2</f>
        <v>'P:\Infosäkkollen\[.xlsx]Exportdata'!RD1</v>
      </c>
      <c r="RE5" t="str">
        <f ca="1">"'"&amp;$A$1&amp;"["&amp;Resultat!$B$16&amp;".xlsx]Exportdata'!"&amp;RE2</f>
        <v>'P:\Infosäkkollen\[.xlsx]Exportdata'!RE1</v>
      </c>
      <c r="RF5" t="str">
        <f ca="1">"'"&amp;$A$1&amp;"["&amp;Resultat!$B$16&amp;".xlsx]Exportdata'!"&amp;RF2</f>
        <v>'P:\Infosäkkollen\[.xlsx]Exportdata'!RF1</v>
      </c>
      <c r="RG5" t="str">
        <f ca="1">"'"&amp;$A$1&amp;"["&amp;Resultat!$B$16&amp;".xlsx]Exportdata'!"&amp;RG2</f>
        <v>'P:\Infosäkkollen\[.xlsx]Exportdata'!RG1</v>
      </c>
      <c r="RH5" t="str">
        <f ca="1">"'"&amp;$A$1&amp;"["&amp;Resultat!$B$16&amp;".xlsx]Exportdata'!"&amp;RH2</f>
        <v>'P:\Infosäkkollen\[.xlsx]Exportdata'!RH1</v>
      </c>
      <c r="RI5" t="str">
        <f ca="1">"'"&amp;$A$1&amp;"["&amp;Resultat!$B$16&amp;".xlsx]Exportdata'!"&amp;RI2</f>
        <v>'P:\Infosäkkollen\[.xlsx]Exportdata'!RI1</v>
      </c>
      <c r="RJ5" t="str">
        <f ca="1">"'"&amp;$A$1&amp;"["&amp;Resultat!$B$16&amp;".xlsx]Exportdata'!"&amp;RJ2</f>
        <v>'P:\Infosäkkollen\[.xlsx]Exportdata'!RJ1</v>
      </c>
      <c r="RK5" t="str">
        <f ca="1">"'"&amp;$A$1&amp;"["&amp;Resultat!$B$16&amp;".xlsx]Exportdata'!"&amp;RK2</f>
        <v>'P:\Infosäkkollen\[.xlsx]Exportdata'!RK1</v>
      </c>
      <c r="RL5" t="str">
        <f ca="1">"'"&amp;$A$1&amp;"["&amp;Resultat!$B$16&amp;".xlsx]Exportdata'!"&amp;RL2</f>
        <v>'P:\Infosäkkollen\[.xlsx]Exportdata'!RL1</v>
      </c>
      <c r="RM5" t="str">
        <f ca="1">"'"&amp;$A$1&amp;"["&amp;Resultat!$B$16&amp;".xlsx]Exportdata'!"&amp;RM2</f>
        <v>'P:\Infosäkkollen\[.xlsx]Exportdata'!RM1</v>
      </c>
      <c r="RN5" t="str">
        <f ca="1">"'"&amp;$A$1&amp;"["&amp;Resultat!$B$16&amp;".xlsx]Exportdata'!"&amp;RN2</f>
        <v>'P:\Infosäkkollen\[.xlsx]Exportdata'!RN1</v>
      </c>
      <c r="RO5" t="str">
        <f ca="1">"'"&amp;$A$1&amp;"["&amp;Resultat!$B$16&amp;".xlsx]Exportdata'!"&amp;RO2</f>
        <v>'P:\Infosäkkollen\[.xlsx]Exportdata'!RO1</v>
      </c>
      <c r="RP5" t="str">
        <f ca="1">"'"&amp;$A$1&amp;"["&amp;Resultat!$B$16&amp;".xlsx]Exportdata'!"&amp;RP2</f>
        <v>'P:\Infosäkkollen\[.xlsx]Exportdata'!RP1</v>
      </c>
      <c r="RQ5" t="str">
        <f ca="1">"'"&amp;$A$1&amp;"["&amp;Resultat!$B$16&amp;".xlsx]Exportdata'!"&amp;RQ2</f>
        <v>'P:\Infosäkkollen\[.xlsx]Exportdata'!RQ1</v>
      </c>
      <c r="RR5" t="str">
        <f ca="1">"'"&amp;$A$1&amp;"["&amp;Resultat!$B$16&amp;".xlsx]Exportdata'!"&amp;RR2</f>
        <v>'P:\Infosäkkollen\[.xlsx]Exportdata'!RR1</v>
      </c>
      <c r="RS5" t="str">
        <f ca="1">"'"&amp;$A$1&amp;"["&amp;Resultat!$B$16&amp;".xlsx]Exportdata'!"&amp;RS2</f>
        <v>'P:\Infosäkkollen\[.xlsx]Exportdata'!RS1</v>
      </c>
      <c r="RT5" t="str">
        <f ca="1">"'"&amp;$A$1&amp;"["&amp;Resultat!$B$16&amp;".xlsx]Exportdata'!"&amp;RT2</f>
        <v>'P:\Infosäkkollen\[.xlsx]Exportdata'!RT1</v>
      </c>
      <c r="RU5" t="str">
        <f ca="1">"'"&amp;$A$1&amp;"["&amp;Resultat!$B$16&amp;".xlsx]Exportdata'!"&amp;RU2</f>
        <v>'P:\Infosäkkollen\[.xlsx]Exportdata'!RU1</v>
      </c>
      <c r="RV5" t="str">
        <f ca="1">"'"&amp;$A$1&amp;"["&amp;Resultat!$B$16&amp;".xlsx]Exportdata'!"&amp;RV2</f>
        <v>'P:\Infosäkkollen\[.xlsx]Exportdata'!RV1</v>
      </c>
      <c r="RW5" t="str">
        <f ca="1">"'"&amp;$A$1&amp;"["&amp;Resultat!$B$16&amp;".xlsx]Exportdata'!"&amp;RW2</f>
        <v>'P:\Infosäkkollen\[.xlsx]Exportdata'!RW1</v>
      </c>
      <c r="RX5" t="str">
        <f ca="1">"'"&amp;$A$1&amp;"["&amp;Resultat!$B$16&amp;".xlsx]Exportdata'!"&amp;RX2</f>
        <v>'P:\Infosäkkollen\[.xlsx]Exportdata'!RX1</v>
      </c>
      <c r="RY5" t="str">
        <f ca="1">"'"&amp;$A$1&amp;"["&amp;Resultat!$B$16&amp;".xlsx]Exportdata'!"&amp;RY2</f>
        <v>'P:\Infosäkkollen\[.xlsx]Exportdata'!RY1</v>
      </c>
      <c r="RZ5" t="str">
        <f ca="1">"'"&amp;$A$1&amp;"["&amp;Resultat!$B$16&amp;".xlsx]Exportdata'!"&amp;RZ2</f>
        <v>'P:\Infosäkkollen\[.xlsx]Exportdata'!RZ1</v>
      </c>
      <c r="SA5" t="str">
        <f ca="1">"'"&amp;$A$1&amp;"["&amp;Resultat!$B$16&amp;".xlsx]Exportdata'!"&amp;SA2</f>
        <v>'P:\Infosäkkollen\[.xlsx]Exportdata'!SA1</v>
      </c>
      <c r="SB5" t="str">
        <f ca="1">"'"&amp;$A$1&amp;"["&amp;Resultat!$B$16&amp;".xlsx]Exportdata'!"&amp;SB2</f>
        <v>'P:\Infosäkkollen\[.xlsx]Exportdata'!SB1</v>
      </c>
      <c r="SC5" t="str">
        <f ca="1">"'"&amp;$A$1&amp;"["&amp;Resultat!$B$16&amp;".xlsx]Exportdata'!"&amp;SC2</f>
        <v>'P:\Infosäkkollen\[.xlsx]Exportdata'!SC1</v>
      </c>
      <c r="SD5" t="str">
        <f ca="1">"'"&amp;$A$1&amp;"["&amp;Resultat!$B$16&amp;".xlsx]Exportdata'!"&amp;SD2</f>
        <v>'P:\Infosäkkollen\[.xlsx]Exportdata'!SD1</v>
      </c>
      <c r="SE5" t="str">
        <f ca="1">"'"&amp;$A$1&amp;"["&amp;Resultat!$B$16&amp;".xlsx]Exportdata'!"&amp;SE2</f>
        <v>'P:\Infosäkkollen\[.xlsx]Exportdata'!SE1</v>
      </c>
      <c r="SF5" t="str">
        <f ca="1">"'"&amp;$A$1&amp;"["&amp;Resultat!$B$16&amp;".xlsx]Exportdata'!"&amp;SF2</f>
        <v>'P:\Infosäkkollen\[.xlsx]Exportdata'!SF1</v>
      </c>
      <c r="SG5" t="str">
        <f ca="1">"'"&amp;$A$1&amp;"["&amp;Resultat!$B$16&amp;".xlsx]Exportdata'!"&amp;SG2</f>
        <v>'P:\Infosäkkollen\[.xlsx]Exportdata'!SG1</v>
      </c>
      <c r="SH5" t="str">
        <f ca="1">"'"&amp;$A$1&amp;"["&amp;Resultat!$B$16&amp;".xlsx]Exportdata'!"&amp;SH2</f>
        <v>'P:\Infosäkkollen\[.xlsx]Exportdata'!SH1</v>
      </c>
      <c r="SI5" t="str">
        <f ca="1">"'"&amp;$A$1&amp;"["&amp;Resultat!$B$16&amp;".xlsx]Exportdata'!"&amp;SI2</f>
        <v>'P:\Infosäkkollen\[.xlsx]Exportdata'!SI1</v>
      </c>
      <c r="SJ5" t="str">
        <f ca="1">"'"&amp;$A$1&amp;"["&amp;Resultat!$B$16&amp;".xlsx]Exportdata'!"&amp;SJ2</f>
        <v>'P:\Infosäkkollen\[.xlsx]Exportdata'!SJ1</v>
      </c>
      <c r="SK5" t="str">
        <f ca="1">"'"&amp;$A$1&amp;"["&amp;Resultat!$B$16&amp;".xlsx]Exportdata'!"&amp;SK2</f>
        <v>'P:\Infosäkkollen\[.xlsx]Exportdata'!SK1</v>
      </c>
      <c r="SL5" t="str">
        <f ca="1">"'"&amp;$A$1&amp;"["&amp;Resultat!$B$16&amp;".xlsx]Exportdata'!"&amp;SL2</f>
        <v>'P:\Infosäkkollen\[.xlsx]Exportdata'!SL1</v>
      </c>
      <c r="SM5" t="str">
        <f ca="1">"'"&amp;$A$1&amp;"["&amp;Resultat!$B$16&amp;".xlsx]Exportdata'!"&amp;SM2</f>
        <v>'P:\Infosäkkollen\[.xlsx]Exportdata'!SM1</v>
      </c>
      <c r="SN5" t="str">
        <f ca="1">"'"&amp;$A$1&amp;"["&amp;Resultat!$B$16&amp;".xlsx]Exportdata'!"&amp;SN2</f>
        <v>'P:\Infosäkkollen\[.xlsx]Exportdata'!SN1</v>
      </c>
      <c r="SO5" t="str">
        <f ca="1">"'"&amp;$A$1&amp;"["&amp;Resultat!$B$16&amp;".xlsx]Exportdata'!"&amp;SO2</f>
        <v>'P:\Infosäkkollen\[.xlsx]Exportdata'!SO1</v>
      </c>
      <c r="SP5" t="str">
        <f ca="1">"'"&amp;$A$1&amp;"["&amp;Resultat!$B$16&amp;".xlsx]Exportdata'!"&amp;SP2</f>
        <v>'P:\Infosäkkollen\[.xlsx]Exportdata'!SP1</v>
      </c>
      <c r="SQ5" t="str">
        <f ca="1">"'"&amp;$A$1&amp;"["&amp;Resultat!$B$16&amp;".xlsx]Exportdata'!"&amp;SQ2</f>
        <v>'P:\Infosäkkollen\[.xlsx]Exportdata'!SQ1</v>
      </c>
      <c r="SR5" t="str">
        <f ca="1">"'"&amp;$A$1&amp;"["&amp;Resultat!$B$16&amp;".xlsx]Exportdata'!"&amp;SR2</f>
        <v>'P:\Infosäkkollen\[.xlsx]Exportdata'!SR1</v>
      </c>
      <c r="SS5" t="str">
        <f ca="1">"'"&amp;$A$1&amp;"["&amp;Resultat!$B$16&amp;".xlsx]Exportdata'!"&amp;SS2</f>
        <v>'P:\Infosäkkollen\[.xlsx]Exportdata'!SS1</v>
      </c>
      <c r="ST5" t="str">
        <f ca="1">"'"&amp;$A$1&amp;"["&amp;Resultat!$B$16&amp;".xlsx]Exportdata'!"&amp;ST2</f>
        <v>'P:\Infosäkkollen\[.xlsx]Exportdata'!ST1</v>
      </c>
      <c r="SU5" t="str">
        <f ca="1">"'"&amp;$A$1&amp;"["&amp;Resultat!$B$16&amp;".xlsx]Exportdata'!"&amp;SU2</f>
        <v>'P:\Infosäkkollen\[.xlsx]Exportdata'!SU1</v>
      </c>
      <c r="SV5" t="str">
        <f ca="1">"'"&amp;$A$1&amp;"["&amp;Resultat!$B$16&amp;".xlsx]Exportdata'!"&amp;SV2</f>
        <v>'P:\Infosäkkollen\[.xlsx]Exportdata'!SV1</v>
      </c>
      <c r="SW5" t="str">
        <f ca="1">"'"&amp;$A$1&amp;"["&amp;Resultat!$B$16&amp;".xlsx]Exportdata'!"&amp;SW2</f>
        <v>'P:\Infosäkkollen\[.xlsx]Exportdata'!SW1</v>
      </c>
      <c r="SX5" t="str">
        <f ca="1">"'"&amp;$A$1&amp;"["&amp;Resultat!$B$16&amp;".xlsx]Exportdata'!"&amp;SX2</f>
        <v>'P:\Infosäkkollen\[.xlsx]Exportdata'!SX1</v>
      </c>
      <c r="SY5" t="str">
        <f ca="1">"'"&amp;$A$1&amp;"["&amp;Resultat!$B$16&amp;".xlsx]Exportdata'!"&amp;SY2</f>
        <v>'P:\Infosäkkollen\[.xlsx]Exportdata'!SY1</v>
      </c>
      <c r="SZ5" t="str">
        <f ca="1">"'"&amp;$A$1&amp;"["&amp;Resultat!$B$16&amp;".xlsx]Exportdata'!"&amp;SZ2</f>
        <v>'P:\Infosäkkollen\[.xlsx]Exportdata'!SZ1</v>
      </c>
      <c r="TA5" t="str">
        <f ca="1">"'"&amp;$A$1&amp;"["&amp;Resultat!$B$16&amp;".xlsx]Exportdata'!"&amp;TA2</f>
        <v>'P:\Infosäkkollen\[.xlsx]Exportdata'!TA1</v>
      </c>
      <c r="TB5" t="str">
        <f ca="1">"'"&amp;$A$1&amp;"["&amp;Resultat!$B$16&amp;".xlsx]Exportdata'!"&amp;TB2</f>
        <v>'P:\Infosäkkollen\[.xlsx]Exportdata'!TB1</v>
      </c>
      <c r="TC5" t="str">
        <f ca="1">"'"&amp;$A$1&amp;"["&amp;Resultat!$B$16&amp;".xlsx]Exportdata'!"&amp;TC2</f>
        <v>'P:\Infosäkkollen\[.xlsx]Exportdata'!TC1</v>
      </c>
      <c r="TD5" t="str">
        <f ca="1">"'"&amp;$A$1&amp;"["&amp;Resultat!$B$16&amp;".xlsx]Exportdata'!"&amp;TD2</f>
        <v>'P:\Infosäkkollen\[.xlsx]Exportdata'!TD1</v>
      </c>
      <c r="TE5" t="str">
        <f ca="1">"'"&amp;$A$1&amp;"["&amp;Resultat!$B$16&amp;".xlsx]Exportdata'!"&amp;TE2</f>
        <v>'P:\Infosäkkollen\[.xlsx]Exportdata'!TE1</v>
      </c>
      <c r="TF5" t="str">
        <f ca="1">"'"&amp;$A$1&amp;"["&amp;Resultat!$B$16&amp;".xlsx]Exportdata'!"&amp;TF2</f>
        <v>'P:\Infosäkkollen\[.xlsx]Exportdata'!TF1</v>
      </c>
      <c r="TG5" t="str">
        <f ca="1">"'"&amp;$A$1&amp;"["&amp;Resultat!$B$16&amp;".xlsx]Exportdata'!"&amp;TG2</f>
        <v>'P:\Infosäkkollen\[.xlsx]Exportdata'!TG1</v>
      </c>
      <c r="TH5" t="str">
        <f ca="1">"'"&amp;$A$1&amp;"["&amp;Resultat!$B$16&amp;".xlsx]Exportdata'!"&amp;TH2</f>
        <v>'P:\Infosäkkollen\[.xlsx]Exportdata'!TH1</v>
      </c>
      <c r="TI5" t="str">
        <f ca="1">"'"&amp;$A$1&amp;"["&amp;Resultat!$B$16&amp;".xlsx]Exportdata'!"&amp;TI2</f>
        <v>'P:\Infosäkkollen\[.xlsx]Exportdata'!TI1</v>
      </c>
      <c r="TJ5" t="str">
        <f ca="1">"'"&amp;$A$1&amp;"["&amp;Resultat!$B$16&amp;".xlsx]Exportdata'!"&amp;TJ2</f>
        <v>'P:\Infosäkkollen\[.xlsx]Exportdata'!TJ1</v>
      </c>
      <c r="TK5" t="str">
        <f ca="1">"'"&amp;$A$1&amp;"["&amp;Resultat!$B$16&amp;".xlsx]Exportdata'!"&amp;TK2</f>
        <v>'P:\Infosäkkollen\[.xlsx]Exportdata'!TK1</v>
      </c>
      <c r="TL5" t="str">
        <f ca="1">"'"&amp;$A$1&amp;"["&amp;Resultat!$B$16&amp;".xlsx]Exportdata'!"&amp;TL2</f>
        <v>'P:\Infosäkkollen\[.xlsx]Exportdata'!TL1</v>
      </c>
      <c r="TM5" t="str">
        <f ca="1">"'"&amp;$A$1&amp;"["&amp;Resultat!$B$16&amp;".xlsx]Exportdata'!"&amp;TM2</f>
        <v>'P:\Infosäkkollen\[.xlsx]Exportdata'!TM1</v>
      </c>
      <c r="TN5" t="str">
        <f ca="1">"'"&amp;$A$1&amp;"["&amp;Resultat!$B$16&amp;".xlsx]Exportdata'!"&amp;TN2</f>
        <v>'P:\Infosäkkollen\[.xlsx]Exportdata'!TN1</v>
      </c>
      <c r="TO5" t="str">
        <f ca="1">"'"&amp;$A$1&amp;"["&amp;Resultat!$B$16&amp;".xlsx]Exportdata'!"&amp;TO2</f>
        <v>'P:\Infosäkkollen\[.xlsx]Exportdata'!TO1</v>
      </c>
      <c r="TP5" t="str">
        <f ca="1">"'"&amp;$A$1&amp;"["&amp;Resultat!$B$16&amp;".xlsx]Exportdata'!"&amp;TP2</f>
        <v>'P:\Infosäkkollen\[.xlsx]Exportdata'!TP1</v>
      </c>
      <c r="TQ5" t="str">
        <f ca="1">"'"&amp;$A$1&amp;"["&amp;Resultat!$B$16&amp;".xlsx]Exportdata'!"&amp;TQ2</f>
        <v>'P:\Infosäkkollen\[.xlsx]Exportdata'!TQ1</v>
      </c>
      <c r="TR5" t="str">
        <f ca="1">"'"&amp;$A$1&amp;"["&amp;Resultat!$B$16&amp;".xlsx]Exportdata'!"&amp;TR2</f>
        <v>'P:\Infosäkkollen\[.xlsx]Exportdata'!TR1</v>
      </c>
      <c r="TS5" t="str">
        <f ca="1">"'"&amp;$A$1&amp;"["&amp;Resultat!$B$16&amp;".xlsx]Exportdata'!"&amp;TS2</f>
        <v>'P:\Infosäkkollen\[.xlsx]Exportdata'!TS1</v>
      </c>
      <c r="TT5" t="str">
        <f ca="1">"'"&amp;$A$1&amp;"["&amp;Resultat!$B$16&amp;".xlsx]Exportdata'!"&amp;TT2</f>
        <v>'P:\Infosäkkollen\[.xlsx]Exportdata'!TT1</v>
      </c>
      <c r="TU5" t="str">
        <f ca="1">"'"&amp;$A$1&amp;"["&amp;Resultat!$B$16&amp;".xlsx]Exportdata'!"&amp;TU2</f>
        <v>'P:\Infosäkkollen\[.xlsx]Exportdata'!TU1</v>
      </c>
      <c r="TV5" t="str">
        <f ca="1">"'"&amp;$A$1&amp;"["&amp;Resultat!$B$16&amp;".xlsx]Exportdata'!"&amp;TV2</f>
        <v>'P:\Infosäkkollen\[.xlsx]Exportdata'!TV1</v>
      </c>
      <c r="TW5" t="str">
        <f ca="1">"'"&amp;$A$1&amp;"["&amp;Resultat!$B$16&amp;".xlsx]Exportdata'!"&amp;TW2</f>
        <v>'P:\Infosäkkollen\[.xlsx]Exportdata'!TW1</v>
      </c>
      <c r="TX5" t="str">
        <f ca="1">"'"&amp;$A$1&amp;"["&amp;Resultat!$B$16&amp;".xlsx]Exportdata'!"&amp;TX2</f>
        <v>'P:\Infosäkkollen\[.xlsx]Exportdata'!TX1</v>
      </c>
      <c r="TY5" t="str">
        <f ca="1">"'"&amp;$A$1&amp;"["&amp;Resultat!$B$16&amp;".xlsx]Exportdata'!"&amp;TY2</f>
        <v>'P:\Infosäkkollen\[.xlsx]Exportdata'!TY1</v>
      </c>
      <c r="TZ5" t="str">
        <f ca="1">"'"&amp;$A$1&amp;"["&amp;Resultat!$B$16&amp;".xlsx]Exportdata'!"&amp;TZ2</f>
        <v>'P:\Infosäkkollen\[.xlsx]Exportdata'!TZ1</v>
      </c>
      <c r="UA5" t="str">
        <f ca="1">"'"&amp;$A$1&amp;"["&amp;Resultat!$B$16&amp;".xlsx]Exportdata'!"&amp;UA2</f>
        <v>'P:\Infosäkkollen\[.xlsx]Exportdata'!UA1</v>
      </c>
      <c r="UB5" t="str">
        <f ca="1">"'"&amp;$A$1&amp;"["&amp;Resultat!$B$16&amp;".xlsx]Exportdata'!"&amp;UB2</f>
        <v>'P:\Infosäkkollen\[.xlsx]Exportdata'!UB1</v>
      </c>
      <c r="UC5" t="str">
        <f ca="1">"'"&amp;$A$1&amp;"["&amp;Resultat!$B$16&amp;".xlsx]Exportdata'!"&amp;UC2</f>
        <v>'P:\Infosäkkollen\[.xlsx]Exportdata'!UC1</v>
      </c>
      <c r="UD5" t="str">
        <f ca="1">"'"&amp;$A$1&amp;"["&amp;Resultat!$B$16&amp;".xlsx]Exportdata'!"&amp;UD2</f>
        <v>'P:\Infosäkkollen\[.xlsx]Exportdata'!UD1</v>
      </c>
    </row>
    <row r="31" spans="1:1" x14ac:dyDescent="0.35">
      <c r="A31" s="9"/>
    </row>
  </sheetData>
  <sheetProtection algorithmName="SHA-512" hashValue="Q9yOODLN1+FHpr3puqeMmv8ftltSJqx7X3zq5bM59/nI8bGBw6EFBUNLNAXtdpuxKdY8XO7D1EF7BnCZOxwDVg==" saltValue="utkH1OgLfH0Bt7eF+GRdE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I53"/>
  <sheetViews>
    <sheetView workbookViewId="0">
      <selection activeCell="C5" sqref="C5"/>
    </sheetView>
  </sheetViews>
  <sheetFormatPr defaultRowHeight="14.5" x14ac:dyDescent="0.35"/>
  <cols>
    <col min="1" max="1" width="33" customWidth="1"/>
    <col min="2" max="2" width="11.453125" bestFit="1" customWidth="1"/>
    <col min="7" max="7" width="10.54296875" bestFit="1" customWidth="1"/>
    <col min="9" max="9" width="10.81640625" bestFit="1" customWidth="1"/>
    <col min="11" max="11" width="10.453125" bestFit="1" customWidth="1"/>
    <col min="16" max="16" width="9.1796875" style="23" customWidth="1"/>
    <col min="17" max="17" width="9.81640625" bestFit="1" customWidth="1"/>
    <col min="18" max="20" width="9.1796875" customWidth="1"/>
    <col min="22" max="22" width="8.7265625" customWidth="1"/>
    <col min="28" max="28" width="8.7265625" style="23"/>
    <col min="41" max="41" width="10.7265625" style="23" bestFit="1" customWidth="1"/>
    <col min="52" max="52" width="8.7265625" style="23"/>
    <col min="63" max="63" width="8.7265625" style="23"/>
    <col min="74" max="74" width="8.7265625" style="23"/>
    <col min="87" max="87" width="8.7265625" style="23"/>
    <col min="100" max="100" width="8.7265625" style="23"/>
    <col min="113" max="113" width="8.7265625" style="23"/>
    <col min="126" max="126" width="8.7265625" style="23"/>
    <col min="139" max="139" width="8.7265625" style="23"/>
    <col min="152" max="152" width="8.7265625" style="23"/>
    <col min="165" max="165" width="8.7265625" style="23"/>
    <col min="178" max="178" width="8.7265625" style="23"/>
    <col min="186" max="186" width="11.54296875" bestFit="1" customWidth="1"/>
    <col min="190" max="190" width="8.7265625" style="23"/>
    <col min="202" max="202" width="8.7265625" style="23"/>
    <col min="213" max="213" width="8.7265625" style="23"/>
    <col min="224" max="224" width="8.7265625" style="23"/>
    <col min="235" max="235" width="8.7265625" style="23"/>
    <col min="246" max="246" width="8.7265625" style="23"/>
    <col min="257" max="257" width="8.7265625" style="23"/>
    <col min="268" max="268" width="8.7265625" style="23"/>
    <col min="279" max="279" width="8.7265625" style="23"/>
    <col min="290" max="290" width="8.7265625" style="23"/>
    <col min="301" max="301" width="8.7265625" style="23"/>
    <col min="312" max="312" width="8.7265625" style="23"/>
    <col min="323" max="323" width="8.7265625" style="23"/>
    <col min="334" max="334" width="8.7265625" style="23"/>
    <col min="345" max="345" width="8.7265625" style="23"/>
    <col min="357" max="357" width="10.81640625" style="23" bestFit="1" customWidth="1"/>
    <col min="359" max="359" width="9.1796875" customWidth="1"/>
    <col min="362" max="363" width="9.1796875" customWidth="1"/>
    <col min="369" max="369" width="8.7265625" style="23"/>
    <col min="381" max="381" width="8.7265625" style="23"/>
    <col min="393" max="393" width="11.453125" style="23" bestFit="1" customWidth="1"/>
    <col min="405" max="405" width="10.7265625" style="23" bestFit="1" customWidth="1"/>
    <col min="407" max="408" width="10.7265625" bestFit="1" customWidth="1"/>
    <col min="409" max="409" width="8.7265625" customWidth="1"/>
    <col min="417" max="417" width="8.7265625" style="23"/>
    <col min="429" max="429" width="8.7265625" style="23"/>
    <col min="441" max="441" width="8.7265625" style="23"/>
    <col min="453" max="453" width="8.7265625" style="23"/>
    <col min="465" max="465" width="8.7265625" style="23"/>
    <col min="476" max="476" width="8.7265625" style="23"/>
    <col min="488" max="488" width="30.1796875" style="23" bestFit="1" customWidth="1"/>
    <col min="489" max="489" width="18.7265625" customWidth="1"/>
    <col min="490" max="490" width="17.81640625" customWidth="1"/>
    <col min="491" max="491" width="14.453125" customWidth="1"/>
    <col min="492" max="492" width="15" customWidth="1"/>
    <col min="493" max="493" width="5.54296875" style="23" customWidth="1"/>
    <col min="494" max="502" width="5.54296875" customWidth="1"/>
    <col min="503" max="503" width="5.54296875" style="23" customWidth="1"/>
    <col min="504" max="512" width="5.54296875" customWidth="1"/>
    <col min="513" max="513" width="20.81640625" style="23" customWidth="1"/>
    <col min="514" max="514" width="11.453125" style="40" bestFit="1" customWidth="1"/>
    <col min="515" max="515" width="9.1796875" style="23"/>
  </cols>
  <sheetData>
    <row r="1" spans="1:533" ht="17.5" thickBot="1" x14ac:dyDescent="0.45">
      <c r="A1" s="39" t="s">
        <v>872</v>
      </c>
      <c r="B1" s="39" t="s">
        <v>1005</v>
      </c>
    </row>
    <row r="2" spans="1:533" ht="14.5" customHeight="1" thickTop="1" x14ac:dyDescent="0.35">
      <c r="A2" t="str">
        <f ca="1">A42</f>
        <v>DATA SAKNAS - Läs in data från lokal fil ovan</v>
      </c>
      <c r="B2" s="121" t="e">
        <f ca="1">ST42</f>
        <v>#REF!</v>
      </c>
      <c r="P2" s="23" t="str">
        <f>"(F"&amp;Q31&amp;")"</f>
        <v>(F1)</v>
      </c>
      <c r="Q2" s="221" t="str">
        <f>P30</f>
        <v>Har ledningen styrt organisationens informationssäkerhetsarbete de senaste två åren?</v>
      </c>
      <c r="R2" s="221"/>
      <c r="S2" s="221"/>
      <c r="T2" s="221"/>
      <c r="U2" s="221"/>
      <c r="V2" s="221"/>
      <c r="W2" s="221"/>
      <c r="X2" s="221"/>
      <c r="Y2" s="221"/>
      <c r="Z2" s="221"/>
      <c r="AB2" s="23" t="str">
        <f>"(F"&amp;AC31&amp;")"</f>
        <v>(F2)</v>
      </c>
      <c r="AC2" s="221" t="str">
        <f>AB30</f>
        <v>Har organisationen haft en informationssäkerhetspolicy de senaste två åren?</v>
      </c>
      <c r="AD2" s="221"/>
      <c r="AE2" s="221"/>
      <c r="AF2" s="221"/>
      <c r="AG2" s="221"/>
      <c r="AH2" s="221"/>
      <c r="AI2" s="221"/>
      <c r="AJ2" s="221"/>
      <c r="AK2" s="221"/>
      <c r="AL2" s="221"/>
      <c r="AO2" s="23" t="str">
        <f>"(F"&amp;AP31&amp;")"</f>
        <v>(F3)</v>
      </c>
      <c r="AP2" s="221" t="str">
        <f>AO30</f>
        <v xml:space="preserve">Har organisationen någon gång under de senaste två åren inventerat sina informationsmängder och informationssystem, inklusive nätverk? </v>
      </c>
      <c r="AQ2" s="221"/>
      <c r="AR2" s="221"/>
      <c r="AS2" s="221"/>
      <c r="AT2" s="221"/>
      <c r="AU2" s="221"/>
      <c r="AV2" s="221"/>
      <c r="AW2" s="221"/>
      <c r="AX2" s="221"/>
      <c r="AY2" s="221"/>
      <c r="AZ2" s="23" t="str">
        <f>"(F"&amp;BA31&amp;")"</f>
        <v>(F4)</v>
      </c>
      <c r="BA2" s="221" t="str">
        <f>AZ30</f>
        <v>Har organisationens verksamheter haft utpekade informationsägare eller motsvarande för sin information de senaste två åren?</v>
      </c>
      <c r="BB2" s="221"/>
      <c r="BC2" s="221"/>
      <c r="BD2" s="221"/>
      <c r="BE2" s="221"/>
      <c r="BF2" s="221"/>
      <c r="BG2" s="221"/>
      <c r="BH2" s="221"/>
      <c r="BI2" s="221"/>
      <c r="BJ2" s="221"/>
      <c r="BK2" s="23" t="str">
        <f>"(F"&amp;BL31&amp;")"</f>
        <v>(F5)</v>
      </c>
      <c r="BL2" s="221" t="str">
        <f>BK30</f>
        <v>Har organisationen de senaste två åren undersökt medarbetarnas kunskaper om informationssäkerhet?</v>
      </c>
      <c r="BM2" s="221"/>
      <c r="BN2" s="221"/>
      <c r="BO2" s="221"/>
      <c r="BP2" s="221"/>
      <c r="BQ2" s="221"/>
      <c r="BR2" s="221"/>
      <c r="BS2" s="221"/>
      <c r="BT2" s="221"/>
      <c r="BU2" s="221"/>
      <c r="BV2" s="23" t="str">
        <f>"(F"&amp;BW31&amp;")"</f>
        <v>(F6)</v>
      </c>
      <c r="BW2" s="221" t="str">
        <f>BV30</f>
        <v>Har organisationen de senaste två åren haft tillgång till särskilda kompetenser som behövs i ett systematiskt informationssäkerhetsarbete?</v>
      </c>
      <c r="BX2" s="221"/>
      <c r="BY2" s="221"/>
      <c r="BZ2" s="221"/>
      <c r="CA2" s="221"/>
      <c r="CB2" s="221"/>
      <c r="CC2" s="221"/>
      <c r="CD2" s="221"/>
      <c r="CE2" s="221"/>
      <c r="CF2" s="221"/>
      <c r="CI2" s="106" t="str">
        <f>"(F"&amp;CJ31&amp;")"</f>
        <v>(F7)</v>
      </c>
      <c r="CJ2" s="221" t="str">
        <f>CI30</f>
        <v>Har organisationen haft ett arbetssätt för informationsklassning de senaste två åren?</v>
      </c>
      <c r="CK2" s="221"/>
      <c r="CL2" s="221"/>
      <c r="CM2" s="221"/>
      <c r="CN2" s="221"/>
      <c r="CO2" s="221"/>
      <c r="CP2" s="221"/>
      <c r="CQ2" s="221"/>
      <c r="CR2" s="221"/>
      <c r="CS2" s="221"/>
      <c r="CV2" s="23" t="str">
        <f>"(F"&amp;CW31&amp;")"</f>
        <v>(F8)</v>
      </c>
      <c r="CW2" s="221" t="str">
        <f>CV30</f>
        <v>Har organisationen haft ett arbetssätt för analys och hantering av informationssäkerhetsrisker de senaste två åren?</v>
      </c>
      <c r="CX2" s="221"/>
      <c r="CY2" s="221"/>
      <c r="CZ2" s="221"/>
      <c r="DA2" s="221"/>
      <c r="DB2" s="221"/>
      <c r="DC2" s="221"/>
      <c r="DD2" s="221"/>
      <c r="DE2" s="221"/>
      <c r="DF2" s="221"/>
      <c r="DI2" s="23" t="str">
        <f>"(F"&amp;DJ31&amp;")"</f>
        <v>(F9)</v>
      </c>
      <c r="DJ2" s="221" t="str">
        <f>DI30</f>
        <v>De senaste två åren, har organisationen haft ett arbetssätt för hantering av informationssäkerhetsincidenter och 
-avvikelser?</v>
      </c>
      <c r="DK2" s="221"/>
      <c r="DL2" s="221"/>
      <c r="DM2" s="221"/>
      <c r="DN2" s="221"/>
      <c r="DO2" s="221"/>
      <c r="DP2" s="221"/>
      <c r="DQ2" s="221"/>
      <c r="DR2" s="221"/>
      <c r="DS2" s="221"/>
      <c r="DV2" s="23" t="str">
        <f>"(F"&amp;DW31&amp;")"</f>
        <v>(F10)</v>
      </c>
      <c r="DW2" s="221" t="str">
        <f>DV30</f>
        <v>Har organisationen haft ett arbetssätt för kontinuitetshantering de senaste två åren?</v>
      </c>
      <c r="DX2" s="221"/>
      <c r="DY2" s="221"/>
      <c r="DZ2" s="221"/>
      <c r="EA2" s="221"/>
      <c r="EB2" s="221"/>
      <c r="EC2" s="221"/>
      <c r="ED2" s="221"/>
      <c r="EE2" s="221"/>
      <c r="EF2" s="221"/>
      <c r="EI2" s="23" t="str">
        <f>"(F"&amp;EJ31&amp;")"</f>
        <v>(F11)</v>
      </c>
      <c r="EJ2" s="221" t="str">
        <f>EI30</f>
        <v>Har organisationen haft ett arbetssätt för omvärldsbevakning avseende informationssäkerhet de senaste två åren?</v>
      </c>
      <c r="EK2" s="221"/>
      <c r="EL2" s="221"/>
      <c r="EM2" s="221"/>
      <c r="EN2" s="221"/>
      <c r="EO2" s="221"/>
      <c r="EP2" s="221"/>
      <c r="EQ2" s="221"/>
      <c r="ER2" s="221"/>
      <c r="ES2" s="221"/>
      <c r="EV2" s="23" t="str">
        <f>"(F"&amp;EW31&amp;")"</f>
        <v>(F12)</v>
      </c>
      <c r="EW2" s="221" t="str">
        <f>EV30</f>
        <v>Har organisationen haft ett arbetssätt för utbildning i informationssäkerhet de senaste två åren?</v>
      </c>
      <c r="EX2" s="221"/>
      <c r="EY2" s="221"/>
      <c r="EZ2" s="221"/>
      <c r="FA2" s="221"/>
      <c r="FB2" s="221"/>
      <c r="FC2" s="221"/>
      <c r="FD2" s="221"/>
      <c r="FE2" s="221"/>
      <c r="FF2" s="221"/>
      <c r="FI2" s="23" t="str">
        <f>"(F"&amp;FJ31&amp;")"</f>
        <v>(F13)</v>
      </c>
      <c r="FJ2" s="221" t="str">
        <f>FI30</f>
        <v>Har organisationen haft ett arbetssätt för att säkerställa informationssäkerhet vid upphandling de senaste två åren?</v>
      </c>
      <c r="FK2" s="221"/>
      <c r="FL2" s="221"/>
      <c r="FM2" s="221"/>
      <c r="FN2" s="221"/>
      <c r="FO2" s="221"/>
      <c r="FP2" s="221"/>
      <c r="FQ2" s="221"/>
      <c r="FR2" s="221"/>
      <c r="FS2" s="221"/>
      <c r="FV2" s="23" t="str">
        <f>"(F"&amp;FW31&amp;")"</f>
        <v>(F14)</v>
      </c>
      <c r="FW2" s="221" t="str">
        <f>FV30</f>
        <v>Har organisationen följt upp resultatet av sitt systematiska informationssäkerhetsarbete de senaste två åren?</v>
      </c>
      <c r="FX2" s="221"/>
      <c r="FY2" s="221"/>
      <c r="FZ2" s="221"/>
      <c r="GA2" s="221"/>
      <c r="GB2" s="221"/>
      <c r="GC2" s="221"/>
      <c r="GD2" s="221"/>
      <c r="GE2" s="221"/>
      <c r="GF2" s="221"/>
      <c r="GH2" s="23" t="str">
        <f>"(F"&amp;GI31&amp;")"</f>
        <v>(F15)</v>
      </c>
      <c r="GI2" s="221" t="str">
        <f>GH30</f>
        <v>Har organisationens ledning informerat sig om status på organisationens systematiska informationssäkerhetsarbete de senaste två åren?</v>
      </c>
      <c r="GJ2" s="221"/>
      <c r="GK2" s="221"/>
      <c r="GL2" s="221"/>
      <c r="GM2" s="221"/>
      <c r="GN2" s="221"/>
      <c r="GO2" s="221"/>
      <c r="GP2" s="221"/>
      <c r="GQ2" s="221"/>
      <c r="GR2" s="221"/>
      <c r="GT2" s="23" t="str">
        <f>"(F"&amp;GU31&amp;")"</f>
        <v>(F16)</v>
      </c>
      <c r="GU2" s="221" t="str">
        <f>GT30</f>
        <v>De senaste två åren, har organisationen utbildat sina medarbetare inom informationssäkerhet enligt sitt arbetssätt för utbildning?</v>
      </c>
      <c r="GV2" s="221"/>
      <c r="GW2" s="221"/>
      <c r="GX2" s="221"/>
      <c r="GY2" s="221"/>
      <c r="GZ2" s="221"/>
      <c r="HA2" s="221"/>
      <c r="HB2" s="221"/>
      <c r="HC2" s="221"/>
      <c r="HD2" s="221"/>
      <c r="HE2" s="23" t="str">
        <f>"(F"&amp;HF31&amp;")"</f>
        <v>(F17)</v>
      </c>
      <c r="HF2" s="221" t="str">
        <f>HE30</f>
        <v>Har organisationen, de senaste två åren, undersökt i vilken utsträckning medarbetarna efter genomförd utbildning i informationssäkerhet vet hur de ska arbeta på ett informationssäkert sätt?</v>
      </c>
      <c r="HG2" s="221"/>
      <c r="HH2" s="221"/>
      <c r="HI2" s="221"/>
      <c r="HJ2" s="221"/>
      <c r="HK2" s="221"/>
      <c r="HL2" s="221"/>
      <c r="HM2" s="221"/>
      <c r="HN2" s="221"/>
      <c r="HO2" s="221"/>
      <c r="HP2" s="23" t="str">
        <f>"(F"&amp;HQ31&amp;")"</f>
        <v>(F18)</v>
      </c>
      <c r="HQ2" s="221" t="str">
        <f>HP30</f>
        <v>De senaste två åren, har organisationen undersökt om medarbetarna använder sina kunskaper i sitt arbete efter genomförd utbildning i informationssäkerhet?</v>
      </c>
      <c r="HR2" s="221"/>
      <c r="HS2" s="221"/>
      <c r="HT2" s="221"/>
      <c r="HU2" s="221"/>
      <c r="HV2" s="221"/>
      <c r="HW2" s="221"/>
      <c r="HX2" s="221"/>
      <c r="HY2" s="221"/>
      <c r="HZ2" s="221"/>
      <c r="IA2" s="23" t="str">
        <f>"(F"&amp;IB31&amp;")"</f>
        <v>(F19)</v>
      </c>
      <c r="IB2" s="221" t="str">
        <f>IA30</f>
        <v>De senaste två åren, har organisationen bevakat utvecklingen på informationsäkerhetsområdet enligt sitt arbetssätt för omvärldsbevakning?</v>
      </c>
      <c r="IC2" s="221"/>
      <c r="ID2" s="221"/>
      <c r="IE2" s="221"/>
      <c r="IF2" s="221"/>
      <c r="IG2" s="221"/>
      <c r="IH2" s="221"/>
      <c r="II2" s="221"/>
      <c r="IJ2" s="221"/>
      <c r="IK2" s="221"/>
      <c r="IL2" s="23" t="str">
        <f>"(F"&amp;IM31&amp;")"</f>
        <v>(F20)</v>
      </c>
      <c r="IM2" s="221" t="str">
        <f>IL30</f>
        <v>Har organisationen, de senaste två åren, klassat sin information enligt sitt arbetssätt för informationsklassning?</v>
      </c>
      <c r="IN2" s="221"/>
      <c r="IO2" s="221"/>
      <c r="IP2" s="221"/>
      <c r="IQ2" s="221"/>
      <c r="IR2" s="221"/>
      <c r="IS2" s="221"/>
      <c r="IT2" s="221"/>
      <c r="IU2" s="221"/>
      <c r="IV2" s="221"/>
      <c r="IW2" s="23" t="str">
        <f>"(F"&amp;IX31&amp;")"</f>
        <v>(F21)</v>
      </c>
      <c r="IX2" s="221" t="str">
        <f>IW30</f>
        <v>De senaste två åren, har organisationen analyserat sina informationssäkerhetsrisker enligt sitt arbetssätt för analys och hantering av informationssäkerhetsrisker?</v>
      </c>
      <c r="IY2" s="221"/>
      <c r="IZ2" s="221"/>
      <c r="JA2" s="221"/>
      <c r="JB2" s="221"/>
      <c r="JC2" s="221"/>
      <c r="JD2" s="221"/>
      <c r="JE2" s="221"/>
      <c r="JF2" s="221"/>
      <c r="JG2" s="221"/>
      <c r="JH2" s="23" t="str">
        <f>"(F"&amp;JI31&amp;")"</f>
        <v>(F22)</v>
      </c>
      <c r="JI2" s="221" t="str">
        <f>JH30</f>
        <v>De senaste två åren, har organisationen använt resultat från sin omvärldsbevakning vid informationsklassningar och analyser av informationssäkerhetsrisker?</v>
      </c>
      <c r="JJ2" s="221"/>
      <c r="JK2" s="221"/>
      <c r="JL2" s="221"/>
      <c r="JM2" s="221"/>
      <c r="JN2" s="221"/>
      <c r="JO2" s="221"/>
      <c r="JP2" s="221"/>
      <c r="JQ2" s="221"/>
      <c r="JR2" s="221"/>
      <c r="JS2" s="23" t="str">
        <f>"(F"&amp;JT31&amp;")"</f>
        <v>(F23)</v>
      </c>
      <c r="JT2" s="221" t="str">
        <f>JS30</f>
        <v>De senaste två åren, har organisationen fattat beslut om att införa – eller att inte införa – säkerhetsåtgärder utifrån genomförd analys av informationssäkerhetsrisker?</v>
      </c>
      <c r="JU2" s="221"/>
      <c r="JV2" s="221"/>
      <c r="JW2" s="221"/>
      <c r="JX2" s="221"/>
      <c r="JY2" s="221"/>
      <c r="JZ2" s="221"/>
      <c r="KA2" s="221"/>
      <c r="KB2" s="221"/>
      <c r="KC2" s="221"/>
      <c r="KD2" s="23" t="str">
        <f>"(F"&amp;KE31&amp;")"</f>
        <v>(F24)</v>
      </c>
      <c r="KE2" s="221" t="str">
        <f>KD30</f>
        <v>De senaste två åren, har organisationen beslutat om att tilldela resurser för att kunna införa beslutade säkerhetsåtgärder?</v>
      </c>
      <c r="KF2" s="221"/>
      <c r="KG2" s="221"/>
      <c r="KH2" s="221"/>
      <c r="KI2" s="221"/>
      <c r="KJ2" s="221"/>
      <c r="KK2" s="221"/>
      <c r="KL2" s="221"/>
      <c r="KM2" s="221"/>
      <c r="KN2" s="221"/>
      <c r="KO2" s="23" t="str">
        <f>"(F"&amp;KP31&amp;")"</f>
        <v>(F25)</v>
      </c>
      <c r="KP2" s="221" t="str">
        <f>KO30</f>
        <v>Har organisationen, de senaste två åren, infört de säkerhetsåtgärder som beslutats?</v>
      </c>
      <c r="KQ2" s="221"/>
      <c r="KR2" s="221"/>
      <c r="KS2" s="221"/>
      <c r="KT2" s="221"/>
      <c r="KU2" s="221"/>
      <c r="KV2" s="221"/>
      <c r="KW2" s="221"/>
      <c r="KX2" s="221"/>
      <c r="KY2" s="221"/>
      <c r="KZ2" s="23" t="str">
        <f>"(F"&amp;LA31&amp;")"</f>
        <v>(F26)</v>
      </c>
      <c r="LA2" s="221" t="str">
        <f>KZ30</f>
        <v>Har organisationen, de senaste två åren, utvärderat om införda säkerhetsåtgärder är ändamålsenliga och tillräckliga?</v>
      </c>
      <c r="LB2" s="221"/>
      <c r="LC2" s="221"/>
      <c r="LD2" s="221"/>
      <c r="LE2" s="221"/>
      <c r="LF2" s="221"/>
      <c r="LG2" s="221"/>
      <c r="LH2" s="221"/>
      <c r="LI2" s="221"/>
      <c r="LJ2" s="221"/>
      <c r="LK2" s="23" t="str">
        <f>"(F"&amp;LL31&amp;")"</f>
        <v>(F27)</v>
      </c>
      <c r="LL2" s="221" t="str">
        <f>LK30</f>
        <v>Har organisationen, de senaste två åren, övat kontinuitetshantering enligt sitt arbetssätt för kontinuitetshantering?</v>
      </c>
      <c r="LM2" s="221"/>
      <c r="LN2" s="221"/>
      <c r="LO2" s="221"/>
      <c r="LP2" s="221"/>
      <c r="LQ2" s="221"/>
      <c r="LR2" s="221"/>
      <c r="LS2" s="221"/>
      <c r="LT2" s="221"/>
      <c r="LU2" s="221"/>
      <c r="LV2" s="23" t="str">
        <f>"(F"&amp;LW31&amp;")"</f>
        <v>(F28)</v>
      </c>
      <c r="LW2" s="221" t="str">
        <f>LV30</f>
        <v>Har organisationen, de senaste två åren, genomfört upphandling enligt sitt arbetssätt för att säkerställa informationssäkerhet?</v>
      </c>
      <c r="LX2" s="221"/>
      <c r="LY2" s="221"/>
      <c r="LZ2" s="221"/>
      <c r="MA2" s="221"/>
      <c r="MB2" s="221"/>
      <c r="MC2" s="221"/>
      <c r="MD2" s="221"/>
      <c r="ME2" s="221"/>
      <c r="MF2" s="221"/>
      <c r="MG2" s="23" t="str">
        <f>"(F"&amp;MH31&amp;")"</f>
        <v>(F29)</v>
      </c>
      <c r="MH2" s="221" t="str">
        <f>MG30</f>
        <v>De senaste två åren, har organisationens arbetssätt för hantering av informationssäkerhetsincidenter och -avvikelser omfattat följande centrala delar?</v>
      </c>
      <c r="MI2" s="221"/>
      <c r="MJ2" s="221"/>
      <c r="MK2" s="221"/>
      <c r="ML2" s="221"/>
      <c r="MM2" s="221"/>
      <c r="MN2" s="221"/>
      <c r="MO2" s="221"/>
      <c r="MP2" s="221"/>
      <c r="MQ2" s="221"/>
      <c r="MS2" s="23" t="str">
        <f>"(F"&amp;MT31&amp;")"</f>
        <v>(F30)</v>
      </c>
      <c r="MT2" s="221" t="str">
        <f>MS30</f>
        <v>De senaste två åren, har organisationen i sin undersökning av medarbetarnas kunskaper undersökt kunskaperna inom följande grundläggande områden?</v>
      </c>
      <c r="MU2" s="221"/>
      <c r="MV2" s="221"/>
      <c r="MW2" s="221"/>
      <c r="MX2" s="221"/>
      <c r="MY2" s="221"/>
      <c r="MZ2" s="221"/>
      <c r="NA2" s="221"/>
      <c r="NB2" s="221"/>
      <c r="NC2" s="221"/>
      <c r="NE2" s="23" t="str">
        <f>"(F"&amp;NF31&amp;")"</f>
        <v>(F31)</v>
      </c>
      <c r="NF2" s="221" t="str">
        <f>NE30</f>
        <v>De senaste två åren, har organisationens utbildning i informationssäkerhet varit utformad utifrån följande centrala aspekter?</v>
      </c>
      <c r="NG2" s="221"/>
      <c r="NH2" s="221"/>
      <c r="NI2" s="221"/>
      <c r="NJ2" s="221"/>
      <c r="NK2" s="221"/>
      <c r="NL2" s="221"/>
      <c r="NM2" s="221"/>
      <c r="NN2" s="221"/>
      <c r="NO2" s="221"/>
      <c r="NQ2" s="23" t="str">
        <f>"(F"&amp;NR31&amp;")"</f>
        <v>(F32)</v>
      </c>
      <c r="NR2" s="221" t="str">
        <f>NQ30</f>
        <v>De senaste två åren, har organisationens arbetssätt för informationsklassning omfattat följande centrala delar?</v>
      </c>
      <c r="NS2" s="221"/>
      <c r="NT2" s="221"/>
      <c r="NU2" s="221"/>
      <c r="NV2" s="221"/>
      <c r="NW2" s="221"/>
      <c r="NX2" s="221"/>
      <c r="NY2" s="221"/>
      <c r="NZ2" s="221"/>
      <c r="OA2" s="221"/>
      <c r="OC2" s="23" t="str">
        <f>"(F"&amp;OD31&amp;")"</f>
        <v>(F33)</v>
      </c>
      <c r="OD2" s="221" t="str">
        <f>OC30</f>
        <v>De senaste två åren, har organisationens arbetssätt för analys och hantering av informationssäkerhetsrisker omfattat följande centrala delar?</v>
      </c>
      <c r="OE2" s="221"/>
      <c r="OF2" s="221"/>
      <c r="OG2" s="221"/>
      <c r="OH2" s="221"/>
      <c r="OI2" s="221"/>
      <c r="OJ2" s="221"/>
      <c r="OK2" s="221"/>
      <c r="OL2" s="221"/>
      <c r="OM2" s="221"/>
      <c r="OO2" s="106" t="str">
        <f>"(F"&amp;OP31&amp;")"</f>
        <v>(F34)</v>
      </c>
      <c r="OP2" s="221" t="str">
        <f>OO30</f>
        <v xml:space="preserve">De senaste två åren, har organisationens arbetssätt för analys och hantering av informationssäkerhetsrisker omfattat bedömning av följande centrala typer av skadeverkan och grad av skadeverkan? </v>
      </c>
      <c r="OQ2" s="221"/>
      <c r="OR2" s="221"/>
      <c r="OS2" s="221"/>
      <c r="OT2" s="221"/>
      <c r="OU2" s="221"/>
      <c r="OV2" s="221"/>
      <c r="OW2" s="221"/>
      <c r="OX2" s="221"/>
      <c r="OY2" s="221"/>
      <c r="PA2" s="23" t="str">
        <f>"(F"&amp;PB31&amp;")"</f>
        <v>(F35)</v>
      </c>
      <c r="PB2" s="221" t="str">
        <f>PA30</f>
        <v>De senaste två åren, har organisationens arbetssätt för analys och hantering av informationssäkerhetsrisker omfattat följande centrala typer av sannolikhetsbedömning?</v>
      </c>
      <c r="PC2" s="221"/>
      <c r="PD2" s="221"/>
      <c r="PE2" s="221"/>
      <c r="PF2" s="221"/>
      <c r="PG2" s="221"/>
      <c r="PH2" s="221"/>
      <c r="PI2" s="221"/>
      <c r="PJ2" s="221"/>
      <c r="PK2" s="221"/>
      <c r="PM2" s="23" t="str">
        <f>"(F"&amp;PN31&amp;")"</f>
        <v>(F36)</v>
      </c>
      <c r="PN2" s="221" t="str">
        <f>PM30</f>
        <v>De två senaste åren, har organisationens arbetssätt för analys och hantering av informationssäkerhetsrisker omfattat riskhantering med följande centrala delar?</v>
      </c>
      <c r="PO2" s="221"/>
      <c r="PP2" s="221"/>
      <c r="PQ2" s="221"/>
      <c r="PR2" s="221"/>
      <c r="PS2" s="221"/>
      <c r="PT2" s="221"/>
      <c r="PU2" s="221"/>
      <c r="PV2" s="221"/>
      <c r="PW2" s="221"/>
      <c r="PY2" s="23" t="str">
        <f>"(F"&amp;PZ31&amp;")"</f>
        <v>(F37)</v>
      </c>
      <c r="PZ2" s="221" t="str">
        <f>PY30</f>
        <v>De senaste två åren, har organisationens arbetssätt för att säkerställa informationssäkerhet vid upphandling omfattat följande centrala delar?</v>
      </c>
      <c r="QA2" s="221"/>
      <c r="QB2" s="221"/>
      <c r="QC2" s="221"/>
      <c r="QD2" s="221"/>
      <c r="QE2" s="221"/>
      <c r="QF2" s="221"/>
      <c r="QG2" s="221"/>
      <c r="QH2" s="221"/>
      <c r="QI2" s="221"/>
      <c r="QK2" s="23" t="str">
        <f>"(F"&amp;QL31&amp;")"</f>
        <v>(F38)</v>
      </c>
      <c r="QL2" s="221" t="str">
        <f>QK30</f>
        <v>De senaste två åren, har organisationen undersökt och hanterat sina behov av att bygga beredskap för kriser och höjd beredskap?</v>
      </c>
      <c r="QM2" s="221"/>
      <c r="QN2" s="221"/>
      <c r="QO2" s="221"/>
      <c r="QP2" s="221"/>
      <c r="QQ2" s="221"/>
      <c r="QR2" s="221"/>
      <c r="QS2" s="221"/>
      <c r="QT2" s="221"/>
      <c r="QU2" s="221"/>
      <c r="QW2" s="23" t="str">
        <f>"(F"&amp;QX31&amp;")"</f>
        <v>(F39)</v>
      </c>
      <c r="QX2" s="221" t="str">
        <f>QW30</f>
        <v>De senaste två åren, har organisationen undersökt vilka hinder respektive framgångsfaktorer som påverkar medarbetarnas möjligheter att arbeta på ett informationssäkert sätt?</v>
      </c>
      <c r="QY2" s="221"/>
      <c r="QZ2" s="221"/>
      <c r="RA2" s="221"/>
      <c r="RB2" s="221"/>
      <c r="RC2" s="221"/>
      <c r="RD2" s="221"/>
      <c r="RE2" s="221"/>
      <c r="RF2" s="221"/>
      <c r="RG2" s="221"/>
      <c r="RH2" s="23" t="str">
        <f>"(F"&amp;RI31&amp;")"</f>
        <v>(F40)</v>
      </c>
      <c r="RI2" s="221" t="str">
        <f>RH30</f>
        <v>De senaste två åren, har organisationens ledning arbetat för att säkerställa ständiga förbättringar i det systematiska informationssäkerhetsarbetet?</v>
      </c>
      <c r="RJ2" s="221"/>
      <c r="RK2" s="221"/>
      <c r="RL2" s="221"/>
      <c r="RM2" s="221"/>
      <c r="RN2" s="221"/>
      <c r="RO2" s="221"/>
      <c r="RP2" s="221"/>
      <c r="RQ2" s="221"/>
      <c r="RR2" s="221"/>
    </row>
    <row r="3" spans="1:533" x14ac:dyDescent="0.35">
      <c r="A3" t="str">
        <f t="shared" ref="A3:A4" ca="1" si="0">A43</f>
        <v>DATA SAKNAS - Läs in data från lokal fil ovan</v>
      </c>
      <c r="B3" s="121" t="e">
        <f t="shared" ref="B3:B4" ca="1" si="1">ST43</f>
        <v>#REF!</v>
      </c>
      <c r="Q3" s="221"/>
      <c r="R3" s="221"/>
      <c r="S3" s="221"/>
      <c r="T3" s="221"/>
      <c r="U3" s="221"/>
      <c r="V3" s="221"/>
      <c r="W3" s="221"/>
      <c r="X3" s="221"/>
      <c r="Y3" s="221"/>
      <c r="Z3" s="221"/>
      <c r="AC3" s="221"/>
      <c r="AD3" s="221"/>
      <c r="AE3" s="221"/>
      <c r="AF3" s="221"/>
      <c r="AG3" s="221"/>
      <c r="AH3" s="221"/>
      <c r="AI3" s="221"/>
      <c r="AJ3" s="221"/>
      <c r="AK3" s="221"/>
      <c r="AL3" s="221"/>
      <c r="AP3" s="221"/>
      <c r="AQ3" s="221"/>
      <c r="AR3" s="221"/>
      <c r="AS3" s="221"/>
      <c r="AT3" s="221"/>
      <c r="AU3" s="221"/>
      <c r="AV3" s="221"/>
      <c r="AW3" s="221"/>
      <c r="AX3" s="221"/>
      <c r="AY3" s="221"/>
      <c r="BA3" s="221"/>
      <c r="BB3" s="221"/>
      <c r="BC3" s="221"/>
      <c r="BD3" s="221"/>
      <c r="BE3" s="221"/>
      <c r="BF3" s="221"/>
      <c r="BG3" s="221"/>
      <c r="BH3" s="221"/>
      <c r="BI3" s="221"/>
      <c r="BJ3" s="221"/>
      <c r="BL3" s="221"/>
      <c r="BM3" s="221"/>
      <c r="BN3" s="221"/>
      <c r="BO3" s="221"/>
      <c r="BP3" s="221"/>
      <c r="BQ3" s="221"/>
      <c r="BR3" s="221"/>
      <c r="BS3" s="221"/>
      <c r="BT3" s="221"/>
      <c r="BU3" s="221"/>
      <c r="BW3" s="221"/>
      <c r="BX3" s="221"/>
      <c r="BY3" s="221"/>
      <c r="BZ3" s="221"/>
      <c r="CA3" s="221"/>
      <c r="CB3" s="221"/>
      <c r="CC3" s="221"/>
      <c r="CD3" s="221"/>
      <c r="CE3" s="221"/>
      <c r="CF3" s="221"/>
      <c r="CJ3" s="221"/>
      <c r="CK3" s="221"/>
      <c r="CL3" s="221"/>
      <c r="CM3" s="221"/>
      <c r="CN3" s="221"/>
      <c r="CO3" s="221"/>
      <c r="CP3" s="221"/>
      <c r="CQ3" s="221"/>
      <c r="CR3" s="221"/>
      <c r="CS3" s="221"/>
      <c r="CW3" s="221"/>
      <c r="CX3" s="221"/>
      <c r="CY3" s="221"/>
      <c r="CZ3" s="221"/>
      <c r="DA3" s="221"/>
      <c r="DB3" s="221"/>
      <c r="DC3" s="221"/>
      <c r="DD3" s="221"/>
      <c r="DE3" s="221"/>
      <c r="DF3" s="221"/>
      <c r="DJ3" s="221"/>
      <c r="DK3" s="221"/>
      <c r="DL3" s="221"/>
      <c r="DM3" s="221"/>
      <c r="DN3" s="221"/>
      <c r="DO3" s="221"/>
      <c r="DP3" s="221"/>
      <c r="DQ3" s="221"/>
      <c r="DR3" s="221"/>
      <c r="DS3" s="221"/>
      <c r="DW3" s="221"/>
      <c r="DX3" s="221"/>
      <c r="DY3" s="221"/>
      <c r="DZ3" s="221"/>
      <c r="EA3" s="221"/>
      <c r="EB3" s="221"/>
      <c r="EC3" s="221"/>
      <c r="ED3" s="221"/>
      <c r="EE3" s="221"/>
      <c r="EF3" s="221"/>
      <c r="EJ3" s="221"/>
      <c r="EK3" s="221"/>
      <c r="EL3" s="221"/>
      <c r="EM3" s="221"/>
      <c r="EN3" s="221"/>
      <c r="EO3" s="221"/>
      <c r="EP3" s="221"/>
      <c r="EQ3" s="221"/>
      <c r="ER3" s="221"/>
      <c r="ES3" s="221"/>
      <c r="EW3" s="221"/>
      <c r="EX3" s="221"/>
      <c r="EY3" s="221"/>
      <c r="EZ3" s="221"/>
      <c r="FA3" s="221"/>
      <c r="FB3" s="221"/>
      <c r="FC3" s="221"/>
      <c r="FD3" s="221"/>
      <c r="FE3" s="221"/>
      <c r="FF3" s="221"/>
      <c r="FJ3" s="221"/>
      <c r="FK3" s="221"/>
      <c r="FL3" s="221"/>
      <c r="FM3" s="221"/>
      <c r="FN3" s="221"/>
      <c r="FO3" s="221"/>
      <c r="FP3" s="221"/>
      <c r="FQ3" s="221"/>
      <c r="FR3" s="221"/>
      <c r="FS3" s="221"/>
      <c r="FW3" s="221"/>
      <c r="FX3" s="221"/>
      <c r="FY3" s="221"/>
      <c r="FZ3" s="221"/>
      <c r="GA3" s="221"/>
      <c r="GB3" s="221"/>
      <c r="GC3" s="221"/>
      <c r="GD3" s="221"/>
      <c r="GE3" s="221"/>
      <c r="GF3" s="221"/>
      <c r="GI3" s="221"/>
      <c r="GJ3" s="221"/>
      <c r="GK3" s="221"/>
      <c r="GL3" s="221"/>
      <c r="GM3" s="221"/>
      <c r="GN3" s="221"/>
      <c r="GO3" s="221"/>
      <c r="GP3" s="221"/>
      <c r="GQ3" s="221"/>
      <c r="GR3" s="221"/>
      <c r="GU3" s="221"/>
      <c r="GV3" s="221"/>
      <c r="GW3" s="221"/>
      <c r="GX3" s="221"/>
      <c r="GY3" s="221"/>
      <c r="GZ3" s="221"/>
      <c r="HA3" s="221"/>
      <c r="HB3" s="221"/>
      <c r="HC3" s="221"/>
      <c r="HD3" s="221"/>
      <c r="HF3" s="221"/>
      <c r="HG3" s="221"/>
      <c r="HH3" s="221"/>
      <c r="HI3" s="221"/>
      <c r="HJ3" s="221"/>
      <c r="HK3" s="221"/>
      <c r="HL3" s="221"/>
      <c r="HM3" s="221"/>
      <c r="HN3" s="221"/>
      <c r="HO3" s="221"/>
      <c r="HQ3" s="221"/>
      <c r="HR3" s="221"/>
      <c r="HS3" s="221"/>
      <c r="HT3" s="221"/>
      <c r="HU3" s="221"/>
      <c r="HV3" s="221"/>
      <c r="HW3" s="221"/>
      <c r="HX3" s="221"/>
      <c r="HY3" s="221"/>
      <c r="HZ3" s="221"/>
      <c r="IB3" s="221"/>
      <c r="IC3" s="221"/>
      <c r="ID3" s="221"/>
      <c r="IE3" s="221"/>
      <c r="IF3" s="221"/>
      <c r="IG3" s="221"/>
      <c r="IH3" s="221"/>
      <c r="II3" s="221"/>
      <c r="IJ3" s="221"/>
      <c r="IK3" s="221"/>
      <c r="IM3" s="221"/>
      <c r="IN3" s="221"/>
      <c r="IO3" s="221"/>
      <c r="IP3" s="221"/>
      <c r="IQ3" s="221"/>
      <c r="IR3" s="221"/>
      <c r="IS3" s="221"/>
      <c r="IT3" s="221"/>
      <c r="IU3" s="221"/>
      <c r="IV3" s="221"/>
      <c r="IX3" s="221"/>
      <c r="IY3" s="221"/>
      <c r="IZ3" s="221"/>
      <c r="JA3" s="221"/>
      <c r="JB3" s="221"/>
      <c r="JC3" s="221"/>
      <c r="JD3" s="221"/>
      <c r="JE3" s="221"/>
      <c r="JF3" s="221"/>
      <c r="JG3" s="221"/>
      <c r="JI3" s="221"/>
      <c r="JJ3" s="221"/>
      <c r="JK3" s="221"/>
      <c r="JL3" s="221"/>
      <c r="JM3" s="221"/>
      <c r="JN3" s="221"/>
      <c r="JO3" s="221"/>
      <c r="JP3" s="221"/>
      <c r="JQ3" s="221"/>
      <c r="JR3" s="221"/>
      <c r="JT3" s="221"/>
      <c r="JU3" s="221"/>
      <c r="JV3" s="221"/>
      <c r="JW3" s="221"/>
      <c r="JX3" s="221"/>
      <c r="JY3" s="221"/>
      <c r="JZ3" s="221"/>
      <c r="KA3" s="221"/>
      <c r="KB3" s="221"/>
      <c r="KC3" s="221"/>
      <c r="KE3" s="221"/>
      <c r="KF3" s="221"/>
      <c r="KG3" s="221"/>
      <c r="KH3" s="221"/>
      <c r="KI3" s="221"/>
      <c r="KJ3" s="221"/>
      <c r="KK3" s="221"/>
      <c r="KL3" s="221"/>
      <c r="KM3" s="221"/>
      <c r="KN3" s="221"/>
      <c r="KP3" s="221"/>
      <c r="KQ3" s="221"/>
      <c r="KR3" s="221"/>
      <c r="KS3" s="221"/>
      <c r="KT3" s="221"/>
      <c r="KU3" s="221"/>
      <c r="KV3" s="221"/>
      <c r="KW3" s="221"/>
      <c r="KX3" s="221"/>
      <c r="KY3" s="221"/>
      <c r="LA3" s="221"/>
      <c r="LB3" s="221"/>
      <c r="LC3" s="221"/>
      <c r="LD3" s="221"/>
      <c r="LE3" s="221"/>
      <c r="LF3" s="221"/>
      <c r="LG3" s="221"/>
      <c r="LH3" s="221"/>
      <c r="LI3" s="221"/>
      <c r="LJ3" s="221"/>
      <c r="LL3" s="221"/>
      <c r="LM3" s="221"/>
      <c r="LN3" s="221"/>
      <c r="LO3" s="221"/>
      <c r="LP3" s="221"/>
      <c r="LQ3" s="221"/>
      <c r="LR3" s="221"/>
      <c r="LS3" s="221"/>
      <c r="LT3" s="221"/>
      <c r="LU3" s="221"/>
      <c r="LW3" s="221"/>
      <c r="LX3" s="221"/>
      <c r="LY3" s="221"/>
      <c r="LZ3" s="221"/>
      <c r="MA3" s="221"/>
      <c r="MB3" s="221"/>
      <c r="MC3" s="221"/>
      <c r="MD3" s="221"/>
      <c r="ME3" s="221"/>
      <c r="MF3" s="221"/>
      <c r="MH3" s="221"/>
      <c r="MI3" s="221"/>
      <c r="MJ3" s="221"/>
      <c r="MK3" s="221"/>
      <c r="ML3" s="221"/>
      <c r="MM3" s="221"/>
      <c r="MN3" s="221"/>
      <c r="MO3" s="221"/>
      <c r="MP3" s="221"/>
      <c r="MQ3" s="221"/>
      <c r="MT3" s="221"/>
      <c r="MU3" s="221"/>
      <c r="MV3" s="221"/>
      <c r="MW3" s="221"/>
      <c r="MX3" s="221"/>
      <c r="MY3" s="221"/>
      <c r="MZ3" s="221"/>
      <c r="NA3" s="221"/>
      <c r="NB3" s="221"/>
      <c r="NC3" s="221"/>
      <c r="NF3" s="221"/>
      <c r="NG3" s="221"/>
      <c r="NH3" s="221"/>
      <c r="NI3" s="221"/>
      <c r="NJ3" s="221"/>
      <c r="NK3" s="221"/>
      <c r="NL3" s="221"/>
      <c r="NM3" s="221"/>
      <c r="NN3" s="221"/>
      <c r="NO3" s="221"/>
      <c r="NR3" s="221"/>
      <c r="NS3" s="221"/>
      <c r="NT3" s="221"/>
      <c r="NU3" s="221"/>
      <c r="NV3" s="221"/>
      <c r="NW3" s="221"/>
      <c r="NX3" s="221"/>
      <c r="NY3" s="221"/>
      <c r="NZ3" s="221"/>
      <c r="OA3" s="221"/>
      <c r="OD3" s="221"/>
      <c r="OE3" s="221"/>
      <c r="OF3" s="221"/>
      <c r="OG3" s="221"/>
      <c r="OH3" s="221"/>
      <c r="OI3" s="221"/>
      <c r="OJ3" s="221"/>
      <c r="OK3" s="221"/>
      <c r="OL3" s="221"/>
      <c r="OM3" s="221"/>
      <c r="OP3" s="221"/>
      <c r="OQ3" s="221"/>
      <c r="OR3" s="221"/>
      <c r="OS3" s="221"/>
      <c r="OT3" s="221"/>
      <c r="OU3" s="221"/>
      <c r="OV3" s="221"/>
      <c r="OW3" s="221"/>
      <c r="OX3" s="221"/>
      <c r="OY3" s="221"/>
      <c r="PB3" s="221"/>
      <c r="PC3" s="221"/>
      <c r="PD3" s="221"/>
      <c r="PE3" s="221"/>
      <c r="PF3" s="221"/>
      <c r="PG3" s="221"/>
      <c r="PH3" s="221"/>
      <c r="PI3" s="221"/>
      <c r="PJ3" s="221"/>
      <c r="PK3" s="221"/>
      <c r="PN3" s="221"/>
      <c r="PO3" s="221"/>
      <c r="PP3" s="221"/>
      <c r="PQ3" s="221"/>
      <c r="PR3" s="221"/>
      <c r="PS3" s="221"/>
      <c r="PT3" s="221"/>
      <c r="PU3" s="221"/>
      <c r="PV3" s="221"/>
      <c r="PW3" s="221"/>
      <c r="PZ3" s="221"/>
      <c r="QA3" s="221"/>
      <c r="QB3" s="221"/>
      <c r="QC3" s="221"/>
      <c r="QD3" s="221"/>
      <c r="QE3" s="221"/>
      <c r="QF3" s="221"/>
      <c r="QG3" s="221"/>
      <c r="QH3" s="221"/>
      <c r="QI3" s="221"/>
      <c r="QL3" s="221"/>
      <c r="QM3" s="221"/>
      <c r="QN3" s="221"/>
      <c r="QO3" s="221"/>
      <c r="QP3" s="221"/>
      <c r="QQ3" s="221"/>
      <c r="QR3" s="221"/>
      <c r="QS3" s="221"/>
      <c r="QT3" s="221"/>
      <c r="QU3" s="221"/>
      <c r="QX3" s="221"/>
      <c r="QY3" s="221"/>
      <c r="QZ3" s="221"/>
      <c r="RA3" s="221"/>
      <c r="RB3" s="221"/>
      <c r="RC3" s="221"/>
      <c r="RD3" s="221"/>
      <c r="RE3" s="221"/>
      <c r="RF3" s="221"/>
      <c r="RG3" s="221"/>
      <c r="RI3" s="221"/>
      <c r="RJ3" s="221"/>
      <c r="RK3" s="221"/>
      <c r="RL3" s="221"/>
      <c r="RM3" s="221"/>
      <c r="RN3" s="221"/>
      <c r="RO3" s="221"/>
      <c r="RP3" s="221"/>
      <c r="RQ3" s="221"/>
      <c r="RR3" s="221"/>
    </row>
    <row r="4" spans="1:533" x14ac:dyDescent="0.35">
      <c r="A4" t="str">
        <f t="shared" ca="1" si="0"/>
        <v>DATA SAKNAS - Läs in data från lokal fil ovan</v>
      </c>
      <c r="B4" s="121" t="e">
        <f t="shared" ca="1" si="1"/>
        <v>#REF!</v>
      </c>
      <c r="Q4" s="221"/>
      <c r="R4" s="221"/>
      <c r="S4" s="221"/>
      <c r="T4" s="221"/>
      <c r="U4" s="221"/>
      <c r="V4" s="221"/>
      <c r="W4" s="221"/>
      <c r="X4" s="221"/>
      <c r="Y4" s="221"/>
      <c r="Z4" s="221"/>
      <c r="AC4" s="221"/>
      <c r="AD4" s="221"/>
      <c r="AE4" s="221"/>
      <c r="AF4" s="221"/>
      <c r="AG4" s="221"/>
      <c r="AH4" s="221"/>
      <c r="AI4" s="221"/>
      <c r="AJ4" s="221"/>
      <c r="AK4" s="221"/>
      <c r="AL4" s="221"/>
      <c r="AP4" s="221"/>
      <c r="AQ4" s="221"/>
      <c r="AR4" s="221"/>
      <c r="AS4" s="221"/>
      <c r="AT4" s="221"/>
      <c r="AU4" s="221"/>
      <c r="AV4" s="221"/>
      <c r="AW4" s="221"/>
      <c r="AX4" s="221"/>
      <c r="AY4" s="221"/>
      <c r="BA4" s="221"/>
      <c r="BB4" s="221"/>
      <c r="BC4" s="221"/>
      <c r="BD4" s="221"/>
      <c r="BE4" s="221"/>
      <c r="BF4" s="221"/>
      <c r="BG4" s="221"/>
      <c r="BH4" s="221"/>
      <c r="BI4" s="221"/>
      <c r="BJ4" s="221"/>
      <c r="BL4" s="221"/>
      <c r="BM4" s="221"/>
      <c r="BN4" s="221"/>
      <c r="BO4" s="221"/>
      <c r="BP4" s="221"/>
      <c r="BQ4" s="221"/>
      <c r="BR4" s="221"/>
      <c r="BS4" s="221"/>
      <c r="BT4" s="221"/>
      <c r="BU4" s="221"/>
      <c r="BW4" s="221"/>
      <c r="BX4" s="221"/>
      <c r="BY4" s="221"/>
      <c r="BZ4" s="221"/>
      <c r="CA4" s="221"/>
      <c r="CB4" s="221"/>
      <c r="CC4" s="221"/>
      <c r="CD4" s="221"/>
      <c r="CE4" s="221"/>
      <c r="CF4" s="221"/>
      <c r="CJ4" s="221"/>
      <c r="CK4" s="221"/>
      <c r="CL4" s="221"/>
      <c r="CM4" s="221"/>
      <c r="CN4" s="221"/>
      <c r="CO4" s="221"/>
      <c r="CP4" s="221"/>
      <c r="CQ4" s="221"/>
      <c r="CR4" s="221"/>
      <c r="CS4" s="221"/>
      <c r="CW4" s="221"/>
      <c r="CX4" s="221"/>
      <c r="CY4" s="221"/>
      <c r="CZ4" s="221"/>
      <c r="DA4" s="221"/>
      <c r="DB4" s="221"/>
      <c r="DC4" s="221"/>
      <c r="DD4" s="221"/>
      <c r="DE4" s="221"/>
      <c r="DF4" s="221"/>
      <c r="DJ4" s="221"/>
      <c r="DK4" s="221"/>
      <c r="DL4" s="221"/>
      <c r="DM4" s="221"/>
      <c r="DN4" s="221"/>
      <c r="DO4" s="221"/>
      <c r="DP4" s="221"/>
      <c r="DQ4" s="221"/>
      <c r="DR4" s="221"/>
      <c r="DS4" s="221"/>
      <c r="DW4" s="221"/>
      <c r="DX4" s="221"/>
      <c r="DY4" s="221"/>
      <c r="DZ4" s="221"/>
      <c r="EA4" s="221"/>
      <c r="EB4" s="221"/>
      <c r="EC4" s="221"/>
      <c r="ED4" s="221"/>
      <c r="EE4" s="221"/>
      <c r="EF4" s="221"/>
      <c r="EJ4" s="221"/>
      <c r="EK4" s="221"/>
      <c r="EL4" s="221"/>
      <c r="EM4" s="221"/>
      <c r="EN4" s="221"/>
      <c r="EO4" s="221"/>
      <c r="EP4" s="221"/>
      <c r="EQ4" s="221"/>
      <c r="ER4" s="221"/>
      <c r="ES4" s="221"/>
      <c r="EW4" s="221"/>
      <c r="EX4" s="221"/>
      <c r="EY4" s="221"/>
      <c r="EZ4" s="221"/>
      <c r="FA4" s="221"/>
      <c r="FB4" s="221"/>
      <c r="FC4" s="221"/>
      <c r="FD4" s="221"/>
      <c r="FE4" s="221"/>
      <c r="FF4" s="221"/>
      <c r="FJ4" s="221"/>
      <c r="FK4" s="221"/>
      <c r="FL4" s="221"/>
      <c r="FM4" s="221"/>
      <c r="FN4" s="221"/>
      <c r="FO4" s="221"/>
      <c r="FP4" s="221"/>
      <c r="FQ4" s="221"/>
      <c r="FR4" s="221"/>
      <c r="FS4" s="221"/>
      <c r="FW4" s="221"/>
      <c r="FX4" s="221"/>
      <c r="FY4" s="221"/>
      <c r="FZ4" s="221"/>
      <c r="GA4" s="221"/>
      <c r="GB4" s="221"/>
      <c r="GC4" s="221"/>
      <c r="GD4" s="221"/>
      <c r="GE4" s="221"/>
      <c r="GF4" s="221"/>
      <c r="GI4" s="221"/>
      <c r="GJ4" s="221"/>
      <c r="GK4" s="221"/>
      <c r="GL4" s="221"/>
      <c r="GM4" s="221"/>
      <c r="GN4" s="221"/>
      <c r="GO4" s="221"/>
      <c r="GP4" s="221"/>
      <c r="GQ4" s="221"/>
      <c r="GR4" s="221"/>
      <c r="GU4" s="221"/>
      <c r="GV4" s="221"/>
      <c r="GW4" s="221"/>
      <c r="GX4" s="221"/>
      <c r="GY4" s="221"/>
      <c r="GZ4" s="221"/>
      <c r="HA4" s="221"/>
      <c r="HB4" s="221"/>
      <c r="HC4" s="221"/>
      <c r="HD4" s="221"/>
      <c r="HF4" s="221"/>
      <c r="HG4" s="221"/>
      <c r="HH4" s="221"/>
      <c r="HI4" s="221"/>
      <c r="HJ4" s="221"/>
      <c r="HK4" s="221"/>
      <c r="HL4" s="221"/>
      <c r="HM4" s="221"/>
      <c r="HN4" s="221"/>
      <c r="HO4" s="221"/>
      <c r="HQ4" s="221"/>
      <c r="HR4" s="221"/>
      <c r="HS4" s="221"/>
      <c r="HT4" s="221"/>
      <c r="HU4" s="221"/>
      <c r="HV4" s="221"/>
      <c r="HW4" s="221"/>
      <c r="HX4" s="221"/>
      <c r="HY4" s="221"/>
      <c r="HZ4" s="221"/>
      <c r="IB4" s="221"/>
      <c r="IC4" s="221"/>
      <c r="ID4" s="221"/>
      <c r="IE4" s="221"/>
      <c r="IF4" s="221"/>
      <c r="IG4" s="221"/>
      <c r="IH4" s="221"/>
      <c r="II4" s="221"/>
      <c r="IJ4" s="221"/>
      <c r="IK4" s="221"/>
      <c r="IM4" s="221"/>
      <c r="IN4" s="221"/>
      <c r="IO4" s="221"/>
      <c r="IP4" s="221"/>
      <c r="IQ4" s="221"/>
      <c r="IR4" s="221"/>
      <c r="IS4" s="221"/>
      <c r="IT4" s="221"/>
      <c r="IU4" s="221"/>
      <c r="IV4" s="221"/>
      <c r="IX4" s="221"/>
      <c r="IY4" s="221"/>
      <c r="IZ4" s="221"/>
      <c r="JA4" s="221"/>
      <c r="JB4" s="221"/>
      <c r="JC4" s="221"/>
      <c r="JD4" s="221"/>
      <c r="JE4" s="221"/>
      <c r="JF4" s="221"/>
      <c r="JG4" s="221"/>
      <c r="JI4" s="221"/>
      <c r="JJ4" s="221"/>
      <c r="JK4" s="221"/>
      <c r="JL4" s="221"/>
      <c r="JM4" s="221"/>
      <c r="JN4" s="221"/>
      <c r="JO4" s="221"/>
      <c r="JP4" s="221"/>
      <c r="JQ4" s="221"/>
      <c r="JR4" s="221"/>
      <c r="JT4" s="221"/>
      <c r="JU4" s="221"/>
      <c r="JV4" s="221"/>
      <c r="JW4" s="221"/>
      <c r="JX4" s="221"/>
      <c r="JY4" s="221"/>
      <c r="JZ4" s="221"/>
      <c r="KA4" s="221"/>
      <c r="KB4" s="221"/>
      <c r="KC4" s="221"/>
      <c r="KE4" s="221"/>
      <c r="KF4" s="221"/>
      <c r="KG4" s="221"/>
      <c r="KH4" s="221"/>
      <c r="KI4" s="221"/>
      <c r="KJ4" s="221"/>
      <c r="KK4" s="221"/>
      <c r="KL4" s="221"/>
      <c r="KM4" s="221"/>
      <c r="KN4" s="221"/>
      <c r="KP4" s="221"/>
      <c r="KQ4" s="221"/>
      <c r="KR4" s="221"/>
      <c r="KS4" s="221"/>
      <c r="KT4" s="221"/>
      <c r="KU4" s="221"/>
      <c r="KV4" s="221"/>
      <c r="KW4" s="221"/>
      <c r="KX4" s="221"/>
      <c r="KY4" s="221"/>
      <c r="LA4" s="221"/>
      <c r="LB4" s="221"/>
      <c r="LC4" s="221"/>
      <c r="LD4" s="221"/>
      <c r="LE4" s="221"/>
      <c r="LF4" s="221"/>
      <c r="LG4" s="221"/>
      <c r="LH4" s="221"/>
      <c r="LI4" s="221"/>
      <c r="LJ4" s="221"/>
      <c r="LL4" s="221"/>
      <c r="LM4" s="221"/>
      <c r="LN4" s="221"/>
      <c r="LO4" s="221"/>
      <c r="LP4" s="221"/>
      <c r="LQ4" s="221"/>
      <c r="LR4" s="221"/>
      <c r="LS4" s="221"/>
      <c r="LT4" s="221"/>
      <c r="LU4" s="221"/>
      <c r="LW4" s="221"/>
      <c r="LX4" s="221"/>
      <c r="LY4" s="221"/>
      <c r="LZ4" s="221"/>
      <c r="MA4" s="221"/>
      <c r="MB4" s="221"/>
      <c r="MC4" s="221"/>
      <c r="MD4" s="221"/>
      <c r="ME4" s="221"/>
      <c r="MF4" s="221"/>
      <c r="MH4" s="221"/>
      <c r="MI4" s="221"/>
      <c r="MJ4" s="221"/>
      <c r="MK4" s="221"/>
      <c r="ML4" s="221"/>
      <c r="MM4" s="221"/>
      <c r="MN4" s="221"/>
      <c r="MO4" s="221"/>
      <c r="MP4" s="221"/>
      <c r="MQ4" s="221"/>
      <c r="MT4" s="221"/>
      <c r="MU4" s="221"/>
      <c r="MV4" s="221"/>
      <c r="MW4" s="221"/>
      <c r="MX4" s="221"/>
      <c r="MY4" s="221"/>
      <c r="MZ4" s="221"/>
      <c r="NA4" s="221"/>
      <c r="NB4" s="221"/>
      <c r="NC4" s="221"/>
      <c r="NF4" s="221"/>
      <c r="NG4" s="221"/>
      <c r="NH4" s="221"/>
      <c r="NI4" s="221"/>
      <c r="NJ4" s="221"/>
      <c r="NK4" s="221"/>
      <c r="NL4" s="221"/>
      <c r="NM4" s="221"/>
      <c r="NN4" s="221"/>
      <c r="NO4" s="221"/>
      <c r="NR4" s="221"/>
      <c r="NS4" s="221"/>
      <c r="NT4" s="221"/>
      <c r="NU4" s="221"/>
      <c r="NV4" s="221"/>
      <c r="NW4" s="221"/>
      <c r="NX4" s="221"/>
      <c r="NY4" s="221"/>
      <c r="NZ4" s="221"/>
      <c r="OA4" s="221"/>
      <c r="OD4" s="221"/>
      <c r="OE4" s="221"/>
      <c r="OF4" s="221"/>
      <c r="OG4" s="221"/>
      <c r="OH4" s="221"/>
      <c r="OI4" s="221"/>
      <c r="OJ4" s="221"/>
      <c r="OK4" s="221"/>
      <c r="OL4" s="221"/>
      <c r="OM4" s="221"/>
      <c r="OP4" s="221"/>
      <c r="OQ4" s="221"/>
      <c r="OR4" s="221"/>
      <c r="OS4" s="221"/>
      <c r="OT4" s="221"/>
      <c r="OU4" s="221"/>
      <c r="OV4" s="221"/>
      <c r="OW4" s="221"/>
      <c r="OX4" s="221"/>
      <c r="OY4" s="221"/>
      <c r="PB4" s="221"/>
      <c r="PC4" s="221"/>
      <c r="PD4" s="221"/>
      <c r="PE4" s="221"/>
      <c r="PF4" s="221"/>
      <c r="PG4" s="221"/>
      <c r="PH4" s="221"/>
      <c r="PI4" s="221"/>
      <c r="PJ4" s="221"/>
      <c r="PK4" s="221"/>
      <c r="PN4" s="221"/>
      <c r="PO4" s="221"/>
      <c r="PP4" s="221"/>
      <c r="PQ4" s="221"/>
      <c r="PR4" s="221"/>
      <c r="PS4" s="221"/>
      <c r="PT4" s="221"/>
      <c r="PU4" s="221"/>
      <c r="PV4" s="221"/>
      <c r="PW4" s="221"/>
      <c r="PZ4" s="221"/>
      <c r="QA4" s="221"/>
      <c r="QB4" s="221"/>
      <c r="QC4" s="221"/>
      <c r="QD4" s="221"/>
      <c r="QE4" s="221"/>
      <c r="QF4" s="221"/>
      <c r="QG4" s="221"/>
      <c r="QH4" s="221"/>
      <c r="QI4" s="221"/>
      <c r="QL4" s="221"/>
      <c r="QM4" s="221"/>
      <c r="QN4" s="221"/>
      <c r="QO4" s="221"/>
      <c r="QP4" s="221"/>
      <c r="QQ4" s="221"/>
      <c r="QR4" s="221"/>
      <c r="QS4" s="221"/>
      <c r="QT4" s="221"/>
      <c r="QU4" s="221"/>
      <c r="QX4" s="221"/>
      <c r="QY4" s="221"/>
      <c r="QZ4" s="221"/>
      <c r="RA4" s="221"/>
      <c r="RB4" s="221"/>
      <c r="RC4" s="221"/>
      <c r="RD4" s="221"/>
      <c r="RE4" s="221"/>
      <c r="RF4" s="221"/>
      <c r="RG4" s="221"/>
      <c r="RI4" s="221"/>
      <c r="RJ4" s="221"/>
      <c r="RK4" s="221"/>
      <c r="RL4" s="221"/>
      <c r="RM4" s="221"/>
      <c r="RN4" s="221"/>
      <c r="RO4" s="221"/>
      <c r="RP4" s="221"/>
      <c r="RQ4" s="221"/>
      <c r="RR4" s="221"/>
    </row>
    <row r="5" spans="1:533" x14ac:dyDescent="0.35">
      <c r="A5" t="str">
        <f>A33</f>
        <v>Hela svarsmängden</v>
      </c>
      <c r="B5" s="121">
        <f>ST33</f>
        <v>0.11135210000000001</v>
      </c>
    </row>
    <row r="6" spans="1:533" x14ac:dyDescent="0.35">
      <c r="A6" t="str">
        <f t="shared" ref="A6:A13" si="2">A34</f>
        <v>Alla svarande kommuner</v>
      </c>
      <c r="B6" s="121">
        <f t="shared" ref="B6:B13" si="3">ST34</f>
        <v>8.0911179999999999E-2</v>
      </c>
      <c r="P6" s="23" t="s">
        <v>1006</v>
      </c>
      <c r="S6" s="163">
        <f ca="1">IF(
COUNTIFS(R12:V12,"x",R11:V11,IF(COUNT(R11:V11)&gt;0,SUM(R11:V11)/COUNT(R11:V11),0))+
IF(IF(COUNT(R12:V12)&gt;0,SUM(R12:V12)/COUNT(R12:V12),0)&gt;
COUNTIFS(R11:V11,"x",R12:V12,IF(COUNT(R12:V12)&gt;0,SUM(R12:V12)/COUNT(R12:V12),0)),
IF(COUNT(R12:V12)&gt;0,SUM(R12:V12)/COUNT(R12:V12),0)-
COUNTIFS(R11:V11,"x",R12:V12,IF(COUNT(R12:V12)&gt;0,SUM(R12:V12)/COUNT(R12:V12),0)),0)-
IF(COUNT(R11:V11)&gt;0,SUM(R11:V11)/COUNT(R11:V11),0)&gt;=0,
COUNTIFS(R12:V12,"x",R11:V11,IF(COUNT(R11:V11)&gt;0,SUM(R11:V11)/COUNT(R11:V11),0))+
IF(IF(COUNT(R12:V12)&gt;0,SUM(R12:V12)/COUNT(R12:V12),0)&gt;
COUNTIFS(R11:V11,"x",R12:V12,IF(COUNT(R12:V12)&gt;0,SUM(R12:V12)/COUNT(R12:V12),0)),
IF(COUNT(R12:V12)&gt;0,SUM(R12:V12)/COUNT(R12:V12),0)-
COUNTIFS(R11:V11,"x",R12:V12,IF(COUNT(R12:V12)&gt;0,SUM(R12:V12)/COUNT(R12:V12),0)),0)-
IF(COUNT(R11:V11)&gt;0,SUM(R11:V11)/COUNT(R11:V11),0),
0)</f>
        <v>0</v>
      </c>
      <c r="U6" t="s">
        <v>1027</v>
      </c>
      <c r="W6" s="40"/>
      <c r="X6" s="40"/>
      <c r="Y6" s="100">
        <f ca="1">IF(Y8-
COUNTIF(R11:V11,"x")+
COUNTIFS(R12:V12,"x",R11:V11,"x")-
IF(Y7=0,0,COUNTIFS(R12:V12,"x",R11:V11,Y7))&lt;=0,0,Y8-
COUNTIF(R11:V11,"x")+
COUNTIFS(R12:V12,"x",R11:V11,"x")-
IF(Y7=0,0,COUNTIFS(R12:V12,"x",R11:V11,Y7)))</f>
        <v>0</v>
      </c>
      <c r="AA6" s="40"/>
      <c r="AB6" s="23" t="s">
        <v>1006</v>
      </c>
      <c r="AE6" s="163">
        <f ca="1">IF(
COUNTIFS(AD12:AH12,"x",AD11:AH11,IF(COUNT(AD11:AH11)&gt;0,SUM(AD11:AH11)/COUNT(AD11:AH11),0))+
IF(IF(COUNT(AD12:AH12)&gt;0,SUM(AD12:AH12)/COUNT(AD12:AH12),0)&gt;
COUNTIFS(AD11:AH11,"x",AD12:AH12,IF(COUNT(AD12:AH12)&gt;0,SUM(AD12:AH12)/COUNT(AD12:AH12),0)),
IF(COUNT(AD12:AH12)&gt;0,SUM(AD12:AH12)/COUNT(AD12:AH12),0)-
COUNTIFS(AD11:AH11,"x",AD12:AH12,IF(COUNT(AD12:AH12)&gt;0,SUM(AD12:AH12)/COUNT(AD12:AH12),0)),0)-
IF(COUNT(AD11:AH11)&gt;0,SUM(AD11:AH11)/COUNT(AD11:AH11),0)&gt;=0,
COUNTIFS(AD12:AH12,"x",AD11:AH11,IF(COUNT(AD11:AH11)&gt;0,SUM(AD11:AH11)/COUNT(AD11:AH11),0))+
IF(IF(COUNT(AD12:AH12)&gt;0,SUM(AD12:AH12)/COUNT(AD12:AH12),0)&gt;
COUNTIFS(AD11:AH11,"x",AD12:AH12,IF(COUNT(AD12:AH12)&gt;0,SUM(AD12:AH12)/COUNT(AD12:AH12),0)),
IF(COUNT(AD12:AH12)&gt;0,SUM(AD12:AH12)/COUNT(AD12:AH12),0)-
COUNTIFS(AD11:AH11,"x",AD12:AH12,IF(COUNT(AD12:AH12)&gt;0,SUM(AD12:AH12)/COUNT(AD12:AH12),0)),0)-
IF(COUNT(AD11:AH11)&gt;0,SUM(AD11:AH11)/COUNT(AD11:AH11),0),
0)</f>
        <v>0</v>
      </c>
      <c r="AG6" t="s">
        <v>1027</v>
      </c>
      <c r="AI6" s="40"/>
      <c r="AJ6" s="40"/>
      <c r="AK6" s="100">
        <f ca="1">IF(AK8-
COUNTIF(AD11:AH11,"x")+
COUNTIFS(AD12:AH12,"x",AD11:AH11,"x")-
IF(AK7=0,0,COUNTIFS(AD12:AH12,"x",AD11:AH11,AK7))&lt;=0,0,AK8-
COUNTIF(AD11:AH11,"x")+
COUNTIFS(AD12:AH12,"x",AD11:AH11,"x")-
IF(AK7=0,0,COUNTIFS(AD12:AH12,"x",AD11:AH11,AK7)))</f>
        <v>0</v>
      </c>
      <c r="AN6" s="40"/>
      <c r="AO6" s="23" t="s">
        <v>1006</v>
      </c>
      <c r="AR6" t="e">
        <f ca="1">IF(AY11&lt;AY12,1,0)</f>
        <v>#N/A</v>
      </c>
      <c r="AU6" s="40"/>
      <c r="AV6" s="40"/>
      <c r="AY6" s="40"/>
      <c r="AZ6" s="23" t="s">
        <v>1006</v>
      </c>
      <c r="BC6" t="e">
        <f ca="1">IF(BJ11&lt;BJ12,1,0)</f>
        <v>#N/A</v>
      </c>
      <c r="BF6" s="40"/>
      <c r="BG6" s="40"/>
      <c r="BJ6" s="40"/>
      <c r="BK6" s="23" t="s">
        <v>1006</v>
      </c>
      <c r="BN6" t="e">
        <f ca="1">IF(BU11&lt;BU12,1,0)</f>
        <v>#N/A</v>
      </c>
      <c r="BQ6" s="40"/>
      <c r="BR6" s="40"/>
      <c r="BU6" s="40"/>
      <c r="BV6" s="23" t="s">
        <v>1006</v>
      </c>
      <c r="BY6" s="163">
        <f ca="1">IF(
COUNTIFS(BX12:CB12,"x",BX11:CB11,IF(COUNT(BX11:CB11)&gt;0,SUM(BX11:CB11)/COUNT(BX11:CB11),0))+
IF(IF(COUNT(BX12:CB12)&gt;0,SUM(BX12:CB12)/COUNT(BX12:CB12),0)&gt;
COUNTIFS(BX11:CB11,"x",BX12:CB12,IF(COUNT(BX12:CB12)&gt;0,SUM(BX12:CB12)/COUNT(BX12:CB12),0)),
IF(COUNT(BX12:CB12)&gt;0,SUM(BX12:CB12)/COUNT(BX12:CB12),0)-
COUNTIFS(BX11:CB11,"x",BX12:CB12,IF(COUNT(BX12:CB12)&gt;0,SUM(BX12:CB12)/COUNT(BX12:CB12),0)),0)-
IF(COUNT(BX11:CB11)&gt;0,SUM(BX11:CB11)/COUNT(BX11:CB11),0)&gt;=0,
COUNTIFS(BX12:CB12,"x",BX11:CB11,IF(COUNT(BX11:CB11)&gt;0,SUM(BX11:CB11)/COUNT(BX11:CB11),0))+
IF(IF(COUNT(BX12:CB12)&gt;0,SUM(BX12:CB12)/COUNT(BX12:CB12),0)&gt;
COUNTIFS(BX11:CB11,"x",BX12:CB12,IF(COUNT(BX12:CB12)&gt;0,SUM(BX12:CB12)/COUNT(BX12:CB12),0)),
IF(COUNT(BX12:CB12)&gt;0,SUM(BX12:CB12)/COUNT(BX12:CB12),0)-
COUNTIFS(BX11:CB11,"x",BX12:CB12,IF(COUNT(BX12:CB12)&gt;0,SUM(BX12:CB12)/COUNT(BX12:CB12),0)),0)-
IF(COUNT(BX11:CB11)&gt;0,SUM(BX11:CB11)/COUNT(BX11:CB11),0),
0)</f>
        <v>0</v>
      </c>
      <c r="CA6" t="s">
        <v>1027</v>
      </c>
      <c r="CC6" s="40"/>
      <c r="CD6" s="40"/>
      <c r="CE6" s="100">
        <f ca="1">IF(CE8-
COUNTIF(BX11:CB11,"x")+
COUNTIFS(BX12:CB12,"x",BX11:CB11,"x")-
IF(CE7=0,0,COUNTIFS(BX12:CB12,"x",BX11:CB11,CE7))&lt;=0,0,CE8-
COUNTIF(BX11:CB11,"x")+
COUNTIFS(BX12:CB12,"x",BX11:CB11,"x")-
IF(CE7=0,0,COUNTIFS(BX12:CB12,"x",BX11:CB11,CE7)))</f>
        <v>0</v>
      </c>
      <c r="CH6" s="40"/>
      <c r="CI6" s="23" t="s">
        <v>1006</v>
      </c>
      <c r="CL6" s="163">
        <f ca="1">IF(
COUNTIFS(CK12:CO12,"x",CK11:CO11,IF(COUNT(CK11:CO11)&gt;0,SUM(CK11:CO11)/COUNT(CK11:CO11),0))+
IF(IF(COUNT(CK12:CO12)&gt;0,SUM(CK12:CO12)/COUNT(CK12:CO12),0)&gt;
COUNTIFS(CK11:CO11,"x",CK12:CO12,IF(COUNT(CK12:CO12)&gt;0,SUM(CK12:CO12)/COUNT(CK12:CO12),0)),
IF(COUNT(CK12:CO12)&gt;0,SUM(CK12:CO12)/COUNT(CK12:CO12),0)-
COUNTIFS(CK11:CO11,"x",CK12:CO12,IF(COUNT(CK12:CO12)&gt;0,SUM(CK12:CO12)/COUNT(CK12:CO12),0)),0)-
IF(COUNT(CK11:CO11)&gt;0,SUM(CK11:CO11)/COUNT(CK11:CO11),0)&gt;=0,
COUNTIFS(CK12:CO12,"x",CK11:CO11,IF(COUNT(CK11:CO11)&gt;0,SUM(CK11:CO11)/COUNT(CK11:CO11),0))+
IF(IF(COUNT(CK12:CO12)&gt;0,SUM(CK12:CO12)/COUNT(CK12:CO12),0)&gt;
COUNTIFS(CK11:CO11,"x",CK12:CO12,IF(COUNT(CK12:CO12)&gt;0,SUM(CK12:CO12)/COUNT(CK12:CO12),0)),
IF(COUNT(CK12:CO12)&gt;0,SUM(CK12:CO12)/COUNT(CK12:CO12),0)-
COUNTIFS(CK11:CO11,"x",CK12:CO12,IF(COUNT(CK12:CO12)&gt;0,SUM(CK12:CO12)/COUNT(CK12:CO12),0)),0)-
IF(COUNT(CK11:CO11)&gt;0,SUM(CK11:CO11)/COUNT(CK11:CO11),0),
0)</f>
        <v>0</v>
      </c>
      <c r="CN6" t="s">
        <v>1027</v>
      </c>
      <c r="CP6" s="40"/>
      <c r="CQ6" s="40"/>
      <c r="CR6" s="100">
        <f ca="1">IF(CR8-
COUNTIF(CK11:CO11,"x")+
COUNTIFS(CK12:CO12,"x",CK11:CO11,"x")-
IF(CR7=0,0,COUNTIFS(CK12:CO12,"x",CK11:CO11,CR7))&lt;=0,0,CR8-
COUNTIF(CK11:CO11,"x")+
COUNTIFS(CK12:CO12,"x",CK11:CO11,"x")-
IF(CR7=0,0,COUNTIFS(CK12:CO12,"x",CK11:CO11,CR7)))</f>
        <v>0</v>
      </c>
      <c r="CU6" s="40"/>
      <c r="CV6" s="23" t="s">
        <v>1006</v>
      </c>
      <c r="CY6" s="163">
        <f ca="1">IF(
COUNTIFS(CX12:DB12,"x",CX11:DB11,IF(COUNT(CX11:DB11)&gt;0,SUM(CX11:DB11)/COUNT(CX11:DB11),0))+
IF(IF(COUNT(CX12:DB12)&gt;0,SUM(CX12:DB12)/COUNT(CX12:DB12),0)&gt;
COUNTIFS(CX11:DB11,"x",CX12:DB12,IF(COUNT(CX12:DB12)&gt;0,SUM(CX12:DB12)/COUNT(CX12:DB12),0)),
IF(COUNT(CX12:DB12)&gt;0,SUM(CX12:DB12)/COUNT(CX12:DB12),0)-
COUNTIFS(CX11:DB11,"x",CX12:DB12,IF(COUNT(CX12:DB12)&gt;0,SUM(CX12:DB12)/COUNT(CX12:DB12),0)),0)-
IF(COUNT(CX11:DB11)&gt;0,SUM(CX11:DB11)/COUNT(CX11:DB11),0)&gt;=0,
COUNTIFS(CX12:DB12,"x",CX11:DB11,IF(COUNT(CX11:DB11)&gt;0,SUM(CX11:DB11)/COUNT(CX11:DB11),0))+
IF(IF(COUNT(CX12:DB12)&gt;0,SUM(CX12:DB12)/COUNT(CX12:DB12),0)&gt;
COUNTIFS(CX11:DB11,"x",CX12:DB12,IF(COUNT(CX12:DB12)&gt;0,SUM(CX12:DB12)/COUNT(CX12:DB12),0)),
IF(COUNT(CX12:DB12)&gt;0,SUM(CX12:DB12)/COUNT(CX12:DB12),0)-
COUNTIFS(CX11:DB11,"x",CX12:DB12,IF(COUNT(CX12:DB12)&gt;0,SUM(CX12:DB12)/COUNT(CX12:DB12),0)),0)-
IF(COUNT(CX11:DB11)&gt;0,SUM(CX11:DB11)/COUNT(CX11:DB11),0),
0)</f>
        <v>0</v>
      </c>
      <c r="DA6" t="s">
        <v>1027</v>
      </c>
      <c r="DC6" s="40"/>
      <c r="DD6" s="40"/>
      <c r="DE6" s="100">
        <f ca="1">IF(DE8-
COUNTIF(CX11:DB11,"x")+
COUNTIFS(CX12:DB12,"x",CX11:DB11,"x")-
IF(DE7=0,0,COUNTIFS(CX12:DB12,"x",CX11:DB11,DE7))&lt;=0,0,DE8-
COUNTIF(CX11:DB11,"x")+
COUNTIFS(CX12:DB12,"x",CX11:DB11,"x")-
IF(DE7=0,0,COUNTIFS(CX12:DB12,"x",CX11:DB11,DE7)))</f>
        <v>0</v>
      </c>
      <c r="DH6" s="40"/>
      <c r="DI6" s="23" t="s">
        <v>1006</v>
      </c>
      <c r="DL6" s="163">
        <f ca="1">IF(
COUNTIFS(DK12:DO12,"x",DK11:DO11,IF(COUNT(DK11:DO11)&gt;0,SUM(DK11:DO11)/COUNT(DK11:DO11),0))+
IF(IF(COUNT(DK12:DO12)&gt;0,SUM(DK12:DO12)/COUNT(DK12:DO12),0)&gt;
COUNTIFS(DK11:DO11,"x",DK12:DO12,IF(COUNT(DK12:DO12)&gt;0,SUM(DK12:DO12)/COUNT(DK12:DO12),0)),
IF(COUNT(DK12:DO12)&gt;0,SUM(DK12:DO12)/COUNT(DK12:DO12),0)-
COUNTIFS(DK11:DO11,"x",DK12:DO12,IF(COUNT(DK12:DO12)&gt;0,SUM(DK12:DO12)/COUNT(DK12:DO12),0)),0)-
IF(COUNT(DK11:DO11)&gt;0,SUM(DK11:DO11)/COUNT(DK11:DO11),0)&gt;=0,
COUNTIFS(DK12:DO12,"x",DK11:DO11,IF(COUNT(DK11:DO11)&gt;0,SUM(DK11:DO11)/COUNT(DK11:DO11),0))+
IF(IF(COUNT(DK12:DO12)&gt;0,SUM(DK12:DO12)/COUNT(DK12:DO12),0)&gt;
COUNTIFS(DK11:DO11,"x",DK12:DO12,IF(COUNT(DK12:DO12)&gt;0,SUM(DK12:DO12)/COUNT(DK12:DO12),0)),
IF(COUNT(DK12:DO12)&gt;0,SUM(DK12:DO12)/COUNT(DK12:DO12),0)-
COUNTIFS(DK11:DO11,"x",DK12:DO12,IF(COUNT(DK12:DO12)&gt;0,SUM(DK12:DO12)/COUNT(DK12:DO12),0)),0)-
IF(COUNT(DK11:DO11)&gt;0,SUM(DK11:DO11)/COUNT(DK11:DO11),0),
0)</f>
        <v>0</v>
      </c>
      <c r="DN6" t="s">
        <v>1027</v>
      </c>
      <c r="DP6" s="40"/>
      <c r="DQ6" s="40"/>
      <c r="DR6" s="100">
        <f ca="1">IF(DR8-
COUNTIF(DK11:DO11,"x")+
COUNTIFS(DK12:DO12,"x",DK11:DO11,"x")-
IF(DR7=0,0,COUNTIFS(DK12:DO12,"x",DK11:DO11,DR7))&lt;=0,0,DR8-
COUNTIF(DK11:DO11,"x")+
COUNTIFS(DK12:DO12,"x",DK11:DO11,"x")-
IF(DR7=0,0,COUNTIFS(DK12:DO12,"x",DK11:DO11,DR7)))</f>
        <v>0</v>
      </c>
      <c r="DU6" s="40"/>
      <c r="DV6" s="23" t="s">
        <v>1006</v>
      </c>
      <c r="DY6" s="163">
        <f ca="1">IF(
COUNTIFS(DX12:EB12,"x",DX11:EB11,IF(COUNT(DX11:EB11)&gt;0,SUM(DX11:EB11)/COUNT(DX11:EB11),0))+
IF(IF(COUNT(DX12:EB12)&gt;0,SUM(DX12:EB12)/COUNT(DX12:EB12),0)&gt;
COUNTIFS(DX11:EB11,"x",DX12:EB12,IF(COUNT(DX12:EB12)&gt;0,SUM(DX12:EB12)/COUNT(DX12:EB12),0)),
IF(COUNT(DX12:EB12)&gt;0,SUM(DX12:EB12)/COUNT(DX12:EB12),0)-
COUNTIFS(DX11:EB11,"x",DX12:EB12,IF(COUNT(DX12:EB12)&gt;0,SUM(DX12:EB12)/COUNT(DX12:EB12),0)),0)-
IF(COUNT(DX11:EB11)&gt;0,SUM(DX11:EB11)/COUNT(DX11:EB11),0)&gt;=0,
COUNTIFS(DX12:EB12,"x",DX11:EB11,IF(COUNT(DX11:EB11)&gt;0,SUM(DX11:EB11)/COUNT(DX11:EB11),0))+
IF(IF(COUNT(DX12:EB12)&gt;0,SUM(DX12:EB12)/COUNT(DX12:EB12),0)&gt;
COUNTIFS(DX11:EB11,"x",DX12:EB12,IF(COUNT(DX12:EB12)&gt;0,SUM(DX12:EB12)/COUNT(DX12:EB12),0)),
IF(COUNT(DX12:EB12)&gt;0,SUM(DX12:EB12)/COUNT(DX12:EB12),0)-
COUNTIFS(DX11:EB11,"x",DX12:EB12,IF(COUNT(DX12:EB12)&gt;0,SUM(DX12:EB12)/COUNT(DX12:EB12),0)),0)-
IF(COUNT(DX11:EB11)&gt;0,SUM(DX11:EB11)/COUNT(DX11:EB11),0),
0)</f>
        <v>0</v>
      </c>
      <c r="EA6" t="s">
        <v>1027</v>
      </c>
      <c r="EC6" s="40"/>
      <c r="ED6" s="40"/>
      <c r="EE6" s="100">
        <f ca="1">IF(EE8-
COUNTIF(DX11:EB11,"x")+
COUNTIFS(DX12:EB12,"x",DX11:EB11,"x")-
IF(EE7=0,0,COUNTIFS(DX12:EB12,"x",DX11:EB11,EE7))&lt;=0,0,EE8-
COUNTIF(DX11:EB11,"x")+
COUNTIFS(DX12:EB12,"x",DX11:EB11,"x")-
IF(EE7=0,0,COUNTIFS(DX12:EB12,"x",DX11:EB11,EE7)))</f>
        <v>0</v>
      </c>
      <c r="EH6" s="40"/>
      <c r="EI6" s="23" t="s">
        <v>1006</v>
      </c>
      <c r="EL6" s="163">
        <f ca="1">IF(
COUNTIFS(EK12:EO12,"x",EK11:EO11,IF(COUNT(EK11:EO11)&gt;0,SUM(EK11:EO11)/COUNT(EK11:EO11),0))+
IF(IF(COUNT(EK12:EO12)&gt;0,SUM(EK12:EO12)/COUNT(EK12:EO12),0)&gt;
COUNTIFS(EK11:EO11,"x",EK12:EO12,IF(COUNT(EK12:EO12)&gt;0,SUM(EK12:EO12)/COUNT(EK12:EO12),0)),
IF(COUNT(EK12:EO12)&gt;0,SUM(EK12:EO12)/COUNT(EK12:EO12),0)-
COUNTIFS(EK11:EO11,"x",EK12:EO12,IF(COUNT(EK12:EO12)&gt;0,SUM(EK12:EO12)/COUNT(EK12:EO12),0)),0)-
IF(COUNT(EK11:EO11)&gt;0,SUM(EK11:EO11)/COUNT(EK11:EO11),0)&gt;=0,
COUNTIFS(EK12:EO12,"x",EK11:EO11,IF(COUNT(EK11:EO11)&gt;0,SUM(EK11:EO11)/COUNT(EK11:EO11),0))+
IF(IF(COUNT(EK12:EO12)&gt;0,SUM(EK12:EO12)/COUNT(EK12:EO12),0)&gt;
COUNTIFS(EK11:EO11,"x",EK12:EO12,IF(COUNT(EK12:EO12)&gt;0,SUM(EK12:EO12)/COUNT(EK12:EO12),0)),
IF(COUNT(EK12:EO12)&gt;0,SUM(EK12:EO12)/COUNT(EK12:EO12),0)-
COUNTIFS(EK11:EO11,"x",EK12:EO12,IF(COUNT(EK12:EO12)&gt;0,SUM(EK12:EO12)/COUNT(EK12:EO12),0)),0)-
IF(COUNT(EK11:EO11)&gt;0,SUM(EK11:EO11)/COUNT(EK11:EO11),0),
0)</f>
        <v>0</v>
      </c>
      <c r="EN6" t="s">
        <v>1027</v>
      </c>
      <c r="EP6" s="40"/>
      <c r="EQ6" s="40"/>
      <c r="ER6" s="100">
        <f ca="1">IF(ER8-
COUNTIF(EK11:EO11,"x")+
COUNTIFS(EK12:EO12,"x",EK11:EO11,"x")-
IF(ER7=0,0,COUNTIFS(EK12:EO12,"x",EK11:EO11,ER7))&lt;=0,0,ER8-
COUNTIF(EK11:EO11,"x")+
COUNTIFS(EK12:EO12,"x",EK11:EO11,"x")-
IF(ER7=0,0,COUNTIFS(EK12:EO12,"x",EK11:EO11,ER7)))</f>
        <v>0</v>
      </c>
      <c r="EU6" s="40"/>
      <c r="EV6" s="23" t="s">
        <v>1006</v>
      </c>
      <c r="EY6" s="163">
        <f ca="1">IF(
COUNTIFS(EX12:FB12,"x",EX11:FB11,IF(COUNT(EX11:FB11)&gt;0,SUM(EX11:FB11)/COUNT(EX11:FB11),0))+
IF(IF(COUNT(EX12:FB12)&gt;0,SUM(EX12:FB12)/COUNT(EX12:FB12),0)&gt;
COUNTIFS(EX11:FB11,"x",EX12:FB12,IF(COUNT(EX12:FB12)&gt;0,SUM(EX12:FB12)/COUNT(EX12:FB12),0)),
IF(COUNT(EX12:FB12)&gt;0,SUM(EX12:FB12)/COUNT(EX12:FB12),0)-
COUNTIFS(EX11:FB11,"x",EX12:FB12,IF(COUNT(EX12:FB12)&gt;0,SUM(EX12:FB12)/COUNT(EX12:FB12),0)),0)-
IF(COUNT(EX11:FB11)&gt;0,SUM(EX11:FB11)/COUNT(EX11:FB11),0)&gt;=0,
COUNTIFS(EX12:FB12,"x",EX11:FB11,IF(COUNT(EX11:FB11)&gt;0,SUM(EX11:FB11)/COUNT(EX11:FB11),0))+
IF(IF(COUNT(EX12:FB12)&gt;0,SUM(EX12:FB12)/COUNT(EX12:FB12),0)&gt;
COUNTIFS(EX11:FB11,"x",EX12:FB12,IF(COUNT(EX12:FB12)&gt;0,SUM(EX12:FB12)/COUNT(EX12:FB12),0)),
IF(COUNT(EX12:FB12)&gt;0,SUM(EX12:FB12)/COUNT(EX12:FB12),0)-
COUNTIFS(EX11:FB11,"x",EX12:FB12,IF(COUNT(EX12:FB12)&gt;0,SUM(EX12:FB12)/COUNT(EX12:FB12),0)),0)-
IF(COUNT(EX11:FB11)&gt;0,SUM(EX11:FB11)/COUNT(EX11:FB11),0),
0)</f>
        <v>0</v>
      </c>
      <c r="FA6" t="s">
        <v>1027</v>
      </c>
      <c r="FC6" s="40"/>
      <c r="FD6" s="40"/>
      <c r="FE6" s="100">
        <f ca="1">IF(FE8-
COUNTIF(EX11:FB11,"x")+
COUNTIFS(EX12:FB12,"x",EX11:FB11,"x")-
IF(FE7=0,0,COUNTIFS(EX12:FB12,"x",EX11:FB11,FE7))&lt;=0,0,FE8-
COUNTIF(EX11:FB11,"x")+
COUNTIFS(EX12:FB12,"x",EX11:FB11,"x")-
IF(FE7=0,0,COUNTIFS(EX12:FB12,"x",EX11:FB11,FE7)))</f>
        <v>0</v>
      </c>
      <c r="FH6" s="40"/>
      <c r="FI6" s="23" t="s">
        <v>1006</v>
      </c>
      <c r="FL6" s="163">
        <f ca="1">IF(
COUNTIFS(FK12:FO12,"x",FK11:FO11,IF(COUNT(FK11:FO11)&gt;0,SUM(FK11:FO11)/COUNT(FK11:FO11),0))+
IF(IF(COUNT(FK12:FO12)&gt;0,SUM(FK12:FO12)/COUNT(FK12:FO12),0)&gt;
COUNTIFS(FK11:FO11,"x",FK12:FO12,IF(COUNT(FK12:FO12)&gt;0,SUM(FK12:FO12)/COUNT(FK12:FO12),0)),
IF(COUNT(FK12:FO12)&gt;0,SUM(FK12:FO12)/COUNT(FK12:FO12),0)-
COUNTIFS(FK11:FO11,"x",FK12:FO12,IF(COUNT(FK12:FO12)&gt;0,SUM(FK12:FO12)/COUNT(FK12:FO12),0)),0)-
IF(COUNT(FK11:FO11)&gt;0,SUM(FK11:FO11)/COUNT(FK11:FO11),0)&gt;=0,
COUNTIFS(FK12:FO12,"x",FK11:FO11,IF(COUNT(FK11:FO11)&gt;0,SUM(FK11:FO11)/COUNT(FK11:FO11),0))+
IF(IF(COUNT(FK12:FO12)&gt;0,SUM(FK12:FO12)/COUNT(FK12:FO12),0)&gt;
COUNTIFS(FK11:FO11,"x",FK12:FO12,IF(COUNT(FK12:FO12)&gt;0,SUM(FK12:FO12)/COUNT(FK12:FO12),0)),
IF(COUNT(FK12:FO12)&gt;0,SUM(FK12:FO12)/COUNT(FK12:FO12),0)-
COUNTIFS(FK11:FO11,"x",FK12:FO12,IF(COUNT(FK12:FO12)&gt;0,SUM(FK12:FO12)/COUNT(FK12:FO12),0)),0)-
IF(COUNT(FK11:FO11)&gt;0,SUM(FK11:FO11)/COUNT(FK11:FO11),0),
0)</f>
        <v>0</v>
      </c>
      <c r="FN6" t="s">
        <v>1027</v>
      </c>
      <c r="FP6" s="40"/>
      <c r="FQ6" s="40"/>
      <c r="FR6" s="100">
        <f ca="1">IF(FR8-
COUNTIF(FK11:FO11,"x")+
COUNTIFS(FK12:FO12,"x",FK11:FO11,"x")-
IF(FR7=0,0,COUNTIFS(FK12:FO12,"x",FK11:FO11,FR7))&lt;=0,0,FR8-
COUNTIF(FK11:FO11,"x")+
COUNTIFS(FK12:FO12,"x",FK11:FO11,"x")-
IF(FR7=0,0,COUNTIFS(FK12:FO12,"x",FK11:FO11,FR7)))</f>
        <v>0</v>
      </c>
      <c r="FU6" s="40"/>
      <c r="FV6" s="23" t="s">
        <v>1006</v>
      </c>
      <c r="FY6" s="163">
        <f ca="1">IF(
COUNTIFS(FX12:GB12,"x",FX11:GB11,IF(COUNT(FX11:GB11)&gt;0,SUM(FX11:GB11)/COUNT(FX11:GB11),0))+
IF(IF(COUNT(FX12:GB12)&gt;0,SUM(FX12:GB12)/COUNT(FX12:GB12),0)&gt;
COUNTIFS(FX11:GB11,"x",FX12:GB12,IF(COUNT(FX12:GB12)&gt;0,SUM(FX12:GB12)/COUNT(FX12:GB12),0)),
IF(COUNT(FX12:GB12)&gt;0,SUM(FX12:GB12)/COUNT(FX12:GB12),0)-
COUNTIFS(FX11:GB11,"x",FX12:GB12,IF(COUNT(FX12:GB12)&gt;0,SUM(FX12:GB12)/COUNT(FX12:GB12),0)),0)-
IF(COUNT(FX11:GB11)&gt;0,SUM(FX11:GB11)/COUNT(FX11:GB11),0)&gt;=0,
COUNTIFS(FX12:GB12,"x",FX11:GB11,IF(COUNT(FX11:GB11)&gt;0,SUM(FX11:GB11)/COUNT(FX11:GB11),0))+
IF(IF(COUNT(FX12:GB12)&gt;0,SUM(FX12:GB12)/COUNT(FX12:GB12),0)&gt;
COUNTIFS(FX11:GB11,"x",FX12:GB12,IF(COUNT(FX12:GB12)&gt;0,SUM(FX12:GB12)/COUNT(FX12:GB12),0)),
IF(COUNT(FX12:GB12)&gt;0,SUM(FX12:GB12)/COUNT(FX12:GB12),0)-
COUNTIFS(FX11:GB11,"x",FX12:GB12,IF(COUNT(FX12:GB12)&gt;0,SUM(FX12:GB12)/COUNT(FX12:GB12),0)),0)-
IF(COUNT(FX11:GB11)&gt;0,SUM(FX11:GB11)/COUNT(FX11:GB11),0),
0)</f>
        <v>0</v>
      </c>
      <c r="GA6" t="s">
        <v>1027</v>
      </c>
      <c r="GC6" s="40"/>
      <c r="GD6" s="40"/>
      <c r="GE6" s="100">
        <f ca="1">IF(GE8-
COUNTIF(FX11:GB11,"x")+
COUNTIFS(FX12:GB12,"x",FX11:GB11,"x")-
IF(GE7=0,0,COUNTIFS(FX12:GB12,"x",FX11:GB11,GE7))&lt;=0,0,GE8-
COUNTIF(FX11:GB11,"x")+
COUNTIFS(FX12:GB12,"x",FX11:GB11,"x")-
IF(GE7=0,0,COUNTIFS(FX12:GB12,"x",FX11:GB11,GE7)))</f>
        <v>0</v>
      </c>
      <c r="GG6" s="40"/>
      <c r="GH6" s="23" t="s">
        <v>1006</v>
      </c>
      <c r="GK6" s="163">
        <f ca="1">IF(
COUNTIFS(GJ12:GN12,"x",GJ11:GN11,IF(COUNT(GJ11:GN11)&gt;0,SUM(GJ11:GN11)/COUNT(GJ11:GN11),0))+
IF(IF(COUNT(GJ12:GN12)&gt;0,SUM(GJ12:GN12)/COUNT(GJ12:GN12),0)&gt;
COUNTIFS(GJ11:GN11,"x",GJ12:GN12,IF(COUNT(GJ12:GN12)&gt;0,SUM(GJ12:GN12)/COUNT(GJ12:GN12),0)),
IF(COUNT(GJ12:GN12)&gt;0,SUM(GJ12:GN12)/COUNT(GJ12:GN12),0)-
COUNTIFS(GJ11:GN11,"x",GJ12:GN12,IF(COUNT(GJ12:GN12)&gt;0,SUM(GJ12:GN12)/COUNT(GJ12:GN12),0)),0)-
IF(COUNT(GJ11:GN11)&gt;0,SUM(GJ11:GN11)/COUNT(GJ11:GN11),0)&gt;=0,
COUNTIFS(GJ12:GN12,"x",GJ11:GN11,IF(COUNT(GJ11:GN11)&gt;0,SUM(GJ11:GN11)/COUNT(GJ11:GN11),0))+
IF(IF(COUNT(GJ12:GN12)&gt;0,SUM(GJ12:GN12)/COUNT(GJ12:GN12),0)&gt;
COUNTIFS(GJ11:GN11,"x",GJ12:GN12,IF(COUNT(GJ12:GN12)&gt;0,SUM(GJ12:GN12)/COUNT(GJ12:GN12),0)),
IF(COUNT(GJ12:GN12)&gt;0,SUM(GJ12:GN12)/COUNT(GJ12:GN12),0)-
COUNTIFS(GJ11:GN11,"x",GJ12:GN12,IF(COUNT(GJ12:GN12)&gt;0,SUM(GJ12:GN12)/COUNT(GJ12:GN12),0)),0)-
IF(COUNT(GJ11:GN11)&gt;0,SUM(GJ11:GN11)/COUNT(GJ11:GN11),0),
0)</f>
        <v>0</v>
      </c>
      <c r="GM6" t="s">
        <v>1027</v>
      </c>
      <c r="GO6" s="40"/>
      <c r="GP6" s="40"/>
      <c r="GQ6" s="100">
        <f ca="1">IF(GQ8-
COUNTIF(GJ11:GN11,"x")+
COUNTIFS(GJ12:GN12,"x",GJ11:GN11,"x")-
IF(GQ7=0,0,COUNTIFS(GJ12:GN12,"x",GJ11:GN11,GQ7))&lt;=0,0,GQ8-
COUNTIF(GJ11:GN11,"x")+
COUNTIFS(GJ12:GN12,"x",GJ11:GN11,"x")-
IF(GQ7=0,0,COUNTIFS(GJ12:GN12,"x",GJ11:GN11,GQ7)))</f>
        <v>0</v>
      </c>
      <c r="GS6" s="40"/>
      <c r="GT6" s="23" t="s">
        <v>1006</v>
      </c>
      <c r="GW6" t="e">
        <f ca="1">IF(HD11&lt;HD12,1,0)</f>
        <v>#N/A</v>
      </c>
      <c r="GZ6" s="40"/>
      <c r="HA6" s="40"/>
      <c r="HD6" s="40"/>
      <c r="HE6" s="23" t="s">
        <v>1006</v>
      </c>
      <c r="HH6" t="e">
        <f ca="1">IF(HO11&lt;HO12,1,0)</f>
        <v>#N/A</v>
      </c>
      <c r="HK6" s="40"/>
      <c r="HL6" s="40"/>
      <c r="HO6" s="40"/>
      <c r="HP6" s="23" t="s">
        <v>1006</v>
      </c>
      <c r="HS6" t="e">
        <f ca="1">IF(HZ11&lt;HZ12,1,0)</f>
        <v>#N/A</v>
      </c>
      <c r="HV6" s="40"/>
      <c r="HW6" s="40"/>
      <c r="HZ6" s="40"/>
      <c r="IA6" s="23" t="s">
        <v>1006</v>
      </c>
      <c r="ID6" t="e">
        <f ca="1">IF(IK11&lt;IK12,1,0)</f>
        <v>#N/A</v>
      </c>
      <c r="IG6" s="40"/>
      <c r="IH6" s="40"/>
      <c r="IK6" s="40"/>
      <c r="IL6" s="23" t="s">
        <v>1006</v>
      </c>
      <c r="IO6" t="e">
        <f ca="1">IF(IV11&lt;IV12,1,0)</f>
        <v>#N/A</v>
      </c>
      <c r="IR6" s="40"/>
      <c r="IS6" s="40"/>
      <c r="IV6" s="40"/>
      <c r="IW6" s="23" t="s">
        <v>1006</v>
      </c>
      <c r="IZ6" t="e">
        <f ca="1">IF(JG11&lt;JG12,1,0)</f>
        <v>#N/A</v>
      </c>
      <c r="JC6" s="40"/>
      <c r="JD6" s="40"/>
      <c r="JG6" s="40"/>
      <c r="JH6" s="23" t="s">
        <v>1006</v>
      </c>
      <c r="JK6" t="e">
        <f ca="1">IF(JR11&lt;JR12,1,0)</f>
        <v>#N/A</v>
      </c>
      <c r="JN6" s="40"/>
      <c r="JO6" s="40"/>
      <c r="JR6" s="40"/>
      <c r="JS6" s="23" t="s">
        <v>1006</v>
      </c>
      <c r="JV6" t="e">
        <f ca="1">IF(KC11&lt;KC12,1,0)</f>
        <v>#N/A</v>
      </c>
      <c r="JY6" s="40"/>
      <c r="JZ6" s="40"/>
      <c r="KC6" s="40"/>
      <c r="KD6" s="23" t="s">
        <v>1006</v>
      </c>
      <c r="KG6" t="e">
        <f ca="1">IF(KN11&lt;KN12,1,0)</f>
        <v>#N/A</v>
      </c>
      <c r="KJ6" s="40"/>
      <c r="KK6" s="40"/>
      <c r="KN6" s="40"/>
      <c r="KO6" s="23" t="s">
        <v>1006</v>
      </c>
      <c r="KR6" t="e">
        <f ca="1">IF(KY11&lt;KY12,1,0)</f>
        <v>#N/A</v>
      </c>
      <c r="KU6" s="40"/>
      <c r="KV6" s="40"/>
      <c r="KY6" s="40"/>
      <c r="KZ6" s="23" t="s">
        <v>1006</v>
      </c>
      <c r="LC6" t="e">
        <f ca="1">IF(LJ11&lt;LJ12,1,0)</f>
        <v>#N/A</v>
      </c>
      <c r="LF6" s="40"/>
      <c r="LG6" s="40"/>
      <c r="LJ6" s="40"/>
      <c r="LK6" s="23" t="s">
        <v>1006</v>
      </c>
      <c r="LN6" t="e">
        <f ca="1">IF(LU11&lt;LU12,1,0)</f>
        <v>#N/A</v>
      </c>
      <c r="LQ6" s="40"/>
      <c r="LR6" s="40"/>
      <c r="LU6" s="40"/>
      <c r="LV6" s="23" t="s">
        <v>1006</v>
      </c>
      <c r="LY6" t="e">
        <f ca="1">IF(MF11&lt;MF12,1,0)</f>
        <v>#N/A</v>
      </c>
      <c r="MB6" s="40"/>
      <c r="MC6" s="40"/>
      <c r="MF6" s="40"/>
      <c r="MG6" s="23" t="s">
        <v>1006</v>
      </c>
      <c r="MJ6" s="163">
        <f ca="1">IF(
COUNTIFS(MI12:MM12,"x",MI11:MM11,IF(COUNT(MI11:MM11)&gt;0,SUM(MI11:MM11)/COUNT(MI11:MM11),0))+
IF(IF(COUNT(MI12:MM12)&gt;0,SUM(MI12:MM12)/COUNT(MI12:MM12),0)&gt;
COUNTIFS(MI11:MM11,"x",MI12:MM12,IF(COUNT(MI12:MM12)&gt;0,SUM(MI12:MM12)/COUNT(MI12:MM12),0)),
IF(COUNT(MI12:MM12)&gt;0,SUM(MI12:MM12)/COUNT(MI12:MM12),0)-
COUNTIFS(MI11:MM11,"x",MI12:MM12,IF(COUNT(MI12:MM12)&gt;0,SUM(MI12:MM12)/COUNT(MI12:MM12),0)),0)-
IF(COUNT(MI11:MM11)&gt;0,SUM(MI11:MM11)/COUNT(MI11:MM11),0)&gt;=0,
COUNTIFS(MI12:MM12,"x",MI11:MM11,IF(COUNT(MI11:MM11)&gt;0,SUM(MI11:MM11)/COUNT(MI11:MM11),0))+
IF(IF(COUNT(MI12:MM12)&gt;0,SUM(MI12:MM12)/COUNT(MI12:MM12),0)&gt;
COUNTIFS(MI11:MM11,"x",MI12:MM12,IF(COUNT(MI12:MM12)&gt;0,SUM(MI12:MM12)/COUNT(MI12:MM12),0)),
IF(COUNT(MI12:MM12)&gt;0,SUM(MI12:MM12)/COUNT(MI12:MM12),0)-
COUNTIFS(MI11:MM11,"x",MI12:MM12,IF(COUNT(MI12:MM12)&gt;0,SUM(MI12:MM12)/COUNT(MI12:MM12),0)),0)-
IF(COUNT(MI11:MM11)&gt;0,SUM(MI11:MM11)/COUNT(MI11:MM11),0),
0)</f>
        <v>0</v>
      </c>
      <c r="ML6" t="s">
        <v>1027</v>
      </c>
      <c r="MN6" s="40"/>
      <c r="MO6" s="40"/>
      <c r="MP6" s="100">
        <f ca="1">IF(MP8-
COUNTIF(MI11:MM11,"x")+
COUNTIFS(MI12:MM12,"x",MI11:MM11,"x")-
IF(MP7=0,0,COUNTIFS(MI12:MM12,"x",MI11:MM11,MP7))&lt;=0,0,MP8-
COUNTIF(MI11:MM11,"x")+
COUNTIFS(MI12:MM12,"x",MI11:MM11,"x")-
IF(MP7=0,0,COUNTIFS(MI12:MM12,"x",MI11:MM11,MP7)))</f>
        <v>0</v>
      </c>
      <c r="MR6" s="40"/>
      <c r="MS6" s="23" t="s">
        <v>1006</v>
      </c>
      <c r="MV6" s="163">
        <f ca="1">IF(
COUNTIFS(MU12:MY12,"x",MU11:MY11,IF(COUNT(MU11:MY11)&gt;0,SUM(MU11:MY11)/COUNT(MU11:MY11),0))+
IF(IF(COUNT(MU12:MY12)&gt;0,SUM(MU12:MY12)/COUNT(MU12:MY12),0)&gt;
COUNTIFS(MU11:MY11,"x",MU12:MY12,IF(COUNT(MU12:MY12)&gt;0,SUM(MU12:MY12)/COUNT(MU12:MY12),0)),
IF(COUNT(MU12:MY12)&gt;0,SUM(MU12:MY12)/COUNT(MU12:MY12),0)-
COUNTIFS(MU11:MY11,"x",MU12:MY12,IF(COUNT(MU12:MY12)&gt;0,SUM(MU12:MY12)/COUNT(MU12:MY12),0)),0)-
IF(COUNT(MU11:MY11)&gt;0,SUM(MU11:MY11)/COUNT(MU11:MY11),0)&gt;=0,
COUNTIFS(MU12:MY12,"x",MU11:MY11,IF(COUNT(MU11:MY11)&gt;0,SUM(MU11:MY11)/COUNT(MU11:MY11),0))+
IF(IF(COUNT(MU12:MY12)&gt;0,SUM(MU12:MY12)/COUNT(MU12:MY12),0)&gt;
COUNTIFS(MU11:MY11,"x",MU12:MY12,IF(COUNT(MU12:MY12)&gt;0,SUM(MU12:MY12)/COUNT(MU12:MY12),0)),
IF(COUNT(MU12:MY12)&gt;0,SUM(MU12:MY12)/COUNT(MU12:MY12),0)-
COUNTIFS(MU11:MY11,"x",MU12:MY12,IF(COUNT(MU12:MY12)&gt;0,SUM(MU12:MY12)/COUNT(MU12:MY12),0)),0)-
IF(COUNT(MU11:MY11)&gt;0,SUM(MU11:MY11)/COUNT(MU11:MY11),0),
0)</f>
        <v>0</v>
      </c>
      <c r="MX6" t="s">
        <v>1027</v>
      </c>
      <c r="MZ6" s="40"/>
      <c r="NA6" s="40"/>
      <c r="NB6" s="100">
        <f ca="1">IF(NB8-
COUNTIF(MU11:MY11,"x")+
COUNTIFS(MU12:MY12,"x",MU11:MY11,"x")-
IF(NB7=0,0,COUNTIFS(MU12:MY12,"x",MU11:MY11,NB7))&lt;=0,0,NB8-
COUNTIF(MU11:MY11,"x")+
COUNTIFS(MU12:MY12,"x",MU11:MY11,"x")-
IF(NB7=0,0,COUNTIFS(MU12:MY12,"x",MU11:MY11,NB7)))</f>
        <v>0</v>
      </c>
      <c r="ND6" s="40"/>
      <c r="NE6" s="23" t="s">
        <v>1006</v>
      </c>
      <c r="NH6" s="163">
        <f ca="1">IF(
COUNTIFS(NG12:NK12,"x",NG11:NK11,IF(COUNT(NG11:NK11)&gt;0,SUM(NG11:NK11)/COUNT(NG11:NK11),0))+
IF(IF(COUNT(NG12:NK12)&gt;0,SUM(NG12:NK12)/COUNT(NG12:NK12),0)&gt;
COUNTIFS(NG11:NK11,"x",NG12:NK12,IF(COUNT(NG12:NK12)&gt;0,SUM(NG12:NK12)/COUNT(NG12:NK12),0)),
IF(COUNT(NG12:NK12)&gt;0,SUM(NG12:NK12)/COUNT(NG12:NK12),0)-
COUNTIFS(NG11:NK11,"x",NG12:NK12,IF(COUNT(NG12:NK12)&gt;0,SUM(NG12:NK12)/COUNT(NG12:NK12),0)),0)-
IF(COUNT(NG11:NK11)&gt;0,SUM(NG11:NK11)/COUNT(NG11:NK11),0)&gt;=0,
COUNTIFS(NG12:NK12,"x",NG11:NK11,IF(COUNT(NG11:NK11)&gt;0,SUM(NG11:NK11)/COUNT(NG11:NK11),0))+
IF(IF(COUNT(NG12:NK12)&gt;0,SUM(NG12:NK12)/COUNT(NG12:NK12),0)&gt;
COUNTIFS(NG11:NK11,"x",NG12:NK12,IF(COUNT(NG12:NK12)&gt;0,SUM(NG12:NK12)/COUNT(NG12:NK12),0)),
IF(COUNT(NG12:NK12)&gt;0,SUM(NG12:NK12)/COUNT(NG12:NK12),0)-
COUNTIFS(NG11:NK11,"x",NG12:NK12,IF(COUNT(NG12:NK12)&gt;0,SUM(NG12:NK12)/COUNT(NG12:NK12),0)),0)-
IF(COUNT(NG11:NK11)&gt;0,SUM(NG11:NK11)/COUNT(NG11:NK11),0),
0)</f>
        <v>0</v>
      </c>
      <c r="NJ6" t="s">
        <v>1027</v>
      </c>
      <c r="NL6" s="40"/>
      <c r="NM6" s="40"/>
      <c r="NN6" s="100">
        <f ca="1">IF(NN8-
COUNTIF(NG11:NK11,"x")+
COUNTIFS(NG12:NK12,"x",NG11:NK11,"x")-
IF(NN7=0,0,COUNTIFS(NG12:NK12,"x",NG11:NK11,NN7))&lt;=0,0,NN8-
COUNTIF(NG11:NK11,"x")+
COUNTIFS(NG12:NK12,"x",NG11:NK11,"x")-
IF(NN7=0,0,COUNTIFS(NG12:NK12,"x",NG11:NK11,NN7)))</f>
        <v>0</v>
      </c>
      <c r="NP6" s="40"/>
      <c r="NQ6" s="23" t="s">
        <v>1006</v>
      </c>
      <c r="NT6" s="163">
        <f ca="1">IF(
COUNTIFS(NS12:NW12,"x",NS11:NW11,IF(COUNT(NS11:NW11)&gt;0,SUM(NS11:NW11)/COUNT(NS11:NW11),0))+
IF(IF(COUNT(NS12:NW12)&gt;0,SUM(NS12:NW12)/COUNT(NS12:NW12),0)&gt;
COUNTIFS(NS11:NW11,"x",NS12:NW12,IF(COUNT(NS12:NW12)&gt;0,SUM(NS12:NW12)/COUNT(NS12:NW12),0)),
IF(COUNT(NS12:NW12)&gt;0,SUM(NS12:NW12)/COUNT(NS12:NW12),0)-
COUNTIFS(NS11:NW11,"x",NS12:NW12,IF(COUNT(NS12:NW12)&gt;0,SUM(NS12:NW12)/COUNT(NS12:NW12),0)),0)-
IF(COUNT(NS11:NW11)&gt;0,SUM(NS11:NW11)/COUNT(NS11:NW11),0)&gt;=0,
COUNTIFS(NS12:NW12,"x",NS11:NW11,IF(COUNT(NS11:NW11)&gt;0,SUM(NS11:NW11)/COUNT(NS11:NW11),0))+
IF(IF(COUNT(NS12:NW12)&gt;0,SUM(NS12:NW12)/COUNT(NS12:NW12),0)&gt;
COUNTIFS(NS11:NW11,"x",NS12:NW12,IF(COUNT(NS12:NW12)&gt;0,SUM(NS12:NW12)/COUNT(NS12:NW12),0)),
IF(COUNT(NS12:NW12)&gt;0,SUM(NS12:NW12)/COUNT(NS12:NW12),0)-
COUNTIFS(NS11:NW11,"x",NS12:NW12,IF(COUNT(NS12:NW12)&gt;0,SUM(NS12:NW12)/COUNT(NS12:NW12),0)),0)-
IF(COUNT(NS11:NW11)&gt;0,SUM(NS11:NW11)/COUNT(NS11:NW11),0),
0)</f>
        <v>0</v>
      </c>
      <c r="NV6" t="s">
        <v>1027</v>
      </c>
      <c r="NX6" s="40"/>
      <c r="NY6" s="40"/>
      <c r="NZ6" s="100">
        <f ca="1">IF(NZ8-
COUNTIF(NS11:NW11,"x")+
COUNTIFS(NS12:NW12,"x",NS11:NW11,"x")-
IF(NZ7=0,0,COUNTIFS(NS12:NW12,"x",NS11:NW11,NZ7))&lt;=0,0,NZ8-
COUNTIF(NS11:NW11,"x")+
COUNTIFS(NS12:NW12,"x",NS11:NW11,"x")-
IF(NZ7=0,0,COUNTIFS(NS12:NW12,"x",NS11:NW11,NZ7)))</f>
        <v>0</v>
      </c>
      <c r="OB6" s="40"/>
      <c r="OC6" s="23" t="s">
        <v>1006</v>
      </c>
      <c r="OF6" s="163">
        <f ca="1">IF(
COUNTIFS(OE12:OI12,"x",OE11:OI11,IF(COUNT(OE11:OI11)&gt;0,SUM(OE11:OI11)/COUNT(OE11:OI11),0))+
IF(IF(COUNT(OE12:OI12)&gt;0,SUM(OE12:OI12)/COUNT(OE12:OI12),0)&gt;
COUNTIFS(OE11:OI11,"x",OE12:OI12,IF(COUNT(OE12:OI12)&gt;0,SUM(OE12:OI12)/COUNT(OE12:OI12),0)),
IF(COUNT(OE12:OI12)&gt;0,SUM(OE12:OI12)/COUNT(OE12:OI12),0)-
COUNTIFS(OE11:OI11,"x",OE12:OI12,IF(COUNT(OE12:OI12)&gt;0,SUM(OE12:OI12)/COUNT(OE12:OI12),0)),0)-
IF(COUNT(OE11:OI11)&gt;0,SUM(OE11:OI11)/COUNT(OE11:OI11),0)&gt;=0,
COUNTIFS(OE12:OI12,"x",OE11:OI11,IF(COUNT(OE11:OI11)&gt;0,SUM(OE11:OI11)/COUNT(OE11:OI11),0))+
IF(IF(COUNT(OE12:OI12)&gt;0,SUM(OE12:OI12)/COUNT(OE12:OI12),0)&gt;
COUNTIFS(OE11:OI11,"x",OE12:OI12,IF(COUNT(OE12:OI12)&gt;0,SUM(OE12:OI12)/COUNT(OE12:OI12),0)),
IF(COUNT(OE12:OI12)&gt;0,SUM(OE12:OI12)/COUNT(OE12:OI12),0)-
COUNTIFS(OE11:OI11,"x",OE12:OI12,IF(COUNT(OE12:OI12)&gt;0,SUM(OE12:OI12)/COUNT(OE12:OI12),0)),0)-
IF(COUNT(OE11:OI11)&gt;0,SUM(OE11:OI11)/COUNT(OE11:OI11),0),
0)</f>
        <v>0</v>
      </c>
      <c r="OH6" t="s">
        <v>1027</v>
      </c>
      <c r="OJ6" s="40"/>
      <c r="OK6" s="40"/>
      <c r="OL6" s="100">
        <f ca="1">IF(OL8-
COUNTIF(OE11:OI11,"x")+
COUNTIFS(OE12:OI12,"x",OE11:OI11,"x")-
IF(OL7=0,0,COUNTIFS(OE12:OI12,"x",OE11:OI11,OL7))&lt;=0,0,OL8-
COUNTIF(OE11:OI11,"x")+
COUNTIFS(OE12:OI12,"x",OE11:OI11,"x")-
IF(OL7=0,0,COUNTIFS(OE12:OI12,"x",OE11:OI11,OL7)))</f>
        <v>0</v>
      </c>
      <c r="ON6" s="40"/>
      <c r="OO6" s="23" t="s">
        <v>1006</v>
      </c>
      <c r="OR6" s="163">
        <f ca="1">IF(
COUNTIFS(OQ12:OU12,"x",OQ11:OU11,IF(COUNT(OQ11:OU11)&gt;0,SUM(OQ11:OU11)/COUNT(OQ11:OU11),0))+
IF(IF(COUNT(OQ12:OU12)&gt;0,SUM(OQ12:OU12)/COUNT(OQ12:OU12),0)&gt;
COUNTIFS(OQ11:OU11,"x",OQ12:OU12,IF(COUNT(OQ12:OU12)&gt;0,SUM(OQ12:OU12)/COUNT(OQ12:OU12),0)),
IF(COUNT(OQ12:OU12)&gt;0,SUM(OQ12:OU12)/COUNT(OQ12:OU12),0)-
COUNTIFS(OQ11:OU11,"x",OQ12:OU12,IF(COUNT(OQ12:OU12)&gt;0,SUM(OQ12:OU12)/COUNT(OQ12:OU12),0)),0)-
IF(COUNT(OQ11:OU11)&gt;0,SUM(OQ11:OU11)/COUNT(OQ11:OU11),0)&gt;=0,
COUNTIFS(OQ12:OU12,"x",OQ11:OU11,IF(COUNT(OQ11:OU11)&gt;0,SUM(OQ11:OU11)/COUNT(OQ11:OU11),0))+
IF(IF(COUNT(OQ12:OU12)&gt;0,SUM(OQ12:OU12)/COUNT(OQ12:OU12),0)&gt;
COUNTIFS(OQ11:OU11,"x",OQ12:OU12,IF(COUNT(OQ12:OU12)&gt;0,SUM(OQ12:OU12)/COUNT(OQ12:OU12),0)),
IF(COUNT(OQ12:OU12)&gt;0,SUM(OQ12:OU12)/COUNT(OQ12:OU12),0)-
COUNTIFS(OQ11:OU11,"x",OQ12:OU12,IF(COUNT(OQ12:OU12)&gt;0,SUM(OQ12:OU12)/COUNT(OQ12:OU12),0)),0)-
IF(COUNT(OQ11:OU11)&gt;0,SUM(OQ11:OU11)/COUNT(OQ11:OU11),0),
0)</f>
        <v>0</v>
      </c>
      <c r="OT6" t="s">
        <v>1027</v>
      </c>
      <c r="OV6" s="40"/>
      <c r="OW6" s="40"/>
      <c r="OX6" s="100">
        <f ca="1">IF(OX8-
COUNTIF(OQ11:OU11,"x")+
COUNTIFS(OQ12:OU12,"x",OQ11:OU11,"x")-
IF(OX7=0,0,COUNTIFS(OQ12:OU12,"x",OQ11:OU11,OX7))&lt;=0,0,OX8-
COUNTIF(OQ11:OU11,"x")+
COUNTIFS(OQ12:OU12,"x",OQ11:OU11,"x")-
IF(OX7=0,0,COUNTIFS(OQ12:OU12,"x",OQ11:OU11,OX7)))</f>
        <v>0</v>
      </c>
      <c r="OZ6" s="40"/>
      <c r="PA6" s="23" t="s">
        <v>1006</v>
      </c>
      <c r="PD6" s="163">
        <f ca="1">IF(
COUNTIFS(PC12:PG12,"x",PC11:PG11,IF(COUNT(PC11:PG11)&gt;0,SUM(PC11:PG11)/COUNT(PC11:PG11),0))+
IF(IF(COUNT(PC12:PG12)&gt;0,SUM(PC12:PG12)/COUNT(PC12:PG12),0)&gt;
COUNTIFS(PC11:PG11,"x",PC12:PG12,IF(COUNT(PC12:PG12)&gt;0,SUM(PC12:PG12)/COUNT(PC12:PG12),0)),
IF(COUNT(PC12:PG12)&gt;0,SUM(PC12:PG12)/COUNT(PC12:PG12),0)-
COUNTIFS(PC11:PG11,"x",PC12:PG12,IF(COUNT(PC12:PG12)&gt;0,SUM(PC12:PG12)/COUNT(PC12:PG12),0)),0)-
IF(COUNT(PC11:PG11)&gt;0,SUM(PC11:PG11)/COUNT(PC11:PG11),0)&gt;=0,
COUNTIFS(PC12:PG12,"x",PC11:PG11,IF(COUNT(PC11:PG11)&gt;0,SUM(PC11:PG11)/COUNT(PC11:PG11),0))+
IF(IF(COUNT(PC12:PG12)&gt;0,SUM(PC12:PG12)/COUNT(PC12:PG12),0)&gt;
COUNTIFS(PC11:PG11,"x",PC12:PG12,IF(COUNT(PC12:PG12)&gt;0,SUM(PC12:PG12)/COUNT(PC12:PG12),0)),
IF(COUNT(PC12:PG12)&gt;0,SUM(PC12:PG12)/COUNT(PC12:PG12),0)-
COUNTIFS(PC11:PG11,"x",PC12:PG12,IF(COUNT(PC12:PG12)&gt;0,SUM(PC12:PG12)/COUNT(PC12:PG12),0)),0)-
IF(COUNT(PC11:PG11)&gt;0,SUM(PC11:PG11)/COUNT(PC11:PG11),0),
0)</f>
        <v>0</v>
      </c>
      <c r="PF6" t="s">
        <v>1027</v>
      </c>
      <c r="PH6" s="40"/>
      <c r="PI6" s="40"/>
      <c r="PJ6" s="100">
        <f ca="1">IF(PJ8-
COUNTIF(PC11:PG11,"x")+
COUNTIFS(PC12:PG12,"x",PC11:PG11,"x")-
IF(PJ7=0,0,COUNTIFS(PC12:PG12,"x",PC11:PG11,PJ7))&lt;=0,0,PJ8-
COUNTIF(PC11:PG11,"x")+
COUNTIFS(PC12:PG12,"x",PC11:PG11,"x")-
IF(PJ7=0,0,COUNTIFS(PC12:PG12,"x",PC11:PG11,PJ7)))</f>
        <v>0</v>
      </c>
      <c r="PL6" s="40"/>
      <c r="PM6" s="23" t="s">
        <v>1006</v>
      </c>
      <c r="PP6" s="163">
        <f ca="1">IF(
COUNTIFS(PO12:PS12,"x",PO11:PS11,IF(COUNT(PO11:PS11)&gt;0,SUM(PO11:PS11)/COUNT(PO11:PS11),0))+
IF(IF(COUNT(PO12:PS12)&gt;0,SUM(PO12:PS12)/COUNT(PO12:PS12),0)&gt;
COUNTIFS(PO11:PS11,"x",PO12:PS12,IF(COUNT(PO12:PS12)&gt;0,SUM(PO12:PS12)/COUNT(PO12:PS12),0)),
IF(COUNT(PO12:PS12)&gt;0,SUM(PO12:PS12)/COUNT(PO12:PS12),0)-
COUNTIFS(PO11:PS11,"x",PO12:PS12,IF(COUNT(PO12:PS12)&gt;0,SUM(PO12:PS12)/COUNT(PO12:PS12),0)),0)-
IF(COUNT(PO11:PS11)&gt;0,SUM(PO11:PS11)/COUNT(PO11:PS11),0)&gt;=0,
COUNTIFS(PO12:PS12,"x",PO11:PS11,IF(COUNT(PO11:PS11)&gt;0,SUM(PO11:PS11)/COUNT(PO11:PS11),0))+
IF(IF(COUNT(PO12:PS12)&gt;0,SUM(PO12:PS12)/COUNT(PO12:PS12),0)&gt;
COUNTIFS(PO11:PS11,"x",PO12:PS12,IF(COUNT(PO12:PS12)&gt;0,SUM(PO12:PS12)/COUNT(PO12:PS12),0)),
IF(COUNT(PO12:PS12)&gt;0,SUM(PO12:PS12)/COUNT(PO12:PS12),0)-
COUNTIFS(PO11:PS11,"x",PO12:PS12,IF(COUNT(PO12:PS12)&gt;0,SUM(PO12:PS12)/COUNT(PO12:PS12),0)),0)-
IF(COUNT(PO11:PS11)&gt;0,SUM(PO11:PS11)/COUNT(PO11:PS11),0),
0)</f>
        <v>0</v>
      </c>
      <c r="PR6" t="s">
        <v>1027</v>
      </c>
      <c r="PT6" s="40"/>
      <c r="PU6" s="40"/>
      <c r="PV6" s="100">
        <f ca="1">IF(PV8-
COUNTIF(PO11:PS11,"x")+
COUNTIFS(PO12:PS12,"x",PO11:PS11,"x")-
IF(PV7=0,0,COUNTIFS(PO12:PS12,"x",PO11:PS11,PV7))&lt;=0,0,PV8-
COUNTIF(PO11:PS11,"x")+
COUNTIFS(PO12:PS12,"x",PO11:PS11,"x")-
IF(PV7=0,0,COUNTIFS(PO12:PS12,"x",PO11:PS11,PV7)))</f>
        <v>0</v>
      </c>
      <c r="PX6" s="40"/>
      <c r="PY6" s="23" t="s">
        <v>1006</v>
      </c>
      <c r="QB6" s="163">
        <f ca="1">IF(
COUNTIFS(QA12:QE12,"x",QA11:QE11,IF(COUNT(QA11:QE11)&gt;0,SUM(QA11:QE11)/COUNT(QA11:QE11),0))+
IF(IF(COUNT(QA12:QE12)&gt;0,SUM(QA12:QE12)/COUNT(QA12:QE12),0)&gt;
COUNTIFS(QA11:QE11,"x",QA12:QE12,IF(COUNT(QA12:QE12)&gt;0,SUM(QA12:QE12)/COUNT(QA12:QE12),0)),
IF(COUNT(QA12:QE12)&gt;0,SUM(QA12:QE12)/COUNT(QA12:QE12),0)-
COUNTIFS(QA11:QE11,"x",QA12:QE12,IF(COUNT(QA12:QE12)&gt;0,SUM(QA12:QE12)/COUNT(QA12:QE12),0)),0)-
IF(COUNT(QA11:QE11)&gt;0,SUM(QA11:QE11)/COUNT(QA11:QE11),0)&gt;=0,
COUNTIFS(QA12:QE12,"x",QA11:QE11,IF(COUNT(QA11:QE11)&gt;0,SUM(QA11:QE11)/COUNT(QA11:QE11),0))+
IF(IF(COUNT(QA12:QE12)&gt;0,SUM(QA12:QE12)/COUNT(QA12:QE12),0)&gt;
COUNTIFS(QA11:QE11,"x",QA12:QE12,IF(COUNT(QA12:QE12)&gt;0,SUM(QA12:QE12)/COUNT(QA12:QE12),0)),
IF(COUNT(QA12:QE12)&gt;0,SUM(QA12:QE12)/COUNT(QA12:QE12),0)-
COUNTIFS(QA11:QE11,"x",QA12:QE12,IF(COUNT(QA12:QE12)&gt;0,SUM(QA12:QE12)/COUNT(QA12:QE12),0)),0)-
IF(COUNT(QA11:QE11)&gt;0,SUM(QA11:QE11)/COUNT(QA11:QE11),0),
0)</f>
        <v>0</v>
      </c>
      <c r="QD6" t="s">
        <v>1027</v>
      </c>
      <c r="QF6" s="40"/>
      <c r="QG6" s="40"/>
      <c r="QH6" s="100">
        <f ca="1">IF(QH8-
COUNTIF(QA11:QE11,"x")+
COUNTIFS(QA12:QE12,"x",QA11:QE11,"x")-
IF(QH7=0,0,COUNTIFS(QA12:QE12,"x",QA11:QE11,QH7))&lt;=0,0,QH8-
COUNTIF(QA11:QE11,"x")+
COUNTIFS(QA12:QE12,"x",QA11:QE11,"x")-
IF(QH7=0,0,COUNTIFS(QA12:QE12,"x",QA11:QE11,QH7)))</f>
        <v>0</v>
      </c>
      <c r="QJ6" s="40"/>
      <c r="QK6" s="23" t="s">
        <v>1006</v>
      </c>
      <c r="QN6" s="163">
        <f ca="1">IF(
COUNTIFS(QM12:QQ12,"x",QM11:QQ11,IF(COUNT(QM11:QQ11)&gt;0,SUM(QM11:QQ11)/COUNT(QM11:QQ11),0))+
IF(IF(COUNT(QM12:QQ12)&gt;0,SUM(QM12:QQ12)/COUNT(QM12:QQ12),0)&gt;
COUNTIFS(QM11:QQ11,"x",QM12:QQ12,IF(COUNT(QM12:QQ12)&gt;0,SUM(QM12:QQ12)/COUNT(QM12:QQ12),0)),
IF(COUNT(QM12:QQ12)&gt;0,SUM(QM12:QQ12)/COUNT(QM12:QQ12),0)-
COUNTIFS(QM11:QQ11,"x",QM12:QQ12,IF(COUNT(QM12:QQ12)&gt;0,SUM(QM12:QQ12)/COUNT(QM12:QQ12),0)),0)-
IF(COUNT(QM11:QQ11)&gt;0,SUM(QM11:QQ11)/COUNT(QM11:QQ11),0)&gt;=0,
COUNTIFS(QM12:QQ12,"x",QM11:QQ11,IF(COUNT(QM11:QQ11)&gt;0,SUM(QM11:QQ11)/COUNT(QM11:QQ11),0))+
IF(IF(COUNT(QM12:QQ12)&gt;0,SUM(QM12:QQ12)/COUNT(QM12:QQ12),0)&gt;
COUNTIFS(QM11:QQ11,"x",QM12:QQ12,IF(COUNT(QM12:QQ12)&gt;0,SUM(QM12:QQ12)/COUNT(QM12:QQ12),0)),
IF(COUNT(QM12:QQ12)&gt;0,SUM(QM12:QQ12)/COUNT(QM12:QQ12),0)-
COUNTIFS(QM11:QQ11,"x",QM12:QQ12,IF(COUNT(QM12:QQ12)&gt;0,SUM(QM12:QQ12)/COUNT(QM12:QQ12),0)),0)-
IF(COUNT(QM11:QQ11)&gt;0,SUM(QM11:QQ11)/COUNT(QM11:QQ11),0),
0)</f>
        <v>0</v>
      </c>
      <c r="QP6" t="s">
        <v>1027</v>
      </c>
      <c r="QR6" s="40"/>
      <c r="QS6" s="40"/>
      <c r="QT6" s="100">
        <f ca="1">IF(QT8-
COUNTIF(QM11:QQ11,"x")+
COUNTIFS(QM12:QQ12,"x",QM11:QQ11,"x")-
IF(QT7=0,0,COUNTIFS(QM12:QQ12,"x",QM11:QQ11,QT7))&lt;=0,0,QT8-
COUNTIF(QM11:QQ11,"x")+
COUNTIFS(QM12:QQ12,"x",QM11:QQ11,"x")-
IF(QT7=0,0,COUNTIFS(QM12:QQ12,"x",QM11:QQ11,QT7)))</f>
        <v>0</v>
      </c>
      <c r="QV6" s="40"/>
      <c r="QW6" s="23" t="s">
        <v>1006</v>
      </c>
      <c r="QZ6" t="e">
        <f ca="1">IF(RG11&lt;RG12,1,0)</f>
        <v>#N/A</v>
      </c>
      <c r="RC6" s="40"/>
      <c r="RD6" s="40"/>
      <c r="RG6" s="40"/>
      <c r="RH6" s="23" t="s">
        <v>1006</v>
      </c>
      <c r="RK6" s="163">
        <f ca="1">IF(
COUNTIFS(RJ12:RN12,"x",RJ11:RN11,IF(COUNT(RJ11:RN11)&gt;0,SUM(RJ11:RN11)/COUNT(RJ11:RN11),0))+
IF(IF(COUNT(RJ12:RN12)&gt;0,SUM(RJ12:RN12)/COUNT(RJ12:RN12),0)&gt;
COUNTIFS(RJ11:RN11,"x",RJ12:RN12,IF(COUNT(RJ12:RN12)&gt;0,SUM(RJ12:RN12)/COUNT(RJ12:RN12),0)),
IF(COUNT(RJ12:RN12)&gt;0,SUM(RJ12:RN12)/COUNT(RJ12:RN12),0)-
COUNTIFS(RJ11:RN11,"x",RJ12:RN12,IF(COUNT(RJ12:RN12)&gt;0,SUM(RJ12:RN12)/COUNT(RJ12:RN12),0)),0)-
IF(COUNT(RJ11:RN11)&gt;0,SUM(RJ11:RN11)/COUNT(RJ11:RN11),0)&gt;=0,
COUNTIFS(RJ12:RN12,"x",RJ11:RN11,IF(COUNT(RJ11:RN11)&gt;0,SUM(RJ11:RN11)/COUNT(RJ11:RN11),0))+
IF(IF(COUNT(RJ12:RN12)&gt;0,SUM(RJ12:RN12)/COUNT(RJ12:RN12),0)&gt;
COUNTIFS(RJ11:RN11,"x",RJ12:RN12,IF(COUNT(RJ12:RN12)&gt;0,SUM(RJ12:RN12)/COUNT(RJ12:RN12),0)),
IF(COUNT(RJ12:RN12)&gt;0,SUM(RJ12:RN12)/COUNT(RJ12:RN12),0)-
COUNTIFS(RJ11:RN11,"x",RJ12:RN12,IF(COUNT(RJ12:RN12)&gt;0,SUM(RJ12:RN12)/COUNT(RJ12:RN12),0)),0)-
IF(COUNT(RJ11:RN11)&gt;0,SUM(RJ11:RN11)/COUNT(RJ11:RN11),0),
0)</f>
        <v>0</v>
      </c>
      <c r="RM6" t="s">
        <v>1027</v>
      </c>
      <c r="RO6" s="40"/>
      <c r="RP6" s="40"/>
      <c r="RQ6" s="100">
        <f ca="1">IF(RQ8-
COUNTIF(RJ11:RN11,"x")+
COUNTIFS(RJ12:RN12,"x",RJ11:RN11,"x")-
IF(RQ7=0,0,COUNTIFS(RJ12:RN12,"x",RJ11:RN11,RQ7))&lt;=0,0,RQ8-
COUNTIF(RJ11:RN11,"x")+
COUNTIFS(RJ12:RN12,"x",RJ11:RN11,"x")-
IF(RQ7=0,0,COUNTIFS(RJ12:RN12,"x",RJ11:RN11,RQ7)))</f>
        <v>0</v>
      </c>
      <c r="RS6" s="129"/>
      <c r="RT6"/>
      <c r="RU6" s="40"/>
      <c r="RV6" s="40"/>
      <c r="RW6" s="40"/>
      <c r="RX6" s="129"/>
      <c r="RY6" s="40"/>
      <c r="RZ6" s="40"/>
      <c r="SA6" s="40"/>
      <c r="SB6" s="40"/>
      <c r="SC6" s="40"/>
      <c r="SD6" s="40"/>
      <c r="SE6" s="40"/>
      <c r="SF6" s="40"/>
      <c r="SG6" s="40"/>
      <c r="SH6" s="129"/>
      <c r="SI6" s="40"/>
      <c r="SJ6" s="40"/>
      <c r="SK6" s="40"/>
      <c r="SL6" s="40"/>
      <c r="SM6" s="40"/>
      <c r="SN6" s="40"/>
      <c r="SO6" s="40"/>
      <c r="SP6" s="40"/>
      <c r="SQ6" s="40"/>
      <c r="SR6" s="129"/>
      <c r="SS6" s="40"/>
      <c r="ST6" s="129"/>
      <c r="SU6" s="40"/>
      <c r="SV6" s="40"/>
      <c r="SW6" s="40"/>
      <c r="SX6" s="40"/>
      <c r="SY6" s="40"/>
      <c r="SZ6" s="40"/>
      <c r="TA6" s="40"/>
      <c r="TB6" s="40"/>
      <c r="TC6" s="40"/>
      <c r="TD6" s="40"/>
      <c r="TE6" s="40"/>
      <c r="TF6" s="40"/>
      <c r="TG6" s="40"/>
      <c r="TH6" s="40"/>
      <c r="TI6" s="40"/>
      <c r="TJ6" s="40"/>
      <c r="TK6" s="40"/>
      <c r="TL6" s="40"/>
      <c r="TM6" s="40"/>
    </row>
    <row r="7" spans="1:533" x14ac:dyDescent="0.35">
      <c r="A7" t="str">
        <f t="shared" si="2"/>
        <v>Alla svarande regioner</v>
      </c>
      <c r="B7" s="121">
        <f t="shared" si="3"/>
        <v>1.1411717400000001</v>
      </c>
      <c r="P7" s="116" t="s">
        <v>1007</v>
      </c>
      <c r="Q7" s="117"/>
      <c r="R7" s="117"/>
      <c r="S7" s="117" t="str">
        <f>P11</f>
        <v>Välj dataset</v>
      </c>
      <c r="T7" s="117"/>
      <c r="U7" s="117" t="str">
        <f>S7&amp;"s siffra:"</f>
        <v>Välj datasets siffra:</v>
      </c>
      <c r="V7" s="117"/>
      <c r="W7" s="40"/>
      <c r="X7" s="117"/>
      <c r="Y7" s="111">
        <f ca="1">IF(COUNT(R11:V11)&gt;0,SUM(R11:V11)/COUNT(R11:V11),0)</f>
        <v>0</v>
      </c>
      <c r="Z7" s="117"/>
      <c r="AA7" s="117"/>
      <c r="AB7" s="116" t="s">
        <v>1007</v>
      </c>
      <c r="AC7" s="117"/>
      <c r="AD7" s="117"/>
      <c r="AE7" s="117" t="str">
        <f>AB11</f>
        <v>Välj dataset</v>
      </c>
      <c r="AF7" s="117"/>
      <c r="AG7" s="117" t="str">
        <f>AE7&amp;"s siffra:"</f>
        <v>Välj datasets siffra:</v>
      </c>
      <c r="AH7" s="117"/>
      <c r="AI7" s="40"/>
      <c r="AJ7" s="117"/>
      <c r="AK7" s="111">
        <f ca="1">IF(COUNT(AD11:AH11)&gt;0,SUM(AD11:AH11)/COUNT(AD11:AH11),0)</f>
        <v>0</v>
      </c>
      <c r="AL7" s="117"/>
      <c r="AM7" s="117"/>
      <c r="AN7" s="117"/>
      <c r="AO7" s="116" t="s">
        <v>1007</v>
      </c>
      <c r="AP7" s="117"/>
      <c r="AQ7" s="117"/>
      <c r="AR7" s="117" t="str">
        <f>AO11</f>
        <v>Välj dataset</v>
      </c>
      <c r="AS7" s="117"/>
      <c r="AT7" s="117"/>
      <c r="AU7" s="117"/>
      <c r="AV7" s="117"/>
      <c r="AW7" s="117"/>
      <c r="AX7" s="117"/>
      <c r="AY7" s="117"/>
      <c r="AZ7" s="116" t="s">
        <v>1007</v>
      </c>
      <c r="BA7" s="117"/>
      <c r="BB7" s="117"/>
      <c r="BC7" s="117" t="str">
        <f>AZ11</f>
        <v>Välj dataset</v>
      </c>
      <c r="BD7" s="117"/>
      <c r="BE7" s="117"/>
      <c r="BF7" s="117"/>
      <c r="BG7" s="117"/>
      <c r="BH7" s="117"/>
      <c r="BI7" s="117"/>
      <c r="BJ7" s="117"/>
      <c r="BK7" s="116" t="s">
        <v>1007</v>
      </c>
      <c r="BL7" s="117"/>
      <c r="BM7" s="117"/>
      <c r="BN7" s="117" t="str">
        <f>BK11</f>
        <v>Välj dataset</v>
      </c>
      <c r="BO7" s="117"/>
      <c r="BP7" s="117"/>
      <c r="BQ7" s="117"/>
      <c r="BR7" s="117"/>
      <c r="BS7" s="117"/>
      <c r="BT7" s="117"/>
      <c r="BU7" s="117"/>
      <c r="BV7" s="116" t="s">
        <v>1007</v>
      </c>
      <c r="BW7" s="117"/>
      <c r="BX7" s="117"/>
      <c r="BY7" s="117" t="str">
        <f>BV11</f>
        <v>Välj dataset</v>
      </c>
      <c r="BZ7" s="117"/>
      <c r="CA7" s="117" t="str">
        <f>BY7&amp;"s siffra:"</f>
        <v>Välj datasets siffra:</v>
      </c>
      <c r="CB7" s="117"/>
      <c r="CC7" s="40"/>
      <c r="CD7" s="117"/>
      <c r="CE7" s="111">
        <f ca="1">IF(COUNT(BX11:CB11)&gt;0,SUM(BX11:CB11)/COUNT(BX11:CB11),0)</f>
        <v>0</v>
      </c>
      <c r="CF7" s="117"/>
      <c r="CG7" s="117"/>
      <c r="CH7" s="117"/>
      <c r="CI7" s="116" t="s">
        <v>1007</v>
      </c>
      <c r="CJ7" s="117"/>
      <c r="CK7" s="117"/>
      <c r="CL7" s="117" t="str">
        <f>CI11</f>
        <v>Välj dataset</v>
      </c>
      <c r="CM7" s="117"/>
      <c r="CN7" s="117" t="str">
        <f>CL7&amp;"s siffra:"</f>
        <v>Välj datasets siffra:</v>
      </c>
      <c r="CO7" s="117"/>
      <c r="CP7" s="40"/>
      <c r="CQ7" s="117"/>
      <c r="CR7" s="111">
        <f ca="1">IF(COUNT(CK11:CO11)&gt;0,SUM(CK11:CO11)/COUNT(CK11:CO11),0)</f>
        <v>0</v>
      </c>
      <c r="CS7" s="117"/>
      <c r="CT7" s="117"/>
      <c r="CU7" s="117"/>
      <c r="CV7" s="116" t="s">
        <v>1007</v>
      </c>
      <c r="CW7" s="117"/>
      <c r="CX7" s="117"/>
      <c r="CY7" s="117" t="str">
        <f>CV11</f>
        <v>Välj dataset</v>
      </c>
      <c r="CZ7" s="117"/>
      <c r="DA7" s="117" t="str">
        <f>CY7&amp;"s siffra:"</f>
        <v>Välj datasets siffra:</v>
      </c>
      <c r="DB7" s="117"/>
      <c r="DC7" s="40"/>
      <c r="DD7" s="117"/>
      <c r="DE7" s="111">
        <f ca="1">IF(COUNT(CX11:DB11)&gt;0,SUM(CX11:DB11)/COUNT(CX11:DB11),0)</f>
        <v>0</v>
      </c>
      <c r="DF7" s="117"/>
      <c r="DG7" s="117"/>
      <c r="DH7" s="117"/>
      <c r="DI7" s="116" t="s">
        <v>1007</v>
      </c>
      <c r="DJ7" s="117"/>
      <c r="DK7" s="117"/>
      <c r="DL7" s="117" t="str">
        <f>DI11</f>
        <v>Välj dataset</v>
      </c>
      <c r="DM7" s="117"/>
      <c r="DN7" s="117" t="str">
        <f>DL7&amp;"s siffra:"</f>
        <v>Välj datasets siffra:</v>
      </c>
      <c r="DO7" s="117"/>
      <c r="DP7" s="40"/>
      <c r="DQ7" s="117"/>
      <c r="DR7" s="111">
        <f ca="1">IF(COUNT(DK11:DO11)&gt;0,SUM(DK11:DO11)/COUNT(DK11:DO11),0)</f>
        <v>0</v>
      </c>
      <c r="DS7" s="117"/>
      <c r="DT7" s="117"/>
      <c r="DU7" s="117"/>
      <c r="DV7" s="116" t="s">
        <v>1007</v>
      </c>
      <c r="DW7" s="117"/>
      <c r="DX7" s="117"/>
      <c r="DY7" s="117" t="str">
        <f>DV11</f>
        <v>Välj dataset</v>
      </c>
      <c r="DZ7" s="117"/>
      <c r="EA7" s="117" t="str">
        <f>DY7&amp;"s siffra:"</f>
        <v>Välj datasets siffra:</v>
      </c>
      <c r="EB7" s="117"/>
      <c r="EC7" s="40"/>
      <c r="ED7" s="117"/>
      <c r="EE7" s="111">
        <f ca="1">IF(COUNT(DX11:EB11)&gt;0,SUM(DX11:EB11)/COUNT(DX11:EB11),0)</f>
        <v>0</v>
      </c>
      <c r="EF7" s="117"/>
      <c r="EG7" s="117"/>
      <c r="EH7" s="117"/>
      <c r="EI7" s="116" t="s">
        <v>1007</v>
      </c>
      <c r="EJ7" s="117"/>
      <c r="EK7" s="117"/>
      <c r="EL7" s="117" t="str">
        <f>EI11</f>
        <v>Välj dataset</v>
      </c>
      <c r="EM7" s="117"/>
      <c r="EN7" s="117" t="str">
        <f>EL7&amp;"s siffra:"</f>
        <v>Välj datasets siffra:</v>
      </c>
      <c r="EO7" s="117"/>
      <c r="EP7" s="40"/>
      <c r="EQ7" s="117"/>
      <c r="ER7" s="111">
        <f ca="1">IF(COUNT(EK11:EO11)&gt;0,SUM(EK11:EO11)/COUNT(EK11:EO11),0)</f>
        <v>0</v>
      </c>
      <c r="ES7" s="117"/>
      <c r="ET7" s="117"/>
      <c r="EU7" s="117"/>
      <c r="EV7" s="116" t="s">
        <v>1007</v>
      </c>
      <c r="EW7" s="117"/>
      <c r="EX7" s="117"/>
      <c r="EY7" s="117" t="str">
        <f>EV11</f>
        <v>Välj dataset</v>
      </c>
      <c r="EZ7" s="117"/>
      <c r="FA7" s="117" t="str">
        <f>EY7&amp;"s siffra:"</f>
        <v>Välj datasets siffra:</v>
      </c>
      <c r="FB7" s="117"/>
      <c r="FC7" s="40"/>
      <c r="FD7" s="117"/>
      <c r="FE7" s="111">
        <f ca="1">IF(COUNT(EX11:FB11)&gt;0,SUM(EX11:FB11)/COUNT(EX11:FB11),0)</f>
        <v>0</v>
      </c>
      <c r="FF7" s="117"/>
      <c r="FG7" s="117"/>
      <c r="FH7" s="117"/>
      <c r="FI7" s="116" t="s">
        <v>1007</v>
      </c>
      <c r="FJ7" s="117"/>
      <c r="FK7" s="117"/>
      <c r="FL7" s="117" t="str">
        <f>FI11</f>
        <v>Välj dataset</v>
      </c>
      <c r="FM7" s="117"/>
      <c r="FN7" s="117" t="str">
        <f>FL7&amp;"s siffra:"</f>
        <v>Välj datasets siffra:</v>
      </c>
      <c r="FO7" s="117"/>
      <c r="FP7" s="40"/>
      <c r="FQ7" s="117"/>
      <c r="FR7" s="111">
        <f ca="1">IF(COUNT(FK11:FO11)&gt;0,SUM(FK11:FO11)/COUNT(FK11:FO11),0)</f>
        <v>0</v>
      </c>
      <c r="FS7" s="117"/>
      <c r="FT7" s="117"/>
      <c r="FU7" s="117"/>
      <c r="FV7" s="116" t="s">
        <v>1007</v>
      </c>
      <c r="FW7" s="117"/>
      <c r="FX7" s="117"/>
      <c r="FY7" s="117" t="str">
        <f>FV11</f>
        <v>Välj dataset</v>
      </c>
      <c r="FZ7" s="117"/>
      <c r="GA7" s="117" t="str">
        <f>FY7&amp;"s siffra:"</f>
        <v>Välj datasets siffra:</v>
      </c>
      <c r="GB7" s="117"/>
      <c r="GC7" s="40"/>
      <c r="GD7" s="117"/>
      <c r="GE7" s="111">
        <f ca="1">IF(COUNT(FX11:GB11)&gt;0,SUM(FX11:GB11)/COUNT(FX11:GB11),0)</f>
        <v>0</v>
      </c>
      <c r="GF7" s="117"/>
      <c r="GG7" s="117"/>
      <c r="GH7" s="116" t="s">
        <v>1007</v>
      </c>
      <c r="GI7" s="117"/>
      <c r="GJ7" s="117"/>
      <c r="GK7" s="117" t="str">
        <f>GH11</f>
        <v>Välj dataset</v>
      </c>
      <c r="GL7" s="117"/>
      <c r="GM7" s="117" t="str">
        <f>GK7&amp;"s siffra:"</f>
        <v>Välj datasets siffra:</v>
      </c>
      <c r="GN7" s="117"/>
      <c r="GO7" s="40"/>
      <c r="GP7" s="117"/>
      <c r="GQ7" s="111">
        <f ca="1">IF(COUNT(GJ11:GN11)&gt;0,SUM(GJ11:GN11)/COUNT(GJ11:GN11),0)</f>
        <v>0</v>
      </c>
      <c r="GR7" s="117"/>
      <c r="GS7" s="117"/>
      <c r="GT7" s="116" t="s">
        <v>1007</v>
      </c>
      <c r="GU7" s="117"/>
      <c r="GV7" s="117"/>
      <c r="GW7" s="117" t="str">
        <f>GT11</f>
        <v>Välj dataset</v>
      </c>
      <c r="GX7" s="117"/>
      <c r="GY7" s="117"/>
      <c r="GZ7" s="117"/>
      <c r="HA7" s="117"/>
      <c r="HB7" s="117"/>
      <c r="HC7" s="117"/>
      <c r="HD7" s="117"/>
      <c r="HE7" s="116" t="s">
        <v>1007</v>
      </c>
      <c r="HF7" s="117"/>
      <c r="HG7" s="117"/>
      <c r="HH7" s="117" t="str">
        <f>HE11</f>
        <v>Välj dataset</v>
      </c>
      <c r="HI7" s="117"/>
      <c r="HJ7" s="117"/>
      <c r="HK7" s="117"/>
      <c r="HL7" s="117"/>
      <c r="HM7" s="117"/>
      <c r="HN7" s="117"/>
      <c r="HO7" s="117"/>
      <c r="HP7" s="116" t="s">
        <v>1007</v>
      </c>
      <c r="HQ7" s="117"/>
      <c r="HR7" s="117"/>
      <c r="HS7" s="117" t="str">
        <f>HP11</f>
        <v>Välj dataset</v>
      </c>
      <c r="HT7" s="117"/>
      <c r="HU7" s="117"/>
      <c r="HV7" s="117"/>
      <c r="HW7" s="117"/>
      <c r="HX7" s="117"/>
      <c r="HY7" s="117"/>
      <c r="HZ7" s="117"/>
      <c r="IA7" s="116" t="s">
        <v>1007</v>
      </c>
      <c r="IB7" s="117"/>
      <c r="IC7" s="117"/>
      <c r="ID7" s="117" t="str">
        <f>IA11</f>
        <v>Välj dataset</v>
      </c>
      <c r="IE7" s="117"/>
      <c r="IF7" s="117"/>
      <c r="IG7" s="117"/>
      <c r="IH7" s="117"/>
      <c r="II7" s="117"/>
      <c r="IJ7" s="117"/>
      <c r="IK7" s="117"/>
      <c r="IL7" s="116" t="s">
        <v>1007</v>
      </c>
      <c r="IM7" s="117"/>
      <c r="IN7" s="117"/>
      <c r="IO7" s="117" t="str">
        <f>IL11</f>
        <v>Välj dataset</v>
      </c>
      <c r="IP7" s="117"/>
      <c r="IQ7" s="117"/>
      <c r="IR7" s="117"/>
      <c r="IS7" s="117"/>
      <c r="IT7" s="117"/>
      <c r="IU7" s="117"/>
      <c r="IV7" s="117"/>
      <c r="IW7" s="116" t="s">
        <v>1007</v>
      </c>
      <c r="IX7" s="117"/>
      <c r="IY7" s="117"/>
      <c r="IZ7" s="117" t="str">
        <f>IW11</f>
        <v>Välj dataset</v>
      </c>
      <c r="JA7" s="117"/>
      <c r="JB7" s="117"/>
      <c r="JC7" s="117"/>
      <c r="JD7" s="117"/>
      <c r="JE7" s="117"/>
      <c r="JF7" s="117"/>
      <c r="JG7" s="117"/>
      <c r="JH7" s="116" t="s">
        <v>1007</v>
      </c>
      <c r="JI7" s="117"/>
      <c r="JJ7" s="117"/>
      <c r="JK7" s="117" t="str">
        <f>JH11</f>
        <v>Välj dataset</v>
      </c>
      <c r="JL7" s="117"/>
      <c r="JM7" s="117"/>
      <c r="JN7" s="117"/>
      <c r="JO7" s="117"/>
      <c r="JP7" s="117"/>
      <c r="JQ7" s="117"/>
      <c r="JR7" s="117"/>
      <c r="JS7" s="116" t="s">
        <v>1007</v>
      </c>
      <c r="JT7" s="117"/>
      <c r="JU7" s="117"/>
      <c r="JV7" s="117" t="str">
        <f>JS11</f>
        <v>Välj dataset</v>
      </c>
      <c r="JW7" s="117"/>
      <c r="JX7" s="117"/>
      <c r="JY7" s="117"/>
      <c r="JZ7" s="117"/>
      <c r="KA7" s="117"/>
      <c r="KB7" s="117"/>
      <c r="KC7" s="117"/>
      <c r="KD7" s="116" t="s">
        <v>1007</v>
      </c>
      <c r="KE7" s="117"/>
      <c r="KF7" s="117"/>
      <c r="KG7" s="117" t="str">
        <f>KD11</f>
        <v>Välj dataset</v>
      </c>
      <c r="KH7" s="117"/>
      <c r="KI7" s="117"/>
      <c r="KJ7" s="117"/>
      <c r="KK7" s="117"/>
      <c r="KL7" s="117"/>
      <c r="KM7" s="117"/>
      <c r="KN7" s="117"/>
      <c r="KO7" s="116" t="s">
        <v>1007</v>
      </c>
      <c r="KP7" s="117"/>
      <c r="KQ7" s="117"/>
      <c r="KR7" s="117" t="str">
        <f>KO11</f>
        <v>Välj dataset</v>
      </c>
      <c r="KS7" s="117"/>
      <c r="KT7" s="117"/>
      <c r="KU7" s="117"/>
      <c r="KV7" s="117"/>
      <c r="KW7" s="117"/>
      <c r="KX7" s="117"/>
      <c r="KY7" s="117"/>
      <c r="KZ7" s="116" t="s">
        <v>1007</v>
      </c>
      <c r="LA7" s="117"/>
      <c r="LB7" s="117"/>
      <c r="LC7" s="117" t="str">
        <f>KZ11</f>
        <v>Välj dataset</v>
      </c>
      <c r="LD7" s="117"/>
      <c r="LE7" s="117"/>
      <c r="LF7" s="117"/>
      <c r="LG7" s="117"/>
      <c r="LH7" s="117"/>
      <c r="LI7" s="117"/>
      <c r="LJ7" s="117"/>
      <c r="LK7" s="116" t="s">
        <v>1007</v>
      </c>
      <c r="LL7" s="117"/>
      <c r="LM7" s="117"/>
      <c r="LN7" s="117" t="str">
        <f>LK11</f>
        <v>Välj dataset</v>
      </c>
      <c r="LO7" s="117"/>
      <c r="LP7" s="117"/>
      <c r="LQ7" s="117"/>
      <c r="LR7" s="117"/>
      <c r="LS7" s="117"/>
      <c r="LT7" s="117"/>
      <c r="LU7" s="117"/>
      <c r="LV7" s="116" t="s">
        <v>1007</v>
      </c>
      <c r="LW7" s="117"/>
      <c r="LX7" s="117"/>
      <c r="LY7" s="117" t="str">
        <f>LV11</f>
        <v>Välj dataset</v>
      </c>
      <c r="LZ7" s="117"/>
      <c r="MA7" s="117"/>
      <c r="MB7" s="117"/>
      <c r="MC7" s="117"/>
      <c r="MD7" s="117"/>
      <c r="ME7" s="117"/>
      <c r="MF7" s="117"/>
      <c r="MG7" s="116" t="s">
        <v>1007</v>
      </c>
      <c r="MH7" s="117"/>
      <c r="MI7" s="117"/>
      <c r="MJ7" s="117" t="str">
        <f>MG11</f>
        <v>Välj dataset</v>
      </c>
      <c r="MK7" s="117"/>
      <c r="ML7" s="117" t="str">
        <f>MJ7&amp;"s siffra:"</f>
        <v>Välj datasets siffra:</v>
      </c>
      <c r="MM7" s="117"/>
      <c r="MN7" s="40"/>
      <c r="MO7" s="117"/>
      <c r="MP7" s="111">
        <f ca="1">IF(COUNT(MI11:MM11)&gt;0,SUM(MI11:MM11)/COUNT(MI11:MM11),0)</f>
        <v>0</v>
      </c>
      <c r="MQ7" s="117"/>
      <c r="MR7" s="117"/>
      <c r="MS7" s="116" t="s">
        <v>1007</v>
      </c>
      <c r="MT7" s="117"/>
      <c r="MU7" s="117"/>
      <c r="MV7" s="117" t="str">
        <f>MS11</f>
        <v>Välj dataset</v>
      </c>
      <c r="MW7" s="117"/>
      <c r="MX7" s="117" t="str">
        <f>MV7&amp;"s siffra:"</f>
        <v>Välj datasets siffra:</v>
      </c>
      <c r="MY7" s="117"/>
      <c r="MZ7" s="40"/>
      <c r="NA7" s="117"/>
      <c r="NB7" s="111">
        <f ca="1">IF(COUNT(MU11:MY11)&gt;0,SUM(MU11:MY11)/COUNT(MU11:MY11),0)</f>
        <v>0</v>
      </c>
      <c r="NC7" s="117"/>
      <c r="ND7" s="117"/>
      <c r="NE7" s="116" t="s">
        <v>1007</v>
      </c>
      <c r="NF7" s="117"/>
      <c r="NG7" s="117"/>
      <c r="NH7" s="117" t="str">
        <f>NE11</f>
        <v>Välj dataset</v>
      </c>
      <c r="NI7" s="117"/>
      <c r="NJ7" s="117" t="str">
        <f>NH7&amp;"s siffra:"</f>
        <v>Välj datasets siffra:</v>
      </c>
      <c r="NK7" s="117"/>
      <c r="NL7" s="40"/>
      <c r="NM7" s="117"/>
      <c r="NN7" s="111">
        <f ca="1">IF(COUNT(NG11:NK11)&gt;0,SUM(NG11:NK11)/COUNT(NG11:NK11),0)</f>
        <v>0</v>
      </c>
      <c r="NO7" s="117"/>
      <c r="NP7" s="117"/>
      <c r="NQ7" s="116" t="s">
        <v>1007</v>
      </c>
      <c r="NR7" s="117"/>
      <c r="NS7" s="117"/>
      <c r="NT7" s="117" t="str">
        <f>NQ11</f>
        <v>Välj dataset</v>
      </c>
      <c r="NU7" s="117"/>
      <c r="NV7" s="117" t="str">
        <f>NT7&amp;"s siffra:"</f>
        <v>Välj datasets siffra:</v>
      </c>
      <c r="NW7" s="117"/>
      <c r="NX7" s="40"/>
      <c r="NY7" s="117"/>
      <c r="NZ7" s="111">
        <f ca="1">IF(COUNT(NS11:NW11)&gt;0,SUM(NS11:NW11)/COUNT(NS11:NW11),0)</f>
        <v>0</v>
      </c>
      <c r="OA7" s="117"/>
      <c r="OB7" s="117"/>
      <c r="OC7" s="116" t="s">
        <v>1007</v>
      </c>
      <c r="OD7" s="117"/>
      <c r="OE7" s="117"/>
      <c r="OF7" s="117" t="str">
        <f>OC11</f>
        <v>Välj dataset</v>
      </c>
      <c r="OG7" s="117"/>
      <c r="OH7" s="117" t="str">
        <f>OF7&amp;"s siffra:"</f>
        <v>Välj datasets siffra:</v>
      </c>
      <c r="OI7" s="117"/>
      <c r="OJ7" s="40"/>
      <c r="OK7" s="117"/>
      <c r="OL7" s="111">
        <f ca="1">IF(COUNT(OE11:OI11)&gt;0,SUM(OE11:OI11)/COUNT(OE11:OI11),0)</f>
        <v>0</v>
      </c>
      <c r="OM7" s="117"/>
      <c r="ON7" s="117"/>
      <c r="OO7" s="116" t="s">
        <v>1007</v>
      </c>
      <c r="OP7" s="117"/>
      <c r="OQ7" s="117"/>
      <c r="OR7" s="117" t="str">
        <f>OO11</f>
        <v>Välj dataset</v>
      </c>
      <c r="OS7" s="117"/>
      <c r="OT7" s="117" t="str">
        <f>OR7&amp;"s siffra:"</f>
        <v>Välj datasets siffra:</v>
      </c>
      <c r="OU7" s="117"/>
      <c r="OV7" s="40"/>
      <c r="OW7" s="117"/>
      <c r="OX7" s="111">
        <f ca="1">IF(COUNT(OQ11:OU11)&gt;0,SUM(OQ11:OU11)/COUNT(OQ11:OU11),0)</f>
        <v>0</v>
      </c>
      <c r="OY7" s="117"/>
      <c r="OZ7" s="117"/>
      <c r="PA7" s="116" t="s">
        <v>1007</v>
      </c>
      <c r="PB7" s="117"/>
      <c r="PC7" s="117"/>
      <c r="PD7" s="117" t="str">
        <f>PA11</f>
        <v>Välj dataset</v>
      </c>
      <c r="PE7" s="117"/>
      <c r="PF7" s="117" t="str">
        <f>PD7&amp;"s siffra:"</f>
        <v>Välj datasets siffra:</v>
      </c>
      <c r="PG7" s="117"/>
      <c r="PH7" s="40"/>
      <c r="PI7" s="117"/>
      <c r="PJ7" s="111">
        <f ca="1">IF(COUNT(PC11:PG11)&gt;0,SUM(PC11:PG11)/COUNT(PC11:PG11),0)</f>
        <v>0</v>
      </c>
      <c r="PK7" s="117"/>
      <c r="PL7" s="117"/>
      <c r="PM7" s="116" t="s">
        <v>1007</v>
      </c>
      <c r="PN7" s="117"/>
      <c r="PO7" s="117"/>
      <c r="PP7" s="117" t="str">
        <f>PM11</f>
        <v>Välj dataset</v>
      </c>
      <c r="PQ7" s="117"/>
      <c r="PR7" s="117" t="str">
        <f>PP7&amp;"s siffra:"</f>
        <v>Välj datasets siffra:</v>
      </c>
      <c r="PS7" s="117"/>
      <c r="PT7" s="40"/>
      <c r="PU7" s="117"/>
      <c r="PV7" s="111">
        <f ca="1">IF(COUNT(PO11:PS11)&gt;0,SUM(PO11:PS11)/COUNT(PO11:PS11),0)</f>
        <v>0</v>
      </c>
      <c r="PW7" s="117"/>
      <c r="PX7" s="117"/>
      <c r="PY7" s="116" t="s">
        <v>1007</v>
      </c>
      <c r="PZ7" s="117"/>
      <c r="QA7" s="117"/>
      <c r="QB7" s="117" t="str">
        <f>PY11</f>
        <v>Välj dataset</v>
      </c>
      <c r="QC7" s="117"/>
      <c r="QD7" s="117" t="str">
        <f>QB7&amp;"s siffra:"</f>
        <v>Välj datasets siffra:</v>
      </c>
      <c r="QE7" s="117"/>
      <c r="QF7" s="40"/>
      <c r="QG7" s="117"/>
      <c r="QH7" s="111">
        <f ca="1">IF(COUNT(QA11:QE11)&gt;0,SUM(QA11:QE11)/COUNT(QA11:QE11),0)</f>
        <v>0</v>
      </c>
      <c r="QI7" s="117"/>
      <c r="QJ7" s="117"/>
      <c r="QK7" s="116" t="s">
        <v>1007</v>
      </c>
      <c r="QL7" s="117"/>
      <c r="QM7" s="117"/>
      <c r="QN7" s="117" t="str">
        <f>QK11</f>
        <v>Välj dataset</v>
      </c>
      <c r="QO7" s="117"/>
      <c r="QP7" s="117" t="str">
        <f>QN7&amp;"s siffra:"</f>
        <v>Välj datasets siffra:</v>
      </c>
      <c r="QQ7" s="117"/>
      <c r="QR7" s="40"/>
      <c r="QS7" s="117"/>
      <c r="QT7" s="111">
        <f ca="1">IF(COUNT(QM11:QQ11)&gt;0,SUM(QM11:QQ11)/COUNT(QM11:QQ11),0)</f>
        <v>0</v>
      </c>
      <c r="QU7" s="117"/>
      <c r="QV7" s="117"/>
      <c r="QW7" s="116" t="s">
        <v>1007</v>
      </c>
      <c r="QX7" s="117"/>
      <c r="QY7" s="117"/>
      <c r="QZ7" s="117" t="str">
        <f>QW11</f>
        <v>Välj dataset</v>
      </c>
      <c r="RA7" s="117"/>
      <c r="RB7" s="117"/>
      <c r="RC7" s="117"/>
      <c r="RD7" s="117"/>
      <c r="RE7" s="117"/>
      <c r="RF7" s="117"/>
      <c r="RG7" s="117"/>
      <c r="RH7" s="116" t="s">
        <v>1007</v>
      </c>
      <c r="RI7" s="117"/>
      <c r="RJ7" s="117"/>
      <c r="RK7" s="117" t="str">
        <f>RH11</f>
        <v>Välj dataset</v>
      </c>
      <c r="RL7" s="117"/>
      <c r="RM7" s="117" t="str">
        <f>RK7&amp;"s siffra:"</f>
        <v>Välj datasets siffra:</v>
      </c>
      <c r="RN7" s="117"/>
      <c r="RO7" s="40"/>
      <c r="RP7" s="117"/>
      <c r="RQ7" s="111">
        <f ca="1">IF(COUNT(RJ11:RN11)&gt;0,SUM(RJ11:RN11)/COUNT(RJ11:RN11),0)</f>
        <v>0</v>
      </c>
      <c r="RR7" s="117"/>
      <c r="RS7" s="130"/>
      <c r="RT7"/>
      <c r="RU7" s="40"/>
      <c r="RV7" s="40"/>
      <c r="RW7" s="40"/>
      <c r="RX7" s="129"/>
      <c r="RY7" s="40"/>
      <c r="RZ7" s="40"/>
      <c r="SA7" s="40"/>
      <c r="SB7" s="40"/>
      <c r="SC7" s="40"/>
      <c r="SD7" s="40"/>
      <c r="SE7" s="40"/>
      <c r="SF7" s="40"/>
      <c r="SG7" s="40"/>
      <c r="SH7" s="129"/>
      <c r="SI7" s="40"/>
      <c r="SJ7" s="40"/>
      <c r="SK7" s="40"/>
      <c r="SL7" s="40"/>
      <c r="SM7" s="40"/>
      <c r="SN7" s="40"/>
      <c r="SO7" s="40"/>
      <c r="SP7" s="40"/>
      <c r="SQ7" s="40"/>
      <c r="SR7" s="129"/>
      <c r="SS7" s="40"/>
      <c r="ST7" s="129"/>
      <c r="SU7" s="40"/>
      <c r="SV7" s="40"/>
      <c r="SW7" s="40"/>
      <c r="SX7" s="40"/>
      <c r="SY7" s="40"/>
      <c r="SZ7" s="40"/>
      <c r="TA7" s="40"/>
      <c r="TB7" s="40"/>
      <c r="TC7" s="40"/>
      <c r="TD7" s="40"/>
      <c r="TE7" s="40"/>
      <c r="TF7" s="40"/>
      <c r="TG7" s="40"/>
      <c r="TH7" s="40"/>
      <c r="TI7" s="40"/>
      <c r="TJ7" s="40"/>
      <c r="TK7" s="40"/>
      <c r="TL7" s="40"/>
      <c r="TM7" s="40"/>
    </row>
    <row r="8" spans="1:533" x14ac:dyDescent="0.35">
      <c r="A8" t="str">
        <f t="shared" si="2"/>
        <v>Alla svarande myndigheter</v>
      </c>
      <c r="B8" s="121">
        <f t="shared" si="3"/>
        <v>1.2115424800000001</v>
      </c>
      <c r="P8" s="110" t="s">
        <v>1008</v>
      </c>
      <c r="Q8" s="108"/>
      <c r="R8" s="108"/>
      <c r="S8" s="108" t="str">
        <f>P12</f>
        <v>Välj dataset</v>
      </c>
      <c r="T8" s="108"/>
      <c r="U8" s="117" t="str">
        <f>S8&amp;"s siffra:"</f>
        <v>Välj datasets siffra:</v>
      </c>
      <c r="V8" s="108"/>
      <c r="W8" s="40"/>
      <c r="X8" s="111"/>
      <c r="Y8" s="111">
        <f ca="1">IF(COUNT(R12:V12)&gt;0,SUM(R12:V12)/COUNT(R12:V12),0)</f>
        <v>0</v>
      </c>
      <c r="Z8" s="111"/>
      <c r="AA8" s="111"/>
      <c r="AB8" s="110" t="s">
        <v>1008</v>
      </c>
      <c r="AC8" s="111"/>
      <c r="AD8" s="111"/>
      <c r="AE8" s="111" t="str">
        <f>AB12</f>
        <v>Välj dataset</v>
      </c>
      <c r="AF8" s="111"/>
      <c r="AG8" s="117" t="str">
        <f>AE8&amp;"s siffra:"</f>
        <v>Välj datasets siffra:</v>
      </c>
      <c r="AH8" s="111"/>
      <c r="AI8" s="40"/>
      <c r="AJ8" s="111"/>
      <c r="AK8" s="111">
        <f ca="1">IF(COUNT(AD12:AH12)&gt;0,SUM(AD12:AH12)/COUNT(AD12:AH12),0)</f>
        <v>0</v>
      </c>
      <c r="AL8" s="108"/>
      <c r="AM8" s="108"/>
      <c r="AN8" s="111"/>
      <c r="AO8" s="110" t="s">
        <v>1008</v>
      </c>
      <c r="AP8" s="111"/>
      <c r="AQ8" s="111"/>
      <c r="AR8" s="111" t="str">
        <f>AO12</f>
        <v>Välj dataset</v>
      </c>
      <c r="AS8" s="108"/>
      <c r="AT8" s="108"/>
      <c r="AU8" s="111"/>
      <c r="AV8" s="111"/>
      <c r="AW8" s="109"/>
      <c r="AX8" s="109"/>
      <c r="AY8" s="111"/>
      <c r="AZ8" s="110" t="s">
        <v>1008</v>
      </c>
      <c r="BA8" s="111"/>
      <c r="BB8" s="111"/>
      <c r="BC8" s="111" t="str">
        <f>AZ12</f>
        <v>Välj dataset</v>
      </c>
      <c r="BD8" s="111"/>
      <c r="BE8" s="111"/>
      <c r="BF8" s="111"/>
      <c r="BG8" s="111"/>
      <c r="BH8" s="111"/>
      <c r="BI8" s="111"/>
      <c r="BJ8" s="111"/>
      <c r="BK8" s="110" t="s">
        <v>1008</v>
      </c>
      <c r="BL8" s="111"/>
      <c r="BM8" s="111"/>
      <c r="BN8" s="111" t="str">
        <f>BK12</f>
        <v>Välj dataset</v>
      </c>
      <c r="BO8" s="111"/>
      <c r="BP8" s="111"/>
      <c r="BQ8" s="111"/>
      <c r="BR8" s="111"/>
      <c r="BS8" s="111"/>
      <c r="BT8" s="111"/>
      <c r="BU8" s="111"/>
      <c r="BV8" s="110" t="s">
        <v>1008</v>
      </c>
      <c r="BW8" s="111"/>
      <c r="BX8" s="111"/>
      <c r="BY8" s="111" t="str">
        <f>BV12</f>
        <v>Välj dataset</v>
      </c>
      <c r="BZ8" s="111"/>
      <c r="CA8" s="117" t="str">
        <f>BY8&amp;"s siffra:"</f>
        <v>Välj datasets siffra:</v>
      </c>
      <c r="CB8" s="111"/>
      <c r="CC8" s="40"/>
      <c r="CD8" s="111"/>
      <c r="CE8" s="111">
        <f ca="1">IF(COUNT(BX12:CB12)&gt;0,SUM(BX12:CB12)/COUNT(BX12:CB12),0)</f>
        <v>0</v>
      </c>
      <c r="CF8" s="111"/>
      <c r="CG8" s="111"/>
      <c r="CH8" s="111"/>
      <c r="CI8" s="110" t="s">
        <v>1008</v>
      </c>
      <c r="CJ8" s="111"/>
      <c r="CK8" s="111"/>
      <c r="CL8" s="111" t="str">
        <f>CI12</f>
        <v>Välj dataset</v>
      </c>
      <c r="CM8" s="111"/>
      <c r="CN8" s="117" t="str">
        <f>CL8&amp;"s siffra:"</f>
        <v>Välj datasets siffra:</v>
      </c>
      <c r="CO8" s="111"/>
      <c r="CP8" s="40"/>
      <c r="CQ8" s="111"/>
      <c r="CR8" s="111">
        <f ca="1">IF(COUNT(CK12:CO12)&gt;0,SUM(CK12:CO12)/COUNT(CK12:CO12),0)</f>
        <v>0</v>
      </c>
      <c r="CS8" s="111"/>
      <c r="CT8" s="111"/>
      <c r="CU8" s="111"/>
      <c r="CV8" s="110" t="s">
        <v>1008</v>
      </c>
      <c r="CW8" s="111"/>
      <c r="CX8" s="111"/>
      <c r="CY8" s="111" t="str">
        <f>CV12</f>
        <v>Välj dataset</v>
      </c>
      <c r="CZ8" s="111"/>
      <c r="DA8" s="117" t="str">
        <f>CY8&amp;"s siffra:"</f>
        <v>Välj datasets siffra:</v>
      </c>
      <c r="DB8" s="111"/>
      <c r="DC8" s="40"/>
      <c r="DD8" s="111"/>
      <c r="DE8" s="111">
        <f ca="1">IF(COUNT(CX12:DB12)&gt;0,SUM(CX12:DB12)/COUNT(CX12:DB12),0)</f>
        <v>0</v>
      </c>
      <c r="DF8" s="111"/>
      <c r="DG8" s="111"/>
      <c r="DH8" s="111"/>
      <c r="DI8" s="110" t="s">
        <v>1008</v>
      </c>
      <c r="DJ8" s="111"/>
      <c r="DK8" s="111"/>
      <c r="DL8" s="111" t="str">
        <f>DI12</f>
        <v>Välj dataset</v>
      </c>
      <c r="DM8" s="111"/>
      <c r="DN8" s="117" t="str">
        <f>DL8&amp;"s siffra:"</f>
        <v>Välj datasets siffra:</v>
      </c>
      <c r="DO8" s="111"/>
      <c r="DP8" s="40"/>
      <c r="DQ8" s="111"/>
      <c r="DR8" s="111">
        <f ca="1">IF(COUNT(DK12:DO12)&gt;0,SUM(DK12:DO12)/COUNT(DK12:DO12),0)</f>
        <v>0</v>
      </c>
      <c r="DS8" s="111"/>
      <c r="DT8" s="111"/>
      <c r="DU8" s="111"/>
      <c r="DV8" s="110" t="s">
        <v>1008</v>
      </c>
      <c r="DW8" s="111"/>
      <c r="DX8" s="111"/>
      <c r="DY8" s="111" t="str">
        <f>DV12</f>
        <v>Välj dataset</v>
      </c>
      <c r="DZ8" s="111"/>
      <c r="EA8" s="117" t="str">
        <f>DY8&amp;"s siffra:"</f>
        <v>Välj datasets siffra:</v>
      </c>
      <c r="EB8" s="111"/>
      <c r="EC8" s="40"/>
      <c r="ED8" s="111"/>
      <c r="EE8" s="111">
        <f ca="1">IF(COUNT(DX12:EB12)&gt;0,SUM(DX12:EB12)/COUNT(DX12:EB12),0)</f>
        <v>0</v>
      </c>
      <c r="EF8" s="111"/>
      <c r="EG8" s="111"/>
      <c r="EH8" s="111"/>
      <c r="EI8" s="110" t="s">
        <v>1008</v>
      </c>
      <c r="EJ8" s="111"/>
      <c r="EK8" s="111"/>
      <c r="EL8" s="111" t="str">
        <f>EI12</f>
        <v>Välj dataset</v>
      </c>
      <c r="EM8" s="111"/>
      <c r="EN8" s="117" t="str">
        <f>EL8&amp;"s siffra:"</f>
        <v>Välj datasets siffra:</v>
      </c>
      <c r="EO8" s="111"/>
      <c r="EP8" s="40"/>
      <c r="EQ8" s="111"/>
      <c r="ER8" s="111">
        <f ca="1">IF(COUNT(EK12:EO12)&gt;0,SUM(EK12:EO12)/COUNT(EK12:EO12),0)</f>
        <v>0</v>
      </c>
      <c r="ES8" s="111"/>
      <c r="ET8" s="111"/>
      <c r="EU8" s="111"/>
      <c r="EV8" s="110" t="s">
        <v>1008</v>
      </c>
      <c r="EW8" s="111"/>
      <c r="EX8" s="111"/>
      <c r="EY8" s="111" t="str">
        <f>EV12</f>
        <v>Välj dataset</v>
      </c>
      <c r="EZ8" s="111"/>
      <c r="FA8" s="117" t="str">
        <f>EY8&amp;"s siffra:"</f>
        <v>Välj datasets siffra:</v>
      </c>
      <c r="FB8" s="111"/>
      <c r="FC8" s="40"/>
      <c r="FD8" s="111"/>
      <c r="FE8" s="111">
        <f ca="1">IF(COUNT(EX12:FB12)&gt;0,SUM(EX12:FB12)/COUNT(EX12:FB12),0)</f>
        <v>0</v>
      </c>
      <c r="FF8" s="111"/>
      <c r="FG8" s="111"/>
      <c r="FH8" s="111"/>
      <c r="FI8" s="110" t="s">
        <v>1008</v>
      </c>
      <c r="FJ8" s="111"/>
      <c r="FK8" s="111"/>
      <c r="FL8" s="111" t="str">
        <f>FI12</f>
        <v>Välj dataset</v>
      </c>
      <c r="FM8" s="111"/>
      <c r="FN8" s="117" t="str">
        <f>FL8&amp;"s siffra:"</f>
        <v>Välj datasets siffra:</v>
      </c>
      <c r="FO8" s="111"/>
      <c r="FP8" s="40"/>
      <c r="FQ8" s="111"/>
      <c r="FR8" s="111">
        <f ca="1">IF(COUNT(FK12:FO12)&gt;0,SUM(FK12:FO12)/COUNT(FK12:FO12),0)</f>
        <v>0</v>
      </c>
      <c r="FS8" s="111"/>
      <c r="FT8" s="111"/>
      <c r="FU8" s="111"/>
      <c r="FV8" s="110" t="s">
        <v>1008</v>
      </c>
      <c r="FW8" s="111"/>
      <c r="FX8" s="111"/>
      <c r="FY8" s="111" t="str">
        <f>FV12</f>
        <v>Välj dataset</v>
      </c>
      <c r="FZ8" s="111"/>
      <c r="GA8" s="117" t="str">
        <f>FY8&amp;"s siffra:"</f>
        <v>Välj datasets siffra:</v>
      </c>
      <c r="GB8" s="111"/>
      <c r="GC8" s="40"/>
      <c r="GD8" s="111"/>
      <c r="GE8" s="111">
        <f ca="1">IF(COUNT(FX12:GB12)&gt;0,SUM(FX12:GB12)/COUNT(FX12:GB12),0)</f>
        <v>0</v>
      </c>
      <c r="GF8" s="111"/>
      <c r="GG8" s="111"/>
      <c r="GH8" s="110" t="s">
        <v>1008</v>
      </c>
      <c r="GI8" s="111"/>
      <c r="GJ8" s="111"/>
      <c r="GK8" s="111" t="str">
        <f>GH12</f>
        <v>Välj dataset</v>
      </c>
      <c r="GL8" s="111"/>
      <c r="GM8" s="117" t="str">
        <f>GK8&amp;"s siffra:"</f>
        <v>Välj datasets siffra:</v>
      </c>
      <c r="GN8" s="111"/>
      <c r="GO8" s="40"/>
      <c r="GP8" s="111"/>
      <c r="GQ8" s="111">
        <f ca="1">IF(COUNT(GJ12:GN12)&gt;0,SUM(GJ12:GN12)/COUNT(GJ12:GN12),0)</f>
        <v>0</v>
      </c>
      <c r="GR8" s="111"/>
      <c r="GS8" s="111"/>
      <c r="GT8" s="110" t="s">
        <v>1008</v>
      </c>
      <c r="GU8" s="111"/>
      <c r="GV8" s="111"/>
      <c r="GW8" s="111" t="str">
        <f>GT12</f>
        <v>Välj dataset</v>
      </c>
      <c r="GX8" s="111"/>
      <c r="GY8" s="111"/>
      <c r="GZ8" s="111"/>
      <c r="HA8" s="111"/>
      <c r="HB8" s="111"/>
      <c r="HC8" s="111"/>
      <c r="HD8" s="111"/>
      <c r="HE8" s="110" t="s">
        <v>1008</v>
      </c>
      <c r="HF8" s="111"/>
      <c r="HG8" s="111"/>
      <c r="HH8" s="111" t="str">
        <f>HE12</f>
        <v>Välj dataset</v>
      </c>
      <c r="HI8" s="111"/>
      <c r="HJ8" s="111"/>
      <c r="HK8" s="111"/>
      <c r="HL8" s="111"/>
      <c r="HM8" s="111"/>
      <c r="HN8" s="111"/>
      <c r="HO8" s="111"/>
      <c r="HP8" s="110" t="s">
        <v>1008</v>
      </c>
      <c r="HQ8" s="111"/>
      <c r="HR8" s="111"/>
      <c r="HS8" s="111" t="str">
        <f>HP12</f>
        <v>Välj dataset</v>
      </c>
      <c r="HT8" s="111"/>
      <c r="HU8" s="111"/>
      <c r="HV8" s="111"/>
      <c r="HW8" s="111"/>
      <c r="HX8" s="111"/>
      <c r="HY8" s="111"/>
      <c r="HZ8" s="111"/>
      <c r="IA8" s="110" t="s">
        <v>1008</v>
      </c>
      <c r="IB8" s="111"/>
      <c r="IC8" s="111"/>
      <c r="ID8" s="111" t="str">
        <f>IA12</f>
        <v>Välj dataset</v>
      </c>
      <c r="IE8" s="111"/>
      <c r="IF8" s="111"/>
      <c r="IG8" s="111"/>
      <c r="IH8" s="111"/>
      <c r="II8" s="111"/>
      <c r="IJ8" s="111"/>
      <c r="IK8" s="111"/>
      <c r="IL8" s="110" t="s">
        <v>1008</v>
      </c>
      <c r="IM8" s="111"/>
      <c r="IN8" s="111"/>
      <c r="IO8" s="111" t="str">
        <f>IL12</f>
        <v>Välj dataset</v>
      </c>
      <c r="IP8" s="111"/>
      <c r="IQ8" s="111"/>
      <c r="IR8" s="111"/>
      <c r="IS8" s="111"/>
      <c r="IT8" s="111"/>
      <c r="IU8" s="111"/>
      <c r="IV8" s="111"/>
      <c r="IW8" s="110" t="s">
        <v>1008</v>
      </c>
      <c r="IX8" s="111"/>
      <c r="IY8" s="111"/>
      <c r="IZ8" s="111" t="str">
        <f>IW12</f>
        <v>Välj dataset</v>
      </c>
      <c r="JA8" s="111"/>
      <c r="JB8" s="111"/>
      <c r="JC8" s="111"/>
      <c r="JD8" s="111"/>
      <c r="JE8" s="111"/>
      <c r="JF8" s="111"/>
      <c r="JG8" s="111"/>
      <c r="JH8" s="110" t="s">
        <v>1008</v>
      </c>
      <c r="JI8" s="111"/>
      <c r="JJ8" s="111"/>
      <c r="JK8" s="111" t="str">
        <f>JH12</f>
        <v>Välj dataset</v>
      </c>
      <c r="JL8" s="111"/>
      <c r="JM8" s="111"/>
      <c r="JN8" s="111"/>
      <c r="JO8" s="111"/>
      <c r="JP8" s="111"/>
      <c r="JQ8" s="111"/>
      <c r="JR8" s="111"/>
      <c r="JS8" s="110" t="s">
        <v>1008</v>
      </c>
      <c r="JT8" s="111"/>
      <c r="JU8" s="111"/>
      <c r="JV8" s="111" t="str">
        <f>JS12</f>
        <v>Välj dataset</v>
      </c>
      <c r="JW8" s="111"/>
      <c r="JX8" s="111"/>
      <c r="JY8" s="111"/>
      <c r="JZ8" s="111"/>
      <c r="KA8" s="111"/>
      <c r="KB8" s="111"/>
      <c r="KC8" s="111"/>
      <c r="KD8" s="110" t="s">
        <v>1008</v>
      </c>
      <c r="KE8" s="111"/>
      <c r="KF8" s="111"/>
      <c r="KG8" s="111" t="str">
        <f>KD12</f>
        <v>Välj dataset</v>
      </c>
      <c r="KH8" s="111"/>
      <c r="KI8" s="111"/>
      <c r="KJ8" s="111"/>
      <c r="KK8" s="111"/>
      <c r="KL8" s="111"/>
      <c r="KM8" s="111"/>
      <c r="KN8" s="111"/>
      <c r="KO8" s="110" t="s">
        <v>1008</v>
      </c>
      <c r="KP8" s="111"/>
      <c r="KQ8" s="111"/>
      <c r="KR8" s="111" t="str">
        <f>KO12</f>
        <v>Välj dataset</v>
      </c>
      <c r="KS8" s="111"/>
      <c r="KT8" s="111"/>
      <c r="KU8" s="111"/>
      <c r="KV8" s="111"/>
      <c r="KW8" s="111"/>
      <c r="KX8" s="111"/>
      <c r="KY8" s="111"/>
      <c r="KZ8" s="110" t="s">
        <v>1008</v>
      </c>
      <c r="LA8" s="111"/>
      <c r="LB8" s="111"/>
      <c r="LC8" s="111" t="str">
        <f>KZ12</f>
        <v>Välj dataset</v>
      </c>
      <c r="LD8" s="111"/>
      <c r="LE8" s="111"/>
      <c r="LF8" s="111"/>
      <c r="LG8" s="111"/>
      <c r="LH8" s="111"/>
      <c r="LI8" s="111"/>
      <c r="LJ8" s="111"/>
      <c r="LK8" s="110" t="s">
        <v>1008</v>
      </c>
      <c r="LL8" s="111"/>
      <c r="LM8" s="111"/>
      <c r="LN8" s="111" t="str">
        <f>LK12</f>
        <v>Välj dataset</v>
      </c>
      <c r="LO8" s="111"/>
      <c r="LP8" s="111"/>
      <c r="LQ8" s="111"/>
      <c r="LR8" s="111"/>
      <c r="LS8" s="111"/>
      <c r="LT8" s="111"/>
      <c r="LU8" s="111"/>
      <c r="LV8" s="110" t="s">
        <v>1008</v>
      </c>
      <c r="LW8" s="111"/>
      <c r="LX8" s="111"/>
      <c r="LY8" s="111" t="str">
        <f>LV12</f>
        <v>Välj dataset</v>
      </c>
      <c r="LZ8" s="111"/>
      <c r="MA8" s="111"/>
      <c r="MB8" s="111"/>
      <c r="MC8" s="111"/>
      <c r="MD8" s="111"/>
      <c r="ME8" s="111"/>
      <c r="MF8" s="111"/>
      <c r="MG8" s="110" t="s">
        <v>1008</v>
      </c>
      <c r="MH8" s="111"/>
      <c r="MI8" s="111"/>
      <c r="MJ8" s="111" t="str">
        <f>MG12</f>
        <v>Välj dataset</v>
      </c>
      <c r="MK8" s="111"/>
      <c r="ML8" s="117" t="str">
        <f>MJ8&amp;"s siffra:"</f>
        <v>Välj datasets siffra:</v>
      </c>
      <c r="MM8" s="111"/>
      <c r="MN8" s="40"/>
      <c r="MO8" s="111"/>
      <c r="MP8" s="111">
        <f ca="1">IF(COUNT(MI12:MM12)&gt;0,SUM(MI12:MM12)/COUNT(MI12:MM12),0)</f>
        <v>0</v>
      </c>
      <c r="MQ8" s="111"/>
      <c r="MR8" s="111"/>
      <c r="MS8" s="110" t="s">
        <v>1008</v>
      </c>
      <c r="MT8" s="111"/>
      <c r="MU8" s="111"/>
      <c r="MV8" s="111" t="str">
        <f>MS12</f>
        <v>Välj dataset</v>
      </c>
      <c r="MW8" s="111"/>
      <c r="MX8" s="117" t="str">
        <f>MV8&amp;"s siffra:"</f>
        <v>Välj datasets siffra:</v>
      </c>
      <c r="MY8" s="111"/>
      <c r="MZ8" s="40"/>
      <c r="NA8" s="111"/>
      <c r="NB8" s="111">
        <f ca="1">IF(COUNT(MU12:MY12)&gt;0,SUM(MU12:MY12)/COUNT(MU12:MY12),0)</f>
        <v>0</v>
      </c>
      <c r="NC8" s="111"/>
      <c r="ND8" s="111"/>
      <c r="NE8" s="110" t="s">
        <v>1008</v>
      </c>
      <c r="NF8" s="111"/>
      <c r="NG8" s="111"/>
      <c r="NH8" s="111" t="str">
        <f>NE12</f>
        <v>Välj dataset</v>
      </c>
      <c r="NI8" s="111"/>
      <c r="NJ8" s="117" t="str">
        <f>NH8&amp;"s siffra:"</f>
        <v>Välj datasets siffra:</v>
      </c>
      <c r="NK8" s="111"/>
      <c r="NL8" s="40"/>
      <c r="NM8" s="111"/>
      <c r="NN8" s="111">
        <f ca="1">IF(COUNT(NG12:NK12)&gt;0,SUM(NG12:NK12)/COUNT(NG12:NK12),0)</f>
        <v>0</v>
      </c>
      <c r="NO8" s="111"/>
      <c r="NP8" s="111"/>
      <c r="NQ8" s="110" t="s">
        <v>1008</v>
      </c>
      <c r="NR8" s="111"/>
      <c r="NS8" s="111"/>
      <c r="NT8" s="111" t="str">
        <f>NQ12</f>
        <v>Välj dataset</v>
      </c>
      <c r="NU8" s="111"/>
      <c r="NV8" s="117" t="str">
        <f>NT8&amp;"s siffra:"</f>
        <v>Välj datasets siffra:</v>
      </c>
      <c r="NW8" s="111"/>
      <c r="NX8" s="40"/>
      <c r="NY8" s="111"/>
      <c r="NZ8" s="111">
        <f ca="1">IF(COUNT(NS12:NW12)&gt;0,SUM(NS12:NW12)/COUNT(NS12:NW12),0)</f>
        <v>0</v>
      </c>
      <c r="OA8" s="111"/>
      <c r="OB8" s="111"/>
      <c r="OC8" s="110" t="s">
        <v>1008</v>
      </c>
      <c r="OD8" s="111"/>
      <c r="OE8" s="111"/>
      <c r="OF8" s="111" t="str">
        <f>OC12</f>
        <v>Välj dataset</v>
      </c>
      <c r="OG8" s="111"/>
      <c r="OH8" s="117" t="str">
        <f>OF8&amp;"s siffra:"</f>
        <v>Välj datasets siffra:</v>
      </c>
      <c r="OI8" s="111"/>
      <c r="OJ8" s="40"/>
      <c r="OK8" s="111"/>
      <c r="OL8" s="111">
        <f ca="1">IF(COUNT(OE12:OI12)&gt;0,SUM(OE12:OI12)/COUNT(OE12:OI12),0)</f>
        <v>0</v>
      </c>
      <c r="OM8" s="111"/>
      <c r="ON8" s="111"/>
      <c r="OO8" s="110" t="s">
        <v>1008</v>
      </c>
      <c r="OP8" s="111"/>
      <c r="OQ8" s="111"/>
      <c r="OR8" s="111" t="str">
        <f>OO12</f>
        <v>Välj dataset</v>
      </c>
      <c r="OS8" s="111"/>
      <c r="OT8" s="117" t="str">
        <f>OR8&amp;"s siffra:"</f>
        <v>Välj datasets siffra:</v>
      </c>
      <c r="OU8" s="111"/>
      <c r="OV8" s="40"/>
      <c r="OW8" s="111"/>
      <c r="OX8" s="111">
        <f ca="1">IF(COUNT(OQ12:OU12)&gt;0,SUM(OQ12:OU12)/COUNT(OQ12:OU12),0)</f>
        <v>0</v>
      </c>
      <c r="OY8" s="111"/>
      <c r="OZ8" s="111"/>
      <c r="PA8" s="110" t="s">
        <v>1008</v>
      </c>
      <c r="PB8" s="111"/>
      <c r="PC8" s="111"/>
      <c r="PD8" s="111" t="str">
        <f>PA12</f>
        <v>Välj dataset</v>
      </c>
      <c r="PE8" s="111"/>
      <c r="PF8" s="117" t="str">
        <f>PD8&amp;"s siffra:"</f>
        <v>Välj datasets siffra:</v>
      </c>
      <c r="PG8" s="111"/>
      <c r="PH8" s="40"/>
      <c r="PI8" s="111"/>
      <c r="PJ8" s="111">
        <f ca="1">IF(COUNT(PC12:PG12)&gt;0,SUM(PC12:PG12)/COUNT(PC12:PG12),0)</f>
        <v>0</v>
      </c>
      <c r="PK8" s="111"/>
      <c r="PL8" s="111"/>
      <c r="PM8" s="110" t="s">
        <v>1008</v>
      </c>
      <c r="PN8" s="111"/>
      <c r="PO8" s="111"/>
      <c r="PP8" s="111" t="str">
        <f>PM12</f>
        <v>Välj dataset</v>
      </c>
      <c r="PQ8" s="111"/>
      <c r="PR8" s="117" t="str">
        <f>PP8&amp;"s siffra:"</f>
        <v>Välj datasets siffra:</v>
      </c>
      <c r="PS8" s="111"/>
      <c r="PT8" s="40"/>
      <c r="PU8" s="111"/>
      <c r="PV8" s="111">
        <f ca="1">IF(COUNT(PO12:PS12)&gt;0,SUM(PO12:PS12)/COUNT(PO12:PS12),0)</f>
        <v>0</v>
      </c>
      <c r="PW8" s="111"/>
      <c r="PX8" s="111"/>
      <c r="PY8" s="110" t="s">
        <v>1008</v>
      </c>
      <c r="PZ8" s="111"/>
      <c r="QA8" s="111"/>
      <c r="QB8" s="111" t="str">
        <f>PY12</f>
        <v>Välj dataset</v>
      </c>
      <c r="QC8" s="111"/>
      <c r="QD8" s="117" t="str">
        <f>QB8&amp;"s siffra:"</f>
        <v>Välj datasets siffra:</v>
      </c>
      <c r="QE8" s="111"/>
      <c r="QF8" s="40"/>
      <c r="QG8" s="111"/>
      <c r="QH8" s="111">
        <f ca="1">IF(COUNT(QA12:QE12)&gt;0,SUM(QA12:QE12)/COUNT(QA12:QE12),0)</f>
        <v>0</v>
      </c>
      <c r="QI8" s="111"/>
      <c r="QJ8" s="111"/>
      <c r="QK8" s="110" t="s">
        <v>1008</v>
      </c>
      <c r="QL8" s="111"/>
      <c r="QM8" s="111"/>
      <c r="QN8" s="111" t="str">
        <f>QK12</f>
        <v>Välj dataset</v>
      </c>
      <c r="QO8" s="111"/>
      <c r="QP8" s="117" t="str">
        <f>QN8&amp;"s siffra:"</f>
        <v>Välj datasets siffra:</v>
      </c>
      <c r="QQ8" s="111"/>
      <c r="QR8" s="40"/>
      <c r="QS8" s="111"/>
      <c r="QT8" s="111">
        <f ca="1">IF(COUNT(QM12:QQ12)&gt;0,SUM(QM12:QQ12)/COUNT(QM12:QQ12),0)</f>
        <v>0</v>
      </c>
      <c r="QU8" s="111"/>
      <c r="QV8" s="111"/>
      <c r="QW8" s="110" t="s">
        <v>1008</v>
      </c>
      <c r="QX8" s="111"/>
      <c r="QY8" s="111"/>
      <c r="QZ8" s="111" t="str">
        <f>QW12</f>
        <v>Välj dataset</v>
      </c>
      <c r="RA8" s="111"/>
      <c r="RB8" s="111"/>
      <c r="RC8" s="111"/>
      <c r="RD8" s="111"/>
      <c r="RE8" s="111"/>
      <c r="RF8" s="111"/>
      <c r="RG8" s="111"/>
      <c r="RH8" s="110" t="s">
        <v>1008</v>
      </c>
      <c r="RI8" s="111"/>
      <c r="RJ8" s="111"/>
      <c r="RK8" s="111" t="str">
        <f>RH12</f>
        <v>Välj dataset</v>
      </c>
      <c r="RL8" s="111"/>
      <c r="RM8" s="117" t="str">
        <f>RK8&amp;"s siffra:"</f>
        <v>Välj datasets siffra:</v>
      </c>
      <c r="RN8" s="111"/>
      <c r="RO8" s="40"/>
      <c r="RP8" s="111"/>
      <c r="RQ8" s="111">
        <f ca="1">IF(COUNT(RJ12:RN12)&gt;0,SUM(RJ12:RN12)/COUNT(RJ12:RN12),0)</f>
        <v>0</v>
      </c>
      <c r="RR8" s="111"/>
      <c r="RS8" s="131"/>
      <c r="RT8"/>
      <c r="RU8" s="40"/>
      <c r="RV8" s="40"/>
      <c r="RW8" s="40"/>
      <c r="RX8" s="129"/>
      <c r="RY8" s="40"/>
      <c r="RZ8" s="40"/>
      <c r="SA8" s="40"/>
      <c r="SB8" s="40"/>
      <c r="SC8" s="40"/>
      <c r="SD8" s="40"/>
      <c r="SE8" s="40"/>
      <c r="SF8" s="40"/>
      <c r="SG8" s="40"/>
      <c r="SH8" s="129"/>
      <c r="SI8" s="40"/>
      <c r="SJ8" s="40"/>
      <c r="SK8" s="40"/>
      <c r="SL8" s="40"/>
      <c r="SM8" s="40"/>
      <c r="SN8" s="40"/>
      <c r="SO8" s="40"/>
      <c r="SP8" s="40"/>
      <c r="SQ8" s="40"/>
      <c r="SR8" s="129"/>
      <c r="SS8" s="40"/>
      <c r="ST8" s="129"/>
      <c r="SU8" s="40"/>
      <c r="SV8" s="40"/>
      <c r="SW8" s="40"/>
      <c r="SX8" s="40"/>
      <c r="SY8" s="40"/>
      <c r="SZ8" s="40"/>
      <c r="TA8" s="40"/>
      <c r="TB8" s="40"/>
      <c r="TC8" s="40"/>
      <c r="TD8" s="40"/>
      <c r="TE8" s="40"/>
      <c r="TF8" s="40"/>
      <c r="TG8" s="40"/>
      <c r="TH8" s="40"/>
      <c r="TI8" s="40"/>
      <c r="TJ8" s="40"/>
      <c r="TK8" s="40"/>
      <c r="TL8" s="40"/>
      <c r="TM8" s="40"/>
    </row>
    <row r="9" spans="1:533" x14ac:dyDescent="0.35">
      <c r="A9" t="str">
        <f t="shared" si="2"/>
        <v>De 30 bästa av alla svar</v>
      </c>
      <c r="B9" s="121">
        <f t="shared" si="3"/>
        <v>3.3919434000000002</v>
      </c>
      <c r="P9" s="110"/>
      <c r="Q9" s="111"/>
      <c r="R9" s="111"/>
      <c r="S9" s="111"/>
      <c r="T9" s="111"/>
      <c r="U9" s="111"/>
      <c r="V9" s="111"/>
      <c r="W9" s="111"/>
      <c r="X9" s="111"/>
      <c r="Y9" s="111"/>
      <c r="Z9" s="111"/>
      <c r="AB9" s="110"/>
      <c r="AC9" s="111"/>
      <c r="AD9" s="111"/>
      <c r="AE9" s="111"/>
      <c r="AF9" s="111"/>
      <c r="AG9" s="111"/>
      <c r="AH9" s="111"/>
      <c r="AI9" s="111"/>
      <c r="AJ9" s="111"/>
      <c r="AK9" s="111"/>
      <c r="AL9" s="111"/>
      <c r="AO9" s="110"/>
      <c r="AP9" s="111"/>
      <c r="AQ9" s="111"/>
      <c r="AR9" s="111"/>
      <c r="AS9" s="111"/>
      <c r="AT9" s="111"/>
      <c r="AU9" s="111"/>
      <c r="AV9" s="111"/>
      <c r="AW9" s="111"/>
      <c r="AX9" s="111"/>
      <c r="AY9" s="111"/>
      <c r="AZ9" s="110"/>
      <c r="BA9" s="111"/>
      <c r="BB9" s="111"/>
      <c r="BC9" s="111"/>
      <c r="BD9" s="111"/>
      <c r="BE9" s="111"/>
      <c r="BF9" s="111"/>
      <c r="BG9" s="111"/>
      <c r="BH9" s="111"/>
      <c r="BI9" s="111"/>
      <c r="BJ9" s="111"/>
      <c r="BK9" s="110"/>
      <c r="BL9" s="111"/>
      <c r="BM9" s="111"/>
      <c r="BN9" s="111"/>
      <c r="BO9" s="111"/>
      <c r="BP9" s="111"/>
      <c r="BQ9" s="111"/>
      <c r="BR9" s="111"/>
      <c r="BS9" s="111"/>
      <c r="BT9" s="111"/>
      <c r="BU9" s="111"/>
      <c r="BV9" s="110"/>
      <c r="BW9" s="111"/>
      <c r="BX9" s="111"/>
      <c r="BY9" s="111"/>
      <c r="BZ9" s="111"/>
      <c r="CA9" s="111"/>
      <c r="CB9" s="111"/>
      <c r="CC9" s="111"/>
      <c r="CD9" s="111"/>
      <c r="CE9" s="111"/>
      <c r="CF9" s="111"/>
      <c r="CI9" s="110"/>
      <c r="CJ9" s="111"/>
      <c r="CK9" s="111"/>
      <c r="CL9" s="111"/>
      <c r="CM9" s="111"/>
      <c r="CN9" s="111"/>
      <c r="CO9" s="111"/>
      <c r="CP9" s="111"/>
      <c r="CQ9" s="111"/>
      <c r="CR9" s="111"/>
      <c r="CS9" s="111"/>
      <c r="CV9" s="110"/>
      <c r="CW9" s="111"/>
      <c r="CX9" s="111"/>
      <c r="CY9" s="111"/>
      <c r="CZ9" s="111"/>
      <c r="DA9" s="111"/>
      <c r="DB9" s="111"/>
      <c r="DC9" s="111"/>
      <c r="DD9" s="111"/>
      <c r="DE9" s="111"/>
      <c r="DF9" s="111"/>
      <c r="DI9" s="110"/>
      <c r="DJ9" s="111"/>
      <c r="DK9" s="111"/>
      <c r="DL9" s="111"/>
      <c r="DM9" s="111"/>
      <c r="DN9" s="111"/>
      <c r="DO9" s="111"/>
      <c r="DP9" s="111"/>
      <c r="DQ9" s="111"/>
      <c r="DR9" s="111"/>
      <c r="DS9" s="111"/>
      <c r="DV9" s="110"/>
      <c r="DW9" s="111"/>
      <c r="DX9" s="111"/>
      <c r="DY9" s="111"/>
      <c r="DZ9" s="111"/>
      <c r="EA9" s="111"/>
      <c r="EB9" s="111"/>
      <c r="EC9" s="111"/>
      <c r="ED9" s="111"/>
      <c r="EE9" s="111"/>
      <c r="EF9" s="111"/>
      <c r="EI9" s="110"/>
      <c r="EJ9" s="111"/>
      <c r="EK9" s="111"/>
      <c r="EL9" s="111"/>
      <c r="EM9" s="111"/>
      <c r="EN9" s="111"/>
      <c r="EO9" s="111"/>
      <c r="EP9" s="111"/>
      <c r="EQ9" s="111"/>
      <c r="ER9" s="111"/>
      <c r="ES9" s="111"/>
      <c r="EV9" s="110"/>
      <c r="EW9" s="111"/>
      <c r="EX9" s="111"/>
      <c r="EY9" s="111"/>
      <c r="EZ9" s="111"/>
      <c r="FA9" s="111"/>
      <c r="FB9" s="111"/>
      <c r="FC9" s="111"/>
      <c r="FD9" s="111"/>
      <c r="FE9" s="111"/>
      <c r="FF9" s="111"/>
      <c r="FI9" s="110"/>
      <c r="FJ9" s="111"/>
      <c r="FK9" s="111"/>
      <c r="FL9" s="111"/>
      <c r="FM9" s="111"/>
      <c r="FN9" s="111"/>
      <c r="FO9" s="111"/>
      <c r="FP9" s="111"/>
      <c r="FQ9" s="111"/>
      <c r="FR9" s="111"/>
      <c r="FS9" s="111"/>
      <c r="FV9" s="110"/>
      <c r="FW9" s="111"/>
      <c r="FX9" s="111"/>
      <c r="FY9" s="111"/>
      <c r="FZ9" s="111"/>
      <c r="GA9" s="111"/>
      <c r="GB9" s="111"/>
      <c r="GC9" s="111"/>
      <c r="GD9" s="111"/>
      <c r="GE9" s="111"/>
      <c r="GF9" s="111"/>
      <c r="GH9" s="110"/>
      <c r="GI9" s="111"/>
      <c r="GJ9" s="111"/>
      <c r="GK9" s="111"/>
      <c r="GL9" s="111"/>
      <c r="GM9" s="111"/>
      <c r="GN9" s="111"/>
      <c r="GO9" s="111"/>
      <c r="GP9" s="111"/>
      <c r="GQ9" s="111"/>
      <c r="GR9" s="111"/>
      <c r="GT9" s="110"/>
      <c r="GU9" s="111"/>
      <c r="GV9" s="111"/>
      <c r="GW9" s="111"/>
      <c r="GX9" s="111"/>
      <c r="GY9" s="111"/>
      <c r="GZ9" s="111"/>
      <c r="HA9" s="111"/>
      <c r="HB9" s="111"/>
      <c r="HC9" s="111"/>
      <c r="HD9" s="111"/>
      <c r="HE9" s="110"/>
      <c r="HF9" s="111"/>
      <c r="HG9" s="111"/>
      <c r="HH9" s="111"/>
      <c r="HI9" s="111"/>
      <c r="HJ9" s="111"/>
      <c r="HK9" s="111"/>
      <c r="HL9" s="111"/>
      <c r="HM9" s="111"/>
      <c r="HN9" s="111"/>
      <c r="HO9" s="111"/>
      <c r="HP9" s="110"/>
      <c r="HQ9" s="111"/>
      <c r="HR9" s="111"/>
      <c r="HS9" s="111"/>
      <c r="HT9" s="111"/>
      <c r="HU9" s="111"/>
      <c r="HV9" s="111"/>
      <c r="HW9" s="111"/>
      <c r="HX9" s="111"/>
      <c r="HY9" s="111"/>
      <c r="HZ9" s="111"/>
      <c r="IA9" s="110"/>
      <c r="IB9" s="111"/>
      <c r="IC9" s="111"/>
      <c r="ID9" s="111"/>
      <c r="IE9" s="111"/>
      <c r="IF9" s="111"/>
      <c r="IG9" s="111"/>
      <c r="IH9" s="111"/>
      <c r="II9" s="111"/>
      <c r="IJ9" s="111"/>
      <c r="IK9" s="111"/>
      <c r="IL9" s="110"/>
      <c r="IM9" s="111"/>
      <c r="IN9" s="111"/>
      <c r="IO9" s="111"/>
      <c r="IP9" s="111"/>
      <c r="IQ9" s="111"/>
      <c r="IR9" s="111"/>
      <c r="IS9" s="111"/>
      <c r="IT9" s="111"/>
      <c r="IU9" s="111"/>
      <c r="IV9" s="111"/>
      <c r="IW9" s="110"/>
      <c r="IX9" s="111"/>
      <c r="IY9" s="111"/>
      <c r="IZ9" s="111"/>
      <c r="JA9" s="111"/>
      <c r="JB9" s="111"/>
      <c r="JC9" s="111"/>
      <c r="JD9" s="111"/>
      <c r="JE9" s="111"/>
      <c r="JF9" s="111"/>
      <c r="JG9" s="111"/>
      <c r="JH9" s="110"/>
      <c r="JI9" s="111"/>
      <c r="JJ9" s="111"/>
      <c r="JK9" s="111"/>
      <c r="JL9" s="111"/>
      <c r="JM9" s="111"/>
      <c r="JN9" s="111"/>
      <c r="JO9" s="111"/>
      <c r="JP9" s="111"/>
      <c r="JQ9" s="111"/>
      <c r="JR9" s="111"/>
      <c r="JS9" s="110"/>
      <c r="JT9" s="111"/>
      <c r="JU9" s="111"/>
      <c r="JV9" s="111"/>
      <c r="JW9" s="111"/>
      <c r="JX9" s="111"/>
      <c r="JY9" s="111"/>
      <c r="JZ9" s="111"/>
      <c r="KA9" s="111"/>
      <c r="KB9" s="111"/>
      <c r="KC9" s="111"/>
      <c r="KD9" s="110"/>
      <c r="KE9" s="111"/>
      <c r="KF9" s="111"/>
      <c r="KG9" s="111"/>
      <c r="KH9" s="111"/>
      <c r="KI9" s="111"/>
      <c r="KJ9" s="111"/>
      <c r="KK9" s="111"/>
      <c r="KL9" s="111"/>
      <c r="KM9" s="111"/>
      <c r="KN9" s="111"/>
      <c r="KO9" s="110"/>
      <c r="KP9" s="111"/>
      <c r="KQ9" s="111"/>
      <c r="KR9" s="111"/>
      <c r="KS9" s="111"/>
      <c r="KT9" s="111"/>
      <c r="KU9" s="111"/>
      <c r="KV9" s="111"/>
      <c r="KW9" s="111"/>
      <c r="KX9" s="111"/>
      <c r="KY9" s="111"/>
      <c r="KZ9" s="110"/>
      <c r="LA9" s="111"/>
      <c r="LB9" s="111"/>
      <c r="LC9" s="111"/>
      <c r="LD9" s="111"/>
      <c r="LE9" s="111"/>
      <c r="LF9" s="111"/>
      <c r="LG9" s="111"/>
      <c r="LH9" s="111"/>
      <c r="LI9" s="111"/>
      <c r="LJ9" s="111"/>
      <c r="LK9" s="110"/>
      <c r="LL9" s="111"/>
      <c r="LM9" s="111"/>
      <c r="LN9" s="111"/>
      <c r="LO9" s="111"/>
      <c r="LP9" s="111"/>
      <c r="LQ9" s="111"/>
      <c r="LR9" s="111"/>
      <c r="LS9" s="111"/>
      <c r="LT9" s="111"/>
      <c r="LU9" s="111"/>
      <c r="LV9" s="110"/>
      <c r="LW9" s="111"/>
      <c r="LX9" s="111"/>
      <c r="LY9" s="111"/>
      <c r="LZ9" s="111"/>
      <c r="MA9" s="111"/>
      <c r="MB9" s="111"/>
      <c r="MC9" s="111"/>
      <c r="MD9" s="111"/>
      <c r="ME9" s="111"/>
      <c r="MF9" s="111"/>
      <c r="MG9" s="110"/>
      <c r="MH9" s="111"/>
      <c r="MI9" s="111"/>
      <c r="MJ9" s="111"/>
      <c r="MK9" s="111"/>
      <c r="ML9" s="111"/>
      <c r="MM9" s="111"/>
      <c r="MN9" s="111"/>
      <c r="MO9" s="111"/>
      <c r="MP9" s="111"/>
      <c r="MQ9" s="111"/>
      <c r="MS9" s="110"/>
      <c r="MT9" s="111"/>
      <c r="MU9" s="111"/>
      <c r="MV9" s="111"/>
      <c r="MW9" s="111"/>
      <c r="MX9" s="111"/>
      <c r="MY9" s="111"/>
      <c r="MZ9" s="111"/>
      <c r="NA9" s="111"/>
      <c r="NB9" s="111"/>
      <c r="NC9" s="111"/>
      <c r="NE9" s="110"/>
      <c r="NF9" s="111"/>
      <c r="NG9" s="111"/>
      <c r="NH9" s="111"/>
      <c r="NI9" s="111"/>
      <c r="NJ9" s="111"/>
      <c r="NK9" s="111"/>
      <c r="NL9" s="111"/>
      <c r="NM9" s="111"/>
      <c r="NN9" s="111"/>
      <c r="NO9" s="111"/>
      <c r="NQ9" s="110"/>
      <c r="NR9" s="111"/>
      <c r="NS9" s="111"/>
      <c r="NT9" s="111"/>
      <c r="NU9" s="111"/>
      <c r="NV9" s="111"/>
      <c r="NW9" s="111"/>
      <c r="NX9" s="111"/>
      <c r="NY9" s="111"/>
      <c r="NZ9" s="111"/>
      <c r="OA9" s="111"/>
      <c r="OC9" s="110"/>
      <c r="OD9" s="111"/>
      <c r="OE9" s="111"/>
      <c r="OF9" s="111"/>
      <c r="OG9" s="111"/>
      <c r="OH9" s="111"/>
      <c r="OI9" s="111"/>
      <c r="OJ9" s="111"/>
      <c r="OK9" s="111"/>
      <c r="OL9" s="111"/>
      <c r="OM9" s="111"/>
      <c r="OO9" s="110"/>
      <c r="OP9" s="111"/>
      <c r="OQ9" s="111"/>
      <c r="OR9" s="111"/>
      <c r="OS9" s="111"/>
      <c r="OT9" s="111"/>
      <c r="OU9" s="111"/>
      <c r="OV9" s="111"/>
      <c r="OW9" s="111"/>
      <c r="OX9" s="111"/>
      <c r="OY9" s="111"/>
      <c r="PA9" s="110"/>
      <c r="PB9" s="111"/>
      <c r="PC9" s="111"/>
      <c r="PD9" s="111"/>
      <c r="PE9" s="111"/>
      <c r="PF9" s="111"/>
      <c r="PG9" s="111"/>
      <c r="PH9" s="111"/>
      <c r="PI9" s="111"/>
      <c r="PJ9" s="111"/>
      <c r="PK9" s="111"/>
      <c r="PM9" s="110"/>
      <c r="PN9" s="111"/>
      <c r="PO9" s="111"/>
      <c r="PP9" s="111"/>
      <c r="PQ9" s="111"/>
      <c r="PR9" s="111"/>
      <c r="PS9" s="111"/>
      <c r="PT9" s="111"/>
      <c r="PU9" s="111"/>
      <c r="PV9" s="111"/>
      <c r="PW9" s="111"/>
      <c r="PY9" s="110"/>
      <c r="PZ9" s="111"/>
      <c r="QA9" s="111"/>
      <c r="QB9" s="111"/>
      <c r="QC9" s="111"/>
      <c r="QD9" s="111"/>
      <c r="QE9" s="111"/>
      <c r="QF9" s="111"/>
      <c r="QG9" s="111"/>
      <c r="QH9" s="111"/>
      <c r="QI9" s="111"/>
      <c r="QK9" s="110"/>
      <c r="QL9" s="111"/>
      <c r="QM9" s="111"/>
      <c r="QN9" s="111"/>
      <c r="QO9" s="111"/>
      <c r="QP9" s="111"/>
      <c r="QQ9" s="111"/>
      <c r="QR9" s="111"/>
      <c r="QS9" s="111"/>
      <c r="QT9" s="111"/>
      <c r="QU9" s="111"/>
      <c r="QW9" s="110"/>
      <c r="QX9" s="111"/>
      <c r="QY9" s="111"/>
      <c r="QZ9" s="111"/>
      <c r="RA9" s="111"/>
      <c r="RB9" s="111"/>
      <c r="RC9" s="111"/>
      <c r="RD9" s="111"/>
      <c r="RE9" s="111"/>
      <c r="RF9" s="111"/>
      <c r="RG9" s="111"/>
      <c r="RH9" s="110"/>
      <c r="RI9" s="111"/>
      <c r="RJ9" s="111"/>
      <c r="RK9" s="111"/>
      <c r="RL9" s="111"/>
      <c r="RM9" s="111"/>
      <c r="RN9" s="111"/>
      <c r="RO9" s="111"/>
      <c r="RP9" s="111"/>
      <c r="RQ9" s="111"/>
      <c r="RR9" s="111"/>
    </row>
    <row r="10" spans="1:533" s="49" customFormat="1" x14ac:dyDescent="0.35">
      <c r="A10" t="str">
        <f t="shared" si="2"/>
        <v>De 30 bästa av kommunernas svar</v>
      </c>
      <c r="B10" s="121">
        <f t="shared" si="3"/>
        <v>2.31178309</v>
      </c>
      <c r="P10" s="128" t="s">
        <v>1010</v>
      </c>
      <c r="Q10" s="122"/>
      <c r="R10" s="122" t="str">
        <f>R31</f>
        <v>Målsättning och inriktning</v>
      </c>
      <c r="S10" s="122" t="str">
        <f t="shared" ref="S10:AA10" si="4">S31</f>
        <v>Ansvar och befogenheter för informationssäkerhetsarbetet inom organisationen, inklusive den roll eller funktion som ska leda och samordna informationssäkerhetsarbetet</v>
      </c>
      <c r="T10" s="122" t="str">
        <f t="shared" si="4"/>
        <v>Resurser som informationssäkerhetsarbetet kräver</v>
      </c>
      <c r="U10" s="122" t="str">
        <f t="shared" si="4"/>
        <v>Regler för informationssäkerhetsarbetet, alternativt delegerat ansvaret för beslut eller översyn</v>
      </c>
      <c r="V10" s="122" t="str">
        <f t="shared" si="4"/>
        <v>Att arbetet ska bedrivas med stöd av standarderna ISO/IEC 27001 respektive ISO/IEC 27002 eller motsvarande</v>
      </c>
      <c r="W10" s="122" t="str">
        <f t="shared" si="4"/>
        <v>Ja, men ledningen har inte beslutat om eller sett över någon av de nämnda aspekterna under perioden</v>
      </c>
      <c r="X10" s="122" t="str">
        <f t="shared" si="4"/>
        <v>Nej</v>
      </c>
      <c r="Y10" s="122" t="str">
        <f t="shared" si="4"/>
        <v>Säker bedömning (dokumenterat underlag finns)</v>
      </c>
      <c r="Z10" s="122" t="str">
        <f t="shared" si="4"/>
        <v>Osäker bedömning (dokumenterat underlag saknas)</v>
      </c>
      <c r="AA10" s="122" t="str">
        <f t="shared" si="4"/>
        <v>Summa</v>
      </c>
      <c r="AB10" s="128" t="s">
        <v>1010</v>
      </c>
      <c r="AC10" s="122"/>
      <c r="AD10" s="122" t="str">
        <f>AD31</f>
        <v>En definition av informationssäkerhet och informationssäkerhetsarbete</v>
      </c>
      <c r="AE10" s="122" t="str">
        <f t="shared" ref="AE10:AK10" si="5">AE31</f>
        <v>Ledningens målsättningar för informationssäkerhetsarbetet (vad som ska uppnås)</v>
      </c>
      <c r="AF10" s="122" t="str">
        <f t="shared" si="5"/>
        <v>Ledningens inriktning för informationssäkerhetsarbetet (hur det ska uppnås)</v>
      </c>
      <c r="AG10" s="122" t="str">
        <f t="shared" si="5"/>
        <v>Definierade roller som ledningen har pekat ut som ansvariga för att hantera informationssäkerhet</v>
      </c>
      <c r="AH10" s="122" t="str">
        <f t="shared" si="5"/>
        <v>Att arbetet ska integreras i myndighetens befintliga sätt att leda och styra sin organisation</v>
      </c>
      <c r="AI10" s="122" t="str">
        <f t="shared" si="5"/>
        <v>Ja, men ingen av de nämnda aspekterna har funnits i policyn under perioden</v>
      </c>
      <c r="AJ10" s="122" t="str">
        <f t="shared" si="5"/>
        <v>Nej, men en informationssäkerhetspolicy (eller motsvarande dokument) har funnits kortare tid än två år eller är under utveckling</v>
      </c>
      <c r="AK10" s="122" t="str">
        <f t="shared" si="5"/>
        <v>Nej</v>
      </c>
      <c r="AL10" s="122" t="str">
        <f t="shared" ref="AL10:AM10" si="6">AL31</f>
        <v>Säker bedömning (dokumenterat underlag finns)</v>
      </c>
      <c r="AM10" s="122" t="str">
        <f t="shared" si="6"/>
        <v>Osäker bedömning (dokumenterat underlag saknas)</v>
      </c>
      <c r="AN10" s="122" t="str">
        <f t="shared" ref="AN10" si="7">AN31</f>
        <v>Summa</v>
      </c>
      <c r="AO10" s="128" t="s">
        <v>1010</v>
      </c>
      <c r="AP10" s="122"/>
      <c r="AQ10" s="122" t="str">
        <f>AQ31</f>
        <v>Alla organisationens verksamheter</v>
      </c>
      <c r="AR10" s="122" t="str">
        <f t="shared" ref="AR10:AY10" si="8">AR31</f>
        <v>75 % till mindre än 100 % av organisationens verksamheter</v>
      </c>
      <c r="AS10" s="122" t="str">
        <f t="shared" si="8"/>
        <v>50 % till mindre än 75 % av organisationens verksamheter</v>
      </c>
      <c r="AT10" s="122" t="str">
        <f t="shared" si="8"/>
        <v>25 % till mindre än 50 % av organisationens verksamheter</v>
      </c>
      <c r="AU10" s="122" t="str">
        <f t="shared" si="8"/>
        <v>Mer än 0 % till mindre än 25 % av organisationens verksamheter</v>
      </c>
      <c r="AV10" s="122" t="str">
        <f t="shared" si="8"/>
        <v>Inga</v>
      </c>
      <c r="AW10" s="122" t="str">
        <f t="shared" si="8"/>
        <v>Säker bedömning (dokumenterat underlag finns)</v>
      </c>
      <c r="AX10" s="122" t="str">
        <f t="shared" si="8"/>
        <v>Osäker bedömning (dokumenterat underlag saknas)</v>
      </c>
      <c r="AY10" s="122" t="str">
        <f t="shared" si="8"/>
        <v>Summa</v>
      </c>
      <c r="AZ10" s="128" t="s">
        <v>1010</v>
      </c>
      <c r="BA10" s="122"/>
      <c r="BB10" s="122" t="str">
        <f>BB31</f>
        <v>Alla organisationens verksamheter</v>
      </c>
      <c r="BC10" s="122" t="str">
        <f t="shared" ref="BC10:BJ10" si="9">BC31</f>
        <v>75 % till mindre än 100 % av organisationens verksamheter</v>
      </c>
      <c r="BD10" s="122" t="str">
        <f t="shared" si="9"/>
        <v>50 % till mindre än 75 % av organisationens verksamheter</v>
      </c>
      <c r="BE10" s="122" t="str">
        <f t="shared" si="9"/>
        <v>25 % till mindre än 50 % av organisationens verksamheter</v>
      </c>
      <c r="BF10" s="122" t="str">
        <f t="shared" si="9"/>
        <v>Mer än 0 % till mindre än 25 % av organisationens verksamheter</v>
      </c>
      <c r="BG10" s="122" t="str">
        <f t="shared" si="9"/>
        <v>Inga</v>
      </c>
      <c r="BH10" s="122" t="str">
        <f t="shared" si="9"/>
        <v>Säker bedömning (dokumenterat underlag finns)</v>
      </c>
      <c r="BI10" s="122" t="str">
        <f t="shared" si="9"/>
        <v>Osäker bedömning (dokumenterat underlag saknas)</v>
      </c>
      <c r="BJ10" s="122" t="str">
        <f t="shared" si="9"/>
        <v>Summa</v>
      </c>
      <c r="BK10" s="128" t="s">
        <v>1010</v>
      </c>
      <c r="BL10" s="122"/>
      <c r="BM10" s="122" t="str">
        <f>BM31</f>
        <v>Alla medarbetare</v>
      </c>
      <c r="BN10" s="122" t="str">
        <f t="shared" ref="BN10:BU10" si="10">BN31</f>
        <v>75 % till mindre än 100 % av medarbetarna</v>
      </c>
      <c r="BO10" s="122" t="str">
        <f t="shared" si="10"/>
        <v>50 % till mindre än 75 % av medarbetarna</v>
      </c>
      <c r="BP10" s="122" t="str">
        <f t="shared" si="10"/>
        <v>25 % till mindre än 50 % av medarbetarna</v>
      </c>
      <c r="BQ10" s="122" t="str">
        <f t="shared" si="10"/>
        <v>Mer än 0 % till mindre än 25 % av medarbetarna</v>
      </c>
      <c r="BR10" s="122" t="str">
        <f t="shared" si="10"/>
        <v>Inga</v>
      </c>
      <c r="BS10" s="122" t="str">
        <f t="shared" si="10"/>
        <v>Säker bedömning (dokumenterat underlag finns)</v>
      </c>
      <c r="BT10" s="122" t="str">
        <f t="shared" si="10"/>
        <v>Osäker bedömning (dokumenterat underlag saknas)</v>
      </c>
      <c r="BU10" s="122" t="str">
        <f t="shared" si="10"/>
        <v>Summa</v>
      </c>
      <c r="BV10" s="128" t="s">
        <v>1010</v>
      </c>
      <c r="BW10" s="122"/>
      <c r="BX10" s="122" t="str">
        <f>BX31</f>
        <v>Informationsklassning samt analys och hantering av informationssäkerhetsrisker</v>
      </c>
      <c r="BY10" s="122" t="str">
        <f t="shared" ref="BY10:CE10" si="11">BY31</f>
        <v>Utbildning i informationssäkerhet</v>
      </c>
      <c r="BZ10" s="122" t="str">
        <f t="shared" si="11"/>
        <v>Uppföljning av informationssäkerhetsarbetet</v>
      </c>
      <c r="CA10" s="122" t="str">
        <f t="shared" si="11"/>
        <v>Arbete med it-säkerhet</v>
      </c>
      <c r="CB10" s="122" t="str">
        <f t="shared" si="11"/>
        <v>Säkerställande av informationssäkerhet vid upphandling</v>
      </c>
      <c r="CC10" s="122" t="str">
        <f t="shared" si="11"/>
        <v>Ja, men organisationen har inte haft tillgång till medarbetare med de nämnda kompetenserna under perioden</v>
      </c>
      <c r="CD10" s="122" t="str">
        <f t="shared" si="11"/>
        <v>Nej, men organisationen har haft tillgång till sådan kompetens under en kortare tid än två år eller är på väg att skaffa sig sådan tillgång</v>
      </c>
      <c r="CE10" s="122" t="str">
        <f t="shared" si="11"/>
        <v>Nej</v>
      </c>
      <c r="CF10" s="122" t="str">
        <f t="shared" ref="CF10:CH10" si="12">CF31</f>
        <v>Säker bedömning (dokumenterat underlag finns)</v>
      </c>
      <c r="CG10" s="122" t="str">
        <f t="shared" si="12"/>
        <v>Osäker bedömning (dokumenterat underlag saknas)</v>
      </c>
      <c r="CH10" s="122" t="str">
        <f t="shared" si="12"/>
        <v>Summa</v>
      </c>
      <c r="CI10" s="128" t="s">
        <v>1010</v>
      </c>
      <c r="CJ10" s="122"/>
      <c r="CK10" s="122" t="str">
        <f>CK31</f>
        <v>Är beslutad eller på annat sätt medvetet vald av organisationen</v>
      </c>
      <c r="CL10" s="122" t="str">
        <f t="shared" ref="CL10:CR10" si="13">CL31</f>
        <v>Omfattar fördelning av roller och ansvar</v>
      </c>
      <c r="CM10" s="122" t="str">
        <f t="shared" si="13"/>
        <v>Innehåller en organisationsgemensam modell för klassning med definierade nivåer för skyddskrav med fördefinierade säkerhetsåtgärder</v>
      </c>
      <c r="CN10" s="122" t="str">
        <f t="shared" si="13"/>
        <v>Är beskrivet i stöd och vägledning för medarbetarna</v>
      </c>
      <c r="CO10" s="122" t="str">
        <f t="shared" si="13"/>
        <v>Följs upp och utvärderas minst en gång</v>
      </c>
      <c r="CP10" s="122" t="str">
        <f t="shared" si="13"/>
        <v>Ja, organisationen har haft ett arbetssätt för informationsklassning under perioden, men inget av de angivna svarsalternativen stämmer</v>
      </c>
      <c r="CQ10" s="122" t="str">
        <f t="shared" si="13"/>
        <v>Nej, men ett arbetssätt har funnits kortare tid än två år, eller är under utveckling</v>
      </c>
      <c r="CR10" s="122" t="str">
        <f t="shared" si="13"/>
        <v>Nej</v>
      </c>
      <c r="CS10" s="122" t="str">
        <f t="shared" ref="CS10:CU10" si="14">CS31</f>
        <v>Säker bedömning (dokumenterat underlag finns)</v>
      </c>
      <c r="CT10" s="122" t="str">
        <f t="shared" si="14"/>
        <v>Osäker bedömning (dokumenterat underlag saknas)</v>
      </c>
      <c r="CU10" s="122" t="str">
        <f t="shared" si="14"/>
        <v>Summa</v>
      </c>
      <c r="CV10" s="128" t="s">
        <v>1010</v>
      </c>
      <c r="CW10" s="122"/>
      <c r="CX10" s="122" t="str">
        <f>CX31</f>
        <v>Är beslutad eller på annat sätt medvetet vald av organisationen</v>
      </c>
      <c r="CY10" s="122" t="str">
        <f t="shared" ref="CY10:DE10" si="15">CY31</f>
        <v>Omfattar fördelning av roller och ansvar</v>
      </c>
      <c r="CZ10" s="122" t="str">
        <f t="shared" si="15"/>
        <v>Innehåller en organisationsgemensam modell för analys av informationssäkerhetsrisker</v>
      </c>
      <c r="DA10" s="122" t="str">
        <f t="shared" si="15"/>
        <v>Är beskrivet i stöd och vägledning för medarbetarna</v>
      </c>
      <c r="DB10" s="122" t="str">
        <f t="shared" si="15"/>
        <v>Följs upp och utvärderas minst en gång</v>
      </c>
      <c r="DC10" s="122" t="str">
        <f t="shared" si="15"/>
        <v>Ja, organisationen har haft ett arbetssätt för analys och hantering av informationssäkerhetsrisker under perioden, men inget av de angivna svarsalternativen stämmer</v>
      </c>
      <c r="DD10" s="122" t="str">
        <f t="shared" si="15"/>
        <v>Nej, men ett arbetssätt har funnits kortare tid än två år, eller är under utveckling</v>
      </c>
      <c r="DE10" s="122" t="str">
        <f t="shared" si="15"/>
        <v>Nej</v>
      </c>
      <c r="DF10" s="122" t="str">
        <f t="shared" ref="DF10:DH10" si="16">DF31</f>
        <v>Säker bedömning (dokumenterat underlag finns)</v>
      </c>
      <c r="DG10" s="122" t="str">
        <f t="shared" si="16"/>
        <v>Osäker bedömning (dokumenterat underlag saknas)</v>
      </c>
      <c r="DH10" s="122" t="str">
        <f t="shared" si="16"/>
        <v>Summa</v>
      </c>
      <c r="DI10" s="128" t="s">
        <v>1010</v>
      </c>
      <c r="DJ10" s="122"/>
      <c r="DK10" s="122" t="str">
        <f>DK31</f>
        <v>Är beslutad eller på annat sätt medvetet vald av organisationen</v>
      </c>
      <c r="DL10" s="122" t="str">
        <f t="shared" ref="DL10:DR10" si="17">DL31</f>
        <v>Omfattar fördelning av roller och ansvar</v>
      </c>
      <c r="DM10" s="122" t="str">
        <f t="shared" si="17"/>
        <v>Innehåller en organisationsgemensam modell för hantering av informationssäkerhetsincidenter och -avvikelser</v>
      </c>
      <c r="DN10" s="122" t="str">
        <f t="shared" si="17"/>
        <v>Är beskrivet i stöd och vägledning för medarbetarna</v>
      </c>
      <c r="DO10" s="122" t="str">
        <f t="shared" si="17"/>
        <v>Följs upp och utvärderas minst en gång</v>
      </c>
      <c r="DP10" s="122" t="str">
        <f t="shared" si="17"/>
        <v>Ja, organisationen har haft ett arbetssätt för hantering av informationssäkerhetsincidenter och -avvikelser under perioden, men inget av de angivna svarsalternativen stämmer</v>
      </c>
      <c r="DQ10" s="122" t="str">
        <f t="shared" si="17"/>
        <v>Nej, men ett arbetssätt har funnits kortare tid än två år, eller är under utveckling</v>
      </c>
      <c r="DR10" s="122" t="str">
        <f t="shared" si="17"/>
        <v>Nej</v>
      </c>
      <c r="DS10" s="122" t="str">
        <f t="shared" ref="DS10:DU10" si="18">DS31</f>
        <v>Säker bedömning (dokumenterat underlag finns)</v>
      </c>
      <c r="DT10" s="122" t="str">
        <f t="shared" si="18"/>
        <v>Osäker bedömning (dokumenterat underlag saknas)</v>
      </c>
      <c r="DU10" s="122" t="str">
        <f t="shared" si="18"/>
        <v>Summa</v>
      </c>
      <c r="DV10" s="128" t="s">
        <v>1010</v>
      </c>
      <c r="DW10" s="122"/>
      <c r="DX10" s="122" t="str">
        <f>DX31</f>
        <v>Är beslutad eller på annat sätt medvetet vald av organisationen</v>
      </c>
      <c r="DY10" s="122" t="str">
        <f t="shared" ref="DY10:EE10" si="19">DY31</f>
        <v>Omfattar fördelning av roller och ansvar</v>
      </c>
      <c r="DZ10" s="122" t="str">
        <f t="shared" si="19"/>
        <v>Innehåller en organisationsgemensam modell för kontinuitetshantering, inklusive scenarier som organisationen behöver öva</v>
      </c>
      <c r="EA10" s="122" t="str">
        <f t="shared" si="19"/>
        <v>Är beskrivet i stöd och vägledning för medarbetarna</v>
      </c>
      <c r="EB10" s="122" t="str">
        <f t="shared" si="19"/>
        <v>Följs upp och utvärderas minst en gång</v>
      </c>
      <c r="EC10" s="122" t="str">
        <f t="shared" si="19"/>
        <v>Ja, organisationen har haft ett arbetssätt för kontinuitetshantering under perioden, men inget av de angivna svarsalternativen stämmer</v>
      </c>
      <c r="ED10" s="122" t="str">
        <f t="shared" si="19"/>
        <v>Nej, men ett arbetssätt har funnits kortare tid än två år, eller är under utveckling</v>
      </c>
      <c r="EE10" s="122" t="str">
        <f t="shared" si="19"/>
        <v>Nej</v>
      </c>
      <c r="EF10" s="122" t="str">
        <f t="shared" ref="EF10:EH10" si="20">EF31</f>
        <v>Säker bedömning (dokumenterat underlag finns)</v>
      </c>
      <c r="EG10" s="122" t="str">
        <f t="shared" si="20"/>
        <v>Osäker bedömning (dokumenterat underlag saknas)</v>
      </c>
      <c r="EH10" s="122" t="str">
        <f t="shared" si="20"/>
        <v>Summa</v>
      </c>
      <c r="EI10" s="128" t="s">
        <v>1010</v>
      </c>
      <c r="EJ10" s="122"/>
      <c r="EK10" s="122" t="str">
        <f>EK31</f>
        <v>Är beslutad eller på annat sätt medvetet vald av organisationen</v>
      </c>
      <c r="EL10" s="122" t="str">
        <f t="shared" ref="EL10:ER10" si="21">EL31</f>
        <v>Omfattar fördelning av roller och ansvar</v>
      </c>
      <c r="EM10" s="122" t="str">
        <f t="shared" si="21"/>
        <v>Innehåller en organisationsgemensam modell för omvärldsbevakning</v>
      </c>
      <c r="EN10" s="122" t="str">
        <f t="shared" si="21"/>
        <v>Är beskrivet i stöd och vägledning för medarbetarna</v>
      </c>
      <c r="EO10" s="122" t="str">
        <f t="shared" si="21"/>
        <v>Följs upp och utvärderas minst en gång</v>
      </c>
      <c r="EP10" s="122" t="str">
        <f t="shared" si="21"/>
        <v>Ja, organisationen har haft ett arbetssätt för omvärldsbevakning under perioden, men inget av de angivna svarsalternativen stämmer</v>
      </c>
      <c r="EQ10" s="122" t="str">
        <f t="shared" si="21"/>
        <v>Nej, men ett arbetssätt har funnits kortare tid än två år, eller är under utveckling</v>
      </c>
      <c r="ER10" s="122" t="str">
        <f t="shared" si="21"/>
        <v>Nej</v>
      </c>
      <c r="ES10" s="122" t="str">
        <f t="shared" ref="ES10:EU10" si="22">ES31</f>
        <v>Säker bedömning (dokumenterat underlag finns)</v>
      </c>
      <c r="ET10" s="122" t="str">
        <f t="shared" si="22"/>
        <v>Osäker bedömning (dokumenterat underlag saknas)</v>
      </c>
      <c r="EU10" s="122" t="str">
        <f t="shared" si="22"/>
        <v>Summa</v>
      </c>
      <c r="EV10" s="128" t="s">
        <v>1010</v>
      </c>
      <c r="EW10" s="122"/>
      <c r="EX10" s="122" t="str">
        <f>EX31</f>
        <v>Är beslutad eller på annat sätt medvetet vald av organisationen</v>
      </c>
      <c r="EY10" s="122" t="str">
        <f t="shared" ref="EY10:FE10" si="23">EY31</f>
        <v>Omfattar fördelning av roller och ansvar</v>
      </c>
      <c r="EZ10" s="122" t="str">
        <f t="shared" si="23"/>
        <v>Innehåller en organisationsgemensam modell för utbildning i informationssäkerhet</v>
      </c>
      <c r="FA10" s="122" t="str">
        <f t="shared" si="23"/>
        <v>Är beskrivet i stöd och vägledning för medarbetarna</v>
      </c>
      <c r="FB10" s="122" t="str">
        <f t="shared" si="23"/>
        <v>Följs upp och utvärderas minst en gång</v>
      </c>
      <c r="FC10" s="122" t="str">
        <f t="shared" si="23"/>
        <v>Ja, organisationen har haft ett arbetssätt för utbildning i informationssäkerhet under perioden, men inget av de angivna svarsalternativen stämmer</v>
      </c>
      <c r="FD10" s="122" t="str">
        <f t="shared" si="23"/>
        <v>Nej, men ett arbetssätt har funnits kortare tid än två år, eller är under utveckling</v>
      </c>
      <c r="FE10" s="122" t="str">
        <f t="shared" si="23"/>
        <v>Nej</v>
      </c>
      <c r="FF10" s="122" t="str">
        <f t="shared" ref="FF10:FH10" si="24">FF31</f>
        <v>Säker bedömning (dokumenterat underlag finns)</v>
      </c>
      <c r="FG10" s="122" t="str">
        <f t="shared" si="24"/>
        <v>Osäker bedömning (dokumenterat underlag saknas)</v>
      </c>
      <c r="FH10" s="122" t="str">
        <f t="shared" si="24"/>
        <v>Summa</v>
      </c>
      <c r="FI10" s="128" t="s">
        <v>1010</v>
      </c>
      <c r="FJ10" s="122"/>
      <c r="FK10" s="122" t="str">
        <f>FK31</f>
        <v>Är beslutad eller på annat sätt medvetet vald av organisationen</v>
      </c>
      <c r="FL10" s="122" t="str">
        <f t="shared" ref="FL10:FR10" si="25">FL31</f>
        <v>Omfattar fördelning av roller och ansvar</v>
      </c>
      <c r="FM10" s="122" t="str">
        <f t="shared" si="25"/>
        <v>Innehåller en organisationsgemensam modell för informationssäkerhet vid upphandling</v>
      </c>
      <c r="FN10" s="122" t="str">
        <f t="shared" si="25"/>
        <v>Är beskrivet i stöd och vägledning för medarbetarna</v>
      </c>
      <c r="FO10" s="122" t="str">
        <f t="shared" si="25"/>
        <v>Följs upp och utvärderas minst en gång</v>
      </c>
      <c r="FP10" s="122" t="str">
        <f t="shared" si="25"/>
        <v>Ja, organisationen har haft ett arbetssätt för att säkerställa informationssäkerhet vid upphandling under perioden, men inget av de angivna svarsalternativen stämmer</v>
      </c>
      <c r="FQ10" s="122" t="str">
        <f t="shared" si="25"/>
        <v>Nej, men ett arbetssätt har funnits kortare tid än två år, eller är under utveckling</v>
      </c>
      <c r="FR10" s="122" t="str">
        <f t="shared" si="25"/>
        <v>Nej</v>
      </c>
      <c r="FS10" s="122" t="str">
        <f t="shared" ref="FS10:FU10" si="26">FS31</f>
        <v>Säker bedömning (dokumenterat underlag finns)</v>
      </c>
      <c r="FT10" s="122" t="str">
        <f t="shared" si="26"/>
        <v>Osäker bedömning (dokumenterat underlag saknas)</v>
      </c>
      <c r="FU10" s="122" t="str">
        <f t="shared" si="26"/>
        <v>Summa</v>
      </c>
      <c r="FV10" s="128" t="s">
        <v>1010</v>
      </c>
      <c r="FW10" s="122"/>
      <c r="FX10" s="122" t="str">
        <f>FX31</f>
        <v>Resultat av genomförda utvärderingar av organisationens interna regler, arbetssätt och stöd för informationssäkerhetsarbete</v>
      </c>
      <c r="FY10" s="122" t="str">
        <f t="shared" ref="FY10:GE10" si="27">FY31</f>
        <v>Resultat av genomförda utvärderingar av om medarbetarna tillämpar interna regler, arbetssätt och stöd för informationssäkerhetsarbete på avsett sätt</v>
      </c>
      <c r="FZ10" s="122" t="str">
        <f t="shared" si="27"/>
        <v>Skillnaden mellan införda och beslutade säkerhetsåtgärder</v>
      </c>
      <c r="GA10" s="122" t="str">
        <f t="shared" si="27"/>
        <v>Resultat av genomförda informationsklassningar och analyser av informationssäkerhetsrisker</v>
      </c>
      <c r="GB10" s="122" t="str">
        <f t="shared" si="27"/>
        <v>Resultat av genomförda utvärderingar av säkerhetsåtgärders ändamålsenlighet och tillräcklighet</v>
      </c>
      <c r="GC10" s="122" t="str">
        <f t="shared" si="27"/>
        <v>Ja, organisationen har följt upp resultatet under perioden, men inget av de angivna svarsalternativen stämmer</v>
      </c>
      <c r="GD10" s="122" t="str">
        <f t="shared" si="27"/>
        <v>Nej</v>
      </c>
      <c r="GE10" s="122" t="str">
        <f t="shared" si="27"/>
        <v>Säker bedömning (dokumenterat underlag finns)</v>
      </c>
      <c r="GF10" s="122" t="str">
        <f t="shared" ref="GF10:GG10" si="28">GF31</f>
        <v>Osäker bedömning (dokumenterat underlag saknas)</v>
      </c>
      <c r="GG10" s="122" t="str">
        <f t="shared" si="28"/>
        <v>Summa</v>
      </c>
      <c r="GH10" s="128" t="s">
        <v>1010</v>
      </c>
      <c r="GI10" s="122"/>
      <c r="GJ10" s="122" t="str">
        <f>GJ31</f>
        <v>Resultat av genomförda utvärderingar av organisationens interna regler, arbetssätt och stöd för informationssäkerhetsarbete</v>
      </c>
      <c r="GK10" s="122" t="str">
        <f t="shared" ref="GK10:GQ10" si="29">GK31</f>
        <v>Resultat av genomförda utvärderingar av om medarbetarna tillämpar interna regler, arbetssätt och stöd för informationssäkerhetsarbete på avsett sätt</v>
      </c>
      <c r="GL10" s="122" t="str">
        <f t="shared" si="29"/>
        <v>I vilken utsträckning införda säkerhetsåtgärder är ändamålsenliga och tillräckliga (svarar mot identifierat behov)</v>
      </c>
      <c r="GM10" s="122" t="str">
        <f t="shared" si="29"/>
        <v>Eventuella allvarligare risker i organisationens informationsbehandling som inte har åtgärdats</v>
      </c>
      <c r="GN10" s="122" t="str">
        <f t="shared" si="29"/>
        <v>Eventuella identifierade hinder för att uppnå ledningens målsättning med informationssäkerhetsarbetet</v>
      </c>
      <c r="GO10" s="122" t="str">
        <f t="shared" si="29"/>
        <v>Ja, organisationens ledning har informerat sig om resultatet under perioden, men inget av de angivna svarsalternativen stämmer</v>
      </c>
      <c r="GP10" s="122" t="str">
        <f t="shared" si="29"/>
        <v>Nej</v>
      </c>
      <c r="GQ10" s="122" t="str">
        <f t="shared" si="29"/>
        <v>Säker bedömning (dokumenterat underlag finns)</v>
      </c>
      <c r="GR10" s="122" t="str">
        <f t="shared" ref="GR10:GS10" si="30">GR31</f>
        <v>Osäker bedömning (dokumenterat underlag saknas)</v>
      </c>
      <c r="GS10" s="122" t="str">
        <f t="shared" si="30"/>
        <v>Summa</v>
      </c>
      <c r="GT10" s="128" t="s">
        <v>1010</v>
      </c>
      <c r="GU10" s="122"/>
      <c r="GV10" s="122" t="str">
        <f>GV31</f>
        <v>Alla medarbetare</v>
      </c>
      <c r="GW10" s="122" t="str">
        <f t="shared" ref="GW10:HD10" si="31">GW31</f>
        <v>75 % till mindre än 100 % av medarbetarna</v>
      </c>
      <c r="GX10" s="122" t="str">
        <f t="shared" si="31"/>
        <v>50 % till mindre än 75 % av medarbetarna</v>
      </c>
      <c r="GY10" s="122" t="str">
        <f t="shared" si="31"/>
        <v>25 % till mindre än 50 % av medarbetarna</v>
      </c>
      <c r="GZ10" s="122" t="str">
        <f t="shared" si="31"/>
        <v>Mer än 0 % till mindre än 25 % av medarbetarna</v>
      </c>
      <c r="HA10" s="122" t="str">
        <f t="shared" si="31"/>
        <v>Inga</v>
      </c>
      <c r="HB10" s="122" t="str">
        <f t="shared" si="31"/>
        <v>Säker bedömning (dokumenterat underlag finns)</v>
      </c>
      <c r="HC10" s="122" t="str">
        <f t="shared" si="31"/>
        <v>Osäker bedömning (dokumenterat underlag saknas)</v>
      </c>
      <c r="HD10" s="122" t="str">
        <f t="shared" si="31"/>
        <v>Summa</v>
      </c>
      <c r="HE10" s="128" t="s">
        <v>1010</v>
      </c>
      <c r="HF10" s="122"/>
      <c r="HG10" s="122" t="str">
        <f>HG31</f>
        <v>Alla de som genomgått utbildning i informationssäkerhet</v>
      </c>
      <c r="HH10" s="122" t="str">
        <f t="shared" ref="HH10:HO10" si="32">HH31</f>
        <v>75 % till mindre än 100 % av de som genomgått utbildning i informationssäkerhet</v>
      </c>
      <c r="HI10" s="122" t="str">
        <f t="shared" si="32"/>
        <v>50 % till mindre än 75 % av de som genomgått utbildning i informationssäkerhet</v>
      </c>
      <c r="HJ10" s="122" t="str">
        <f t="shared" si="32"/>
        <v>25 % till mindre än 50 % av de som genomgått utbildning i informationssäkerhet</v>
      </c>
      <c r="HK10" s="122" t="str">
        <f t="shared" si="32"/>
        <v>Mer än 0 % till mindre än 25 % av de som genomgått utbildning i informationssäkerhet</v>
      </c>
      <c r="HL10" s="122" t="str">
        <f t="shared" si="32"/>
        <v>Inga</v>
      </c>
      <c r="HM10" s="122" t="str">
        <f t="shared" si="32"/>
        <v>Säker bedömning (dokumenterat underlag finns)</v>
      </c>
      <c r="HN10" s="122" t="str">
        <f t="shared" si="32"/>
        <v>Osäker bedömning (dokumenterat underlag saknas)</v>
      </c>
      <c r="HO10" s="122" t="str">
        <f t="shared" si="32"/>
        <v>Summa</v>
      </c>
      <c r="HP10" s="128" t="s">
        <v>1010</v>
      </c>
      <c r="HQ10" s="122"/>
      <c r="HR10" s="122" t="str">
        <f>HR31</f>
        <v>Alla de som genomgått utbildning i informationssäkerhet</v>
      </c>
      <c r="HS10" s="122" t="str">
        <f t="shared" ref="HS10:HZ10" si="33">HS31</f>
        <v>75 % till mindre än 100 % av de som genomgått utbildning i informationssäkerhet</v>
      </c>
      <c r="HT10" s="122" t="str">
        <f t="shared" si="33"/>
        <v>50 % till mindre än 75 % av de som genomgått utbildning i informationssäkerhet</v>
      </c>
      <c r="HU10" s="122" t="str">
        <f t="shared" si="33"/>
        <v>25 % till mindre än 50 % av de som genomgått utbildning i informationssäkerhet</v>
      </c>
      <c r="HV10" s="122" t="str">
        <f t="shared" si="33"/>
        <v>Mer än 0 % till mindre än 25 % av de som hade genomgått utbildning i informationssäkerhet</v>
      </c>
      <c r="HW10" s="122" t="str">
        <f t="shared" si="33"/>
        <v>Inga</v>
      </c>
      <c r="HX10" s="122" t="str">
        <f t="shared" si="33"/>
        <v>Säker bedömning (dokumenterat underlag finns)</v>
      </c>
      <c r="HY10" s="122" t="str">
        <f t="shared" si="33"/>
        <v>Osäker bedömning (dokumenterat underlag saknas)</v>
      </c>
      <c r="HZ10" s="122" t="str">
        <f t="shared" si="33"/>
        <v>Summa</v>
      </c>
      <c r="IA10" s="128" t="s">
        <v>1010</v>
      </c>
      <c r="IB10" s="122"/>
      <c r="IC10" s="122" t="str">
        <f>IC31</f>
        <v>Utpekade medarbetare inom alla organisationens verksamheter</v>
      </c>
      <c r="ID10" s="122" t="str">
        <f t="shared" ref="ID10:IK10" si="34">ID31</f>
        <v>Utpekade medarbetare inom 75 % till mindre än 100 % av organisationens verksamheter</v>
      </c>
      <c r="IE10" s="122" t="str">
        <f t="shared" si="34"/>
        <v>Utpekade medarbetare inom 50 % till mindre än 75 % av organisationens verksamheter</v>
      </c>
      <c r="IF10" s="122" t="str">
        <f t="shared" si="34"/>
        <v>Utpekade medarbetare inom 25 % till mindre än 50 % av organisationens verksamheter</v>
      </c>
      <c r="IG10" s="122" t="str">
        <f t="shared" si="34"/>
        <v>Utpekade medarbetare inom mer än 0 % till mindre än 25 % av organisationens verksamheter</v>
      </c>
      <c r="IH10" s="122" t="str">
        <f t="shared" si="34"/>
        <v>Inga</v>
      </c>
      <c r="II10" s="122" t="str">
        <f t="shared" si="34"/>
        <v>Säker bedömning (dokumenterat underlag finns)</v>
      </c>
      <c r="IJ10" s="122" t="str">
        <f t="shared" si="34"/>
        <v>Osäker bedömning (dokumenterat underlag saknas)</v>
      </c>
      <c r="IK10" s="122" t="str">
        <f t="shared" si="34"/>
        <v>Summa</v>
      </c>
      <c r="IL10" s="128" t="s">
        <v>1010</v>
      </c>
      <c r="IM10" s="122"/>
      <c r="IN10" s="122" t="str">
        <f>IN31</f>
        <v>Alla organisationens verksamheter</v>
      </c>
      <c r="IO10" s="122" t="str">
        <f t="shared" ref="IO10:IV10" si="35">IO31</f>
        <v>75 % till mindre än 100 % av organisationens verksamheter</v>
      </c>
      <c r="IP10" s="122" t="str">
        <f t="shared" si="35"/>
        <v>50 % till mindre än 75 % av organisationens verksamheter</v>
      </c>
      <c r="IQ10" s="122" t="str">
        <f t="shared" si="35"/>
        <v>25 % till mindre än 50 % av organisationens verksamheter</v>
      </c>
      <c r="IR10" s="122" t="str">
        <f t="shared" si="35"/>
        <v>Mer än 0 % till mindre än 25 % av organisationens verksamheter</v>
      </c>
      <c r="IS10" s="122" t="str">
        <f t="shared" si="35"/>
        <v>Inga</v>
      </c>
      <c r="IT10" s="122" t="str">
        <f t="shared" si="35"/>
        <v>Säker bedömning (dokumenterat underlag finns)</v>
      </c>
      <c r="IU10" s="122" t="str">
        <f t="shared" si="35"/>
        <v>Osäker bedömning (dokumenterat underlag saknas)</v>
      </c>
      <c r="IV10" s="122" t="str">
        <f t="shared" si="35"/>
        <v>Summa</v>
      </c>
      <c r="IW10" s="128" t="s">
        <v>1010</v>
      </c>
      <c r="IX10" s="122"/>
      <c r="IY10" s="122" t="str">
        <f>IY31</f>
        <v>Alla organisationens verksamheter</v>
      </c>
      <c r="IZ10" s="122" t="str">
        <f t="shared" ref="IZ10:JG10" si="36">IZ31</f>
        <v>75 % till mindre än 100 % av organisationens verksamheter</v>
      </c>
      <c r="JA10" s="122" t="str">
        <f t="shared" si="36"/>
        <v>50 % till mindre än 75 % av organisationens verksamheter</v>
      </c>
      <c r="JB10" s="122" t="str">
        <f t="shared" si="36"/>
        <v>25 % till mindre än 50 % av organisationens verksamheter</v>
      </c>
      <c r="JC10" s="122" t="str">
        <f t="shared" si="36"/>
        <v>Mer än 0 % till mindre än 25 % av organisationens verksamheter</v>
      </c>
      <c r="JD10" s="122" t="str">
        <f t="shared" si="36"/>
        <v>Inga</v>
      </c>
      <c r="JE10" s="122" t="str">
        <f t="shared" si="36"/>
        <v>Säker bedömning (dokumenterat underlag finns)</v>
      </c>
      <c r="JF10" s="122" t="str">
        <f t="shared" si="36"/>
        <v>Osäker bedömning (dokumenterat underlag saknas)</v>
      </c>
      <c r="JG10" s="122" t="str">
        <f t="shared" si="36"/>
        <v>Summa</v>
      </c>
      <c r="JH10" s="128" t="s">
        <v>1010</v>
      </c>
      <c r="JI10" s="122"/>
      <c r="JJ10" s="122" t="str">
        <f>JJ31</f>
        <v>Alla sina informationsklassningar och analyser av informationssäkerhetsrisker</v>
      </c>
      <c r="JK10" s="122" t="str">
        <f t="shared" ref="JK10:JR10" si="37">JK31</f>
        <v>75 % till mindre än 100 % av informationsklassningar och analyser av informationssäkerhetsrisker</v>
      </c>
      <c r="JL10" s="122" t="str">
        <f t="shared" si="37"/>
        <v>50 % till mindre än 75 % av informationsklassningar och analyser av informationssäkerhetsrisker</v>
      </c>
      <c r="JM10" s="122" t="str">
        <f t="shared" si="37"/>
        <v>25 % till mindre än 50 % av informationsklassningar och analyser av informationssäkerhetsrisker</v>
      </c>
      <c r="JN10" s="122" t="str">
        <f t="shared" si="37"/>
        <v>Mer än 0 % till mindre än 25 % av informationsklassningar och analyser av informationssäkerhetsrisker</v>
      </c>
      <c r="JO10" s="122" t="str">
        <f t="shared" si="37"/>
        <v>Inga</v>
      </c>
      <c r="JP10" s="122" t="str">
        <f t="shared" si="37"/>
        <v>Säker bedömning (dokumenterat underlag finns)</v>
      </c>
      <c r="JQ10" s="122" t="str">
        <f t="shared" si="37"/>
        <v>Osäker bedömning (dokumenterat underlag saknas)</v>
      </c>
      <c r="JR10" s="122" t="str">
        <f t="shared" si="37"/>
        <v>Summa</v>
      </c>
      <c r="JS10" s="128" t="s">
        <v>1010</v>
      </c>
      <c r="JT10" s="122"/>
      <c r="JU10" s="122" t="str">
        <f>JU31</f>
        <v>Alla organisationens verksamheter</v>
      </c>
      <c r="JV10" s="122" t="str">
        <f t="shared" ref="JV10:KC10" si="38">JV31</f>
        <v>75 % till mindre än 100 % av organisationens verksamheter</v>
      </c>
      <c r="JW10" s="122" t="str">
        <f t="shared" si="38"/>
        <v>50 % till mindre än 75 % av organisationens verksamheter</v>
      </c>
      <c r="JX10" s="122" t="str">
        <f t="shared" si="38"/>
        <v>25 % till mindre än 50 % av organisationens verksamheter</v>
      </c>
      <c r="JY10" s="122" t="str">
        <f t="shared" si="38"/>
        <v>Mer än 0 % till mindre än 25 % av organisationens verksamheter</v>
      </c>
      <c r="JZ10" s="122" t="str">
        <f t="shared" si="38"/>
        <v>Inga</v>
      </c>
      <c r="KA10" s="122" t="str">
        <f t="shared" si="38"/>
        <v>Säker bedömning (dokumenterat underlag finns)</v>
      </c>
      <c r="KB10" s="122" t="str">
        <f t="shared" si="38"/>
        <v>Osäker bedömning (dokumenterat underlag saknas)</v>
      </c>
      <c r="KC10" s="122" t="str">
        <f t="shared" si="38"/>
        <v>Summa</v>
      </c>
      <c r="KD10" s="128" t="s">
        <v>1010</v>
      </c>
      <c r="KE10" s="122"/>
      <c r="KF10" s="122" t="str">
        <f>KF31</f>
        <v>Alla beslutade säkerhetsåtgärder som medför behov av resurser</v>
      </c>
      <c r="KG10" s="122" t="str">
        <f t="shared" ref="KG10:KN10" si="39">KG31</f>
        <v>75 % till mindre än 100 % av alla beslutade säkerhetsåtgärder som medför behov av resurser</v>
      </c>
      <c r="KH10" s="122" t="str">
        <f t="shared" si="39"/>
        <v>50 % till mindre än 75 % av alla beslutade säkerhetsåtgärder som medför behov av resurser</v>
      </c>
      <c r="KI10" s="122" t="str">
        <f t="shared" si="39"/>
        <v>25 % till mindre än 50 % av alla beslutade säkerhetsåtgärder som medför behov av resurser</v>
      </c>
      <c r="KJ10" s="122" t="str">
        <f t="shared" si="39"/>
        <v>Mer än 0 % till mindre än 25 % av alla beslutade säkerhetsåtgärder som medför behov av resurser</v>
      </c>
      <c r="KK10" s="122" t="str">
        <f t="shared" si="39"/>
        <v>Inga</v>
      </c>
      <c r="KL10" s="122" t="str">
        <f t="shared" si="39"/>
        <v>Säker bedömning (dokumenterat underlag finns)</v>
      </c>
      <c r="KM10" s="122" t="str">
        <f t="shared" si="39"/>
        <v>Osäker bedömning (dokumenterat underlag saknas)</v>
      </c>
      <c r="KN10" s="122" t="str">
        <f t="shared" si="39"/>
        <v>Summa</v>
      </c>
      <c r="KO10" s="128" t="s">
        <v>1010</v>
      </c>
      <c r="KP10" s="122"/>
      <c r="KQ10" s="122" t="str">
        <f>KQ31</f>
        <v>Alla de beslutade säkerhetsåtgärderna</v>
      </c>
      <c r="KR10" s="122" t="str">
        <f t="shared" ref="KR10:KY10" si="40">KR31</f>
        <v>75 % till mindre än 100 % av de beslutade säkerhetsåtgärderna</v>
      </c>
      <c r="KS10" s="122" t="str">
        <f t="shared" si="40"/>
        <v>50 % till mindre än 75 % av de beslutade säkerhetsåtgärderna</v>
      </c>
      <c r="KT10" s="122" t="str">
        <f t="shared" si="40"/>
        <v>25 % till mindre än 50 % av de beslutade säkerhetsåtgärderna</v>
      </c>
      <c r="KU10" s="122" t="str">
        <f t="shared" si="40"/>
        <v>Mer än 0 % till mindre än 25 % av de beslutade säkerhetsåtgärderna</v>
      </c>
      <c r="KV10" s="122" t="str">
        <f t="shared" si="40"/>
        <v>Inga</v>
      </c>
      <c r="KW10" s="122" t="str">
        <f t="shared" si="40"/>
        <v>Säker bedömning (dokumenterat underlag finns)</v>
      </c>
      <c r="KX10" s="122" t="str">
        <f t="shared" si="40"/>
        <v>Osäker bedömning (dokumenterat underlag saknas)</v>
      </c>
      <c r="KY10" s="122" t="str">
        <f t="shared" si="40"/>
        <v>Summa</v>
      </c>
      <c r="KZ10" s="128" t="s">
        <v>1010</v>
      </c>
      <c r="LA10" s="122"/>
      <c r="LB10" s="122" t="str">
        <f>LB31</f>
        <v>Alla organisationens verksamheter</v>
      </c>
      <c r="LC10" s="122" t="str">
        <f t="shared" ref="LC10:LJ10" si="41">LC31</f>
        <v>75 % till mindre än 100 % av organisationens verksamheter</v>
      </c>
      <c r="LD10" s="122" t="str">
        <f t="shared" si="41"/>
        <v>50 % till mindre än 75 % av organisationens verksamheter</v>
      </c>
      <c r="LE10" s="122" t="str">
        <f t="shared" si="41"/>
        <v>25 % till mindre än 50 % av organisationens verksamheter</v>
      </c>
      <c r="LF10" s="122" t="str">
        <f t="shared" si="41"/>
        <v>Mer än 0 % till mindre än 25 % av organisationens verksamheter</v>
      </c>
      <c r="LG10" s="122" t="str">
        <f t="shared" si="41"/>
        <v>Inga</v>
      </c>
      <c r="LH10" s="122" t="str">
        <f t="shared" si="41"/>
        <v>Säker bedömning (dokumenterat underlag finns)</v>
      </c>
      <c r="LI10" s="122" t="str">
        <f t="shared" si="41"/>
        <v>Osäker bedömning (dokumenterat underlag saknas)</v>
      </c>
      <c r="LJ10" s="122" t="str">
        <f t="shared" si="41"/>
        <v>Summa</v>
      </c>
      <c r="LK10" s="128" t="s">
        <v>1010</v>
      </c>
      <c r="LL10" s="122"/>
      <c r="LM10" s="122" t="str">
        <f>LM31</f>
        <v>Alla organisationens verksamheter</v>
      </c>
      <c r="LN10" s="122" t="str">
        <f t="shared" ref="LN10:LU10" si="42">LN31</f>
        <v>75 % till mindre än 100 % av organisationens verksamheter</v>
      </c>
      <c r="LO10" s="122" t="str">
        <f t="shared" si="42"/>
        <v>50 % till mindre än 75 % av organisationens verksamheter</v>
      </c>
      <c r="LP10" s="122" t="str">
        <f t="shared" si="42"/>
        <v>25 % till mindre än 50 % av organisationens verksamheter</v>
      </c>
      <c r="LQ10" s="122" t="str">
        <f t="shared" si="42"/>
        <v>Mer än 0 % till mindre än 25 % av organisationens verksamheter</v>
      </c>
      <c r="LR10" s="122" t="str">
        <f t="shared" si="42"/>
        <v>Inga</v>
      </c>
      <c r="LS10" s="122" t="str">
        <f t="shared" si="42"/>
        <v>Säker bedömning (dokumenterat underlag finns)</v>
      </c>
      <c r="LT10" s="122" t="str">
        <f t="shared" si="42"/>
        <v>Osäker bedömning (dokumenterat underlag saknas)</v>
      </c>
      <c r="LU10" s="122" t="str">
        <f t="shared" si="42"/>
        <v>Summa</v>
      </c>
      <c r="LV10" s="128" t="s">
        <v>1010</v>
      </c>
      <c r="LW10" s="122"/>
      <c r="LX10" s="122" t="str">
        <f>LX31</f>
        <v>Alla upphandlingar</v>
      </c>
      <c r="LY10" s="122" t="str">
        <f t="shared" ref="LY10:MF10" si="43">LY31</f>
        <v>75 % till mindre än 100 % av alla upphandlingar</v>
      </c>
      <c r="LZ10" s="122" t="str">
        <f t="shared" si="43"/>
        <v>50 % till mindre än 75 % av alla upphandlingar</v>
      </c>
      <c r="MA10" s="122" t="str">
        <f t="shared" si="43"/>
        <v>25 % till mindre än 50 % av alla upphandlingar</v>
      </c>
      <c r="MB10" s="122" t="str">
        <f t="shared" si="43"/>
        <v>0 % till mindre än 25 % av alla upphandlingar</v>
      </c>
      <c r="MC10" s="122" t="str">
        <f t="shared" si="43"/>
        <v>Inga</v>
      </c>
      <c r="MD10" s="122" t="str">
        <f t="shared" si="43"/>
        <v>Säker bedömning (dokumenterat underlag finns)</v>
      </c>
      <c r="ME10" s="122" t="str">
        <f t="shared" si="43"/>
        <v>Osäker bedömning (dokumenterat underlag saknas)</v>
      </c>
      <c r="MF10" s="122" t="str">
        <f t="shared" si="43"/>
        <v>Summa</v>
      </c>
      <c r="MG10" s="128" t="s">
        <v>1010</v>
      </c>
      <c r="MH10" s="122"/>
      <c r="MI10" s="122" t="str">
        <f>MI31</f>
        <v>En funktion för att hantera informationssäkerhetsincidenter och -avvikelser med dedikerad personal som har särskild kompetens</v>
      </c>
      <c r="MJ10" s="122" t="str">
        <f t="shared" ref="MJ10:MP10" si="44">MJ31</f>
        <v>Kanaler som medarbetare inom organisationen kan använda för att nå funktionen och rapportera incidenter och avvikelser</v>
      </c>
      <c r="MK10" s="122" t="str">
        <f t="shared" si="44"/>
        <v>Kanaler som funktionen kan använda för att nå andra organisationer och rapportera om incidenter, få rapporter om incidenter eller dela information, samt rutiner för deras användning</v>
      </c>
      <c r="ML10" s="122" t="str">
        <f t="shared" si="44"/>
        <v>En eskaleringsrutin för att hantera stora och allvarliga incidenter, inklusive extern rapportering vid behov</v>
      </c>
      <c r="MM10" s="122" t="str">
        <f t="shared" si="44"/>
        <v>Analys av inträffade incidenter, deras grundorsaker och hantering, samt erfarenhetsåterföring till förebyggande arbete</v>
      </c>
      <c r="MN10" s="122" t="str">
        <f t="shared" si="44"/>
        <v>Nej, men arbetssättet har omfattat andra centrala delar</v>
      </c>
      <c r="MO10" s="122" t="str">
        <f t="shared" si="44"/>
        <v>Nej</v>
      </c>
      <c r="MP10" s="122" t="str">
        <f t="shared" si="44"/>
        <v>Säker bedömning (dokumenterat underlag finns)</v>
      </c>
      <c r="MQ10" s="122" t="str">
        <f t="shared" ref="MQ10:MR10" si="45">MQ31</f>
        <v>Osäker bedömning (dokumenterat underlag saknas)</v>
      </c>
      <c r="MR10" s="122" t="str">
        <f t="shared" si="45"/>
        <v>Summa</v>
      </c>
      <c r="MS10" s="128" t="s">
        <v>1010</v>
      </c>
      <c r="MT10" s="122"/>
      <c r="MU10" s="122" t="str">
        <f>MU31</f>
        <v>Vad som menas med informationssäkerhet och informationssäkerhetsarbete, samt varför det är viktigt för organisationen</v>
      </c>
      <c r="MV10" s="122" t="str">
        <f t="shared" ref="MV10:NB10" si="46">MV31</f>
        <v>De regler och krav som styr informationssäkerhetsarbetet inom organisationen</v>
      </c>
      <c r="MW10" s="122" t="str">
        <f t="shared" si="46"/>
        <v>Vilka stöd och verktyg som medarbetarna har tillgång till för att kunna arbeta på ett informationssäkert sätt</v>
      </c>
      <c r="MX10" s="122" t="str">
        <f t="shared" si="46"/>
        <v>Informationssäkerhetsrelaterade hot, sårbarheter och risker</v>
      </c>
      <c r="MY10" s="122" t="str">
        <f t="shared" si="46"/>
        <v>Vad medarbetarna ska göra om en informationssäkerhetsincident inträffar</v>
      </c>
      <c r="MZ10" s="122" t="str">
        <f t="shared" si="46"/>
        <v>Nej, men undersökningen har omfattat andra grundläggande områden</v>
      </c>
      <c r="NA10" s="122" t="str">
        <f t="shared" si="46"/>
        <v>Nej</v>
      </c>
      <c r="NB10" s="122" t="str">
        <f t="shared" si="46"/>
        <v>Säker bedömning (dokumenterat underlag finns)</v>
      </c>
      <c r="NC10" s="122" t="str">
        <f t="shared" ref="NC10:ND10" si="47">NC31</f>
        <v>Osäker bedömning (dokumenterat underlag saknas)</v>
      </c>
      <c r="ND10" s="122" t="str">
        <f t="shared" si="47"/>
        <v>Summa</v>
      </c>
      <c r="NE10" s="128" t="s">
        <v>1010</v>
      </c>
      <c r="NF10" s="122"/>
      <c r="NG10" s="122" t="str">
        <f>NG31</f>
        <v>Medarbetarnas roller, uppgifter, ansvar och behov</v>
      </c>
      <c r="NH10" s="122" t="str">
        <f t="shared" ref="NH10:NN10" si="48">NH31</f>
        <v>Medarbetarnas kunskapsnivå</v>
      </c>
      <c r="NI10" s="122" t="str">
        <f t="shared" si="48"/>
        <v>Ledningens målsättningar för det systematiska informationssäkerhetsarbetet</v>
      </c>
      <c r="NJ10" s="122" t="str">
        <f t="shared" si="48"/>
        <v>Organisationens regelverk samt olika arbetssätt och stöd för informationssäkerhetsarbetet</v>
      </c>
      <c r="NK10" s="122" t="str">
        <f t="shared" si="48"/>
        <v>Organisationens identifierade risker eller inträffade incidenter, samt dess identifierade hot och sårbarheter</v>
      </c>
      <c r="NL10" s="122" t="str">
        <f t="shared" si="48"/>
        <v>Nej, men utbildningen har varit utformad utifrån andra centrala aspekter</v>
      </c>
      <c r="NM10" s="122" t="str">
        <f t="shared" si="48"/>
        <v>Nej</v>
      </c>
      <c r="NN10" s="122" t="str">
        <f t="shared" si="48"/>
        <v>Säker bedömning (dokumenterat underlag finns)</v>
      </c>
      <c r="NO10" s="122" t="str">
        <f t="shared" ref="NO10:NP10" si="49">NO31</f>
        <v>Osäker bedömning (dokumenterat underlag saknas)</v>
      </c>
      <c r="NP10" s="122" t="str">
        <f t="shared" si="49"/>
        <v>Summa</v>
      </c>
      <c r="NQ10" s="128" t="s">
        <v>1010</v>
      </c>
      <c r="NR10" s="122"/>
      <c r="NS10" s="122" t="str">
        <f>NS31</f>
        <v>Utgår ifrån organisationens inventering av informationsmängder, informationssystem och nätverk</v>
      </c>
      <c r="NT10" s="122" t="str">
        <f t="shared" ref="NT10:NZ10" si="50">NT31</f>
        <v>Beaktar tillämplig lagstiftning, inklusive offentlighets- och sekretesslagen, dataskyddsförordningen, säkerhetsskyddslagen, arkivlagen, samt krisberedskapsförordningen eller lagen om extraordinära händelser</v>
      </c>
      <c r="NU10" s="122" t="str">
        <f t="shared" si="50"/>
        <v>Utgår ifrån krav på tillgänglighet, riktighet och konfidentialitet</v>
      </c>
      <c r="NV10" s="122" t="str">
        <f t="shared" si="50"/>
        <v>Stöds av medarbetare med särskild kompetens inom informationsklassning</v>
      </c>
      <c r="NW10" s="122" t="str">
        <f t="shared" si="50"/>
        <v>Granskas och godkänns av berörda informationsägare</v>
      </c>
      <c r="NX10" s="122" t="str">
        <f t="shared" si="50"/>
        <v>Nej, men arbetssättet har omfattat andra centrala delar</v>
      </c>
      <c r="NY10" s="122" t="str">
        <f t="shared" si="50"/>
        <v>Nej</v>
      </c>
      <c r="NZ10" s="122" t="str">
        <f t="shared" si="50"/>
        <v>Säker bedömning (dokumenterat underlag finns)</v>
      </c>
      <c r="OA10" s="122" t="str">
        <f t="shared" ref="OA10:OB10" si="51">OA31</f>
        <v>Osäker bedömning (dokumenterat underlag saknas)</v>
      </c>
      <c r="OB10" s="122" t="str">
        <f t="shared" si="51"/>
        <v>Summa</v>
      </c>
      <c r="OC10" s="128" t="s">
        <v>1010</v>
      </c>
      <c r="OD10" s="122"/>
      <c r="OE10" s="122" t="str">
        <f>OE31</f>
        <v>Utgår ifrån organisationens informationsklassning av berörda informationsmängder, informationssystem och nätverk</v>
      </c>
      <c r="OF10" s="122" t="str">
        <f t="shared" ref="OF10:OL10" si="52">OF31</f>
        <v>Utgår ifrån en specifik uppgift som ska lösas med stöd av analysen av informationssäkerhetsrisker</v>
      </c>
      <c r="OG10" s="122" t="str">
        <f t="shared" si="52"/>
        <v>Utvärderar riskers påverkan på informationsmängders, informationssystems och nätverks tillgänglighet, riktighet och konfidentialitet</v>
      </c>
      <c r="OH10" s="122" t="str">
        <f t="shared" si="52"/>
        <v>Stöds av medarbetare med särskild kompetens inom analys av informationssäkerhetsrisker</v>
      </c>
      <c r="OI10" s="122" t="str">
        <f t="shared" si="52"/>
        <v>Granskas och godkänns av berörda informationsägare</v>
      </c>
      <c r="OJ10" s="122" t="str">
        <f t="shared" si="52"/>
        <v>Nej, men arbetssättet har omfattat andra centrala delar</v>
      </c>
      <c r="OK10" s="122" t="str">
        <f t="shared" si="52"/>
        <v>Nej</v>
      </c>
      <c r="OL10" s="122" t="str">
        <f t="shared" si="52"/>
        <v>Säker bedömning (dokumenterat underlag finns)</v>
      </c>
      <c r="OM10" s="122" t="str">
        <f t="shared" ref="OM10:ON10" si="53">OM31</f>
        <v>Osäker bedömning (dokumenterat underlag saknas)</v>
      </c>
      <c r="ON10" s="122" t="str">
        <f t="shared" si="53"/>
        <v>Summa</v>
      </c>
      <c r="OO10" s="128" t="s">
        <v>1010</v>
      </c>
      <c r="OP10" s="122"/>
      <c r="OQ10" s="122" t="str">
        <f>OQ31</f>
        <v>Informationsmängder, informationssystem och nätverk (den egna organisationens och andras)</v>
      </c>
      <c r="OR10" s="122" t="str">
        <f t="shared" ref="OR10:OX10" si="54">OR31</f>
        <v>Människors liv och hälsa (de egna medarbetarnas och andras)</v>
      </c>
      <c r="OS10" s="122" t="str">
        <f t="shared" si="54"/>
        <v>Finansiella tillgångar och övrig egendom (den egna organisationens och andra människors eller organisationers)</v>
      </c>
      <c r="OT10" s="122" t="str">
        <f t="shared" si="54"/>
        <v>Tillhandahållande av tjänster (den egna organisationens och andra organisationers)</v>
      </c>
      <c r="OU10" s="122" t="str">
        <f t="shared" si="54"/>
        <v>Förtroende (allmänhetens eller andras, för organisationen eller andra organisationer, för egna eller andras tjänster)</v>
      </c>
      <c r="OV10" s="122" t="str">
        <f t="shared" si="54"/>
        <v>Nej, men arbetssättet har omfattat bedömning av andra centrala typer av skadeverkan</v>
      </c>
      <c r="OW10" s="122" t="str">
        <f t="shared" si="54"/>
        <v>Nej</v>
      </c>
      <c r="OX10" s="122" t="str">
        <f t="shared" si="54"/>
        <v>Säker bedömning (dokumenterat underlag finns)</v>
      </c>
      <c r="OY10" s="122" t="str">
        <f t="shared" ref="OY10:OZ10" si="55">OY31</f>
        <v>Osäker bedömning (dokumenterat underlag saknas)</v>
      </c>
      <c r="OZ10" s="122" t="str">
        <f t="shared" si="55"/>
        <v>Summa</v>
      </c>
      <c r="PA10" s="128" t="s">
        <v>1010</v>
      </c>
      <c r="PB10" s="122"/>
      <c r="PC10" s="122" t="str">
        <f>PC31</f>
        <v>Hur ofta risken kan väntas inträffa givet de rådande omständigheterna</v>
      </c>
      <c r="PD10" s="122" t="str">
        <f t="shared" ref="PD10:PJ10" si="56">PD31</f>
        <v>När risken tidigast, senast och troligast kan väntas inträffa givet de rådande omständigheterna</v>
      </c>
      <c r="PE10" s="122" t="str">
        <f t="shared" si="56"/>
        <v>Hur ofta risken kan väntas inträffa om föreslagna säkerhetsåtgärder införs</v>
      </c>
      <c r="PF10" s="122" t="str">
        <f t="shared" si="56"/>
        <v>När risken tidigast, senast och troligast kan väntas inträffa om föreslagna säkerhetsåtgärder införs</v>
      </c>
      <c r="PG10" s="122" t="str">
        <f t="shared" si="56"/>
        <v>Hur säker man kan vara på sannolikhetsbedömningarna givet vad man vet och de antaganden man har gjort</v>
      </c>
      <c r="PH10" s="122" t="str">
        <f t="shared" si="56"/>
        <v>Nej, men arbetssättet har omfattat andra centrala typer av sannolikhetsbedömningar</v>
      </c>
      <c r="PI10" s="122" t="str">
        <f t="shared" si="56"/>
        <v>Nej</v>
      </c>
      <c r="PJ10" s="122" t="str">
        <f t="shared" si="56"/>
        <v>Säker bedömning (dokumenterat underlag finns)</v>
      </c>
      <c r="PK10" s="122" t="str">
        <f t="shared" ref="PK10:PL10" si="57">PK31</f>
        <v>Osäker bedömning (dokumenterat underlag saknas)</v>
      </c>
      <c r="PL10" s="122" t="str">
        <f t="shared" si="57"/>
        <v>Summa</v>
      </c>
      <c r="PM10" s="128" t="s">
        <v>1010</v>
      </c>
      <c r="PN10" s="122"/>
      <c r="PO10" s="122" t="str">
        <f>PO31</f>
        <v>Varje identifierad informationssäkerhetsrisk har en riskägare</v>
      </c>
      <c r="PP10" s="122" t="str">
        <f t="shared" ref="PP10:PV10" si="58">PP31</f>
        <v>Organisationen har ett ramverk för riskacceptans som definierar vilka informationssäkerhetsrisker som måste åtgärdas och vilka informationssäkerhetsrisker som kan accepteras utan åtgärd</v>
      </c>
      <c r="PQ10" s="122" t="str">
        <f t="shared" si="58"/>
        <v>Analys av enskilda informationssäkerhetsrisker uppdateras efter att beslutade säkerhetsåtgärder har införts</v>
      </c>
      <c r="PR10" s="122" t="str">
        <f t="shared" si="58"/>
        <v>Inträffade avvikelser och incidenter används som underlag för analys av informationssäkerhetsrisker</v>
      </c>
      <c r="PS10" s="122" t="str">
        <f t="shared" si="58"/>
        <v>Status för informationssäkerhetsrisker följs upp utifrån definierade intervall</v>
      </c>
      <c r="PT10" s="122" t="str">
        <f t="shared" si="58"/>
        <v>Nej, men arbetssättet har omfattat andra centrala riskhanteringsaspekter</v>
      </c>
      <c r="PU10" s="122" t="str">
        <f t="shared" si="58"/>
        <v>Nej</v>
      </c>
      <c r="PV10" s="122" t="str">
        <f t="shared" si="58"/>
        <v>Säker bedömning (dokumenterat underlag finns)</v>
      </c>
      <c r="PW10" s="122" t="str">
        <f t="shared" ref="PW10:PX10" si="59">PW31</f>
        <v>Osäker bedömning (dokumenterat underlag saknas)</v>
      </c>
      <c r="PX10" s="122" t="str">
        <f t="shared" si="59"/>
        <v>Summa</v>
      </c>
      <c r="PY10" s="128" t="s">
        <v>1010</v>
      </c>
      <c r="PZ10" s="122"/>
      <c r="QA10" s="122" t="str">
        <f>QA31</f>
        <v>Klassa information och analysera informationssäkerhetsrisker för det som ska utkontrakteras/anskaffas</v>
      </c>
      <c r="QB10" s="122" t="str">
        <f t="shared" ref="QB10:QH10" si="60">QB31</f>
        <v>Bedöma behovet av åtgärder med anledning av informationsklassningens och riskanalysens resultat, samt att identifiera säkerhetsåtgärder</v>
      </c>
      <c r="QC10" s="122" t="str">
        <f t="shared" si="60"/>
        <v>Införa de säkerhetsåtgärder som organisationen har beslutat om utifrån informationsklassningens och riskanalysens resultat och som kan utföras av organisationen själv</v>
      </c>
      <c r="QD10" s="122" t="str">
        <f t="shared" si="60"/>
        <v>Ställa krav på den kontrakterade parten utifrån informationsklassningens och riskanalysens resultat</v>
      </c>
      <c r="QE10" s="122" t="str">
        <f t="shared" si="60"/>
        <v>Följa upp om de ställda kraven var ändamålsenliga och tillräckliga, samt om den kontrakterade parten har infört de säkerhetsåtgärder som avtalats</v>
      </c>
      <c r="QF10" s="122" t="str">
        <f t="shared" si="60"/>
        <v>Nej, men arbetssättet har omfattat andra centrala delar</v>
      </c>
      <c r="QG10" s="122" t="str">
        <f t="shared" si="60"/>
        <v>Nej</v>
      </c>
      <c r="QH10" s="122" t="str">
        <f t="shared" si="60"/>
        <v>Säker bedömning (dokumenterat underlag finns)</v>
      </c>
      <c r="QI10" s="122" t="str">
        <f t="shared" ref="QI10:QJ10" si="61">QI31</f>
        <v>Osäker bedömning (dokumenterat underlag saknas)</v>
      </c>
      <c r="QJ10" s="122" t="str">
        <f t="shared" si="61"/>
        <v>Summa</v>
      </c>
      <c r="QK10" s="128" t="s">
        <v>1010</v>
      </c>
      <c r="QL10" s="122"/>
      <c r="QM10" s="122" t="str">
        <f>QM31</f>
        <v>Vilka, om några, informationsmängder som kan omfattas av säkerhetsskydd, samt vid behov genomfört säkerhetsskyddsanalys och säkerställt att påkallade säkerhetsåtgärder är införda</v>
      </c>
      <c r="QN10" s="122" t="str">
        <f t="shared" ref="QN10:QT10" si="62">QN31</f>
        <v>Vilka, om några, informationsmängder som skulle vara nödvändiga för samverkan och ledning i händelse av kris eller höjd beredskap, samt vid behov säkerställt att påkallade säkerhetsåtgärder är införda</v>
      </c>
      <c r="QO10" s="122" t="str">
        <f t="shared" si="62"/>
        <v>Eventuellt behov av att kunna upprätta, dela och ta emot säkerhetsskyddsklassificerade uppgifter samt vid behov säkerställt att påkallad förmåga finns</v>
      </c>
      <c r="QP10" s="122" t="str">
        <f t="shared" si="62"/>
        <v>Eventuellt behov av kontinuitetshantering för att skydda sin information vid kris eller höjd beredskap, samt vid behov säkerställt att påkallad förmåga finns</v>
      </c>
      <c r="QQ10" s="122" t="str">
        <f t="shared" si="62"/>
        <v>Eventuellt behov av tillgång till alternativ ledningsplats samt vid behov säkerställt sådan tillgång</v>
      </c>
      <c r="QR10" s="122" t="str">
        <f t="shared" si="62"/>
        <v>Ja, men ingen av de nämnda aktiviteterna har genomförts</v>
      </c>
      <c r="QS10" s="122" t="str">
        <f t="shared" si="62"/>
        <v>Nej</v>
      </c>
      <c r="QT10" s="122" t="str">
        <f t="shared" si="62"/>
        <v>Säker bedömning (dokumenterat underlag finns)</v>
      </c>
      <c r="QU10" s="122" t="str">
        <f t="shared" ref="QU10:QV10" si="63">QU31</f>
        <v>Osäker bedömning (dokumenterat underlag saknas)</v>
      </c>
      <c r="QV10" s="122" t="str">
        <f t="shared" si="63"/>
        <v>Summa</v>
      </c>
      <c r="QW10" s="128" t="s">
        <v>1010</v>
      </c>
      <c r="QX10" s="122"/>
      <c r="QY10" s="122" t="str">
        <f>QY31</f>
        <v>Alla medarbetare</v>
      </c>
      <c r="QZ10" s="122" t="str">
        <f t="shared" ref="QZ10:RG10" si="64">QZ31</f>
        <v>75 % till mindre än 100 % av medarbetarna</v>
      </c>
      <c r="RA10" s="122" t="str">
        <f t="shared" si="64"/>
        <v>50 % till mindre än 75 % av medarbetarna</v>
      </c>
      <c r="RB10" s="122" t="str">
        <f t="shared" si="64"/>
        <v>25 % till mindre än 50 % av medarbetarna</v>
      </c>
      <c r="RC10" s="122" t="str">
        <f t="shared" si="64"/>
        <v>Mer än 0 % till mindre än 25 % av medarbetarna</v>
      </c>
      <c r="RD10" s="122" t="str">
        <f t="shared" si="64"/>
        <v>Inga</v>
      </c>
      <c r="RE10" s="122" t="str">
        <f t="shared" si="64"/>
        <v>Säker bedömning (dokumenterat underlag finns)</v>
      </c>
      <c r="RF10" s="122" t="str">
        <f t="shared" si="64"/>
        <v>Osäker bedömning (dokumenterat underlag saknas)</v>
      </c>
      <c r="RG10" s="122" t="str">
        <f t="shared" si="64"/>
        <v>Summa</v>
      </c>
      <c r="RH10" s="128" t="s">
        <v>1010</v>
      </c>
      <c r="RI10" s="122"/>
      <c r="RJ10" s="122" t="str">
        <f>RJ31</f>
        <v>Ta bort eller reducera identifierade hinder för att arbeta på ett informationssäkert sätt</v>
      </c>
      <c r="RK10" s="122" t="str">
        <f t="shared" ref="RK10:RQ10" si="65">RK31</f>
        <v>Införa eller stärka identifierade framgångsfaktorer för att arbeta på ett informationssäkert sätt</v>
      </c>
      <c r="RL10" s="122" t="str">
        <f t="shared" si="65"/>
        <v>Utvärdera säkerhetsåtgärderna och vid behov ersätta, justera eller komplettera de säkerhetsåtgärder som inte har bedömts vara ändamålsenliga eller tillräckliga</v>
      </c>
      <c r="RM10" s="122" t="str">
        <f t="shared" si="65"/>
        <v>Mäta resultaten av informationssäkerhetsarbetet med hjälp av indikatorer (exempelvis sådana som finns i fliken Valideringsfrågor)</v>
      </c>
      <c r="RN10" s="122" t="str">
        <f t="shared" si="65"/>
        <v>Integrera informationssäkerhetsarbetet med befintliga sätt att leda och styra organisationen</v>
      </c>
      <c r="RO10" s="122" t="str">
        <f t="shared" si="65"/>
        <v>Ja, men ingen av de nämnda aktiviteterna har genomförts</v>
      </c>
      <c r="RP10" s="122" t="str">
        <f t="shared" si="65"/>
        <v>Nej</v>
      </c>
      <c r="RQ10" s="122" t="str">
        <f t="shared" si="65"/>
        <v>Säker bedömning (dokumenterat underlag finns)</v>
      </c>
      <c r="RR10" s="122" t="str">
        <f t="shared" ref="RR10:RS10" si="66">RR31</f>
        <v>Osäker bedömning (dokumenterat underlag saknas)</v>
      </c>
      <c r="RS10" s="122" t="str">
        <f t="shared" si="66"/>
        <v>Summa</v>
      </c>
      <c r="RT10" s="106"/>
      <c r="RY10" s="106"/>
      <c r="SI10" s="106"/>
      <c r="SS10" s="106"/>
      <c r="ST10" s="107"/>
      <c r="SU10" s="106"/>
    </row>
    <row r="11" spans="1:533" x14ac:dyDescent="0.35">
      <c r="A11" t="str">
        <f t="shared" si="2"/>
        <v>De 30 bästa av myndigheternas svar</v>
      </c>
      <c r="B11" s="121">
        <f t="shared" si="3"/>
        <v>3.3518632700000004</v>
      </c>
      <c r="P11" s="106" t="str">
        <f>Resultat!$F$158</f>
        <v>Välj dataset</v>
      </c>
      <c r="Q11" s="111" t="e">
        <f ca="1">MATCH(P11,$A$32:$A$82,0)+ROW($A$31)</f>
        <v>#N/A</v>
      </c>
      <c r="R11" s="111" t="e">
        <f ca="1">IF(ISTEXT(AA11),0,INDIRECT(SUBSTITUTE(ADDRESS(11,COLUMN(),4),1,"")&amp;Q11))</f>
        <v>#N/A</v>
      </c>
      <c r="S11" s="111" t="e">
        <f ca="1">IF(ISTEXT(AA11),0,INDIRECT(SUBSTITUTE(ADDRESS(11,COLUMN(),4),1,"")&amp;Q11))</f>
        <v>#N/A</v>
      </c>
      <c r="T11" s="111" t="e">
        <f ca="1">IF(ISTEXT(AA11),0,INDIRECT(SUBSTITUTE(ADDRESS(11,COLUMN(),4),1,"")&amp;Q11))</f>
        <v>#N/A</v>
      </c>
      <c r="U11" s="111" t="e">
        <f ca="1">IF(ISTEXT(AA11),0,INDIRECT(SUBSTITUTE(ADDRESS(11,COLUMN(),4),1,"")&amp;Q11))</f>
        <v>#N/A</v>
      </c>
      <c r="V11" s="111" t="e">
        <f ca="1">IF(ISTEXT(AA11),0,INDIRECT(SUBSTITUTE(ADDRESS(11,COLUMN(),4),1,"")&amp;Q11))</f>
        <v>#N/A</v>
      </c>
      <c r="W11" s="111" t="e">
        <f ca="1">IF(ISTEXT(AA11),0,INDIRECT(SUBSTITUTE(ADDRESS(11,COLUMN(),4),1,"")&amp;Q11))</f>
        <v>#N/A</v>
      </c>
      <c r="X11" s="111" t="e">
        <f ca="1">IF(ISTEXT(AA11),0,INDIRECT(SUBSTITUTE(ADDRESS(11,COLUMN(),4),1,"")&amp;Q11))</f>
        <v>#N/A</v>
      </c>
      <c r="Y11" s="111" t="e">
        <f ca="1">INDIRECT(SUBSTITUTE(ADDRESS(11,COLUMN(),4),1,"")&amp;Q11)</f>
        <v>#N/A</v>
      </c>
      <c r="Z11" s="111" t="e">
        <f ca="1">INDIRECT(SUBSTITUTE(ADDRESS(11,COLUMN(),4),1,"")&amp;Q11)</f>
        <v>#N/A</v>
      </c>
      <c r="AA11" s="111" t="e">
        <f ca="1">INDIRECT(SUBSTITUTE(ADDRESS(11,COLUMN(),4),1,"")&amp;Q11)</f>
        <v>#N/A</v>
      </c>
      <c r="AB11" s="106" t="str">
        <f>Resultat!$F$158</f>
        <v>Välj dataset</v>
      </c>
      <c r="AC11" s="111" t="e">
        <f ca="1">MATCH(AB11,$A$32:$A$82,0)+ROW($A$31)</f>
        <v>#N/A</v>
      </c>
      <c r="AD11" s="111" t="e">
        <f ca="1">IF(ISTEXT(AM11),0,INDIRECT(SUBSTITUTE(ADDRESS(11,COLUMN(),4),1,"")&amp;AC11))</f>
        <v>#N/A</v>
      </c>
      <c r="AE11" s="111" t="e">
        <f ca="1">IF(ISTEXT(AM11),0,INDIRECT(SUBSTITUTE(ADDRESS(11,COLUMN(),4),1,"")&amp;AC11))</f>
        <v>#N/A</v>
      </c>
      <c r="AF11" s="111" t="e">
        <f ca="1">IF(ISTEXT(AM11),0,INDIRECT(SUBSTITUTE(ADDRESS(11,COLUMN(),4),1,"")&amp;AC11))</f>
        <v>#N/A</v>
      </c>
      <c r="AG11" s="111" t="e">
        <f ca="1">IF(ISTEXT(AM11),0,INDIRECT(SUBSTITUTE(ADDRESS(11,COLUMN(),4),1,"")&amp;AC11))</f>
        <v>#N/A</v>
      </c>
      <c r="AH11" s="111" t="e">
        <f ca="1">IF(ISTEXT(AM11),0,INDIRECT(SUBSTITUTE(ADDRESS(11,COLUMN(),4),1,"")&amp;AC11))</f>
        <v>#N/A</v>
      </c>
      <c r="AI11" s="111" t="e">
        <f ca="1">IF(ISTEXT(AM11),0,INDIRECT(SUBSTITUTE(ADDRESS(11,COLUMN(),4),1,"")&amp;AC11))</f>
        <v>#N/A</v>
      </c>
      <c r="AJ11" s="111" t="e">
        <f ca="1">IF(ISTEXT(AM11),0,INDIRECT(SUBSTITUTE(ADDRESS(11,COLUMN(),4),1,"")&amp;AC11))</f>
        <v>#N/A</v>
      </c>
      <c r="AK11" s="111" t="e">
        <f ca="1">INDIRECT(SUBSTITUTE(ADDRESS(11,COLUMN(),4),1,"")&amp;AC11)</f>
        <v>#N/A</v>
      </c>
      <c r="AL11" s="111" t="e">
        <f ca="1">INDIRECT(SUBSTITUTE(ADDRESS(11,COLUMN(),4),1,"")&amp;AC11)</f>
        <v>#N/A</v>
      </c>
      <c r="AM11" s="111" t="e">
        <f ca="1">INDIRECT(SUBSTITUTE(ADDRESS(11,COLUMN(),4),1,"")&amp;AC11)</f>
        <v>#N/A</v>
      </c>
      <c r="AN11" s="111" t="e">
        <f ca="1">INDIRECT(SUBSTITUTE(ADDRESS(11,COLUMN(),4),1,"")&amp;AC11)</f>
        <v>#N/A</v>
      </c>
      <c r="AO11" s="106" t="str">
        <f>Resultat!$F$158</f>
        <v>Välj dataset</v>
      </c>
      <c r="AP11" s="111" t="e">
        <f ca="1">MATCH(AO11,$A$32:$A$82,0)+ROW($A$31)</f>
        <v>#N/A</v>
      </c>
      <c r="AQ11" s="111" t="e">
        <f ca="1">INDIRECT(SUBSTITUTE(ADDRESS(11,COLUMN(),4),1,"")&amp;$Q11)</f>
        <v>#N/A</v>
      </c>
      <c r="AR11" s="111" t="e">
        <f t="shared" ref="AR11:AY12" ca="1" si="67">INDIRECT(SUBSTITUTE(ADDRESS(11,COLUMN(),4),1,"")&amp;$Q11)</f>
        <v>#N/A</v>
      </c>
      <c r="AS11" s="111" t="e">
        <f t="shared" ca="1" si="67"/>
        <v>#N/A</v>
      </c>
      <c r="AT11" s="111" t="e">
        <f t="shared" ca="1" si="67"/>
        <v>#N/A</v>
      </c>
      <c r="AU11" s="111" t="e">
        <f t="shared" ca="1" si="67"/>
        <v>#N/A</v>
      </c>
      <c r="AV11" s="111" t="e">
        <f t="shared" ca="1" si="67"/>
        <v>#N/A</v>
      </c>
      <c r="AW11" s="111" t="e">
        <f t="shared" ca="1" si="67"/>
        <v>#N/A</v>
      </c>
      <c r="AX11" s="111" t="e">
        <f t="shared" ca="1" si="67"/>
        <v>#N/A</v>
      </c>
      <c r="AY11" s="111" t="e">
        <f t="shared" ca="1" si="67"/>
        <v>#N/A</v>
      </c>
      <c r="AZ11" s="106" t="str">
        <f>Resultat!$F$158</f>
        <v>Välj dataset</v>
      </c>
      <c r="BA11" s="111" t="e">
        <f ca="1">MATCH(AZ11,$A$32:$A$82,0)+ROW($A$31)</f>
        <v>#N/A</v>
      </c>
      <c r="BB11" s="111" t="e">
        <f ca="1">INDIRECT(SUBSTITUTE(ADDRESS(11,COLUMN(),4),1,"")&amp;$Q11)</f>
        <v>#N/A</v>
      </c>
      <c r="BC11" s="111" t="e">
        <f t="shared" ref="BC11:BJ12" ca="1" si="68">INDIRECT(SUBSTITUTE(ADDRESS(11,COLUMN(),4),1,"")&amp;$Q11)</f>
        <v>#N/A</v>
      </c>
      <c r="BD11" s="111" t="e">
        <f t="shared" ca="1" si="68"/>
        <v>#N/A</v>
      </c>
      <c r="BE11" s="111" t="e">
        <f t="shared" ca="1" si="68"/>
        <v>#N/A</v>
      </c>
      <c r="BF11" s="111" t="e">
        <f t="shared" ca="1" si="68"/>
        <v>#N/A</v>
      </c>
      <c r="BG11" s="111" t="e">
        <f t="shared" ca="1" si="68"/>
        <v>#N/A</v>
      </c>
      <c r="BH11" s="111" t="e">
        <f t="shared" ca="1" si="68"/>
        <v>#N/A</v>
      </c>
      <c r="BI11" s="111" t="e">
        <f t="shared" ca="1" si="68"/>
        <v>#N/A</v>
      </c>
      <c r="BJ11" s="111" t="e">
        <f t="shared" ca="1" si="68"/>
        <v>#N/A</v>
      </c>
      <c r="BK11" s="106" t="str">
        <f>Resultat!$F$158</f>
        <v>Välj dataset</v>
      </c>
      <c r="BL11" s="111" t="e">
        <f ca="1">MATCH(BK11,$A$32:$A$82,0)+ROW($A$31)</f>
        <v>#N/A</v>
      </c>
      <c r="BM11" s="111" t="e">
        <f ca="1">INDIRECT(SUBSTITUTE(ADDRESS(11,COLUMN(),4),1,"")&amp;$Q11)</f>
        <v>#N/A</v>
      </c>
      <c r="BN11" s="111" t="e">
        <f t="shared" ref="BN11:BU12" ca="1" si="69">INDIRECT(SUBSTITUTE(ADDRESS(11,COLUMN(),4),1,"")&amp;$Q11)</f>
        <v>#N/A</v>
      </c>
      <c r="BO11" s="111" t="e">
        <f t="shared" ca="1" si="69"/>
        <v>#N/A</v>
      </c>
      <c r="BP11" s="111" t="e">
        <f t="shared" ca="1" si="69"/>
        <v>#N/A</v>
      </c>
      <c r="BQ11" s="111" t="e">
        <f t="shared" ca="1" si="69"/>
        <v>#N/A</v>
      </c>
      <c r="BR11" s="111" t="e">
        <f t="shared" ca="1" si="69"/>
        <v>#N/A</v>
      </c>
      <c r="BS11" s="111" t="e">
        <f t="shared" ca="1" si="69"/>
        <v>#N/A</v>
      </c>
      <c r="BT11" s="111" t="e">
        <f t="shared" ca="1" si="69"/>
        <v>#N/A</v>
      </c>
      <c r="BU11" s="111" t="e">
        <f t="shared" ca="1" si="69"/>
        <v>#N/A</v>
      </c>
      <c r="BV11" s="106" t="str">
        <f>Resultat!$F$158</f>
        <v>Välj dataset</v>
      </c>
      <c r="BW11" s="111" t="e">
        <f ca="1">MATCH(BV11,$A$32:$A$82,0)+ROW($A$31)</f>
        <v>#N/A</v>
      </c>
      <c r="BX11" s="111" t="e">
        <f ca="1">IF(ISTEXT(CG11),0,INDIRECT(SUBSTITUTE(ADDRESS(11,COLUMN(),4),1,"")&amp;BW11))</f>
        <v>#N/A</v>
      </c>
      <c r="BY11" s="111" t="e">
        <f ca="1">IF(ISTEXT(CG11),0,INDIRECT(SUBSTITUTE(ADDRESS(11,COLUMN(),4),1,"")&amp;BW11))</f>
        <v>#N/A</v>
      </c>
      <c r="BZ11" s="111" t="e">
        <f ca="1">IF(ISTEXT(CG11),0,INDIRECT(SUBSTITUTE(ADDRESS(11,COLUMN(),4),1,"")&amp;BW11))</f>
        <v>#N/A</v>
      </c>
      <c r="CA11" s="111" t="e">
        <f ca="1">IF(ISTEXT(CG11),0,INDIRECT(SUBSTITUTE(ADDRESS(11,COLUMN(),4),1,"")&amp;BW11))</f>
        <v>#N/A</v>
      </c>
      <c r="CB11" s="111" t="e">
        <f ca="1">IF(ISTEXT(CG11),0,INDIRECT(SUBSTITUTE(ADDRESS(11,COLUMN(),4),1,"")&amp;BW11))</f>
        <v>#N/A</v>
      </c>
      <c r="CC11" s="111" t="e">
        <f ca="1">IF(ISTEXT(CG11),0,INDIRECT(SUBSTITUTE(ADDRESS(11,COLUMN(),4),1,"")&amp;BW11))</f>
        <v>#N/A</v>
      </c>
      <c r="CD11" s="111" t="e">
        <f ca="1">IF(ISTEXT(CG11),0,INDIRECT(SUBSTITUTE(ADDRESS(11,COLUMN(),4),1,"")&amp;BW11))</f>
        <v>#N/A</v>
      </c>
      <c r="CE11" s="111" t="e">
        <f ca="1">INDIRECT(SUBSTITUTE(ADDRESS(11,COLUMN(),4),1,"")&amp;BW11)</f>
        <v>#N/A</v>
      </c>
      <c r="CF11" s="111" t="e">
        <f ca="1">INDIRECT(SUBSTITUTE(ADDRESS(11,COLUMN(),4),1,"")&amp;BW11)</f>
        <v>#N/A</v>
      </c>
      <c r="CG11" s="111" t="e">
        <f ca="1">INDIRECT(SUBSTITUTE(ADDRESS(11,COLUMN(),4),1,"")&amp;BW11)</f>
        <v>#N/A</v>
      </c>
      <c r="CH11" s="111" t="e">
        <f ca="1">INDIRECT(SUBSTITUTE(ADDRESS(11,COLUMN(),4),1,"")&amp;BW11)</f>
        <v>#N/A</v>
      </c>
      <c r="CI11" s="106" t="str">
        <f>Resultat!$F$158</f>
        <v>Välj dataset</v>
      </c>
      <c r="CJ11" s="111" t="e">
        <f ca="1">MATCH(CI11,$A$32:$A$82,0)+ROW($A$31)</f>
        <v>#N/A</v>
      </c>
      <c r="CK11" s="111" t="e">
        <f ca="1">IF(ISTEXT(CT11),0,INDIRECT(SUBSTITUTE(ADDRESS(11,COLUMN(),4),1,"")&amp;CJ11))</f>
        <v>#N/A</v>
      </c>
      <c r="CL11" s="111" t="e">
        <f ca="1">IF(ISTEXT(CT11),0,INDIRECT(SUBSTITUTE(ADDRESS(11,COLUMN(),4),1,"")&amp;CJ11))</f>
        <v>#N/A</v>
      </c>
      <c r="CM11" s="111" t="e">
        <f ca="1">IF(ISTEXT(CT11),0,INDIRECT(SUBSTITUTE(ADDRESS(11,COLUMN(),4),1,"")&amp;CJ11))</f>
        <v>#N/A</v>
      </c>
      <c r="CN11" s="111" t="e">
        <f ca="1">IF(ISTEXT(CT11),0,INDIRECT(SUBSTITUTE(ADDRESS(11,COLUMN(),4),1,"")&amp;CJ11))</f>
        <v>#N/A</v>
      </c>
      <c r="CO11" s="111" t="e">
        <f ca="1">IF(ISTEXT(CT11),0,INDIRECT(SUBSTITUTE(ADDRESS(11,COLUMN(),4),1,"")&amp;CJ11))</f>
        <v>#N/A</v>
      </c>
      <c r="CP11" s="111" t="e">
        <f ca="1">IF(ISTEXT(CT11),0,INDIRECT(SUBSTITUTE(ADDRESS(11,COLUMN(),4),1,"")&amp;CJ11))</f>
        <v>#N/A</v>
      </c>
      <c r="CQ11" s="111" t="e">
        <f ca="1">IF(ISTEXT(CT11),0,INDIRECT(SUBSTITUTE(ADDRESS(11,COLUMN(),4),1,"")&amp;CJ11))</f>
        <v>#N/A</v>
      </c>
      <c r="CR11" s="111" t="e">
        <f ca="1">INDIRECT(SUBSTITUTE(ADDRESS(11,COLUMN(),4),1,"")&amp;CJ11)</f>
        <v>#N/A</v>
      </c>
      <c r="CS11" s="111" t="e">
        <f ca="1">INDIRECT(SUBSTITUTE(ADDRESS(11,COLUMN(),4),1,"")&amp;CJ11)</f>
        <v>#N/A</v>
      </c>
      <c r="CT11" s="111" t="e">
        <f ca="1">INDIRECT(SUBSTITUTE(ADDRESS(11,COLUMN(),4),1,"")&amp;CJ11)</f>
        <v>#N/A</v>
      </c>
      <c r="CU11" s="111" t="e">
        <f ca="1">INDIRECT(SUBSTITUTE(ADDRESS(11,COLUMN(),4),1,"")&amp;CJ11)</f>
        <v>#N/A</v>
      </c>
      <c r="CV11" s="106" t="str">
        <f>Resultat!$F$158</f>
        <v>Välj dataset</v>
      </c>
      <c r="CW11" s="111" t="e">
        <f ca="1">MATCH(CV11,$A$32:$A$82,0)+ROW($A$31)</f>
        <v>#N/A</v>
      </c>
      <c r="CX11" s="111" t="e">
        <f ca="1">IF(ISTEXT(DG11),0,INDIRECT(SUBSTITUTE(ADDRESS(11,COLUMN(),4),1,"")&amp;CW11))</f>
        <v>#N/A</v>
      </c>
      <c r="CY11" s="111" t="e">
        <f ca="1">IF(ISTEXT(DG11),0,INDIRECT(SUBSTITUTE(ADDRESS(11,COLUMN(),4),1,"")&amp;CW11))</f>
        <v>#N/A</v>
      </c>
      <c r="CZ11" s="111" t="e">
        <f ca="1">IF(ISTEXT(DG11),0,INDIRECT(SUBSTITUTE(ADDRESS(11,COLUMN(),4),1,"")&amp;CW11))</f>
        <v>#N/A</v>
      </c>
      <c r="DA11" s="111" t="e">
        <f ca="1">IF(ISTEXT(DG11),0,INDIRECT(SUBSTITUTE(ADDRESS(11,COLUMN(),4),1,"")&amp;CW11))</f>
        <v>#N/A</v>
      </c>
      <c r="DB11" s="111" t="e">
        <f ca="1">IF(ISTEXT(DG11),0,INDIRECT(SUBSTITUTE(ADDRESS(11,COLUMN(),4),1,"")&amp;CW11))</f>
        <v>#N/A</v>
      </c>
      <c r="DC11" s="111" t="e">
        <f ca="1">IF(ISTEXT(DG11),0,INDIRECT(SUBSTITUTE(ADDRESS(11,COLUMN(),4),1,"")&amp;CW11))</f>
        <v>#N/A</v>
      </c>
      <c r="DD11" s="111" t="e">
        <f ca="1">IF(ISTEXT(DG11),0,INDIRECT(SUBSTITUTE(ADDRESS(11,COLUMN(),4),1,"")&amp;CW11))</f>
        <v>#N/A</v>
      </c>
      <c r="DE11" s="111" t="e">
        <f ca="1">INDIRECT(SUBSTITUTE(ADDRESS(11,COLUMN(),4),1,"")&amp;CW11)</f>
        <v>#N/A</v>
      </c>
      <c r="DF11" s="111" t="e">
        <f ca="1">INDIRECT(SUBSTITUTE(ADDRESS(11,COLUMN(),4),1,"")&amp;CW11)</f>
        <v>#N/A</v>
      </c>
      <c r="DG11" s="111" t="e">
        <f ca="1">INDIRECT(SUBSTITUTE(ADDRESS(11,COLUMN(),4),1,"")&amp;CW11)</f>
        <v>#N/A</v>
      </c>
      <c r="DH11" s="111" t="e">
        <f ca="1">INDIRECT(SUBSTITUTE(ADDRESS(11,COLUMN(),4),1,"")&amp;CW11)</f>
        <v>#N/A</v>
      </c>
      <c r="DI11" s="106" t="str">
        <f>Resultat!$F$158</f>
        <v>Välj dataset</v>
      </c>
      <c r="DJ11" s="111" t="e">
        <f ca="1">MATCH(DI11,$A$32:$A$82,0)+ROW($A$31)</f>
        <v>#N/A</v>
      </c>
      <c r="DK11" s="111" t="e">
        <f ca="1">IF(ISTEXT(DT11),0,INDIRECT(SUBSTITUTE(ADDRESS(11,COLUMN(),4),1,"")&amp;DJ11))</f>
        <v>#N/A</v>
      </c>
      <c r="DL11" s="111" t="e">
        <f ca="1">IF(ISTEXT(DT11),0,INDIRECT(SUBSTITUTE(ADDRESS(11,COLUMN(),4),1,"")&amp;DJ11))</f>
        <v>#N/A</v>
      </c>
      <c r="DM11" s="111" t="e">
        <f ca="1">IF(ISTEXT(DT11),0,INDIRECT(SUBSTITUTE(ADDRESS(11,COLUMN(),4),1,"")&amp;DJ11))</f>
        <v>#N/A</v>
      </c>
      <c r="DN11" s="111" t="e">
        <f ca="1">IF(ISTEXT(DT11),0,INDIRECT(SUBSTITUTE(ADDRESS(11,COLUMN(),4),1,"")&amp;DJ11))</f>
        <v>#N/A</v>
      </c>
      <c r="DO11" s="111" t="e">
        <f ca="1">IF(ISTEXT(DT11),0,INDIRECT(SUBSTITUTE(ADDRESS(11,COLUMN(),4),1,"")&amp;DJ11))</f>
        <v>#N/A</v>
      </c>
      <c r="DP11" s="111" t="e">
        <f ca="1">IF(ISTEXT(DT11),0,INDIRECT(SUBSTITUTE(ADDRESS(11,COLUMN(),4),1,"")&amp;DJ11))</f>
        <v>#N/A</v>
      </c>
      <c r="DQ11" s="111" t="e">
        <f ca="1">IF(ISTEXT(DT11),0,INDIRECT(SUBSTITUTE(ADDRESS(11,COLUMN(),4),1,"")&amp;DJ11))</f>
        <v>#N/A</v>
      </c>
      <c r="DR11" s="111" t="e">
        <f ca="1">INDIRECT(SUBSTITUTE(ADDRESS(11,COLUMN(),4),1,"")&amp;DJ11)</f>
        <v>#N/A</v>
      </c>
      <c r="DS11" s="111" t="e">
        <f ca="1">INDIRECT(SUBSTITUTE(ADDRESS(11,COLUMN(),4),1,"")&amp;DJ11)</f>
        <v>#N/A</v>
      </c>
      <c r="DT11" s="111" t="e">
        <f ca="1">INDIRECT(SUBSTITUTE(ADDRESS(11,COLUMN(),4),1,"")&amp;DJ11)</f>
        <v>#N/A</v>
      </c>
      <c r="DU11" s="111" t="e">
        <f ca="1">INDIRECT(SUBSTITUTE(ADDRESS(11,COLUMN(),4),1,"")&amp;DJ11)</f>
        <v>#N/A</v>
      </c>
      <c r="DV11" s="106" t="str">
        <f>Resultat!$F$158</f>
        <v>Välj dataset</v>
      </c>
      <c r="DW11" s="111" t="e">
        <f ca="1">MATCH(DV11,$A$32:$A$82,0)+ROW($A$31)</f>
        <v>#N/A</v>
      </c>
      <c r="DX11" s="111" t="e">
        <f ca="1">IF(ISTEXT(EG11),0,INDIRECT(SUBSTITUTE(ADDRESS(11,COLUMN(),4),1,"")&amp;DW11))</f>
        <v>#N/A</v>
      </c>
      <c r="DY11" s="111" t="e">
        <f ca="1">IF(ISTEXT(EG11),0,INDIRECT(SUBSTITUTE(ADDRESS(11,COLUMN(),4),1,"")&amp;DW11))</f>
        <v>#N/A</v>
      </c>
      <c r="DZ11" s="111" t="e">
        <f ca="1">IF(ISTEXT(EG11),0,INDIRECT(SUBSTITUTE(ADDRESS(11,COLUMN(),4),1,"")&amp;DW11))</f>
        <v>#N/A</v>
      </c>
      <c r="EA11" s="111" t="e">
        <f ca="1">IF(ISTEXT(EG11),0,INDIRECT(SUBSTITUTE(ADDRESS(11,COLUMN(),4),1,"")&amp;DW11))</f>
        <v>#N/A</v>
      </c>
      <c r="EB11" s="111" t="e">
        <f ca="1">IF(ISTEXT(EG11),0,INDIRECT(SUBSTITUTE(ADDRESS(11,COLUMN(),4),1,"")&amp;DW11))</f>
        <v>#N/A</v>
      </c>
      <c r="EC11" s="111" t="e">
        <f ca="1">IF(ISTEXT(EG11),0,INDIRECT(SUBSTITUTE(ADDRESS(11,COLUMN(),4),1,"")&amp;DW11))</f>
        <v>#N/A</v>
      </c>
      <c r="ED11" s="111" t="e">
        <f ca="1">IF(ISTEXT(EG11),0,INDIRECT(SUBSTITUTE(ADDRESS(11,COLUMN(),4),1,"")&amp;DW11))</f>
        <v>#N/A</v>
      </c>
      <c r="EE11" s="111" t="e">
        <f ca="1">INDIRECT(SUBSTITUTE(ADDRESS(11,COLUMN(),4),1,"")&amp;DW11)</f>
        <v>#N/A</v>
      </c>
      <c r="EF11" s="111" t="e">
        <f ca="1">INDIRECT(SUBSTITUTE(ADDRESS(11,COLUMN(),4),1,"")&amp;DW11)</f>
        <v>#N/A</v>
      </c>
      <c r="EG11" s="111" t="e">
        <f ca="1">INDIRECT(SUBSTITUTE(ADDRESS(11,COLUMN(),4),1,"")&amp;DW11)</f>
        <v>#N/A</v>
      </c>
      <c r="EH11" s="111" t="e">
        <f ca="1">INDIRECT(SUBSTITUTE(ADDRESS(11,COLUMN(),4),1,"")&amp;DW11)</f>
        <v>#N/A</v>
      </c>
      <c r="EI11" s="106" t="str">
        <f>Resultat!$F$158</f>
        <v>Välj dataset</v>
      </c>
      <c r="EJ11" s="111" t="e">
        <f ca="1">MATCH(EI11,$A$32:$A$82,0)+ROW($A$31)</f>
        <v>#N/A</v>
      </c>
      <c r="EK11" s="111" t="e">
        <f ca="1">IF(ISTEXT(ET11),0,INDIRECT(SUBSTITUTE(ADDRESS(11,COLUMN(),4),1,"")&amp;EJ11))</f>
        <v>#N/A</v>
      </c>
      <c r="EL11" s="111" t="e">
        <f ca="1">IF(ISTEXT(ET11),0,INDIRECT(SUBSTITUTE(ADDRESS(11,COLUMN(),4),1,"")&amp;EJ11))</f>
        <v>#N/A</v>
      </c>
      <c r="EM11" s="111" t="e">
        <f ca="1">IF(ISTEXT(ET11),0,INDIRECT(SUBSTITUTE(ADDRESS(11,COLUMN(),4),1,"")&amp;EJ11))</f>
        <v>#N/A</v>
      </c>
      <c r="EN11" s="111" t="e">
        <f ca="1">IF(ISTEXT(ET11),0,INDIRECT(SUBSTITUTE(ADDRESS(11,COLUMN(),4),1,"")&amp;EJ11))</f>
        <v>#N/A</v>
      </c>
      <c r="EO11" s="111" t="e">
        <f ca="1">IF(ISTEXT(ET11),0,INDIRECT(SUBSTITUTE(ADDRESS(11,COLUMN(),4),1,"")&amp;EJ11))</f>
        <v>#N/A</v>
      </c>
      <c r="EP11" s="111" t="e">
        <f ca="1">IF(ISTEXT(ET11),0,INDIRECT(SUBSTITUTE(ADDRESS(11,COLUMN(),4),1,"")&amp;EJ11))</f>
        <v>#N/A</v>
      </c>
      <c r="EQ11" s="111" t="e">
        <f ca="1">IF(ISTEXT(ET11),0,INDIRECT(SUBSTITUTE(ADDRESS(11,COLUMN(),4),1,"")&amp;EJ11))</f>
        <v>#N/A</v>
      </c>
      <c r="ER11" s="111" t="e">
        <f ca="1">INDIRECT(SUBSTITUTE(ADDRESS(11,COLUMN(),4),1,"")&amp;EJ11)</f>
        <v>#N/A</v>
      </c>
      <c r="ES11" s="111" t="e">
        <f ca="1">INDIRECT(SUBSTITUTE(ADDRESS(11,COLUMN(),4),1,"")&amp;EJ11)</f>
        <v>#N/A</v>
      </c>
      <c r="ET11" s="111" t="e">
        <f ca="1">INDIRECT(SUBSTITUTE(ADDRESS(11,COLUMN(),4),1,"")&amp;EJ11)</f>
        <v>#N/A</v>
      </c>
      <c r="EU11" s="111" t="e">
        <f ca="1">INDIRECT(SUBSTITUTE(ADDRESS(11,COLUMN(),4),1,"")&amp;EJ11)</f>
        <v>#N/A</v>
      </c>
      <c r="EV11" s="106" t="str">
        <f>Resultat!$F$158</f>
        <v>Välj dataset</v>
      </c>
      <c r="EW11" s="111" t="e">
        <f ca="1">MATCH(EV11,$A$32:$A$82,0)+ROW($A$31)</f>
        <v>#N/A</v>
      </c>
      <c r="EX11" s="111" t="e">
        <f ca="1">IF(ISTEXT(FG11),0,INDIRECT(SUBSTITUTE(ADDRESS(11,COLUMN(),4),1,"")&amp;EW11))</f>
        <v>#N/A</v>
      </c>
      <c r="EY11" s="111" t="e">
        <f ca="1">IF(ISTEXT(FG11),0,INDIRECT(SUBSTITUTE(ADDRESS(11,COLUMN(),4),1,"")&amp;EW11))</f>
        <v>#N/A</v>
      </c>
      <c r="EZ11" s="111" t="e">
        <f ca="1">IF(ISTEXT(FG11),0,INDIRECT(SUBSTITUTE(ADDRESS(11,COLUMN(),4),1,"")&amp;EW11))</f>
        <v>#N/A</v>
      </c>
      <c r="FA11" s="111" t="e">
        <f ca="1">IF(ISTEXT(FG11),0,INDIRECT(SUBSTITUTE(ADDRESS(11,COLUMN(),4),1,"")&amp;EW11))</f>
        <v>#N/A</v>
      </c>
      <c r="FB11" s="111" t="e">
        <f ca="1">IF(ISTEXT(FG11),0,INDIRECT(SUBSTITUTE(ADDRESS(11,COLUMN(),4),1,"")&amp;EW11))</f>
        <v>#N/A</v>
      </c>
      <c r="FC11" s="111" t="e">
        <f ca="1">IF(ISTEXT(FG11),0,INDIRECT(SUBSTITUTE(ADDRESS(11,COLUMN(),4),1,"")&amp;EW11))</f>
        <v>#N/A</v>
      </c>
      <c r="FD11" s="111" t="e">
        <f ca="1">IF(ISTEXT(FG11),0,INDIRECT(SUBSTITUTE(ADDRESS(11,COLUMN(),4),1,"")&amp;EW11))</f>
        <v>#N/A</v>
      </c>
      <c r="FE11" s="111" t="e">
        <f ca="1">INDIRECT(SUBSTITUTE(ADDRESS(11,COLUMN(),4),1,"")&amp;EW11)</f>
        <v>#N/A</v>
      </c>
      <c r="FF11" s="111" t="e">
        <f ca="1">INDIRECT(SUBSTITUTE(ADDRESS(11,COLUMN(),4),1,"")&amp;EW11)</f>
        <v>#N/A</v>
      </c>
      <c r="FG11" s="111" t="e">
        <f ca="1">INDIRECT(SUBSTITUTE(ADDRESS(11,COLUMN(),4),1,"")&amp;EW11)</f>
        <v>#N/A</v>
      </c>
      <c r="FH11" s="111" t="e">
        <f ca="1">INDIRECT(SUBSTITUTE(ADDRESS(11,COLUMN(),4),1,"")&amp;EW11)</f>
        <v>#N/A</v>
      </c>
      <c r="FI11" s="106" t="str">
        <f>Resultat!$F$158</f>
        <v>Välj dataset</v>
      </c>
      <c r="FJ11" s="111" t="e">
        <f ca="1">MATCH(FI11,$A$32:$A$82,0)+ROW($A$31)</f>
        <v>#N/A</v>
      </c>
      <c r="FK11" s="111" t="e">
        <f ca="1">IF(ISTEXT(FT11),0,INDIRECT(SUBSTITUTE(ADDRESS(11,COLUMN(),4),1,"")&amp;FJ11))</f>
        <v>#N/A</v>
      </c>
      <c r="FL11" s="111" t="e">
        <f ca="1">IF(ISTEXT(FT11),0,INDIRECT(SUBSTITUTE(ADDRESS(11,COLUMN(),4),1,"")&amp;FJ11))</f>
        <v>#N/A</v>
      </c>
      <c r="FM11" s="111" t="e">
        <f ca="1">IF(ISTEXT(FT11),0,INDIRECT(SUBSTITUTE(ADDRESS(11,COLUMN(),4),1,"")&amp;FJ11))</f>
        <v>#N/A</v>
      </c>
      <c r="FN11" s="111" t="e">
        <f ca="1">IF(ISTEXT(FT11),0,INDIRECT(SUBSTITUTE(ADDRESS(11,COLUMN(),4),1,"")&amp;FJ11))</f>
        <v>#N/A</v>
      </c>
      <c r="FO11" s="111" t="e">
        <f ca="1">IF(ISTEXT(FT11),0,INDIRECT(SUBSTITUTE(ADDRESS(11,COLUMN(),4),1,"")&amp;FJ11))</f>
        <v>#N/A</v>
      </c>
      <c r="FP11" s="111" t="e">
        <f ca="1">IF(ISTEXT(FT11),0,INDIRECT(SUBSTITUTE(ADDRESS(11,COLUMN(),4),1,"")&amp;FJ11))</f>
        <v>#N/A</v>
      </c>
      <c r="FQ11" s="111" t="e">
        <f ca="1">IF(ISTEXT(FT11),0,INDIRECT(SUBSTITUTE(ADDRESS(11,COLUMN(),4),1,"")&amp;FJ11))</f>
        <v>#N/A</v>
      </c>
      <c r="FR11" s="111" t="e">
        <f ca="1">INDIRECT(SUBSTITUTE(ADDRESS(11,COLUMN(),4),1,"")&amp;FJ11)</f>
        <v>#N/A</v>
      </c>
      <c r="FS11" s="111" t="e">
        <f ca="1">INDIRECT(SUBSTITUTE(ADDRESS(11,COLUMN(),4),1,"")&amp;FJ11)</f>
        <v>#N/A</v>
      </c>
      <c r="FT11" s="111" t="e">
        <f ca="1">INDIRECT(SUBSTITUTE(ADDRESS(11,COLUMN(),4),1,"")&amp;FJ11)</f>
        <v>#N/A</v>
      </c>
      <c r="FU11" s="111" t="e">
        <f ca="1">INDIRECT(SUBSTITUTE(ADDRESS(11,COLUMN(),4),1,"")&amp;FJ11)</f>
        <v>#N/A</v>
      </c>
      <c r="FV11" s="106" t="str">
        <f>Resultat!$F$158</f>
        <v>Välj dataset</v>
      </c>
      <c r="FW11" s="111" t="e">
        <f ca="1">MATCH(FV11,$A$32:$A$82,0)+ROW($A$31)</f>
        <v>#N/A</v>
      </c>
      <c r="FX11" s="111" t="e">
        <f ca="1">IF(ISTEXT(GG11),0,INDIRECT(SUBSTITUTE(ADDRESS(11,COLUMN(),4),1,"")&amp;FW11))</f>
        <v>#N/A</v>
      </c>
      <c r="FY11" s="111" t="e">
        <f ca="1">IF(ISTEXT(GG11),0,INDIRECT(SUBSTITUTE(ADDRESS(11,COLUMN(),4),1,"")&amp;FW11))</f>
        <v>#N/A</v>
      </c>
      <c r="FZ11" s="111" t="e">
        <f ca="1">IF(ISTEXT(GG11),0,INDIRECT(SUBSTITUTE(ADDRESS(11,COLUMN(),4),1,"")&amp;FW11))</f>
        <v>#N/A</v>
      </c>
      <c r="GA11" s="111" t="e">
        <f ca="1">IF(ISTEXT(GG11),0,INDIRECT(SUBSTITUTE(ADDRESS(11,COLUMN(),4),1,"")&amp;FW11))</f>
        <v>#N/A</v>
      </c>
      <c r="GB11" s="111" t="e">
        <f ca="1">IF(ISTEXT(GG11),0,INDIRECT(SUBSTITUTE(ADDRESS(11,COLUMN(),4),1,"")&amp;FW11))</f>
        <v>#N/A</v>
      </c>
      <c r="GC11" s="111" t="e">
        <f ca="1">IF(ISTEXT(GG11),0,INDIRECT(SUBSTITUTE(ADDRESS(11,COLUMN(),4),1,"")&amp;FW11))</f>
        <v>#N/A</v>
      </c>
      <c r="GD11" s="111" t="e">
        <f ca="1">IF(ISTEXT(GG11),0,INDIRECT(SUBSTITUTE(ADDRESS(11,COLUMN(),4),1,"")&amp;FW11))</f>
        <v>#N/A</v>
      </c>
      <c r="GE11" s="111" t="e">
        <f ca="1">INDIRECT(SUBSTITUTE(ADDRESS(11,COLUMN(),4),1,"")&amp;FW11)</f>
        <v>#N/A</v>
      </c>
      <c r="GF11" s="111" t="e">
        <f ca="1">INDIRECT(SUBSTITUTE(ADDRESS(11,COLUMN(),4),1,"")&amp;FW11)</f>
        <v>#N/A</v>
      </c>
      <c r="GG11" s="111" t="e">
        <f ca="1">INDIRECT(SUBSTITUTE(ADDRESS(11,COLUMN(),4),1,"")&amp;FW11)</f>
        <v>#N/A</v>
      </c>
      <c r="GH11" s="106" t="str">
        <f>Resultat!$F$158</f>
        <v>Välj dataset</v>
      </c>
      <c r="GI11" s="111" t="e">
        <f ca="1">MATCH(GH11,$A$32:$A$82,0)+ROW($A$31)</f>
        <v>#N/A</v>
      </c>
      <c r="GJ11" s="111" t="e">
        <f ca="1">IF(ISTEXT(GS11),0,INDIRECT(SUBSTITUTE(ADDRESS(11,COLUMN(),4),1,"")&amp;GI11))</f>
        <v>#N/A</v>
      </c>
      <c r="GK11" s="111" t="e">
        <f ca="1">IF(ISTEXT(GS11),0,INDIRECT(SUBSTITUTE(ADDRESS(11,COLUMN(),4),1,"")&amp;GI11))</f>
        <v>#N/A</v>
      </c>
      <c r="GL11" s="111" t="e">
        <f ca="1">IF(ISTEXT(GS11),0,INDIRECT(SUBSTITUTE(ADDRESS(11,COLUMN(),4),1,"")&amp;GI11))</f>
        <v>#N/A</v>
      </c>
      <c r="GM11" s="111" t="e">
        <f ca="1">IF(ISTEXT(GS11),0,INDIRECT(SUBSTITUTE(ADDRESS(11,COLUMN(),4),1,"")&amp;GI11))</f>
        <v>#N/A</v>
      </c>
      <c r="GN11" s="111" t="e">
        <f ca="1">IF(ISTEXT(GS11),0,INDIRECT(SUBSTITUTE(ADDRESS(11,COLUMN(),4),1,"")&amp;GI11))</f>
        <v>#N/A</v>
      </c>
      <c r="GO11" s="111" t="e">
        <f ca="1">IF(ISTEXT(GS11),0,INDIRECT(SUBSTITUTE(ADDRESS(11,COLUMN(),4),1,"")&amp;GI11))</f>
        <v>#N/A</v>
      </c>
      <c r="GP11" s="111" t="e">
        <f ca="1">IF(ISTEXT(GS11),0,INDIRECT(SUBSTITUTE(ADDRESS(11,COLUMN(),4),1,"")&amp;GI11))</f>
        <v>#N/A</v>
      </c>
      <c r="GQ11" s="111" t="e">
        <f ca="1">INDIRECT(SUBSTITUTE(ADDRESS(11,COLUMN(),4),1,"")&amp;GI11)</f>
        <v>#N/A</v>
      </c>
      <c r="GR11" s="111" t="e">
        <f ca="1">INDIRECT(SUBSTITUTE(ADDRESS(11,COLUMN(),4),1,"")&amp;GI11)</f>
        <v>#N/A</v>
      </c>
      <c r="GS11" s="111" t="e">
        <f ca="1">INDIRECT(SUBSTITUTE(ADDRESS(11,COLUMN(),4),1,"")&amp;GI11)</f>
        <v>#N/A</v>
      </c>
      <c r="GT11" s="106" t="str">
        <f>Resultat!$F$158</f>
        <v>Välj dataset</v>
      </c>
      <c r="GU11" s="111" t="e">
        <f ca="1">MATCH(GT11,$A$32:$A$82,0)+ROW($A$31)</f>
        <v>#N/A</v>
      </c>
      <c r="GV11" s="111" t="e">
        <f ca="1">INDIRECT(SUBSTITUTE(ADDRESS(11,COLUMN(),4),1,"")&amp;$Q11)</f>
        <v>#N/A</v>
      </c>
      <c r="GW11" s="111" t="e">
        <f t="shared" ref="GW11:HD12" ca="1" si="70">INDIRECT(SUBSTITUTE(ADDRESS(11,COLUMN(),4),1,"")&amp;$Q11)</f>
        <v>#N/A</v>
      </c>
      <c r="GX11" s="111" t="e">
        <f t="shared" ca="1" si="70"/>
        <v>#N/A</v>
      </c>
      <c r="GY11" s="111" t="e">
        <f t="shared" ca="1" si="70"/>
        <v>#N/A</v>
      </c>
      <c r="GZ11" s="111" t="e">
        <f t="shared" ca="1" si="70"/>
        <v>#N/A</v>
      </c>
      <c r="HA11" s="111" t="e">
        <f t="shared" ca="1" si="70"/>
        <v>#N/A</v>
      </c>
      <c r="HB11" s="111" t="e">
        <f t="shared" ca="1" si="70"/>
        <v>#N/A</v>
      </c>
      <c r="HC11" s="111" t="e">
        <f t="shared" ca="1" si="70"/>
        <v>#N/A</v>
      </c>
      <c r="HD11" s="111" t="e">
        <f t="shared" ca="1" si="70"/>
        <v>#N/A</v>
      </c>
      <c r="HE11" s="106" t="str">
        <f>Resultat!$F$158</f>
        <v>Välj dataset</v>
      </c>
      <c r="HF11" s="111" t="e">
        <f ca="1">MATCH(HE11,$A$32:$A$82,0)+ROW($A$31)</f>
        <v>#N/A</v>
      </c>
      <c r="HG11" s="111" t="e">
        <f ca="1">INDIRECT(SUBSTITUTE(ADDRESS(11,COLUMN(),4),1,"")&amp;$Q11)</f>
        <v>#N/A</v>
      </c>
      <c r="HH11" s="111" t="e">
        <f t="shared" ref="HH11:HO12" ca="1" si="71">INDIRECT(SUBSTITUTE(ADDRESS(11,COLUMN(),4),1,"")&amp;$Q11)</f>
        <v>#N/A</v>
      </c>
      <c r="HI11" s="111" t="e">
        <f t="shared" ca="1" si="71"/>
        <v>#N/A</v>
      </c>
      <c r="HJ11" s="111" t="e">
        <f t="shared" ca="1" si="71"/>
        <v>#N/A</v>
      </c>
      <c r="HK11" s="111" t="e">
        <f t="shared" ca="1" si="71"/>
        <v>#N/A</v>
      </c>
      <c r="HL11" s="111" t="e">
        <f t="shared" ca="1" si="71"/>
        <v>#N/A</v>
      </c>
      <c r="HM11" s="111" t="e">
        <f t="shared" ca="1" si="71"/>
        <v>#N/A</v>
      </c>
      <c r="HN11" s="111" t="e">
        <f t="shared" ca="1" si="71"/>
        <v>#N/A</v>
      </c>
      <c r="HO11" s="111" t="e">
        <f t="shared" ca="1" si="71"/>
        <v>#N/A</v>
      </c>
      <c r="HP11" s="106" t="str">
        <f>Resultat!$F$158</f>
        <v>Välj dataset</v>
      </c>
      <c r="HQ11" s="111" t="e">
        <f ca="1">MATCH(HP11,$A$32:$A$82,0)+ROW($A$31)</f>
        <v>#N/A</v>
      </c>
      <c r="HR11" s="111" t="e">
        <f ca="1">INDIRECT(SUBSTITUTE(ADDRESS(11,COLUMN(),4),1,"")&amp;$Q11)</f>
        <v>#N/A</v>
      </c>
      <c r="HS11" s="111" t="e">
        <f t="shared" ref="HS11:HZ12" ca="1" si="72">INDIRECT(SUBSTITUTE(ADDRESS(11,COLUMN(),4),1,"")&amp;$Q11)</f>
        <v>#N/A</v>
      </c>
      <c r="HT11" s="111" t="e">
        <f t="shared" ca="1" si="72"/>
        <v>#N/A</v>
      </c>
      <c r="HU11" s="111" t="e">
        <f t="shared" ca="1" si="72"/>
        <v>#N/A</v>
      </c>
      <c r="HV11" s="111" t="e">
        <f t="shared" ca="1" si="72"/>
        <v>#N/A</v>
      </c>
      <c r="HW11" s="111" t="e">
        <f t="shared" ca="1" si="72"/>
        <v>#N/A</v>
      </c>
      <c r="HX11" s="111" t="e">
        <f t="shared" ca="1" si="72"/>
        <v>#N/A</v>
      </c>
      <c r="HY11" s="111" t="e">
        <f t="shared" ca="1" si="72"/>
        <v>#N/A</v>
      </c>
      <c r="HZ11" s="111" t="e">
        <f t="shared" ca="1" si="72"/>
        <v>#N/A</v>
      </c>
      <c r="IA11" s="106" t="str">
        <f>Resultat!$F$158</f>
        <v>Välj dataset</v>
      </c>
      <c r="IB11" s="111" t="e">
        <f ca="1">MATCH(IA11,$A$32:$A$82,0)+ROW($A$31)</f>
        <v>#N/A</v>
      </c>
      <c r="IC11" s="111" t="e">
        <f ca="1">INDIRECT(SUBSTITUTE(ADDRESS(11,COLUMN(),4),1,"")&amp;$Q11)</f>
        <v>#N/A</v>
      </c>
      <c r="ID11" s="111" t="e">
        <f t="shared" ref="ID11:IK12" ca="1" si="73">INDIRECT(SUBSTITUTE(ADDRESS(11,COLUMN(),4),1,"")&amp;$Q11)</f>
        <v>#N/A</v>
      </c>
      <c r="IE11" s="111" t="e">
        <f t="shared" ca="1" si="73"/>
        <v>#N/A</v>
      </c>
      <c r="IF11" s="111" t="e">
        <f t="shared" ca="1" si="73"/>
        <v>#N/A</v>
      </c>
      <c r="IG11" s="111" t="e">
        <f t="shared" ca="1" si="73"/>
        <v>#N/A</v>
      </c>
      <c r="IH11" s="111" t="e">
        <f t="shared" ca="1" si="73"/>
        <v>#N/A</v>
      </c>
      <c r="II11" s="111" t="e">
        <f t="shared" ca="1" si="73"/>
        <v>#N/A</v>
      </c>
      <c r="IJ11" s="111" t="e">
        <f t="shared" ca="1" si="73"/>
        <v>#N/A</v>
      </c>
      <c r="IK11" s="111" t="e">
        <f t="shared" ca="1" si="73"/>
        <v>#N/A</v>
      </c>
      <c r="IL11" s="106" t="str">
        <f>Resultat!$F$158</f>
        <v>Välj dataset</v>
      </c>
      <c r="IM11" s="111" t="e">
        <f ca="1">MATCH(IL11,$A$32:$A$82,0)+ROW($A$31)</f>
        <v>#N/A</v>
      </c>
      <c r="IN11" s="111" t="e">
        <f ca="1">INDIRECT(SUBSTITUTE(ADDRESS(11,COLUMN(),4),1,"")&amp;$Q11)</f>
        <v>#N/A</v>
      </c>
      <c r="IO11" s="111" t="e">
        <f t="shared" ref="IO11:IV12" ca="1" si="74">INDIRECT(SUBSTITUTE(ADDRESS(11,COLUMN(),4),1,"")&amp;$Q11)</f>
        <v>#N/A</v>
      </c>
      <c r="IP11" s="111" t="e">
        <f t="shared" ca="1" si="74"/>
        <v>#N/A</v>
      </c>
      <c r="IQ11" s="111" t="e">
        <f t="shared" ca="1" si="74"/>
        <v>#N/A</v>
      </c>
      <c r="IR11" s="111" t="e">
        <f t="shared" ca="1" si="74"/>
        <v>#N/A</v>
      </c>
      <c r="IS11" s="111" t="e">
        <f t="shared" ca="1" si="74"/>
        <v>#N/A</v>
      </c>
      <c r="IT11" s="111" t="e">
        <f t="shared" ca="1" si="74"/>
        <v>#N/A</v>
      </c>
      <c r="IU11" s="111" t="e">
        <f t="shared" ca="1" si="74"/>
        <v>#N/A</v>
      </c>
      <c r="IV11" s="111" t="e">
        <f t="shared" ca="1" si="74"/>
        <v>#N/A</v>
      </c>
      <c r="IW11" s="106" t="str">
        <f>Resultat!$F$158</f>
        <v>Välj dataset</v>
      </c>
      <c r="IX11" s="111" t="e">
        <f ca="1">MATCH(IW11,$A$32:$A$82,0)+ROW($A$31)</f>
        <v>#N/A</v>
      </c>
      <c r="IY11" s="111" t="e">
        <f ca="1">INDIRECT(SUBSTITUTE(ADDRESS(11,COLUMN(),4),1,"")&amp;$Q11)</f>
        <v>#N/A</v>
      </c>
      <c r="IZ11" s="111" t="e">
        <f t="shared" ref="IZ11:JG12" ca="1" si="75">INDIRECT(SUBSTITUTE(ADDRESS(11,COLUMN(),4),1,"")&amp;$Q11)</f>
        <v>#N/A</v>
      </c>
      <c r="JA11" s="111" t="e">
        <f t="shared" ca="1" si="75"/>
        <v>#N/A</v>
      </c>
      <c r="JB11" s="111" t="e">
        <f t="shared" ca="1" si="75"/>
        <v>#N/A</v>
      </c>
      <c r="JC11" s="111" t="e">
        <f t="shared" ca="1" si="75"/>
        <v>#N/A</v>
      </c>
      <c r="JD11" s="111" t="e">
        <f t="shared" ca="1" si="75"/>
        <v>#N/A</v>
      </c>
      <c r="JE11" s="111" t="e">
        <f t="shared" ca="1" si="75"/>
        <v>#N/A</v>
      </c>
      <c r="JF11" s="111" t="e">
        <f t="shared" ca="1" si="75"/>
        <v>#N/A</v>
      </c>
      <c r="JG11" s="111" t="e">
        <f t="shared" ca="1" si="75"/>
        <v>#N/A</v>
      </c>
      <c r="JH11" s="106" t="str">
        <f>Resultat!$F$158</f>
        <v>Välj dataset</v>
      </c>
      <c r="JI11" s="111" t="e">
        <f ca="1">MATCH(JH11,$A$32:$A$82,0)+ROW($A$31)</f>
        <v>#N/A</v>
      </c>
      <c r="JJ11" s="111" t="e">
        <f ca="1">INDIRECT(SUBSTITUTE(ADDRESS(11,COLUMN(),4),1,"")&amp;$Q11)</f>
        <v>#N/A</v>
      </c>
      <c r="JK11" s="111" t="e">
        <f t="shared" ref="JK11:JR12" ca="1" si="76">INDIRECT(SUBSTITUTE(ADDRESS(11,COLUMN(),4),1,"")&amp;$Q11)</f>
        <v>#N/A</v>
      </c>
      <c r="JL11" s="111" t="e">
        <f t="shared" ca="1" si="76"/>
        <v>#N/A</v>
      </c>
      <c r="JM11" s="111" t="e">
        <f t="shared" ca="1" si="76"/>
        <v>#N/A</v>
      </c>
      <c r="JN11" s="111" t="e">
        <f t="shared" ca="1" si="76"/>
        <v>#N/A</v>
      </c>
      <c r="JO11" s="111" t="e">
        <f t="shared" ca="1" si="76"/>
        <v>#N/A</v>
      </c>
      <c r="JP11" s="111" t="e">
        <f t="shared" ca="1" si="76"/>
        <v>#N/A</v>
      </c>
      <c r="JQ11" s="111" t="e">
        <f t="shared" ca="1" si="76"/>
        <v>#N/A</v>
      </c>
      <c r="JR11" s="111" t="e">
        <f t="shared" ca="1" si="76"/>
        <v>#N/A</v>
      </c>
      <c r="JS11" s="106" t="str">
        <f>Resultat!$F$158</f>
        <v>Välj dataset</v>
      </c>
      <c r="JT11" s="111" t="e">
        <f ca="1">MATCH(JS11,$A$32:$A$82,0)+ROW($A$31)</f>
        <v>#N/A</v>
      </c>
      <c r="JU11" s="111" t="e">
        <f ca="1">INDIRECT(SUBSTITUTE(ADDRESS(11,COLUMN(),4),1,"")&amp;$Q11)</f>
        <v>#N/A</v>
      </c>
      <c r="JV11" s="111" t="e">
        <f t="shared" ref="JV11:KC12" ca="1" si="77">INDIRECT(SUBSTITUTE(ADDRESS(11,COLUMN(),4),1,"")&amp;$Q11)</f>
        <v>#N/A</v>
      </c>
      <c r="JW11" s="111" t="e">
        <f t="shared" ca="1" si="77"/>
        <v>#N/A</v>
      </c>
      <c r="JX11" s="111" t="e">
        <f t="shared" ca="1" si="77"/>
        <v>#N/A</v>
      </c>
      <c r="JY11" s="111" t="e">
        <f t="shared" ca="1" si="77"/>
        <v>#N/A</v>
      </c>
      <c r="JZ11" s="111" t="e">
        <f t="shared" ca="1" si="77"/>
        <v>#N/A</v>
      </c>
      <c r="KA11" s="111" t="e">
        <f t="shared" ca="1" si="77"/>
        <v>#N/A</v>
      </c>
      <c r="KB11" s="111" t="e">
        <f t="shared" ca="1" si="77"/>
        <v>#N/A</v>
      </c>
      <c r="KC11" s="111" t="e">
        <f t="shared" ca="1" si="77"/>
        <v>#N/A</v>
      </c>
      <c r="KD11" s="106" t="str">
        <f>Resultat!$F$158</f>
        <v>Välj dataset</v>
      </c>
      <c r="KE11" s="111" t="e">
        <f ca="1">MATCH(KD11,$A$32:$A$82,0)+ROW($A$31)</f>
        <v>#N/A</v>
      </c>
      <c r="KF11" s="111" t="e">
        <f ca="1">INDIRECT(SUBSTITUTE(ADDRESS(11,COLUMN(),4),1,"")&amp;$Q11)</f>
        <v>#N/A</v>
      </c>
      <c r="KG11" s="111" t="e">
        <f t="shared" ref="KG11:KN12" ca="1" si="78">INDIRECT(SUBSTITUTE(ADDRESS(11,COLUMN(),4),1,"")&amp;$Q11)</f>
        <v>#N/A</v>
      </c>
      <c r="KH11" s="111" t="e">
        <f t="shared" ca="1" si="78"/>
        <v>#N/A</v>
      </c>
      <c r="KI11" s="111" t="e">
        <f t="shared" ca="1" si="78"/>
        <v>#N/A</v>
      </c>
      <c r="KJ11" s="111" t="e">
        <f t="shared" ca="1" si="78"/>
        <v>#N/A</v>
      </c>
      <c r="KK11" s="111" t="e">
        <f t="shared" ca="1" si="78"/>
        <v>#N/A</v>
      </c>
      <c r="KL11" s="111" t="e">
        <f t="shared" ca="1" si="78"/>
        <v>#N/A</v>
      </c>
      <c r="KM11" s="111" t="e">
        <f t="shared" ca="1" si="78"/>
        <v>#N/A</v>
      </c>
      <c r="KN11" s="111" t="e">
        <f t="shared" ca="1" si="78"/>
        <v>#N/A</v>
      </c>
      <c r="KO11" s="106" t="str">
        <f>Resultat!$F$158</f>
        <v>Välj dataset</v>
      </c>
      <c r="KP11" s="111" t="e">
        <f ca="1">MATCH(KO11,$A$32:$A$82,0)+ROW($A$31)</f>
        <v>#N/A</v>
      </c>
      <c r="KQ11" s="111" t="e">
        <f ca="1">INDIRECT(SUBSTITUTE(ADDRESS(11,COLUMN(),4),1,"")&amp;$Q11)</f>
        <v>#N/A</v>
      </c>
      <c r="KR11" s="111" t="e">
        <f t="shared" ref="KR11:KY12" ca="1" si="79">INDIRECT(SUBSTITUTE(ADDRESS(11,COLUMN(),4),1,"")&amp;$Q11)</f>
        <v>#N/A</v>
      </c>
      <c r="KS11" s="111" t="e">
        <f t="shared" ca="1" si="79"/>
        <v>#N/A</v>
      </c>
      <c r="KT11" s="111" t="e">
        <f t="shared" ca="1" si="79"/>
        <v>#N/A</v>
      </c>
      <c r="KU11" s="111" t="e">
        <f t="shared" ca="1" si="79"/>
        <v>#N/A</v>
      </c>
      <c r="KV11" s="111" t="e">
        <f t="shared" ca="1" si="79"/>
        <v>#N/A</v>
      </c>
      <c r="KW11" s="111" t="e">
        <f t="shared" ca="1" si="79"/>
        <v>#N/A</v>
      </c>
      <c r="KX11" s="111" t="e">
        <f t="shared" ca="1" si="79"/>
        <v>#N/A</v>
      </c>
      <c r="KY11" s="111" t="e">
        <f t="shared" ca="1" si="79"/>
        <v>#N/A</v>
      </c>
      <c r="KZ11" s="106" t="str">
        <f>Resultat!$F$158</f>
        <v>Välj dataset</v>
      </c>
      <c r="LA11" s="111" t="e">
        <f ca="1">MATCH(KZ11,$A$32:$A$82,0)+ROW($A$31)</f>
        <v>#N/A</v>
      </c>
      <c r="LB11" s="111" t="e">
        <f ca="1">INDIRECT(SUBSTITUTE(ADDRESS(11,COLUMN(),4),1,"")&amp;$Q11)</f>
        <v>#N/A</v>
      </c>
      <c r="LC11" s="111" t="e">
        <f t="shared" ref="LC11:LJ12" ca="1" si="80">INDIRECT(SUBSTITUTE(ADDRESS(11,COLUMN(),4),1,"")&amp;$Q11)</f>
        <v>#N/A</v>
      </c>
      <c r="LD11" s="111" t="e">
        <f t="shared" ca="1" si="80"/>
        <v>#N/A</v>
      </c>
      <c r="LE11" s="111" t="e">
        <f t="shared" ca="1" si="80"/>
        <v>#N/A</v>
      </c>
      <c r="LF11" s="111" t="e">
        <f t="shared" ca="1" si="80"/>
        <v>#N/A</v>
      </c>
      <c r="LG11" s="111" t="e">
        <f t="shared" ca="1" si="80"/>
        <v>#N/A</v>
      </c>
      <c r="LH11" s="111" t="e">
        <f t="shared" ca="1" si="80"/>
        <v>#N/A</v>
      </c>
      <c r="LI11" s="111" t="e">
        <f t="shared" ca="1" si="80"/>
        <v>#N/A</v>
      </c>
      <c r="LJ11" s="111" t="e">
        <f t="shared" ca="1" si="80"/>
        <v>#N/A</v>
      </c>
      <c r="LK11" s="106" t="str">
        <f>Resultat!$F$158</f>
        <v>Välj dataset</v>
      </c>
      <c r="LL11" s="111" t="e">
        <f ca="1">MATCH(LK11,$A$32:$A$82,0)+ROW($A$31)</f>
        <v>#N/A</v>
      </c>
      <c r="LM11" s="111" t="e">
        <f ca="1">INDIRECT(SUBSTITUTE(ADDRESS(11,COLUMN(),4),1,"")&amp;$Q11)</f>
        <v>#N/A</v>
      </c>
      <c r="LN11" s="111" t="e">
        <f t="shared" ref="LN11:LU12" ca="1" si="81">INDIRECT(SUBSTITUTE(ADDRESS(11,COLUMN(),4),1,"")&amp;$Q11)</f>
        <v>#N/A</v>
      </c>
      <c r="LO11" s="111" t="e">
        <f t="shared" ca="1" si="81"/>
        <v>#N/A</v>
      </c>
      <c r="LP11" s="111" t="e">
        <f t="shared" ca="1" si="81"/>
        <v>#N/A</v>
      </c>
      <c r="LQ11" s="111" t="e">
        <f t="shared" ca="1" si="81"/>
        <v>#N/A</v>
      </c>
      <c r="LR11" s="111" t="e">
        <f t="shared" ca="1" si="81"/>
        <v>#N/A</v>
      </c>
      <c r="LS11" s="111" t="e">
        <f t="shared" ca="1" si="81"/>
        <v>#N/A</v>
      </c>
      <c r="LT11" s="111" t="e">
        <f t="shared" ca="1" si="81"/>
        <v>#N/A</v>
      </c>
      <c r="LU11" s="111" t="e">
        <f t="shared" ca="1" si="81"/>
        <v>#N/A</v>
      </c>
      <c r="LV11" s="106" t="str">
        <f>Resultat!$F$158</f>
        <v>Välj dataset</v>
      </c>
      <c r="LW11" s="111" t="e">
        <f ca="1">MATCH(LV11,$A$32:$A$82,0)+ROW($A$31)</f>
        <v>#N/A</v>
      </c>
      <c r="LX11" s="111" t="e">
        <f ca="1">INDIRECT(SUBSTITUTE(ADDRESS(11,COLUMN(),4),1,"")&amp;$Q11)</f>
        <v>#N/A</v>
      </c>
      <c r="LY11" s="111" t="e">
        <f t="shared" ref="LY11:MF12" ca="1" si="82">INDIRECT(SUBSTITUTE(ADDRESS(11,COLUMN(),4),1,"")&amp;$Q11)</f>
        <v>#N/A</v>
      </c>
      <c r="LZ11" s="111" t="e">
        <f t="shared" ca="1" si="82"/>
        <v>#N/A</v>
      </c>
      <c r="MA11" s="111" t="e">
        <f t="shared" ca="1" si="82"/>
        <v>#N/A</v>
      </c>
      <c r="MB11" s="111" t="e">
        <f t="shared" ca="1" si="82"/>
        <v>#N/A</v>
      </c>
      <c r="MC11" s="111" t="e">
        <f t="shared" ca="1" si="82"/>
        <v>#N/A</v>
      </c>
      <c r="MD11" s="111" t="e">
        <f t="shared" ca="1" si="82"/>
        <v>#N/A</v>
      </c>
      <c r="ME11" s="111" t="e">
        <f t="shared" ca="1" si="82"/>
        <v>#N/A</v>
      </c>
      <c r="MF11" s="111" t="e">
        <f t="shared" ca="1" si="82"/>
        <v>#N/A</v>
      </c>
      <c r="MG11" s="106" t="str">
        <f>Resultat!$F$158</f>
        <v>Välj dataset</v>
      </c>
      <c r="MH11" s="111" t="e">
        <f ca="1">MATCH(MG11,$A$32:$A$82,0)+ROW($A$31)</f>
        <v>#N/A</v>
      </c>
      <c r="MI11" s="111" t="e">
        <f ca="1">IF(ISTEXT(MR11),0,INDIRECT(SUBSTITUTE(ADDRESS(11,COLUMN(),4),1,"")&amp;MH11))</f>
        <v>#N/A</v>
      </c>
      <c r="MJ11" s="111" t="e">
        <f ca="1">IF(ISTEXT(MR11),0,INDIRECT(SUBSTITUTE(ADDRESS(11,COLUMN(),4),1,"")&amp;MH11))</f>
        <v>#N/A</v>
      </c>
      <c r="MK11" s="111" t="e">
        <f ca="1">IF(ISTEXT(MR11),0,INDIRECT(SUBSTITUTE(ADDRESS(11,COLUMN(),4),1,"")&amp;MH11))</f>
        <v>#N/A</v>
      </c>
      <c r="ML11" s="111" t="e">
        <f ca="1">IF(ISTEXT(MR11),0,INDIRECT(SUBSTITUTE(ADDRESS(11,COLUMN(),4),1,"")&amp;MH11))</f>
        <v>#N/A</v>
      </c>
      <c r="MM11" s="111" t="e">
        <f ca="1">IF(ISTEXT(MR11),0,INDIRECT(SUBSTITUTE(ADDRESS(11,COLUMN(),4),1,"")&amp;MH11))</f>
        <v>#N/A</v>
      </c>
      <c r="MN11" s="111" t="e">
        <f ca="1">IF(ISTEXT(MR11),0,INDIRECT(SUBSTITUTE(ADDRESS(11,COLUMN(),4),1,"")&amp;MH11))</f>
        <v>#N/A</v>
      </c>
      <c r="MO11" s="111" t="e">
        <f ca="1">IF(ISTEXT(MR11),0,INDIRECT(SUBSTITUTE(ADDRESS(11,COLUMN(),4),1,"")&amp;MH11))</f>
        <v>#N/A</v>
      </c>
      <c r="MP11" s="111" t="e">
        <f ca="1">INDIRECT(SUBSTITUTE(ADDRESS(11,COLUMN(),4),1,"")&amp;MH11)</f>
        <v>#N/A</v>
      </c>
      <c r="MQ11" s="111" t="e">
        <f ca="1">INDIRECT(SUBSTITUTE(ADDRESS(11,COLUMN(),4),1,"")&amp;MH11)</f>
        <v>#N/A</v>
      </c>
      <c r="MR11" s="111" t="e">
        <f ca="1">INDIRECT(SUBSTITUTE(ADDRESS(11,COLUMN(),4),1,"")&amp;MH11)</f>
        <v>#N/A</v>
      </c>
      <c r="MS11" s="106" t="str">
        <f>Resultat!$F$158</f>
        <v>Välj dataset</v>
      </c>
      <c r="MT11" s="111" t="e">
        <f ca="1">MATCH(MS11,$A$32:$A$82,0)+ROW($A$31)</f>
        <v>#N/A</v>
      </c>
      <c r="MU11" s="111" t="e">
        <f ca="1">IF(ISTEXT(ND11),0,INDIRECT(SUBSTITUTE(ADDRESS(11,COLUMN(),4),1,"")&amp;MT11))</f>
        <v>#N/A</v>
      </c>
      <c r="MV11" s="111" t="e">
        <f ca="1">IF(ISTEXT(ND11),0,INDIRECT(SUBSTITUTE(ADDRESS(11,COLUMN(),4),1,"")&amp;MT11))</f>
        <v>#N/A</v>
      </c>
      <c r="MW11" s="111" t="e">
        <f ca="1">IF(ISTEXT(ND11),0,INDIRECT(SUBSTITUTE(ADDRESS(11,COLUMN(),4),1,"")&amp;MT11))</f>
        <v>#N/A</v>
      </c>
      <c r="MX11" s="111" t="e">
        <f ca="1">IF(ISTEXT(ND11),0,INDIRECT(SUBSTITUTE(ADDRESS(11,COLUMN(),4),1,"")&amp;MT11))</f>
        <v>#N/A</v>
      </c>
      <c r="MY11" s="111" t="e">
        <f ca="1">IF(ISTEXT(ND11),0,INDIRECT(SUBSTITUTE(ADDRESS(11,COLUMN(),4),1,"")&amp;MT11))</f>
        <v>#N/A</v>
      </c>
      <c r="MZ11" s="111" t="e">
        <f ca="1">IF(ISTEXT(ND11),0,INDIRECT(SUBSTITUTE(ADDRESS(11,COLUMN(),4),1,"")&amp;MT11))</f>
        <v>#N/A</v>
      </c>
      <c r="NA11" s="111" t="e">
        <f ca="1">IF(ISTEXT(ND11),0,INDIRECT(SUBSTITUTE(ADDRESS(11,COLUMN(),4),1,"")&amp;MT11))</f>
        <v>#N/A</v>
      </c>
      <c r="NB11" s="111" t="e">
        <f ca="1">INDIRECT(SUBSTITUTE(ADDRESS(11,COLUMN(),4),1,"")&amp;MT11)</f>
        <v>#N/A</v>
      </c>
      <c r="NC11" s="111" t="e">
        <f ca="1">INDIRECT(SUBSTITUTE(ADDRESS(11,COLUMN(),4),1,"")&amp;MT11)</f>
        <v>#N/A</v>
      </c>
      <c r="ND11" s="111" t="e">
        <f ca="1">INDIRECT(SUBSTITUTE(ADDRESS(11,COLUMN(),4),1,"")&amp;MT11)</f>
        <v>#N/A</v>
      </c>
      <c r="NE11" s="106" t="str">
        <f>Resultat!$F$158</f>
        <v>Välj dataset</v>
      </c>
      <c r="NF11" s="111" t="e">
        <f ca="1">MATCH(NE11,$A$32:$A$82,0)+ROW($A$31)</f>
        <v>#N/A</v>
      </c>
      <c r="NG11" s="111" t="e">
        <f ca="1">IF(ISTEXT(NP11),0,INDIRECT(SUBSTITUTE(ADDRESS(11,COLUMN(),4),1,"")&amp;NF11))</f>
        <v>#N/A</v>
      </c>
      <c r="NH11" s="111" t="e">
        <f ca="1">IF(ISTEXT(NP11),0,INDIRECT(SUBSTITUTE(ADDRESS(11,COLUMN(),4),1,"")&amp;NF11))</f>
        <v>#N/A</v>
      </c>
      <c r="NI11" s="111" t="e">
        <f ca="1">IF(ISTEXT(NP11),0,INDIRECT(SUBSTITUTE(ADDRESS(11,COLUMN(),4),1,"")&amp;NF11))</f>
        <v>#N/A</v>
      </c>
      <c r="NJ11" s="111" t="e">
        <f ca="1">IF(ISTEXT(NP11),0,INDIRECT(SUBSTITUTE(ADDRESS(11,COLUMN(),4),1,"")&amp;NF11))</f>
        <v>#N/A</v>
      </c>
      <c r="NK11" s="111" t="e">
        <f ca="1">IF(ISTEXT(NP11),0,INDIRECT(SUBSTITUTE(ADDRESS(11,COLUMN(),4),1,"")&amp;NF11))</f>
        <v>#N/A</v>
      </c>
      <c r="NL11" s="111" t="e">
        <f ca="1">IF(ISTEXT(NP11),0,INDIRECT(SUBSTITUTE(ADDRESS(11,COLUMN(),4),1,"")&amp;NF11))</f>
        <v>#N/A</v>
      </c>
      <c r="NM11" s="111" t="e">
        <f ca="1">IF(ISTEXT(NP11),0,INDIRECT(SUBSTITUTE(ADDRESS(11,COLUMN(),4),1,"")&amp;NF11))</f>
        <v>#N/A</v>
      </c>
      <c r="NN11" s="111" t="e">
        <f ca="1">INDIRECT(SUBSTITUTE(ADDRESS(11,COLUMN(),4),1,"")&amp;NF11)</f>
        <v>#N/A</v>
      </c>
      <c r="NO11" s="111" t="e">
        <f ca="1">INDIRECT(SUBSTITUTE(ADDRESS(11,COLUMN(),4),1,"")&amp;NF11)</f>
        <v>#N/A</v>
      </c>
      <c r="NP11" s="111" t="e">
        <f ca="1">INDIRECT(SUBSTITUTE(ADDRESS(11,COLUMN(),4),1,"")&amp;NF11)</f>
        <v>#N/A</v>
      </c>
      <c r="NQ11" s="106" t="str">
        <f>Resultat!$F$158</f>
        <v>Välj dataset</v>
      </c>
      <c r="NR11" s="111" t="e">
        <f ca="1">MATCH(NQ11,$A$32:$A$82,0)+ROW($A$31)</f>
        <v>#N/A</v>
      </c>
      <c r="NS11" s="111" t="e">
        <f ca="1">IF(ISTEXT(OB11),0,INDIRECT(SUBSTITUTE(ADDRESS(11,COLUMN(),4),1,"")&amp;NR11))</f>
        <v>#N/A</v>
      </c>
      <c r="NT11" s="111" t="e">
        <f ca="1">IF(ISTEXT(OB11),0,INDIRECT(SUBSTITUTE(ADDRESS(11,COLUMN(),4),1,"")&amp;NR11))</f>
        <v>#N/A</v>
      </c>
      <c r="NU11" s="111" t="e">
        <f ca="1">IF(ISTEXT(OB11),0,INDIRECT(SUBSTITUTE(ADDRESS(11,COLUMN(),4),1,"")&amp;NR11))</f>
        <v>#N/A</v>
      </c>
      <c r="NV11" s="111" t="e">
        <f ca="1">IF(ISTEXT(OB11),0,INDIRECT(SUBSTITUTE(ADDRESS(11,COLUMN(),4),1,"")&amp;NR11))</f>
        <v>#N/A</v>
      </c>
      <c r="NW11" s="111" t="e">
        <f ca="1">IF(ISTEXT(OB11),0,INDIRECT(SUBSTITUTE(ADDRESS(11,COLUMN(),4),1,"")&amp;NR11))</f>
        <v>#N/A</v>
      </c>
      <c r="NX11" s="111" t="e">
        <f ca="1">IF(ISTEXT(OB11),0,INDIRECT(SUBSTITUTE(ADDRESS(11,COLUMN(),4),1,"")&amp;NR11))</f>
        <v>#N/A</v>
      </c>
      <c r="NY11" s="111" t="e">
        <f ca="1">IF(ISTEXT(OB11),0,INDIRECT(SUBSTITUTE(ADDRESS(11,COLUMN(),4),1,"")&amp;NR11))</f>
        <v>#N/A</v>
      </c>
      <c r="NZ11" s="111" t="e">
        <f ca="1">INDIRECT(SUBSTITUTE(ADDRESS(11,COLUMN(),4),1,"")&amp;NR11)</f>
        <v>#N/A</v>
      </c>
      <c r="OA11" s="111" t="e">
        <f ca="1">INDIRECT(SUBSTITUTE(ADDRESS(11,COLUMN(),4),1,"")&amp;NR11)</f>
        <v>#N/A</v>
      </c>
      <c r="OB11" s="111" t="e">
        <f ca="1">INDIRECT(SUBSTITUTE(ADDRESS(11,COLUMN(),4),1,"")&amp;NR11)</f>
        <v>#N/A</v>
      </c>
      <c r="OC11" s="106" t="str">
        <f>Resultat!$F$158</f>
        <v>Välj dataset</v>
      </c>
      <c r="OD11" s="111" t="e">
        <f ca="1">MATCH(OC11,$A$32:$A$82,0)+ROW($A$31)</f>
        <v>#N/A</v>
      </c>
      <c r="OE11" s="111" t="e">
        <f ca="1">IF(ISTEXT(ON11),0,INDIRECT(SUBSTITUTE(ADDRESS(11,COLUMN(),4),1,"")&amp;OD11))</f>
        <v>#N/A</v>
      </c>
      <c r="OF11" s="111" t="e">
        <f ca="1">IF(ISTEXT(ON11),0,INDIRECT(SUBSTITUTE(ADDRESS(11,COLUMN(),4),1,"")&amp;OD11))</f>
        <v>#N/A</v>
      </c>
      <c r="OG11" s="111" t="e">
        <f ca="1">IF(ISTEXT(ON11),0,INDIRECT(SUBSTITUTE(ADDRESS(11,COLUMN(),4),1,"")&amp;OD11))</f>
        <v>#N/A</v>
      </c>
      <c r="OH11" s="111" t="e">
        <f ca="1">IF(ISTEXT(ON11),0,INDIRECT(SUBSTITUTE(ADDRESS(11,COLUMN(),4),1,"")&amp;OD11))</f>
        <v>#N/A</v>
      </c>
      <c r="OI11" s="111" t="e">
        <f ca="1">IF(ISTEXT(ON11),0,INDIRECT(SUBSTITUTE(ADDRESS(11,COLUMN(),4),1,"")&amp;OD11))</f>
        <v>#N/A</v>
      </c>
      <c r="OJ11" s="111" t="e">
        <f ca="1">IF(ISTEXT(ON11),0,INDIRECT(SUBSTITUTE(ADDRESS(11,COLUMN(),4),1,"")&amp;OD11))</f>
        <v>#N/A</v>
      </c>
      <c r="OK11" s="111" t="e">
        <f ca="1">IF(ISTEXT(ON11),0,INDIRECT(SUBSTITUTE(ADDRESS(11,COLUMN(),4),1,"")&amp;OD11))</f>
        <v>#N/A</v>
      </c>
      <c r="OL11" s="111" t="e">
        <f ca="1">INDIRECT(SUBSTITUTE(ADDRESS(11,COLUMN(),4),1,"")&amp;OD11)</f>
        <v>#N/A</v>
      </c>
      <c r="OM11" s="111" t="e">
        <f ca="1">INDIRECT(SUBSTITUTE(ADDRESS(11,COLUMN(),4),1,"")&amp;OD11)</f>
        <v>#N/A</v>
      </c>
      <c r="ON11" s="111" t="e">
        <f ca="1">INDIRECT(SUBSTITUTE(ADDRESS(11,COLUMN(),4),1,"")&amp;OD11)</f>
        <v>#N/A</v>
      </c>
      <c r="OO11" s="106" t="str">
        <f>Resultat!$F$158</f>
        <v>Välj dataset</v>
      </c>
      <c r="OP11" s="111" t="e">
        <f ca="1">MATCH(OO11,$A$32:$A$82,0)+ROW($A$31)</f>
        <v>#N/A</v>
      </c>
      <c r="OQ11" s="111" t="e">
        <f ca="1">IF(ISTEXT(OZ11),0,INDIRECT(SUBSTITUTE(ADDRESS(11,COLUMN(),4),1,"")&amp;OP11))</f>
        <v>#N/A</v>
      </c>
      <c r="OR11" s="111" t="e">
        <f ca="1">IF(ISTEXT(OZ11),0,INDIRECT(SUBSTITUTE(ADDRESS(11,COLUMN(),4),1,"")&amp;OP11))</f>
        <v>#N/A</v>
      </c>
      <c r="OS11" s="111" t="e">
        <f ca="1">IF(ISTEXT(OZ11),0,INDIRECT(SUBSTITUTE(ADDRESS(11,COLUMN(),4),1,"")&amp;OP11))</f>
        <v>#N/A</v>
      </c>
      <c r="OT11" s="111" t="e">
        <f ca="1">IF(ISTEXT(OZ11),0,INDIRECT(SUBSTITUTE(ADDRESS(11,COLUMN(),4),1,"")&amp;OP11))</f>
        <v>#N/A</v>
      </c>
      <c r="OU11" s="111" t="e">
        <f ca="1">IF(ISTEXT(OZ11),0,INDIRECT(SUBSTITUTE(ADDRESS(11,COLUMN(),4),1,"")&amp;OP11))</f>
        <v>#N/A</v>
      </c>
      <c r="OV11" s="111" t="e">
        <f ca="1">IF(ISTEXT(OZ11),0,INDIRECT(SUBSTITUTE(ADDRESS(11,COLUMN(),4),1,"")&amp;OP11))</f>
        <v>#N/A</v>
      </c>
      <c r="OW11" s="111" t="e">
        <f ca="1">IF(ISTEXT(OZ11),0,INDIRECT(SUBSTITUTE(ADDRESS(11,COLUMN(),4),1,"")&amp;OP11))</f>
        <v>#N/A</v>
      </c>
      <c r="OX11" s="111" t="e">
        <f ca="1">INDIRECT(SUBSTITUTE(ADDRESS(11,COLUMN(),4),1,"")&amp;OP11)</f>
        <v>#N/A</v>
      </c>
      <c r="OY11" s="111" t="e">
        <f ca="1">INDIRECT(SUBSTITUTE(ADDRESS(11,COLUMN(),4),1,"")&amp;OP11)</f>
        <v>#N/A</v>
      </c>
      <c r="OZ11" s="111" t="e">
        <f ca="1">INDIRECT(SUBSTITUTE(ADDRESS(11,COLUMN(),4),1,"")&amp;OP11)</f>
        <v>#N/A</v>
      </c>
      <c r="PA11" s="106" t="str">
        <f>Resultat!$F$158</f>
        <v>Välj dataset</v>
      </c>
      <c r="PB11" s="111" t="e">
        <f ca="1">MATCH(PA11,$A$32:$A$82,0)+ROW($A$31)</f>
        <v>#N/A</v>
      </c>
      <c r="PC11" s="111" t="e">
        <f ca="1">IF(ISTEXT(PL11),0,INDIRECT(SUBSTITUTE(ADDRESS(11,COLUMN(),4),1,"")&amp;PB11))</f>
        <v>#N/A</v>
      </c>
      <c r="PD11" s="111" t="e">
        <f ca="1">IF(ISTEXT(PL11),0,INDIRECT(SUBSTITUTE(ADDRESS(11,COLUMN(),4),1,"")&amp;PB11))</f>
        <v>#N/A</v>
      </c>
      <c r="PE11" s="111" t="e">
        <f ca="1">IF(ISTEXT(PL11),0,INDIRECT(SUBSTITUTE(ADDRESS(11,COLUMN(),4),1,"")&amp;PB11))</f>
        <v>#N/A</v>
      </c>
      <c r="PF11" s="111" t="e">
        <f ca="1">IF(ISTEXT(PL11),0,INDIRECT(SUBSTITUTE(ADDRESS(11,COLUMN(),4),1,"")&amp;PB11))</f>
        <v>#N/A</v>
      </c>
      <c r="PG11" s="111" t="e">
        <f ca="1">IF(ISTEXT(PL11),0,INDIRECT(SUBSTITUTE(ADDRESS(11,COLUMN(),4),1,"")&amp;PB11))</f>
        <v>#N/A</v>
      </c>
      <c r="PH11" s="111" t="e">
        <f ca="1">IF(ISTEXT(PL11),0,INDIRECT(SUBSTITUTE(ADDRESS(11,COLUMN(),4),1,"")&amp;PB11))</f>
        <v>#N/A</v>
      </c>
      <c r="PI11" s="111" t="e">
        <f ca="1">IF(ISTEXT(PL11),0,INDIRECT(SUBSTITUTE(ADDRESS(11,COLUMN(),4),1,"")&amp;PB11))</f>
        <v>#N/A</v>
      </c>
      <c r="PJ11" s="111" t="e">
        <f ca="1">INDIRECT(SUBSTITUTE(ADDRESS(11,COLUMN(),4),1,"")&amp;PB11)</f>
        <v>#N/A</v>
      </c>
      <c r="PK11" s="111" t="e">
        <f ca="1">INDIRECT(SUBSTITUTE(ADDRESS(11,COLUMN(),4),1,"")&amp;PB11)</f>
        <v>#N/A</v>
      </c>
      <c r="PL11" s="111" t="e">
        <f ca="1">INDIRECT(SUBSTITUTE(ADDRESS(11,COLUMN(),4),1,"")&amp;PB11)</f>
        <v>#N/A</v>
      </c>
      <c r="PM11" s="106" t="str">
        <f>Resultat!$F$158</f>
        <v>Välj dataset</v>
      </c>
      <c r="PN11" s="111" t="e">
        <f ca="1">MATCH(PM11,$A$32:$A$82,0)+ROW($A$31)</f>
        <v>#N/A</v>
      </c>
      <c r="PO11" s="111" t="e">
        <f ca="1">IF(ISTEXT(PX11),0,INDIRECT(SUBSTITUTE(ADDRESS(11,COLUMN(),4),1,"")&amp;PN11))</f>
        <v>#N/A</v>
      </c>
      <c r="PP11" s="111" t="e">
        <f ca="1">IF(ISTEXT(PX11),0,INDIRECT(SUBSTITUTE(ADDRESS(11,COLUMN(),4),1,"")&amp;PN11))</f>
        <v>#N/A</v>
      </c>
      <c r="PQ11" s="111" t="e">
        <f ca="1">IF(ISTEXT(PX11),0,INDIRECT(SUBSTITUTE(ADDRESS(11,COLUMN(),4),1,"")&amp;PN11))</f>
        <v>#N/A</v>
      </c>
      <c r="PR11" s="111" t="e">
        <f ca="1">IF(ISTEXT(PX11),0,INDIRECT(SUBSTITUTE(ADDRESS(11,COLUMN(),4),1,"")&amp;PN11))</f>
        <v>#N/A</v>
      </c>
      <c r="PS11" s="111" t="e">
        <f ca="1">IF(ISTEXT(PX11),0,INDIRECT(SUBSTITUTE(ADDRESS(11,COLUMN(),4),1,"")&amp;PN11))</f>
        <v>#N/A</v>
      </c>
      <c r="PT11" s="111" t="e">
        <f ca="1">IF(ISTEXT(PX11),0,INDIRECT(SUBSTITUTE(ADDRESS(11,COLUMN(),4),1,"")&amp;PN11))</f>
        <v>#N/A</v>
      </c>
      <c r="PU11" s="111" t="e">
        <f ca="1">IF(ISTEXT(PX11),0,INDIRECT(SUBSTITUTE(ADDRESS(11,COLUMN(),4),1,"")&amp;PN11))</f>
        <v>#N/A</v>
      </c>
      <c r="PV11" s="111" t="e">
        <f ca="1">INDIRECT(SUBSTITUTE(ADDRESS(11,COLUMN(),4),1,"")&amp;PN11)</f>
        <v>#N/A</v>
      </c>
      <c r="PW11" s="111" t="e">
        <f ca="1">INDIRECT(SUBSTITUTE(ADDRESS(11,COLUMN(),4),1,"")&amp;PN11)</f>
        <v>#N/A</v>
      </c>
      <c r="PX11" s="111" t="e">
        <f ca="1">INDIRECT(SUBSTITUTE(ADDRESS(11,COLUMN(),4),1,"")&amp;PN11)</f>
        <v>#N/A</v>
      </c>
      <c r="PY11" s="106" t="str">
        <f>Resultat!$F$158</f>
        <v>Välj dataset</v>
      </c>
      <c r="PZ11" s="111" t="e">
        <f ca="1">MATCH(PY11,$A$32:$A$82,0)+ROW($A$31)</f>
        <v>#N/A</v>
      </c>
      <c r="QA11" s="111" t="e">
        <f ca="1">IF(ISTEXT(QJ11),0,INDIRECT(SUBSTITUTE(ADDRESS(11,COLUMN(),4),1,"")&amp;PZ11))</f>
        <v>#N/A</v>
      </c>
      <c r="QB11" s="111" t="e">
        <f ca="1">IF(ISTEXT(QJ11),0,INDIRECT(SUBSTITUTE(ADDRESS(11,COLUMN(),4),1,"")&amp;PZ11))</f>
        <v>#N/A</v>
      </c>
      <c r="QC11" s="111" t="e">
        <f ca="1">IF(ISTEXT(QJ11),0,INDIRECT(SUBSTITUTE(ADDRESS(11,COLUMN(),4),1,"")&amp;PZ11))</f>
        <v>#N/A</v>
      </c>
      <c r="QD11" s="111" t="e">
        <f ca="1">IF(ISTEXT(QJ11),0,INDIRECT(SUBSTITUTE(ADDRESS(11,COLUMN(),4),1,"")&amp;PZ11))</f>
        <v>#N/A</v>
      </c>
      <c r="QE11" s="111" t="e">
        <f ca="1">IF(ISTEXT(QJ11),0,INDIRECT(SUBSTITUTE(ADDRESS(11,COLUMN(),4),1,"")&amp;PZ11))</f>
        <v>#N/A</v>
      </c>
      <c r="QF11" s="111" t="e">
        <f ca="1">IF(ISTEXT(QJ11),0,INDIRECT(SUBSTITUTE(ADDRESS(11,COLUMN(),4),1,"")&amp;PZ11))</f>
        <v>#N/A</v>
      </c>
      <c r="QG11" s="111" t="e">
        <f ca="1">IF(ISTEXT(QJ11),0,INDIRECT(SUBSTITUTE(ADDRESS(11,COLUMN(),4),1,"")&amp;PZ11))</f>
        <v>#N/A</v>
      </c>
      <c r="QH11" s="111" t="e">
        <f ca="1">INDIRECT(SUBSTITUTE(ADDRESS(11,COLUMN(),4),1,"")&amp;PZ11)</f>
        <v>#N/A</v>
      </c>
      <c r="QI11" s="111" t="e">
        <f ca="1">INDIRECT(SUBSTITUTE(ADDRESS(11,COLUMN(),4),1,"")&amp;PZ11)</f>
        <v>#N/A</v>
      </c>
      <c r="QJ11" s="111" t="e">
        <f ca="1">INDIRECT(SUBSTITUTE(ADDRESS(11,COLUMN(),4),1,"")&amp;PZ11)</f>
        <v>#N/A</v>
      </c>
      <c r="QK11" s="106" t="str">
        <f>Resultat!$F$158</f>
        <v>Välj dataset</v>
      </c>
      <c r="QL11" s="111" t="e">
        <f ca="1">MATCH(QK11,$A$32:$A$82,0)+ROW($A$31)</f>
        <v>#N/A</v>
      </c>
      <c r="QM11" s="111" t="e">
        <f ca="1">IF(ISTEXT(QV11),0,INDIRECT(SUBSTITUTE(ADDRESS(11,COLUMN(),4),1,"")&amp;QL11))</f>
        <v>#N/A</v>
      </c>
      <c r="QN11" s="111" t="e">
        <f ca="1">IF(ISTEXT(QV11),0,INDIRECT(SUBSTITUTE(ADDRESS(11,COLUMN(),4),1,"")&amp;QL11))</f>
        <v>#N/A</v>
      </c>
      <c r="QO11" s="111" t="e">
        <f ca="1">IF(ISTEXT(QV11),0,INDIRECT(SUBSTITUTE(ADDRESS(11,COLUMN(),4),1,"")&amp;QL11))</f>
        <v>#N/A</v>
      </c>
      <c r="QP11" s="111" t="e">
        <f ca="1">IF(ISTEXT(QV11),0,INDIRECT(SUBSTITUTE(ADDRESS(11,COLUMN(),4),1,"")&amp;QL11))</f>
        <v>#N/A</v>
      </c>
      <c r="QQ11" s="111" t="e">
        <f ca="1">IF(ISTEXT(QV11),0,INDIRECT(SUBSTITUTE(ADDRESS(11,COLUMN(),4),1,"")&amp;QL11))</f>
        <v>#N/A</v>
      </c>
      <c r="QR11" s="111" t="e">
        <f ca="1">IF(ISTEXT(QV11),0,INDIRECT(SUBSTITUTE(ADDRESS(11,COLUMN(),4),1,"")&amp;QL11))</f>
        <v>#N/A</v>
      </c>
      <c r="QS11" s="111" t="e">
        <f ca="1">IF(ISTEXT(QV11),0,INDIRECT(SUBSTITUTE(ADDRESS(11,COLUMN(),4),1,"")&amp;QL11))</f>
        <v>#N/A</v>
      </c>
      <c r="QT11" s="111" t="e">
        <f ca="1">INDIRECT(SUBSTITUTE(ADDRESS(11,COLUMN(),4),1,"")&amp;QL11)</f>
        <v>#N/A</v>
      </c>
      <c r="QU11" s="111" t="e">
        <f ca="1">INDIRECT(SUBSTITUTE(ADDRESS(11,COLUMN(),4),1,"")&amp;QL11)</f>
        <v>#N/A</v>
      </c>
      <c r="QV11" s="111" t="e">
        <f ca="1">INDIRECT(SUBSTITUTE(ADDRESS(11,COLUMN(),4),1,"")&amp;QL11)</f>
        <v>#N/A</v>
      </c>
      <c r="QW11" s="106" t="str">
        <f>Resultat!$F$158</f>
        <v>Välj dataset</v>
      </c>
      <c r="QX11" s="111" t="e">
        <f ca="1">MATCH(QW11,$A$32:$A$82,0)+ROW($A$31)</f>
        <v>#N/A</v>
      </c>
      <c r="QY11" s="111" t="e">
        <f ca="1">INDIRECT(SUBSTITUTE(ADDRESS(11,COLUMN(),4),1,"")&amp;$Q11)</f>
        <v>#N/A</v>
      </c>
      <c r="QZ11" s="111" t="e">
        <f t="shared" ref="QZ11:RG12" ca="1" si="83">INDIRECT(SUBSTITUTE(ADDRESS(11,COLUMN(),4),1,"")&amp;$Q11)</f>
        <v>#N/A</v>
      </c>
      <c r="RA11" s="111" t="e">
        <f t="shared" ca="1" si="83"/>
        <v>#N/A</v>
      </c>
      <c r="RB11" s="111" t="e">
        <f t="shared" ca="1" si="83"/>
        <v>#N/A</v>
      </c>
      <c r="RC11" s="111" t="e">
        <f t="shared" ca="1" si="83"/>
        <v>#N/A</v>
      </c>
      <c r="RD11" s="111" t="e">
        <f t="shared" ca="1" si="83"/>
        <v>#N/A</v>
      </c>
      <c r="RE11" s="111" t="e">
        <f t="shared" ca="1" si="83"/>
        <v>#N/A</v>
      </c>
      <c r="RF11" s="111" t="e">
        <f t="shared" ca="1" si="83"/>
        <v>#N/A</v>
      </c>
      <c r="RG11" s="111" t="e">
        <f t="shared" ca="1" si="83"/>
        <v>#N/A</v>
      </c>
      <c r="RH11" s="106" t="str">
        <f>Resultat!$F$158</f>
        <v>Välj dataset</v>
      </c>
      <c r="RI11" s="111" t="e">
        <f ca="1">MATCH(RH11,$A$32:$A$82,0)+ROW($A$31)</f>
        <v>#N/A</v>
      </c>
      <c r="RJ11" s="111" t="e">
        <f ca="1">IF(ISTEXT(RS11),0,INDIRECT(SUBSTITUTE(ADDRESS(11,COLUMN(),4),1,"")&amp;RI11))</f>
        <v>#N/A</v>
      </c>
      <c r="RK11" s="111" t="e">
        <f ca="1">IF(ISTEXT(RS11),0,INDIRECT(SUBSTITUTE(ADDRESS(11,COLUMN(),4),1,"")&amp;RI11))</f>
        <v>#N/A</v>
      </c>
      <c r="RL11" s="111" t="e">
        <f ca="1">IF(ISTEXT(RS11),0,INDIRECT(SUBSTITUTE(ADDRESS(11,COLUMN(),4),1,"")&amp;RI11))</f>
        <v>#N/A</v>
      </c>
      <c r="RM11" s="111" t="e">
        <f ca="1">IF(ISTEXT(RS11),0,INDIRECT(SUBSTITUTE(ADDRESS(11,COLUMN(),4),1,"")&amp;RI11))</f>
        <v>#N/A</v>
      </c>
      <c r="RN11" s="111" t="e">
        <f ca="1">IF(ISTEXT(RS11),0,INDIRECT(SUBSTITUTE(ADDRESS(11,COLUMN(),4),1,"")&amp;RI11))</f>
        <v>#N/A</v>
      </c>
      <c r="RO11" s="111" t="e">
        <f ca="1">IF(ISTEXT(RS11),0,INDIRECT(SUBSTITUTE(ADDRESS(11,COLUMN(),4),1,"")&amp;RI11))</f>
        <v>#N/A</v>
      </c>
      <c r="RP11" s="111" t="e">
        <f ca="1">IF(ISTEXT(RS11),0,INDIRECT(SUBSTITUTE(ADDRESS(11,COLUMN(),4),1,"")&amp;RI11))</f>
        <v>#N/A</v>
      </c>
      <c r="RQ11" s="111" t="e">
        <f ca="1">INDIRECT(SUBSTITUTE(ADDRESS(11,COLUMN(),4),1,"")&amp;RI11)</f>
        <v>#N/A</v>
      </c>
      <c r="RR11" s="111" t="e">
        <f ca="1">INDIRECT(SUBSTITUTE(ADDRESS(11,COLUMN(),4),1,"")&amp;RI11)</f>
        <v>#N/A</v>
      </c>
      <c r="RS11" s="111" t="e">
        <f ca="1">INDIRECT(SUBSTITUTE(ADDRESS(11,COLUMN(),4),1,"")&amp;RI11)</f>
        <v>#N/A</v>
      </c>
    </row>
    <row r="12" spans="1:533" x14ac:dyDescent="0.35">
      <c r="A12" t="str">
        <f t="shared" si="2"/>
        <v>Målbild för övergripande nivå</v>
      </c>
      <c r="B12" s="121">
        <f t="shared" si="3"/>
        <v>0</v>
      </c>
      <c r="P12" s="106" t="str">
        <f>Resultat!$F$159</f>
        <v>Välj dataset</v>
      </c>
      <c r="Q12" s="111" t="e">
        <f ca="1">MATCH(P12,$A$32:$A$82,0)+ROW($A$31)</f>
        <v>#N/A</v>
      </c>
      <c r="R12" s="111" t="e">
        <f ca="1">IF(ISTEXT(AA12),0,INDIRECT(SUBSTITUTE(ADDRESS(11,COLUMN(),4),1,"")&amp;Q12))</f>
        <v>#N/A</v>
      </c>
      <c r="S12" s="111" t="e">
        <f ca="1">IF(ISTEXT(AA12),0,INDIRECT(SUBSTITUTE(ADDRESS(11,COLUMN(),4),1,"")&amp;Q12))</f>
        <v>#N/A</v>
      </c>
      <c r="T12" s="111" t="e">
        <f ca="1">IF(ISTEXT(AA12),0,INDIRECT(SUBSTITUTE(ADDRESS(11,COLUMN(),4),1,"")&amp;Q12))</f>
        <v>#N/A</v>
      </c>
      <c r="U12" s="111" t="e">
        <f ca="1">IF(ISTEXT(AA12),0,INDIRECT(SUBSTITUTE(ADDRESS(11,COLUMN(),4),1,"")&amp;Q12))</f>
        <v>#N/A</v>
      </c>
      <c r="V12" s="111" t="e">
        <f ca="1">IF(ISTEXT(AA12),0,INDIRECT(SUBSTITUTE(ADDRESS(11,COLUMN(),4),1,"")&amp;Q12))</f>
        <v>#N/A</v>
      </c>
      <c r="W12" s="111" t="e">
        <f ca="1">IF(ISTEXT(AA12),0,INDIRECT(SUBSTITUTE(ADDRESS(11,COLUMN(),4),1,"")&amp;Q12))</f>
        <v>#N/A</v>
      </c>
      <c r="X12" s="111" t="e">
        <f ca="1">IF(ISTEXT(AA12),0,INDIRECT(SUBSTITUTE(ADDRESS(11,COLUMN(),4),1,"")&amp;Q12))</f>
        <v>#N/A</v>
      </c>
      <c r="Y12" s="111" t="e">
        <f ca="1">INDIRECT(SUBSTITUTE(ADDRESS(11,COLUMN(),4),1,"")&amp;Q12)</f>
        <v>#N/A</v>
      </c>
      <c r="Z12" s="111" t="e">
        <f ca="1">INDIRECT(SUBSTITUTE(ADDRESS(11,COLUMN(),4),1,"")&amp;Q12)</f>
        <v>#N/A</v>
      </c>
      <c r="AA12" s="111" t="e">
        <f ca="1">INDIRECT(SUBSTITUTE(ADDRESS(11,COLUMN(),4),1,"")&amp;Q12)</f>
        <v>#N/A</v>
      </c>
      <c r="AB12" s="106" t="str">
        <f>Resultat!$F$159</f>
        <v>Välj dataset</v>
      </c>
      <c r="AC12" s="111" t="e">
        <f ca="1">MATCH(AB12,$A$32:$A$82,0)+ROW($A$31)</f>
        <v>#N/A</v>
      </c>
      <c r="AD12" s="111" t="e">
        <f ca="1">IF(ISTEXT(AM12),0,INDIRECT(SUBSTITUTE(ADDRESS(11,COLUMN(),4),1,"")&amp;AC12))</f>
        <v>#N/A</v>
      </c>
      <c r="AE12" s="111" t="e">
        <f ca="1">IF(ISTEXT(AM12),0,INDIRECT(SUBSTITUTE(ADDRESS(11,COLUMN(),4),1,"")&amp;AC12))</f>
        <v>#N/A</v>
      </c>
      <c r="AF12" s="111" t="e">
        <f ca="1">IF(ISTEXT(AM12),0,INDIRECT(SUBSTITUTE(ADDRESS(11,COLUMN(),4),1,"")&amp;AC12))</f>
        <v>#N/A</v>
      </c>
      <c r="AG12" s="111" t="e">
        <f ca="1">IF(ISTEXT(AM12),0,INDIRECT(SUBSTITUTE(ADDRESS(11,COLUMN(),4),1,"")&amp;AC12))</f>
        <v>#N/A</v>
      </c>
      <c r="AH12" s="111" t="e">
        <f ca="1">IF(ISTEXT(AM12),0,INDIRECT(SUBSTITUTE(ADDRESS(11,COLUMN(),4),1,"")&amp;AC12))</f>
        <v>#N/A</v>
      </c>
      <c r="AI12" s="111" t="e">
        <f ca="1">IF(ISTEXT(AM12),0,INDIRECT(SUBSTITUTE(ADDRESS(11,COLUMN(),4),1,"")&amp;AC12))</f>
        <v>#N/A</v>
      </c>
      <c r="AJ12" s="111" t="e">
        <f ca="1">IF(ISTEXT(AM12),0,INDIRECT(SUBSTITUTE(ADDRESS(11,COLUMN(),4),1,"")&amp;AC12))</f>
        <v>#N/A</v>
      </c>
      <c r="AK12" s="111" t="e">
        <f ca="1">INDIRECT(SUBSTITUTE(ADDRESS(11,COLUMN(),4),1,"")&amp;AC12)</f>
        <v>#N/A</v>
      </c>
      <c r="AL12" s="111" t="e">
        <f ca="1">INDIRECT(SUBSTITUTE(ADDRESS(11,COLUMN(),4),1,"")&amp;AC12)</f>
        <v>#N/A</v>
      </c>
      <c r="AM12" s="111" t="e">
        <f ca="1">INDIRECT(SUBSTITUTE(ADDRESS(11,COLUMN(),4),1,"")&amp;AC12)</f>
        <v>#N/A</v>
      </c>
      <c r="AN12" s="111" t="e">
        <f ca="1">INDIRECT(SUBSTITUTE(ADDRESS(11,COLUMN(),4),1,"")&amp;AC12)</f>
        <v>#N/A</v>
      </c>
      <c r="AO12" s="106" t="str">
        <f>Resultat!$F$159</f>
        <v>Välj dataset</v>
      </c>
      <c r="AP12" s="111" t="e">
        <f ca="1">MATCH(AO12,$A$32:$A$82,0)+ROW($A$31)</f>
        <v>#N/A</v>
      </c>
      <c r="AQ12" s="111" t="e">
        <f ca="1">INDIRECT(SUBSTITUTE(ADDRESS(11,COLUMN(),4),1,"")&amp;$Q12)</f>
        <v>#N/A</v>
      </c>
      <c r="AR12" s="111" t="e">
        <f t="shared" ca="1" si="67"/>
        <v>#N/A</v>
      </c>
      <c r="AS12" s="111" t="e">
        <f t="shared" ca="1" si="67"/>
        <v>#N/A</v>
      </c>
      <c r="AT12" s="111" t="e">
        <f t="shared" ca="1" si="67"/>
        <v>#N/A</v>
      </c>
      <c r="AU12" s="111" t="e">
        <f t="shared" ca="1" si="67"/>
        <v>#N/A</v>
      </c>
      <c r="AV12" s="111" t="e">
        <f t="shared" ca="1" si="67"/>
        <v>#N/A</v>
      </c>
      <c r="AW12" s="111" t="e">
        <f t="shared" ca="1" si="67"/>
        <v>#N/A</v>
      </c>
      <c r="AX12" s="111" t="e">
        <f t="shared" ca="1" si="67"/>
        <v>#N/A</v>
      </c>
      <c r="AY12" s="111" t="e">
        <f t="shared" ca="1" si="67"/>
        <v>#N/A</v>
      </c>
      <c r="AZ12" s="106" t="str">
        <f>Resultat!$F$159</f>
        <v>Välj dataset</v>
      </c>
      <c r="BA12" s="111" t="e">
        <f ca="1">MATCH(AZ12,$A$32:$A$82,0)+ROW($A$31)</f>
        <v>#N/A</v>
      </c>
      <c r="BB12" s="111" t="e">
        <f ca="1">INDIRECT(SUBSTITUTE(ADDRESS(11,COLUMN(),4),1,"")&amp;$Q12)</f>
        <v>#N/A</v>
      </c>
      <c r="BC12" s="111" t="e">
        <f t="shared" ca="1" si="68"/>
        <v>#N/A</v>
      </c>
      <c r="BD12" s="111" t="e">
        <f t="shared" ca="1" si="68"/>
        <v>#N/A</v>
      </c>
      <c r="BE12" s="111" t="e">
        <f t="shared" ca="1" si="68"/>
        <v>#N/A</v>
      </c>
      <c r="BF12" s="111" t="e">
        <f t="shared" ca="1" si="68"/>
        <v>#N/A</v>
      </c>
      <c r="BG12" s="111" t="e">
        <f t="shared" ca="1" si="68"/>
        <v>#N/A</v>
      </c>
      <c r="BH12" s="111" t="e">
        <f t="shared" ca="1" si="68"/>
        <v>#N/A</v>
      </c>
      <c r="BI12" s="111" t="e">
        <f t="shared" ca="1" si="68"/>
        <v>#N/A</v>
      </c>
      <c r="BJ12" s="111" t="e">
        <f t="shared" ca="1" si="68"/>
        <v>#N/A</v>
      </c>
      <c r="BK12" s="106" t="str">
        <f>Resultat!$F$159</f>
        <v>Välj dataset</v>
      </c>
      <c r="BL12" s="111" t="e">
        <f ca="1">MATCH(BK12,$A$32:$A$82,0)+ROW($A$31)</f>
        <v>#N/A</v>
      </c>
      <c r="BM12" s="111" t="e">
        <f ca="1">INDIRECT(SUBSTITUTE(ADDRESS(11,COLUMN(),4),1,"")&amp;$Q12)</f>
        <v>#N/A</v>
      </c>
      <c r="BN12" s="111" t="e">
        <f t="shared" ca="1" si="69"/>
        <v>#N/A</v>
      </c>
      <c r="BO12" s="111" t="e">
        <f t="shared" ca="1" si="69"/>
        <v>#N/A</v>
      </c>
      <c r="BP12" s="111" t="e">
        <f t="shared" ca="1" si="69"/>
        <v>#N/A</v>
      </c>
      <c r="BQ12" s="111" t="e">
        <f t="shared" ca="1" si="69"/>
        <v>#N/A</v>
      </c>
      <c r="BR12" s="111" t="e">
        <f t="shared" ca="1" si="69"/>
        <v>#N/A</v>
      </c>
      <c r="BS12" s="111" t="e">
        <f t="shared" ca="1" si="69"/>
        <v>#N/A</v>
      </c>
      <c r="BT12" s="111" t="e">
        <f t="shared" ca="1" si="69"/>
        <v>#N/A</v>
      </c>
      <c r="BU12" s="111" t="e">
        <f t="shared" ca="1" si="69"/>
        <v>#N/A</v>
      </c>
      <c r="BV12" s="106" t="str">
        <f>Resultat!$F$159</f>
        <v>Välj dataset</v>
      </c>
      <c r="BW12" s="111" t="e">
        <f ca="1">MATCH(BV12,$A$32:$A$82,0)+ROW($A$31)</f>
        <v>#N/A</v>
      </c>
      <c r="BX12" s="111" t="e">
        <f ca="1">IF(ISTEXT(CG12),0,INDIRECT(SUBSTITUTE(ADDRESS(11,COLUMN(),4),1,"")&amp;BW12))</f>
        <v>#N/A</v>
      </c>
      <c r="BY12" s="111" t="e">
        <f ca="1">IF(ISTEXT(CG12),0,INDIRECT(SUBSTITUTE(ADDRESS(11,COLUMN(),4),1,"")&amp;BW12))</f>
        <v>#N/A</v>
      </c>
      <c r="BZ12" s="111" t="e">
        <f ca="1">IF(ISTEXT(CG12),0,INDIRECT(SUBSTITUTE(ADDRESS(11,COLUMN(),4),1,"")&amp;BW12))</f>
        <v>#N/A</v>
      </c>
      <c r="CA12" s="111" t="e">
        <f ca="1">IF(ISTEXT(CG12),0,INDIRECT(SUBSTITUTE(ADDRESS(11,COLUMN(),4),1,"")&amp;BW12))</f>
        <v>#N/A</v>
      </c>
      <c r="CB12" s="111" t="e">
        <f ca="1">IF(ISTEXT(CG12),0,INDIRECT(SUBSTITUTE(ADDRESS(11,COLUMN(),4),1,"")&amp;BW12))</f>
        <v>#N/A</v>
      </c>
      <c r="CC12" s="111" t="e">
        <f ca="1">IF(ISTEXT(CG12),0,INDIRECT(SUBSTITUTE(ADDRESS(11,COLUMN(),4),1,"")&amp;BW12))</f>
        <v>#N/A</v>
      </c>
      <c r="CD12" s="111" t="e">
        <f ca="1">IF(ISTEXT(CG12),0,INDIRECT(SUBSTITUTE(ADDRESS(11,COLUMN(),4),1,"")&amp;BW12))</f>
        <v>#N/A</v>
      </c>
      <c r="CE12" s="111" t="e">
        <f ca="1">INDIRECT(SUBSTITUTE(ADDRESS(11,COLUMN(),4),1,"")&amp;BW12)</f>
        <v>#N/A</v>
      </c>
      <c r="CF12" s="111" t="e">
        <f ca="1">INDIRECT(SUBSTITUTE(ADDRESS(11,COLUMN(),4),1,"")&amp;BW12)</f>
        <v>#N/A</v>
      </c>
      <c r="CG12" s="111" t="e">
        <f ca="1">INDIRECT(SUBSTITUTE(ADDRESS(11,COLUMN(),4),1,"")&amp;BW12)</f>
        <v>#N/A</v>
      </c>
      <c r="CH12" s="111" t="e">
        <f ca="1">INDIRECT(SUBSTITUTE(ADDRESS(11,COLUMN(),4),1,"")&amp;BW12)</f>
        <v>#N/A</v>
      </c>
      <c r="CI12" s="106" t="str">
        <f>Resultat!$F$159</f>
        <v>Välj dataset</v>
      </c>
      <c r="CJ12" s="111" t="e">
        <f ca="1">MATCH(CI12,$A$32:$A$82,0)+ROW($A$31)</f>
        <v>#N/A</v>
      </c>
      <c r="CK12" s="111" t="e">
        <f ca="1">IF(ISTEXT(CT12),0,INDIRECT(SUBSTITUTE(ADDRESS(11,COLUMN(),4),1,"")&amp;CJ12))</f>
        <v>#N/A</v>
      </c>
      <c r="CL12" s="111" t="e">
        <f ca="1">IF(ISTEXT(CT12),0,INDIRECT(SUBSTITUTE(ADDRESS(11,COLUMN(),4),1,"")&amp;CJ12))</f>
        <v>#N/A</v>
      </c>
      <c r="CM12" s="111" t="e">
        <f ca="1">IF(ISTEXT(CT12),0,INDIRECT(SUBSTITUTE(ADDRESS(11,COLUMN(),4),1,"")&amp;CJ12))</f>
        <v>#N/A</v>
      </c>
      <c r="CN12" s="111" t="e">
        <f ca="1">IF(ISTEXT(CT12),0,INDIRECT(SUBSTITUTE(ADDRESS(11,COLUMN(),4),1,"")&amp;CJ12))</f>
        <v>#N/A</v>
      </c>
      <c r="CO12" s="111" t="e">
        <f ca="1">IF(ISTEXT(CT12),0,INDIRECT(SUBSTITUTE(ADDRESS(11,COLUMN(),4),1,"")&amp;CJ12))</f>
        <v>#N/A</v>
      </c>
      <c r="CP12" s="111" t="e">
        <f ca="1">IF(ISTEXT(CT12),0,INDIRECT(SUBSTITUTE(ADDRESS(11,COLUMN(),4),1,"")&amp;CJ12))</f>
        <v>#N/A</v>
      </c>
      <c r="CQ12" s="111" t="e">
        <f ca="1">IF(ISTEXT(CT12),0,INDIRECT(SUBSTITUTE(ADDRESS(11,COLUMN(),4),1,"")&amp;CJ12))</f>
        <v>#N/A</v>
      </c>
      <c r="CR12" s="111" t="e">
        <f ca="1">INDIRECT(SUBSTITUTE(ADDRESS(11,COLUMN(),4),1,"")&amp;CJ12)</f>
        <v>#N/A</v>
      </c>
      <c r="CS12" s="111" t="e">
        <f ca="1">INDIRECT(SUBSTITUTE(ADDRESS(11,COLUMN(),4),1,"")&amp;CJ12)</f>
        <v>#N/A</v>
      </c>
      <c r="CT12" s="111" t="e">
        <f ca="1">INDIRECT(SUBSTITUTE(ADDRESS(11,COLUMN(),4),1,"")&amp;CJ12)</f>
        <v>#N/A</v>
      </c>
      <c r="CU12" s="111" t="e">
        <f ca="1">INDIRECT(SUBSTITUTE(ADDRESS(11,COLUMN(),4),1,"")&amp;CJ12)</f>
        <v>#N/A</v>
      </c>
      <c r="CV12" s="106" t="str">
        <f>Resultat!$F$159</f>
        <v>Välj dataset</v>
      </c>
      <c r="CW12" s="111" t="e">
        <f ca="1">MATCH(CV12,$A$32:$A$82,0)+ROW($A$31)</f>
        <v>#N/A</v>
      </c>
      <c r="CX12" s="111" t="e">
        <f ca="1">IF(ISTEXT(DG12),0,INDIRECT(SUBSTITUTE(ADDRESS(11,COLUMN(),4),1,"")&amp;CW12))</f>
        <v>#N/A</v>
      </c>
      <c r="CY12" s="111" t="e">
        <f ca="1">IF(ISTEXT(DG12),0,INDIRECT(SUBSTITUTE(ADDRESS(11,COLUMN(),4),1,"")&amp;CW12))</f>
        <v>#N/A</v>
      </c>
      <c r="CZ12" s="111" t="e">
        <f ca="1">IF(ISTEXT(DG12),0,INDIRECT(SUBSTITUTE(ADDRESS(11,COLUMN(),4),1,"")&amp;CW12))</f>
        <v>#N/A</v>
      </c>
      <c r="DA12" s="111" t="e">
        <f ca="1">IF(ISTEXT(DG12),0,INDIRECT(SUBSTITUTE(ADDRESS(11,COLUMN(),4),1,"")&amp;CW12))</f>
        <v>#N/A</v>
      </c>
      <c r="DB12" s="111" t="e">
        <f ca="1">IF(ISTEXT(DG12),0,INDIRECT(SUBSTITUTE(ADDRESS(11,COLUMN(),4),1,"")&amp;CW12))</f>
        <v>#N/A</v>
      </c>
      <c r="DC12" s="111" t="e">
        <f ca="1">IF(ISTEXT(DG12),0,INDIRECT(SUBSTITUTE(ADDRESS(11,COLUMN(),4),1,"")&amp;CW12))</f>
        <v>#N/A</v>
      </c>
      <c r="DD12" s="111" t="e">
        <f ca="1">IF(ISTEXT(DG12),0,INDIRECT(SUBSTITUTE(ADDRESS(11,COLUMN(),4),1,"")&amp;CW12))</f>
        <v>#N/A</v>
      </c>
      <c r="DE12" s="111" t="e">
        <f ca="1">INDIRECT(SUBSTITUTE(ADDRESS(11,COLUMN(),4),1,"")&amp;CW12)</f>
        <v>#N/A</v>
      </c>
      <c r="DF12" s="111" t="e">
        <f ca="1">INDIRECT(SUBSTITUTE(ADDRESS(11,COLUMN(),4),1,"")&amp;CW12)</f>
        <v>#N/A</v>
      </c>
      <c r="DG12" s="111" t="e">
        <f ca="1">INDIRECT(SUBSTITUTE(ADDRESS(11,COLUMN(),4),1,"")&amp;CW12)</f>
        <v>#N/A</v>
      </c>
      <c r="DH12" s="111" t="e">
        <f ca="1">INDIRECT(SUBSTITUTE(ADDRESS(11,COLUMN(),4),1,"")&amp;CW12)</f>
        <v>#N/A</v>
      </c>
      <c r="DI12" s="106" t="str">
        <f>Resultat!$F$159</f>
        <v>Välj dataset</v>
      </c>
      <c r="DJ12" s="111" t="e">
        <f ca="1">MATCH(DI12,$A$32:$A$82,0)+ROW($A$31)</f>
        <v>#N/A</v>
      </c>
      <c r="DK12" s="111" t="e">
        <f ca="1">IF(ISTEXT(DT12),0,INDIRECT(SUBSTITUTE(ADDRESS(11,COLUMN(),4),1,"")&amp;DJ12))</f>
        <v>#N/A</v>
      </c>
      <c r="DL12" s="111" t="e">
        <f ca="1">IF(ISTEXT(DT12),0,INDIRECT(SUBSTITUTE(ADDRESS(11,COLUMN(),4),1,"")&amp;DJ12))</f>
        <v>#N/A</v>
      </c>
      <c r="DM12" s="111" t="e">
        <f ca="1">IF(ISTEXT(DT12),0,INDIRECT(SUBSTITUTE(ADDRESS(11,COLUMN(),4),1,"")&amp;DJ12))</f>
        <v>#N/A</v>
      </c>
      <c r="DN12" s="111" t="e">
        <f ca="1">IF(ISTEXT(DT12),0,INDIRECT(SUBSTITUTE(ADDRESS(11,COLUMN(),4),1,"")&amp;DJ12))</f>
        <v>#N/A</v>
      </c>
      <c r="DO12" s="111" t="e">
        <f ca="1">IF(ISTEXT(DT12),0,INDIRECT(SUBSTITUTE(ADDRESS(11,COLUMN(),4),1,"")&amp;DJ12))</f>
        <v>#N/A</v>
      </c>
      <c r="DP12" s="111" t="e">
        <f ca="1">IF(ISTEXT(DT12),0,INDIRECT(SUBSTITUTE(ADDRESS(11,COLUMN(),4),1,"")&amp;DJ12))</f>
        <v>#N/A</v>
      </c>
      <c r="DQ12" s="111" t="e">
        <f ca="1">IF(ISTEXT(DT12),0,INDIRECT(SUBSTITUTE(ADDRESS(11,COLUMN(),4),1,"")&amp;DJ12))</f>
        <v>#N/A</v>
      </c>
      <c r="DR12" s="111" t="e">
        <f ca="1">INDIRECT(SUBSTITUTE(ADDRESS(11,COLUMN(),4),1,"")&amp;DJ12)</f>
        <v>#N/A</v>
      </c>
      <c r="DS12" s="111" t="e">
        <f ca="1">INDIRECT(SUBSTITUTE(ADDRESS(11,COLUMN(),4),1,"")&amp;DJ12)</f>
        <v>#N/A</v>
      </c>
      <c r="DT12" s="111" t="e">
        <f ca="1">INDIRECT(SUBSTITUTE(ADDRESS(11,COLUMN(),4),1,"")&amp;DJ12)</f>
        <v>#N/A</v>
      </c>
      <c r="DU12" s="111" t="e">
        <f ca="1">INDIRECT(SUBSTITUTE(ADDRESS(11,COLUMN(),4),1,"")&amp;DJ12)</f>
        <v>#N/A</v>
      </c>
      <c r="DV12" s="106" t="str">
        <f>Resultat!$F$159</f>
        <v>Välj dataset</v>
      </c>
      <c r="DW12" s="111" t="e">
        <f ca="1">MATCH(DV12,$A$32:$A$82,0)+ROW($A$31)</f>
        <v>#N/A</v>
      </c>
      <c r="DX12" s="111" t="e">
        <f ca="1">IF(ISTEXT(EG12),0,INDIRECT(SUBSTITUTE(ADDRESS(11,COLUMN(),4),1,"")&amp;DW12))</f>
        <v>#N/A</v>
      </c>
      <c r="DY12" s="111" t="e">
        <f ca="1">IF(ISTEXT(EG12),0,INDIRECT(SUBSTITUTE(ADDRESS(11,COLUMN(),4),1,"")&amp;DW12))</f>
        <v>#N/A</v>
      </c>
      <c r="DZ12" s="111" t="e">
        <f ca="1">IF(ISTEXT(EG12),0,INDIRECT(SUBSTITUTE(ADDRESS(11,COLUMN(),4),1,"")&amp;DW12))</f>
        <v>#N/A</v>
      </c>
      <c r="EA12" s="111" t="e">
        <f ca="1">IF(ISTEXT(EG12),0,INDIRECT(SUBSTITUTE(ADDRESS(11,COLUMN(),4),1,"")&amp;DW12))</f>
        <v>#N/A</v>
      </c>
      <c r="EB12" s="111" t="e">
        <f ca="1">IF(ISTEXT(EG12),0,INDIRECT(SUBSTITUTE(ADDRESS(11,COLUMN(),4),1,"")&amp;DW12))</f>
        <v>#N/A</v>
      </c>
      <c r="EC12" s="111" t="e">
        <f ca="1">IF(ISTEXT(EG12),0,INDIRECT(SUBSTITUTE(ADDRESS(11,COLUMN(),4),1,"")&amp;DW12))</f>
        <v>#N/A</v>
      </c>
      <c r="ED12" s="111" t="e">
        <f ca="1">IF(ISTEXT(EG12),0,INDIRECT(SUBSTITUTE(ADDRESS(11,COLUMN(),4),1,"")&amp;DW12))</f>
        <v>#N/A</v>
      </c>
      <c r="EE12" s="111" t="e">
        <f ca="1">INDIRECT(SUBSTITUTE(ADDRESS(11,COLUMN(),4),1,"")&amp;DW12)</f>
        <v>#N/A</v>
      </c>
      <c r="EF12" s="111" t="e">
        <f ca="1">INDIRECT(SUBSTITUTE(ADDRESS(11,COLUMN(),4),1,"")&amp;DW12)</f>
        <v>#N/A</v>
      </c>
      <c r="EG12" s="111" t="e">
        <f ca="1">INDIRECT(SUBSTITUTE(ADDRESS(11,COLUMN(),4),1,"")&amp;DW12)</f>
        <v>#N/A</v>
      </c>
      <c r="EH12" s="111" t="e">
        <f ca="1">INDIRECT(SUBSTITUTE(ADDRESS(11,COLUMN(),4),1,"")&amp;DW12)</f>
        <v>#N/A</v>
      </c>
      <c r="EI12" s="106" t="str">
        <f>Resultat!$F$159</f>
        <v>Välj dataset</v>
      </c>
      <c r="EJ12" s="111" t="e">
        <f ca="1">MATCH(EI12,$A$32:$A$82,0)+ROW($A$31)</f>
        <v>#N/A</v>
      </c>
      <c r="EK12" s="111" t="e">
        <f ca="1">IF(ISTEXT(ET12),0,INDIRECT(SUBSTITUTE(ADDRESS(11,COLUMN(),4),1,"")&amp;EJ12))</f>
        <v>#N/A</v>
      </c>
      <c r="EL12" s="111" t="e">
        <f ca="1">IF(ISTEXT(ET12),0,INDIRECT(SUBSTITUTE(ADDRESS(11,COLUMN(),4),1,"")&amp;EJ12))</f>
        <v>#N/A</v>
      </c>
      <c r="EM12" s="111" t="e">
        <f ca="1">IF(ISTEXT(ET12),0,INDIRECT(SUBSTITUTE(ADDRESS(11,COLUMN(),4),1,"")&amp;EJ12))</f>
        <v>#N/A</v>
      </c>
      <c r="EN12" s="111" t="e">
        <f ca="1">IF(ISTEXT(ET12),0,INDIRECT(SUBSTITUTE(ADDRESS(11,COLUMN(),4),1,"")&amp;EJ12))</f>
        <v>#N/A</v>
      </c>
      <c r="EO12" s="111" t="e">
        <f ca="1">IF(ISTEXT(ET12),0,INDIRECT(SUBSTITUTE(ADDRESS(11,COLUMN(),4),1,"")&amp;EJ12))</f>
        <v>#N/A</v>
      </c>
      <c r="EP12" s="111" t="e">
        <f ca="1">IF(ISTEXT(ET12),0,INDIRECT(SUBSTITUTE(ADDRESS(11,COLUMN(),4),1,"")&amp;EJ12))</f>
        <v>#N/A</v>
      </c>
      <c r="EQ12" s="111" t="e">
        <f ca="1">IF(ISTEXT(ET12),0,INDIRECT(SUBSTITUTE(ADDRESS(11,COLUMN(),4),1,"")&amp;EJ12))</f>
        <v>#N/A</v>
      </c>
      <c r="ER12" s="111" t="e">
        <f ca="1">INDIRECT(SUBSTITUTE(ADDRESS(11,COLUMN(),4),1,"")&amp;EJ12)</f>
        <v>#N/A</v>
      </c>
      <c r="ES12" s="111" t="e">
        <f ca="1">INDIRECT(SUBSTITUTE(ADDRESS(11,COLUMN(),4),1,"")&amp;EJ12)</f>
        <v>#N/A</v>
      </c>
      <c r="ET12" s="111" t="e">
        <f ca="1">INDIRECT(SUBSTITUTE(ADDRESS(11,COLUMN(),4),1,"")&amp;EJ12)</f>
        <v>#N/A</v>
      </c>
      <c r="EU12" s="111" t="e">
        <f ca="1">INDIRECT(SUBSTITUTE(ADDRESS(11,COLUMN(),4),1,"")&amp;EJ12)</f>
        <v>#N/A</v>
      </c>
      <c r="EV12" s="106" t="str">
        <f>Resultat!$F$159</f>
        <v>Välj dataset</v>
      </c>
      <c r="EW12" s="111" t="e">
        <f ca="1">MATCH(EV12,$A$32:$A$82,0)+ROW($A$31)</f>
        <v>#N/A</v>
      </c>
      <c r="EX12" s="111" t="e">
        <f ca="1">IF(ISTEXT(FG12),0,INDIRECT(SUBSTITUTE(ADDRESS(11,COLUMN(),4),1,"")&amp;EW12))</f>
        <v>#N/A</v>
      </c>
      <c r="EY12" s="111" t="e">
        <f ca="1">IF(ISTEXT(FG12),0,INDIRECT(SUBSTITUTE(ADDRESS(11,COLUMN(),4),1,"")&amp;EW12))</f>
        <v>#N/A</v>
      </c>
      <c r="EZ12" s="111" t="e">
        <f ca="1">IF(ISTEXT(FG12),0,INDIRECT(SUBSTITUTE(ADDRESS(11,COLUMN(),4),1,"")&amp;EW12))</f>
        <v>#N/A</v>
      </c>
      <c r="FA12" s="111" t="e">
        <f ca="1">IF(ISTEXT(FG12),0,INDIRECT(SUBSTITUTE(ADDRESS(11,COLUMN(),4),1,"")&amp;EW12))</f>
        <v>#N/A</v>
      </c>
      <c r="FB12" s="111" t="e">
        <f ca="1">IF(ISTEXT(FG12),0,INDIRECT(SUBSTITUTE(ADDRESS(11,COLUMN(),4),1,"")&amp;EW12))</f>
        <v>#N/A</v>
      </c>
      <c r="FC12" s="111" t="e">
        <f ca="1">IF(ISTEXT(FG12),0,INDIRECT(SUBSTITUTE(ADDRESS(11,COLUMN(),4),1,"")&amp;EW12))</f>
        <v>#N/A</v>
      </c>
      <c r="FD12" s="111" t="e">
        <f ca="1">IF(ISTEXT(FG12),0,INDIRECT(SUBSTITUTE(ADDRESS(11,COLUMN(),4),1,"")&amp;EW12))</f>
        <v>#N/A</v>
      </c>
      <c r="FE12" s="111" t="e">
        <f ca="1">INDIRECT(SUBSTITUTE(ADDRESS(11,COLUMN(),4),1,"")&amp;EW12)</f>
        <v>#N/A</v>
      </c>
      <c r="FF12" s="111" t="e">
        <f ca="1">INDIRECT(SUBSTITUTE(ADDRESS(11,COLUMN(),4),1,"")&amp;EW12)</f>
        <v>#N/A</v>
      </c>
      <c r="FG12" s="111" t="e">
        <f ca="1">INDIRECT(SUBSTITUTE(ADDRESS(11,COLUMN(),4),1,"")&amp;EW12)</f>
        <v>#N/A</v>
      </c>
      <c r="FH12" s="111" t="e">
        <f ca="1">INDIRECT(SUBSTITUTE(ADDRESS(11,COLUMN(),4),1,"")&amp;EW12)</f>
        <v>#N/A</v>
      </c>
      <c r="FI12" s="106" t="str">
        <f>Resultat!$F$159</f>
        <v>Välj dataset</v>
      </c>
      <c r="FJ12" s="111" t="e">
        <f ca="1">MATCH(FI12,$A$32:$A$82,0)+ROW($A$31)</f>
        <v>#N/A</v>
      </c>
      <c r="FK12" s="111" t="e">
        <f ca="1">IF(ISTEXT(FT12),0,INDIRECT(SUBSTITUTE(ADDRESS(11,COLUMN(),4),1,"")&amp;FJ12))</f>
        <v>#N/A</v>
      </c>
      <c r="FL12" s="111" t="e">
        <f ca="1">IF(ISTEXT(FT12),0,INDIRECT(SUBSTITUTE(ADDRESS(11,COLUMN(),4),1,"")&amp;FJ12))</f>
        <v>#N/A</v>
      </c>
      <c r="FM12" s="111" t="e">
        <f ca="1">IF(ISTEXT(FT12),0,INDIRECT(SUBSTITUTE(ADDRESS(11,COLUMN(),4),1,"")&amp;FJ12))</f>
        <v>#N/A</v>
      </c>
      <c r="FN12" s="111" t="e">
        <f ca="1">IF(ISTEXT(FT12),0,INDIRECT(SUBSTITUTE(ADDRESS(11,COLUMN(),4),1,"")&amp;FJ12))</f>
        <v>#N/A</v>
      </c>
      <c r="FO12" s="111" t="e">
        <f ca="1">IF(ISTEXT(FT12),0,INDIRECT(SUBSTITUTE(ADDRESS(11,COLUMN(),4),1,"")&amp;FJ12))</f>
        <v>#N/A</v>
      </c>
      <c r="FP12" s="111" t="e">
        <f ca="1">IF(ISTEXT(FT12),0,INDIRECT(SUBSTITUTE(ADDRESS(11,COLUMN(),4),1,"")&amp;FJ12))</f>
        <v>#N/A</v>
      </c>
      <c r="FQ12" s="111" t="e">
        <f ca="1">IF(ISTEXT(FT12),0,INDIRECT(SUBSTITUTE(ADDRESS(11,COLUMN(),4),1,"")&amp;FJ12))</f>
        <v>#N/A</v>
      </c>
      <c r="FR12" s="111" t="e">
        <f ca="1">INDIRECT(SUBSTITUTE(ADDRESS(11,COLUMN(),4),1,"")&amp;FJ12)</f>
        <v>#N/A</v>
      </c>
      <c r="FS12" s="111" t="e">
        <f ca="1">INDIRECT(SUBSTITUTE(ADDRESS(11,COLUMN(),4),1,"")&amp;FJ12)</f>
        <v>#N/A</v>
      </c>
      <c r="FT12" s="111" t="e">
        <f ca="1">INDIRECT(SUBSTITUTE(ADDRESS(11,COLUMN(),4),1,"")&amp;FJ12)</f>
        <v>#N/A</v>
      </c>
      <c r="FU12" s="111" t="e">
        <f ca="1">INDIRECT(SUBSTITUTE(ADDRESS(11,COLUMN(),4),1,"")&amp;FJ12)</f>
        <v>#N/A</v>
      </c>
      <c r="FV12" s="106" t="str">
        <f>Resultat!$F$159</f>
        <v>Välj dataset</v>
      </c>
      <c r="FW12" s="111" t="e">
        <f ca="1">MATCH(FV12,$A$32:$A$82,0)+ROW($A$31)</f>
        <v>#N/A</v>
      </c>
      <c r="FX12" s="111" t="e">
        <f ca="1">IF(ISTEXT(GG12),0,INDIRECT(SUBSTITUTE(ADDRESS(11,COLUMN(),4),1,"")&amp;FW12))</f>
        <v>#N/A</v>
      </c>
      <c r="FY12" s="111" t="e">
        <f ca="1">IF(ISTEXT(GG12),0,INDIRECT(SUBSTITUTE(ADDRESS(11,COLUMN(),4),1,"")&amp;FW12))</f>
        <v>#N/A</v>
      </c>
      <c r="FZ12" s="111" t="e">
        <f ca="1">IF(ISTEXT(GG12),0,INDIRECT(SUBSTITUTE(ADDRESS(11,COLUMN(),4),1,"")&amp;FW12))</f>
        <v>#N/A</v>
      </c>
      <c r="GA12" s="111" t="e">
        <f ca="1">IF(ISTEXT(GG12),0,INDIRECT(SUBSTITUTE(ADDRESS(11,COLUMN(),4),1,"")&amp;FW12))</f>
        <v>#N/A</v>
      </c>
      <c r="GB12" s="111" t="e">
        <f ca="1">IF(ISTEXT(GG12),0,INDIRECT(SUBSTITUTE(ADDRESS(11,COLUMN(),4),1,"")&amp;FW12))</f>
        <v>#N/A</v>
      </c>
      <c r="GC12" s="111" t="e">
        <f ca="1">IF(ISTEXT(GG12),0,INDIRECT(SUBSTITUTE(ADDRESS(11,COLUMN(),4),1,"")&amp;FW12))</f>
        <v>#N/A</v>
      </c>
      <c r="GD12" s="111" t="e">
        <f ca="1">IF(ISTEXT(GG12),0,INDIRECT(SUBSTITUTE(ADDRESS(11,COLUMN(),4),1,"")&amp;FW12))</f>
        <v>#N/A</v>
      </c>
      <c r="GE12" s="111" t="e">
        <f ca="1">INDIRECT(SUBSTITUTE(ADDRESS(11,COLUMN(),4),1,"")&amp;FW12)</f>
        <v>#N/A</v>
      </c>
      <c r="GF12" s="111" t="e">
        <f ca="1">INDIRECT(SUBSTITUTE(ADDRESS(11,COLUMN(),4),1,"")&amp;FW12)</f>
        <v>#N/A</v>
      </c>
      <c r="GG12" s="111" t="e">
        <f ca="1">INDIRECT(SUBSTITUTE(ADDRESS(11,COLUMN(),4),1,"")&amp;FW12)</f>
        <v>#N/A</v>
      </c>
      <c r="GH12" s="106" t="str">
        <f>Resultat!$F$159</f>
        <v>Välj dataset</v>
      </c>
      <c r="GI12" s="111" t="e">
        <f ca="1">MATCH(GH12,$A$32:$A$82,0)+ROW($A$31)</f>
        <v>#N/A</v>
      </c>
      <c r="GJ12" s="111" t="e">
        <f ca="1">IF(ISTEXT(GS12),0,INDIRECT(SUBSTITUTE(ADDRESS(11,COLUMN(),4),1,"")&amp;GI12))</f>
        <v>#N/A</v>
      </c>
      <c r="GK12" s="111" t="e">
        <f ca="1">IF(ISTEXT(GS12),0,INDIRECT(SUBSTITUTE(ADDRESS(11,COLUMN(),4),1,"")&amp;GI12))</f>
        <v>#N/A</v>
      </c>
      <c r="GL12" s="111" t="e">
        <f ca="1">IF(ISTEXT(GS12),0,INDIRECT(SUBSTITUTE(ADDRESS(11,COLUMN(),4),1,"")&amp;GI12))</f>
        <v>#N/A</v>
      </c>
      <c r="GM12" s="111" t="e">
        <f ca="1">IF(ISTEXT(GS12),0,INDIRECT(SUBSTITUTE(ADDRESS(11,COLUMN(),4),1,"")&amp;GI12))</f>
        <v>#N/A</v>
      </c>
      <c r="GN12" s="111" t="e">
        <f ca="1">IF(ISTEXT(GS12),0,INDIRECT(SUBSTITUTE(ADDRESS(11,COLUMN(),4),1,"")&amp;GI12))</f>
        <v>#N/A</v>
      </c>
      <c r="GO12" s="111" t="e">
        <f ca="1">IF(ISTEXT(GS12),0,INDIRECT(SUBSTITUTE(ADDRESS(11,COLUMN(),4),1,"")&amp;GI12))</f>
        <v>#N/A</v>
      </c>
      <c r="GP12" s="111" t="e">
        <f ca="1">IF(ISTEXT(GS12),0,INDIRECT(SUBSTITUTE(ADDRESS(11,COLUMN(),4),1,"")&amp;GI12))</f>
        <v>#N/A</v>
      </c>
      <c r="GQ12" s="111" t="e">
        <f ca="1">INDIRECT(SUBSTITUTE(ADDRESS(11,COLUMN(),4),1,"")&amp;GI12)</f>
        <v>#N/A</v>
      </c>
      <c r="GR12" s="111" t="e">
        <f ca="1">INDIRECT(SUBSTITUTE(ADDRESS(11,COLUMN(),4),1,"")&amp;GI12)</f>
        <v>#N/A</v>
      </c>
      <c r="GS12" s="111" t="e">
        <f ca="1">INDIRECT(SUBSTITUTE(ADDRESS(11,COLUMN(),4),1,"")&amp;GI12)</f>
        <v>#N/A</v>
      </c>
      <c r="GT12" s="106" t="str">
        <f>Resultat!$F$159</f>
        <v>Välj dataset</v>
      </c>
      <c r="GU12" s="111" t="e">
        <f ca="1">MATCH(GT12,$A$32:$A$82,0)+ROW($A$31)</f>
        <v>#N/A</v>
      </c>
      <c r="GV12" s="111" t="e">
        <f ca="1">INDIRECT(SUBSTITUTE(ADDRESS(11,COLUMN(),4),1,"")&amp;$Q12)</f>
        <v>#N/A</v>
      </c>
      <c r="GW12" s="111" t="e">
        <f t="shared" ca="1" si="70"/>
        <v>#N/A</v>
      </c>
      <c r="GX12" s="111" t="e">
        <f t="shared" ca="1" si="70"/>
        <v>#N/A</v>
      </c>
      <c r="GY12" s="111" t="e">
        <f t="shared" ca="1" si="70"/>
        <v>#N/A</v>
      </c>
      <c r="GZ12" s="111" t="e">
        <f t="shared" ca="1" si="70"/>
        <v>#N/A</v>
      </c>
      <c r="HA12" s="111" t="e">
        <f t="shared" ca="1" si="70"/>
        <v>#N/A</v>
      </c>
      <c r="HB12" s="111" t="e">
        <f t="shared" ca="1" si="70"/>
        <v>#N/A</v>
      </c>
      <c r="HC12" s="111" t="e">
        <f t="shared" ca="1" si="70"/>
        <v>#N/A</v>
      </c>
      <c r="HD12" s="111" t="e">
        <f t="shared" ca="1" si="70"/>
        <v>#N/A</v>
      </c>
      <c r="HE12" s="106" t="str">
        <f>Resultat!$F$159</f>
        <v>Välj dataset</v>
      </c>
      <c r="HF12" s="111" t="e">
        <f ca="1">MATCH(HE12,$A$32:$A$82,0)+ROW($A$31)</f>
        <v>#N/A</v>
      </c>
      <c r="HG12" s="111" t="e">
        <f ca="1">INDIRECT(SUBSTITUTE(ADDRESS(11,COLUMN(),4),1,"")&amp;$Q12)</f>
        <v>#N/A</v>
      </c>
      <c r="HH12" s="111" t="e">
        <f t="shared" ca="1" si="71"/>
        <v>#N/A</v>
      </c>
      <c r="HI12" s="111" t="e">
        <f t="shared" ca="1" si="71"/>
        <v>#N/A</v>
      </c>
      <c r="HJ12" s="111" t="e">
        <f t="shared" ca="1" si="71"/>
        <v>#N/A</v>
      </c>
      <c r="HK12" s="111" t="e">
        <f t="shared" ca="1" si="71"/>
        <v>#N/A</v>
      </c>
      <c r="HL12" s="111" t="e">
        <f t="shared" ca="1" si="71"/>
        <v>#N/A</v>
      </c>
      <c r="HM12" s="111" t="e">
        <f t="shared" ca="1" si="71"/>
        <v>#N/A</v>
      </c>
      <c r="HN12" s="111" t="e">
        <f t="shared" ca="1" si="71"/>
        <v>#N/A</v>
      </c>
      <c r="HO12" s="111" t="e">
        <f t="shared" ca="1" si="71"/>
        <v>#N/A</v>
      </c>
      <c r="HP12" s="106" t="str">
        <f>Resultat!$F$159</f>
        <v>Välj dataset</v>
      </c>
      <c r="HQ12" s="111" t="e">
        <f ca="1">MATCH(HP12,$A$32:$A$82,0)+ROW($A$31)</f>
        <v>#N/A</v>
      </c>
      <c r="HR12" s="111" t="e">
        <f ca="1">INDIRECT(SUBSTITUTE(ADDRESS(11,COLUMN(),4),1,"")&amp;$Q12)</f>
        <v>#N/A</v>
      </c>
      <c r="HS12" s="111" t="e">
        <f t="shared" ca="1" si="72"/>
        <v>#N/A</v>
      </c>
      <c r="HT12" s="111" t="e">
        <f t="shared" ca="1" si="72"/>
        <v>#N/A</v>
      </c>
      <c r="HU12" s="111" t="e">
        <f t="shared" ca="1" si="72"/>
        <v>#N/A</v>
      </c>
      <c r="HV12" s="111" t="e">
        <f t="shared" ca="1" si="72"/>
        <v>#N/A</v>
      </c>
      <c r="HW12" s="111" t="e">
        <f t="shared" ca="1" si="72"/>
        <v>#N/A</v>
      </c>
      <c r="HX12" s="111" t="e">
        <f t="shared" ca="1" si="72"/>
        <v>#N/A</v>
      </c>
      <c r="HY12" s="111" t="e">
        <f t="shared" ca="1" si="72"/>
        <v>#N/A</v>
      </c>
      <c r="HZ12" s="111" t="e">
        <f t="shared" ca="1" si="72"/>
        <v>#N/A</v>
      </c>
      <c r="IA12" s="106" t="str">
        <f>Resultat!$F$159</f>
        <v>Välj dataset</v>
      </c>
      <c r="IB12" s="111" t="e">
        <f ca="1">MATCH(IA12,$A$32:$A$82,0)+ROW($A$31)</f>
        <v>#N/A</v>
      </c>
      <c r="IC12" s="111" t="e">
        <f ca="1">INDIRECT(SUBSTITUTE(ADDRESS(11,COLUMN(),4),1,"")&amp;$Q12)</f>
        <v>#N/A</v>
      </c>
      <c r="ID12" s="111" t="e">
        <f t="shared" ca="1" si="73"/>
        <v>#N/A</v>
      </c>
      <c r="IE12" s="111" t="e">
        <f t="shared" ca="1" si="73"/>
        <v>#N/A</v>
      </c>
      <c r="IF12" s="111" t="e">
        <f t="shared" ca="1" si="73"/>
        <v>#N/A</v>
      </c>
      <c r="IG12" s="111" t="e">
        <f t="shared" ca="1" si="73"/>
        <v>#N/A</v>
      </c>
      <c r="IH12" s="111" t="e">
        <f t="shared" ca="1" si="73"/>
        <v>#N/A</v>
      </c>
      <c r="II12" s="111" t="e">
        <f t="shared" ca="1" si="73"/>
        <v>#N/A</v>
      </c>
      <c r="IJ12" s="111" t="e">
        <f t="shared" ca="1" si="73"/>
        <v>#N/A</v>
      </c>
      <c r="IK12" s="111" t="e">
        <f t="shared" ca="1" si="73"/>
        <v>#N/A</v>
      </c>
      <c r="IL12" s="106" t="str">
        <f>Resultat!$F$159</f>
        <v>Välj dataset</v>
      </c>
      <c r="IM12" s="111" t="e">
        <f ca="1">MATCH(IL12,$A$32:$A$82,0)+ROW($A$31)</f>
        <v>#N/A</v>
      </c>
      <c r="IN12" s="111" t="e">
        <f ca="1">INDIRECT(SUBSTITUTE(ADDRESS(11,COLUMN(),4),1,"")&amp;$Q12)</f>
        <v>#N/A</v>
      </c>
      <c r="IO12" s="111" t="e">
        <f t="shared" ca="1" si="74"/>
        <v>#N/A</v>
      </c>
      <c r="IP12" s="111" t="e">
        <f t="shared" ca="1" si="74"/>
        <v>#N/A</v>
      </c>
      <c r="IQ12" s="111" t="e">
        <f t="shared" ca="1" si="74"/>
        <v>#N/A</v>
      </c>
      <c r="IR12" s="111" t="e">
        <f t="shared" ca="1" si="74"/>
        <v>#N/A</v>
      </c>
      <c r="IS12" s="111" t="e">
        <f t="shared" ca="1" si="74"/>
        <v>#N/A</v>
      </c>
      <c r="IT12" s="111" t="e">
        <f t="shared" ca="1" si="74"/>
        <v>#N/A</v>
      </c>
      <c r="IU12" s="111" t="e">
        <f t="shared" ca="1" si="74"/>
        <v>#N/A</v>
      </c>
      <c r="IV12" s="111" t="e">
        <f t="shared" ca="1" si="74"/>
        <v>#N/A</v>
      </c>
      <c r="IW12" s="106" t="str">
        <f>Resultat!$F$159</f>
        <v>Välj dataset</v>
      </c>
      <c r="IX12" s="111" t="e">
        <f ca="1">MATCH(IW12,$A$32:$A$82,0)+ROW($A$31)</f>
        <v>#N/A</v>
      </c>
      <c r="IY12" s="111" t="e">
        <f ca="1">INDIRECT(SUBSTITUTE(ADDRESS(11,COLUMN(),4),1,"")&amp;$Q12)</f>
        <v>#N/A</v>
      </c>
      <c r="IZ12" s="111" t="e">
        <f t="shared" ca="1" si="75"/>
        <v>#N/A</v>
      </c>
      <c r="JA12" s="111" t="e">
        <f t="shared" ca="1" si="75"/>
        <v>#N/A</v>
      </c>
      <c r="JB12" s="111" t="e">
        <f t="shared" ca="1" si="75"/>
        <v>#N/A</v>
      </c>
      <c r="JC12" s="111" t="e">
        <f t="shared" ca="1" si="75"/>
        <v>#N/A</v>
      </c>
      <c r="JD12" s="111" t="e">
        <f t="shared" ca="1" si="75"/>
        <v>#N/A</v>
      </c>
      <c r="JE12" s="111" t="e">
        <f t="shared" ca="1" si="75"/>
        <v>#N/A</v>
      </c>
      <c r="JF12" s="111" t="e">
        <f t="shared" ca="1" si="75"/>
        <v>#N/A</v>
      </c>
      <c r="JG12" s="111" t="e">
        <f t="shared" ca="1" si="75"/>
        <v>#N/A</v>
      </c>
      <c r="JH12" s="106" t="str">
        <f>Resultat!$F$159</f>
        <v>Välj dataset</v>
      </c>
      <c r="JI12" s="111" t="e">
        <f ca="1">MATCH(JH12,$A$32:$A$82,0)+ROW($A$31)</f>
        <v>#N/A</v>
      </c>
      <c r="JJ12" s="111" t="e">
        <f ca="1">INDIRECT(SUBSTITUTE(ADDRESS(11,COLUMN(),4),1,"")&amp;$Q12)</f>
        <v>#N/A</v>
      </c>
      <c r="JK12" s="111" t="e">
        <f t="shared" ca="1" si="76"/>
        <v>#N/A</v>
      </c>
      <c r="JL12" s="111" t="e">
        <f t="shared" ca="1" si="76"/>
        <v>#N/A</v>
      </c>
      <c r="JM12" s="111" t="e">
        <f t="shared" ca="1" si="76"/>
        <v>#N/A</v>
      </c>
      <c r="JN12" s="111" t="e">
        <f t="shared" ca="1" si="76"/>
        <v>#N/A</v>
      </c>
      <c r="JO12" s="111" t="e">
        <f t="shared" ca="1" si="76"/>
        <v>#N/A</v>
      </c>
      <c r="JP12" s="111" t="e">
        <f t="shared" ca="1" si="76"/>
        <v>#N/A</v>
      </c>
      <c r="JQ12" s="111" t="e">
        <f t="shared" ca="1" si="76"/>
        <v>#N/A</v>
      </c>
      <c r="JR12" s="111" t="e">
        <f t="shared" ca="1" si="76"/>
        <v>#N/A</v>
      </c>
      <c r="JS12" s="106" t="str">
        <f>Resultat!$F$159</f>
        <v>Välj dataset</v>
      </c>
      <c r="JT12" s="111" t="e">
        <f ca="1">MATCH(JS12,$A$32:$A$82,0)+ROW($A$31)</f>
        <v>#N/A</v>
      </c>
      <c r="JU12" s="111" t="e">
        <f ca="1">INDIRECT(SUBSTITUTE(ADDRESS(11,COLUMN(),4),1,"")&amp;$Q12)</f>
        <v>#N/A</v>
      </c>
      <c r="JV12" s="111" t="e">
        <f t="shared" ca="1" si="77"/>
        <v>#N/A</v>
      </c>
      <c r="JW12" s="111" t="e">
        <f t="shared" ca="1" si="77"/>
        <v>#N/A</v>
      </c>
      <c r="JX12" s="111" t="e">
        <f t="shared" ca="1" si="77"/>
        <v>#N/A</v>
      </c>
      <c r="JY12" s="111" t="e">
        <f t="shared" ca="1" si="77"/>
        <v>#N/A</v>
      </c>
      <c r="JZ12" s="111" t="e">
        <f t="shared" ca="1" si="77"/>
        <v>#N/A</v>
      </c>
      <c r="KA12" s="111" t="e">
        <f t="shared" ca="1" si="77"/>
        <v>#N/A</v>
      </c>
      <c r="KB12" s="111" t="e">
        <f t="shared" ca="1" si="77"/>
        <v>#N/A</v>
      </c>
      <c r="KC12" s="111" t="e">
        <f t="shared" ca="1" si="77"/>
        <v>#N/A</v>
      </c>
      <c r="KD12" s="106" t="str">
        <f>Resultat!$F$159</f>
        <v>Välj dataset</v>
      </c>
      <c r="KE12" s="111" t="e">
        <f ca="1">MATCH(KD12,$A$32:$A$82,0)+ROW($A$31)</f>
        <v>#N/A</v>
      </c>
      <c r="KF12" s="111" t="e">
        <f ca="1">INDIRECT(SUBSTITUTE(ADDRESS(11,COLUMN(),4),1,"")&amp;$Q12)</f>
        <v>#N/A</v>
      </c>
      <c r="KG12" s="111" t="e">
        <f t="shared" ca="1" si="78"/>
        <v>#N/A</v>
      </c>
      <c r="KH12" s="111" t="e">
        <f t="shared" ca="1" si="78"/>
        <v>#N/A</v>
      </c>
      <c r="KI12" s="111" t="e">
        <f t="shared" ca="1" si="78"/>
        <v>#N/A</v>
      </c>
      <c r="KJ12" s="111" t="e">
        <f t="shared" ca="1" si="78"/>
        <v>#N/A</v>
      </c>
      <c r="KK12" s="111" t="e">
        <f t="shared" ca="1" si="78"/>
        <v>#N/A</v>
      </c>
      <c r="KL12" s="111" t="e">
        <f t="shared" ca="1" si="78"/>
        <v>#N/A</v>
      </c>
      <c r="KM12" s="111" t="e">
        <f t="shared" ca="1" si="78"/>
        <v>#N/A</v>
      </c>
      <c r="KN12" s="111" t="e">
        <f t="shared" ca="1" si="78"/>
        <v>#N/A</v>
      </c>
      <c r="KO12" s="106" t="str">
        <f>Resultat!$F$159</f>
        <v>Välj dataset</v>
      </c>
      <c r="KP12" s="111" t="e">
        <f ca="1">MATCH(KO12,$A$32:$A$82,0)+ROW($A$31)</f>
        <v>#N/A</v>
      </c>
      <c r="KQ12" s="111" t="e">
        <f ca="1">INDIRECT(SUBSTITUTE(ADDRESS(11,COLUMN(),4),1,"")&amp;$Q12)</f>
        <v>#N/A</v>
      </c>
      <c r="KR12" s="111" t="e">
        <f t="shared" ca="1" si="79"/>
        <v>#N/A</v>
      </c>
      <c r="KS12" s="111" t="e">
        <f t="shared" ca="1" si="79"/>
        <v>#N/A</v>
      </c>
      <c r="KT12" s="111" t="e">
        <f t="shared" ca="1" si="79"/>
        <v>#N/A</v>
      </c>
      <c r="KU12" s="111" t="e">
        <f t="shared" ca="1" si="79"/>
        <v>#N/A</v>
      </c>
      <c r="KV12" s="111" t="e">
        <f t="shared" ca="1" si="79"/>
        <v>#N/A</v>
      </c>
      <c r="KW12" s="111" t="e">
        <f t="shared" ca="1" si="79"/>
        <v>#N/A</v>
      </c>
      <c r="KX12" s="111" t="e">
        <f t="shared" ca="1" si="79"/>
        <v>#N/A</v>
      </c>
      <c r="KY12" s="111" t="e">
        <f t="shared" ca="1" si="79"/>
        <v>#N/A</v>
      </c>
      <c r="KZ12" s="106" t="str">
        <f>Resultat!$F$159</f>
        <v>Välj dataset</v>
      </c>
      <c r="LA12" s="111" t="e">
        <f ca="1">MATCH(KZ12,$A$32:$A$82,0)+ROW($A$31)</f>
        <v>#N/A</v>
      </c>
      <c r="LB12" s="111" t="e">
        <f ca="1">INDIRECT(SUBSTITUTE(ADDRESS(11,COLUMN(),4),1,"")&amp;$Q12)</f>
        <v>#N/A</v>
      </c>
      <c r="LC12" s="111" t="e">
        <f t="shared" ca="1" si="80"/>
        <v>#N/A</v>
      </c>
      <c r="LD12" s="111" t="e">
        <f t="shared" ca="1" si="80"/>
        <v>#N/A</v>
      </c>
      <c r="LE12" s="111" t="e">
        <f t="shared" ca="1" si="80"/>
        <v>#N/A</v>
      </c>
      <c r="LF12" s="111" t="e">
        <f t="shared" ca="1" si="80"/>
        <v>#N/A</v>
      </c>
      <c r="LG12" s="111" t="e">
        <f t="shared" ca="1" si="80"/>
        <v>#N/A</v>
      </c>
      <c r="LH12" s="111" t="e">
        <f t="shared" ca="1" si="80"/>
        <v>#N/A</v>
      </c>
      <c r="LI12" s="111" t="e">
        <f t="shared" ca="1" si="80"/>
        <v>#N/A</v>
      </c>
      <c r="LJ12" s="111" t="e">
        <f t="shared" ca="1" si="80"/>
        <v>#N/A</v>
      </c>
      <c r="LK12" s="106" t="str">
        <f>Resultat!$F$159</f>
        <v>Välj dataset</v>
      </c>
      <c r="LL12" s="111" t="e">
        <f ca="1">MATCH(LK12,$A$32:$A$82,0)+ROW($A$31)</f>
        <v>#N/A</v>
      </c>
      <c r="LM12" s="111" t="e">
        <f ca="1">INDIRECT(SUBSTITUTE(ADDRESS(11,COLUMN(),4),1,"")&amp;$Q12)</f>
        <v>#N/A</v>
      </c>
      <c r="LN12" s="111" t="e">
        <f t="shared" ca="1" si="81"/>
        <v>#N/A</v>
      </c>
      <c r="LO12" s="111" t="e">
        <f t="shared" ca="1" si="81"/>
        <v>#N/A</v>
      </c>
      <c r="LP12" s="111" t="e">
        <f t="shared" ca="1" si="81"/>
        <v>#N/A</v>
      </c>
      <c r="LQ12" s="111" t="e">
        <f t="shared" ca="1" si="81"/>
        <v>#N/A</v>
      </c>
      <c r="LR12" s="111" t="e">
        <f t="shared" ca="1" si="81"/>
        <v>#N/A</v>
      </c>
      <c r="LS12" s="111" t="e">
        <f t="shared" ca="1" si="81"/>
        <v>#N/A</v>
      </c>
      <c r="LT12" s="111" t="e">
        <f t="shared" ca="1" si="81"/>
        <v>#N/A</v>
      </c>
      <c r="LU12" s="111" t="e">
        <f t="shared" ca="1" si="81"/>
        <v>#N/A</v>
      </c>
      <c r="LV12" s="106" t="str">
        <f>Resultat!$F$159</f>
        <v>Välj dataset</v>
      </c>
      <c r="LW12" s="111" t="e">
        <f ca="1">MATCH(LV12,$A$32:$A$82,0)+ROW($A$31)</f>
        <v>#N/A</v>
      </c>
      <c r="LX12" s="111" t="e">
        <f ca="1">INDIRECT(SUBSTITUTE(ADDRESS(11,COLUMN(),4),1,"")&amp;$Q12)</f>
        <v>#N/A</v>
      </c>
      <c r="LY12" s="111" t="e">
        <f t="shared" ca="1" si="82"/>
        <v>#N/A</v>
      </c>
      <c r="LZ12" s="111" t="e">
        <f t="shared" ca="1" si="82"/>
        <v>#N/A</v>
      </c>
      <c r="MA12" s="111" t="e">
        <f t="shared" ca="1" si="82"/>
        <v>#N/A</v>
      </c>
      <c r="MB12" s="111" t="e">
        <f t="shared" ca="1" si="82"/>
        <v>#N/A</v>
      </c>
      <c r="MC12" s="111" t="e">
        <f t="shared" ca="1" si="82"/>
        <v>#N/A</v>
      </c>
      <c r="MD12" s="111" t="e">
        <f t="shared" ca="1" si="82"/>
        <v>#N/A</v>
      </c>
      <c r="ME12" s="111" t="e">
        <f t="shared" ca="1" si="82"/>
        <v>#N/A</v>
      </c>
      <c r="MF12" s="111" t="e">
        <f t="shared" ca="1" si="82"/>
        <v>#N/A</v>
      </c>
      <c r="MG12" s="106" t="str">
        <f>Resultat!$F$159</f>
        <v>Välj dataset</v>
      </c>
      <c r="MH12" s="111" t="e">
        <f ca="1">MATCH(MG12,$A$32:$A$82,0)+ROW($A$31)</f>
        <v>#N/A</v>
      </c>
      <c r="MI12" s="111" t="e">
        <f ca="1">IF(ISTEXT(MR12),0,INDIRECT(SUBSTITUTE(ADDRESS(11,COLUMN(),4),1,"")&amp;MH12))</f>
        <v>#N/A</v>
      </c>
      <c r="MJ12" s="111" t="e">
        <f ca="1">IF(ISTEXT(MR12),0,INDIRECT(SUBSTITUTE(ADDRESS(11,COLUMN(),4),1,"")&amp;MH12))</f>
        <v>#N/A</v>
      </c>
      <c r="MK12" s="111" t="e">
        <f ca="1">IF(ISTEXT(MR12),0,INDIRECT(SUBSTITUTE(ADDRESS(11,COLUMN(),4),1,"")&amp;MH12))</f>
        <v>#N/A</v>
      </c>
      <c r="ML12" s="111" t="e">
        <f ca="1">IF(ISTEXT(MR12),0,INDIRECT(SUBSTITUTE(ADDRESS(11,COLUMN(),4),1,"")&amp;MH12))</f>
        <v>#N/A</v>
      </c>
      <c r="MM12" s="111" t="e">
        <f ca="1">IF(ISTEXT(MR12),0,INDIRECT(SUBSTITUTE(ADDRESS(11,COLUMN(),4),1,"")&amp;MH12))</f>
        <v>#N/A</v>
      </c>
      <c r="MN12" s="111" t="e">
        <f ca="1">IF(ISTEXT(MR12),0,INDIRECT(SUBSTITUTE(ADDRESS(11,COLUMN(),4),1,"")&amp;MH12))</f>
        <v>#N/A</v>
      </c>
      <c r="MO12" s="111" t="e">
        <f ca="1">IF(ISTEXT(MR12),0,INDIRECT(SUBSTITUTE(ADDRESS(11,COLUMN(),4),1,"")&amp;MH12))</f>
        <v>#N/A</v>
      </c>
      <c r="MP12" s="111" t="e">
        <f ca="1">INDIRECT(SUBSTITUTE(ADDRESS(11,COLUMN(),4),1,"")&amp;MH12)</f>
        <v>#N/A</v>
      </c>
      <c r="MQ12" s="111" t="e">
        <f ca="1">INDIRECT(SUBSTITUTE(ADDRESS(11,COLUMN(),4),1,"")&amp;MH12)</f>
        <v>#N/A</v>
      </c>
      <c r="MR12" s="111" t="e">
        <f ca="1">INDIRECT(SUBSTITUTE(ADDRESS(11,COLUMN(),4),1,"")&amp;MH12)</f>
        <v>#N/A</v>
      </c>
      <c r="MS12" s="106" t="str">
        <f>Resultat!$F$159</f>
        <v>Välj dataset</v>
      </c>
      <c r="MT12" s="111" t="e">
        <f ca="1">MATCH(MS12,$A$32:$A$82,0)+ROW($A$31)</f>
        <v>#N/A</v>
      </c>
      <c r="MU12" s="111" t="e">
        <f ca="1">IF(ISTEXT(ND12),0,INDIRECT(SUBSTITUTE(ADDRESS(11,COLUMN(),4),1,"")&amp;MT12))</f>
        <v>#N/A</v>
      </c>
      <c r="MV12" s="111" t="e">
        <f ca="1">IF(ISTEXT(ND12),0,INDIRECT(SUBSTITUTE(ADDRESS(11,COLUMN(),4),1,"")&amp;MT12))</f>
        <v>#N/A</v>
      </c>
      <c r="MW12" s="111" t="e">
        <f ca="1">IF(ISTEXT(ND12),0,INDIRECT(SUBSTITUTE(ADDRESS(11,COLUMN(),4),1,"")&amp;MT12))</f>
        <v>#N/A</v>
      </c>
      <c r="MX12" s="111" t="e">
        <f ca="1">IF(ISTEXT(ND12),0,INDIRECT(SUBSTITUTE(ADDRESS(11,COLUMN(),4),1,"")&amp;MT12))</f>
        <v>#N/A</v>
      </c>
      <c r="MY12" s="111" t="e">
        <f ca="1">IF(ISTEXT(ND12),0,INDIRECT(SUBSTITUTE(ADDRESS(11,COLUMN(),4),1,"")&amp;MT12))</f>
        <v>#N/A</v>
      </c>
      <c r="MZ12" s="111" t="e">
        <f ca="1">IF(ISTEXT(ND12),0,INDIRECT(SUBSTITUTE(ADDRESS(11,COLUMN(),4),1,"")&amp;MT12))</f>
        <v>#N/A</v>
      </c>
      <c r="NA12" s="111" t="e">
        <f ca="1">IF(ISTEXT(ND12),0,INDIRECT(SUBSTITUTE(ADDRESS(11,COLUMN(),4),1,"")&amp;MT12))</f>
        <v>#N/A</v>
      </c>
      <c r="NB12" s="111" t="e">
        <f ca="1">INDIRECT(SUBSTITUTE(ADDRESS(11,COLUMN(),4),1,"")&amp;MT12)</f>
        <v>#N/A</v>
      </c>
      <c r="NC12" s="111" t="e">
        <f ca="1">INDIRECT(SUBSTITUTE(ADDRESS(11,COLUMN(),4),1,"")&amp;MT12)</f>
        <v>#N/A</v>
      </c>
      <c r="ND12" s="111" t="e">
        <f ca="1">INDIRECT(SUBSTITUTE(ADDRESS(11,COLUMN(),4),1,"")&amp;MT12)</f>
        <v>#N/A</v>
      </c>
      <c r="NE12" s="106" t="str">
        <f>Resultat!$F$159</f>
        <v>Välj dataset</v>
      </c>
      <c r="NF12" s="111" t="e">
        <f ca="1">MATCH(NE12,$A$32:$A$82,0)+ROW($A$31)</f>
        <v>#N/A</v>
      </c>
      <c r="NG12" s="111" t="e">
        <f ca="1">IF(ISTEXT(NP12),0,INDIRECT(SUBSTITUTE(ADDRESS(11,COLUMN(),4),1,"")&amp;NF12))</f>
        <v>#N/A</v>
      </c>
      <c r="NH12" s="111" t="e">
        <f ca="1">IF(ISTEXT(NP12),0,INDIRECT(SUBSTITUTE(ADDRESS(11,COLUMN(),4),1,"")&amp;NF12))</f>
        <v>#N/A</v>
      </c>
      <c r="NI12" s="111" t="e">
        <f ca="1">IF(ISTEXT(NP12),0,INDIRECT(SUBSTITUTE(ADDRESS(11,COLUMN(),4),1,"")&amp;NF12))</f>
        <v>#N/A</v>
      </c>
      <c r="NJ12" s="111" t="e">
        <f ca="1">IF(ISTEXT(NP12),0,INDIRECT(SUBSTITUTE(ADDRESS(11,COLUMN(),4),1,"")&amp;NF12))</f>
        <v>#N/A</v>
      </c>
      <c r="NK12" s="111" t="e">
        <f ca="1">IF(ISTEXT(NP12),0,INDIRECT(SUBSTITUTE(ADDRESS(11,COLUMN(),4),1,"")&amp;NF12))</f>
        <v>#N/A</v>
      </c>
      <c r="NL12" s="111" t="e">
        <f ca="1">IF(ISTEXT(NP12),0,INDIRECT(SUBSTITUTE(ADDRESS(11,COLUMN(),4),1,"")&amp;NF12))</f>
        <v>#N/A</v>
      </c>
      <c r="NM12" s="111" t="e">
        <f ca="1">IF(ISTEXT(NP12),0,INDIRECT(SUBSTITUTE(ADDRESS(11,COLUMN(),4),1,"")&amp;NF12))</f>
        <v>#N/A</v>
      </c>
      <c r="NN12" s="111" t="e">
        <f ca="1">INDIRECT(SUBSTITUTE(ADDRESS(11,COLUMN(),4),1,"")&amp;NF12)</f>
        <v>#N/A</v>
      </c>
      <c r="NO12" s="111" t="e">
        <f ca="1">INDIRECT(SUBSTITUTE(ADDRESS(11,COLUMN(),4),1,"")&amp;NF12)</f>
        <v>#N/A</v>
      </c>
      <c r="NP12" s="111" t="e">
        <f ca="1">INDIRECT(SUBSTITUTE(ADDRESS(11,COLUMN(),4),1,"")&amp;NF12)</f>
        <v>#N/A</v>
      </c>
      <c r="NQ12" s="106" t="str">
        <f>Resultat!$F$159</f>
        <v>Välj dataset</v>
      </c>
      <c r="NR12" s="111" t="e">
        <f ca="1">MATCH(NQ12,$A$32:$A$82,0)+ROW($A$31)</f>
        <v>#N/A</v>
      </c>
      <c r="NS12" s="111" t="e">
        <f ca="1">IF(ISTEXT(OB12),0,INDIRECT(SUBSTITUTE(ADDRESS(11,COLUMN(),4),1,"")&amp;NR12))</f>
        <v>#N/A</v>
      </c>
      <c r="NT12" s="111" t="e">
        <f ca="1">IF(ISTEXT(OB12),0,INDIRECT(SUBSTITUTE(ADDRESS(11,COLUMN(),4),1,"")&amp;NR12))</f>
        <v>#N/A</v>
      </c>
      <c r="NU12" s="111" t="e">
        <f ca="1">IF(ISTEXT(OB12),0,INDIRECT(SUBSTITUTE(ADDRESS(11,COLUMN(),4),1,"")&amp;NR12))</f>
        <v>#N/A</v>
      </c>
      <c r="NV12" s="111" t="e">
        <f ca="1">IF(ISTEXT(OB12),0,INDIRECT(SUBSTITUTE(ADDRESS(11,COLUMN(),4),1,"")&amp;NR12))</f>
        <v>#N/A</v>
      </c>
      <c r="NW12" s="111" t="e">
        <f ca="1">IF(ISTEXT(OB12),0,INDIRECT(SUBSTITUTE(ADDRESS(11,COLUMN(),4),1,"")&amp;NR12))</f>
        <v>#N/A</v>
      </c>
      <c r="NX12" s="111" t="e">
        <f ca="1">IF(ISTEXT(OB12),0,INDIRECT(SUBSTITUTE(ADDRESS(11,COLUMN(),4),1,"")&amp;NR12))</f>
        <v>#N/A</v>
      </c>
      <c r="NY12" s="111" t="e">
        <f ca="1">IF(ISTEXT(OB12),0,INDIRECT(SUBSTITUTE(ADDRESS(11,COLUMN(),4),1,"")&amp;NR12))</f>
        <v>#N/A</v>
      </c>
      <c r="NZ12" s="111" t="e">
        <f ca="1">INDIRECT(SUBSTITUTE(ADDRESS(11,COLUMN(),4),1,"")&amp;NR12)</f>
        <v>#N/A</v>
      </c>
      <c r="OA12" s="111" t="e">
        <f ca="1">INDIRECT(SUBSTITUTE(ADDRESS(11,COLUMN(),4),1,"")&amp;NR12)</f>
        <v>#N/A</v>
      </c>
      <c r="OB12" s="111" t="e">
        <f ca="1">INDIRECT(SUBSTITUTE(ADDRESS(11,COLUMN(),4),1,"")&amp;NR12)</f>
        <v>#N/A</v>
      </c>
      <c r="OC12" s="106" t="str">
        <f>Resultat!$F$159</f>
        <v>Välj dataset</v>
      </c>
      <c r="OD12" s="111" t="e">
        <f ca="1">MATCH(OC12,$A$32:$A$82,0)+ROW($A$31)</f>
        <v>#N/A</v>
      </c>
      <c r="OE12" s="111" t="e">
        <f ca="1">IF(ISTEXT(ON12),0,INDIRECT(SUBSTITUTE(ADDRESS(11,COLUMN(),4),1,"")&amp;OD12))</f>
        <v>#N/A</v>
      </c>
      <c r="OF12" s="111" t="e">
        <f ca="1">IF(ISTEXT(ON12),0,INDIRECT(SUBSTITUTE(ADDRESS(11,COLUMN(),4),1,"")&amp;OD12))</f>
        <v>#N/A</v>
      </c>
      <c r="OG12" s="111" t="e">
        <f ca="1">IF(ISTEXT(ON12),0,INDIRECT(SUBSTITUTE(ADDRESS(11,COLUMN(),4),1,"")&amp;OD12))</f>
        <v>#N/A</v>
      </c>
      <c r="OH12" s="111" t="e">
        <f ca="1">IF(ISTEXT(ON12),0,INDIRECT(SUBSTITUTE(ADDRESS(11,COLUMN(),4),1,"")&amp;OD12))</f>
        <v>#N/A</v>
      </c>
      <c r="OI12" s="111" t="e">
        <f ca="1">IF(ISTEXT(ON12),0,INDIRECT(SUBSTITUTE(ADDRESS(11,COLUMN(),4),1,"")&amp;OD12))</f>
        <v>#N/A</v>
      </c>
      <c r="OJ12" s="111" t="e">
        <f ca="1">IF(ISTEXT(ON12),0,INDIRECT(SUBSTITUTE(ADDRESS(11,COLUMN(),4),1,"")&amp;OD12))</f>
        <v>#N/A</v>
      </c>
      <c r="OK12" s="111" t="e">
        <f ca="1">IF(ISTEXT(ON12),0,INDIRECT(SUBSTITUTE(ADDRESS(11,COLUMN(),4),1,"")&amp;OD12))</f>
        <v>#N/A</v>
      </c>
      <c r="OL12" s="111" t="e">
        <f ca="1">INDIRECT(SUBSTITUTE(ADDRESS(11,COLUMN(),4),1,"")&amp;OD12)</f>
        <v>#N/A</v>
      </c>
      <c r="OM12" s="111" t="e">
        <f ca="1">INDIRECT(SUBSTITUTE(ADDRESS(11,COLUMN(),4),1,"")&amp;OD12)</f>
        <v>#N/A</v>
      </c>
      <c r="ON12" s="111" t="e">
        <f ca="1">INDIRECT(SUBSTITUTE(ADDRESS(11,COLUMN(),4),1,"")&amp;OD12)</f>
        <v>#N/A</v>
      </c>
      <c r="OO12" s="106" t="str">
        <f>Resultat!$F$159</f>
        <v>Välj dataset</v>
      </c>
      <c r="OP12" s="111" t="e">
        <f ca="1">MATCH(OO12,$A$32:$A$82,0)+ROW($A$31)</f>
        <v>#N/A</v>
      </c>
      <c r="OQ12" s="111" t="e">
        <f ca="1">IF(ISTEXT(OZ12),0,INDIRECT(SUBSTITUTE(ADDRESS(11,COLUMN(),4),1,"")&amp;OP12))</f>
        <v>#N/A</v>
      </c>
      <c r="OR12" s="111" t="e">
        <f ca="1">IF(ISTEXT(OZ12),0,INDIRECT(SUBSTITUTE(ADDRESS(11,COLUMN(),4),1,"")&amp;OP12))</f>
        <v>#N/A</v>
      </c>
      <c r="OS12" s="111" t="e">
        <f ca="1">IF(ISTEXT(OZ12),0,INDIRECT(SUBSTITUTE(ADDRESS(11,COLUMN(),4),1,"")&amp;OP12))</f>
        <v>#N/A</v>
      </c>
      <c r="OT12" s="111" t="e">
        <f ca="1">IF(ISTEXT(OZ12),0,INDIRECT(SUBSTITUTE(ADDRESS(11,COLUMN(),4),1,"")&amp;OP12))</f>
        <v>#N/A</v>
      </c>
      <c r="OU12" s="111" t="e">
        <f ca="1">IF(ISTEXT(OZ12),0,INDIRECT(SUBSTITUTE(ADDRESS(11,COLUMN(),4),1,"")&amp;OP12))</f>
        <v>#N/A</v>
      </c>
      <c r="OV12" s="111" t="e">
        <f ca="1">IF(ISTEXT(OZ12),0,INDIRECT(SUBSTITUTE(ADDRESS(11,COLUMN(),4),1,"")&amp;OP12))</f>
        <v>#N/A</v>
      </c>
      <c r="OW12" s="111" t="e">
        <f ca="1">IF(ISTEXT(OZ12),0,INDIRECT(SUBSTITUTE(ADDRESS(11,COLUMN(),4),1,"")&amp;OP12))</f>
        <v>#N/A</v>
      </c>
      <c r="OX12" s="111" t="e">
        <f ca="1">INDIRECT(SUBSTITUTE(ADDRESS(11,COLUMN(),4),1,"")&amp;OP12)</f>
        <v>#N/A</v>
      </c>
      <c r="OY12" s="111" t="e">
        <f ca="1">INDIRECT(SUBSTITUTE(ADDRESS(11,COLUMN(),4),1,"")&amp;OP12)</f>
        <v>#N/A</v>
      </c>
      <c r="OZ12" s="111" t="e">
        <f ca="1">INDIRECT(SUBSTITUTE(ADDRESS(11,COLUMN(),4),1,"")&amp;OP12)</f>
        <v>#N/A</v>
      </c>
      <c r="PA12" s="106" t="str">
        <f>Resultat!$F$159</f>
        <v>Välj dataset</v>
      </c>
      <c r="PB12" s="111" t="e">
        <f ca="1">MATCH(PA12,$A$32:$A$82,0)+ROW($A$31)</f>
        <v>#N/A</v>
      </c>
      <c r="PC12" s="111" t="e">
        <f ca="1">IF(ISTEXT(PL12),0,INDIRECT(SUBSTITUTE(ADDRESS(11,COLUMN(),4),1,"")&amp;PB12))</f>
        <v>#N/A</v>
      </c>
      <c r="PD12" s="111" t="e">
        <f ca="1">IF(ISTEXT(PL12),0,INDIRECT(SUBSTITUTE(ADDRESS(11,COLUMN(),4),1,"")&amp;PB12))</f>
        <v>#N/A</v>
      </c>
      <c r="PE12" s="111" t="e">
        <f ca="1">IF(ISTEXT(PL12),0,INDIRECT(SUBSTITUTE(ADDRESS(11,COLUMN(),4),1,"")&amp;PB12))</f>
        <v>#N/A</v>
      </c>
      <c r="PF12" s="111" t="e">
        <f ca="1">IF(ISTEXT(PL12),0,INDIRECT(SUBSTITUTE(ADDRESS(11,COLUMN(),4),1,"")&amp;PB12))</f>
        <v>#N/A</v>
      </c>
      <c r="PG12" s="111" t="e">
        <f ca="1">IF(ISTEXT(PL12),0,INDIRECT(SUBSTITUTE(ADDRESS(11,COLUMN(),4),1,"")&amp;PB12))</f>
        <v>#N/A</v>
      </c>
      <c r="PH12" s="111" t="e">
        <f ca="1">IF(ISTEXT(PL12),0,INDIRECT(SUBSTITUTE(ADDRESS(11,COLUMN(),4),1,"")&amp;PB12))</f>
        <v>#N/A</v>
      </c>
      <c r="PI12" s="111" t="e">
        <f ca="1">IF(ISTEXT(PL12),0,INDIRECT(SUBSTITUTE(ADDRESS(11,COLUMN(),4),1,"")&amp;PB12))</f>
        <v>#N/A</v>
      </c>
      <c r="PJ12" s="111" t="e">
        <f ca="1">INDIRECT(SUBSTITUTE(ADDRESS(11,COLUMN(),4),1,"")&amp;PB12)</f>
        <v>#N/A</v>
      </c>
      <c r="PK12" s="111" t="e">
        <f ca="1">INDIRECT(SUBSTITUTE(ADDRESS(11,COLUMN(),4),1,"")&amp;PB12)</f>
        <v>#N/A</v>
      </c>
      <c r="PL12" s="111" t="e">
        <f ca="1">INDIRECT(SUBSTITUTE(ADDRESS(11,COLUMN(),4),1,"")&amp;PB12)</f>
        <v>#N/A</v>
      </c>
      <c r="PM12" s="106" t="str">
        <f>Resultat!$F$159</f>
        <v>Välj dataset</v>
      </c>
      <c r="PN12" s="111" t="e">
        <f ca="1">MATCH(PM12,$A$32:$A$82,0)+ROW($A$31)</f>
        <v>#N/A</v>
      </c>
      <c r="PO12" s="111" t="e">
        <f ca="1">IF(ISTEXT(PX12),0,INDIRECT(SUBSTITUTE(ADDRESS(11,COLUMN(),4),1,"")&amp;PN12))</f>
        <v>#N/A</v>
      </c>
      <c r="PP12" s="111" t="e">
        <f ca="1">IF(ISTEXT(PX12),0,INDIRECT(SUBSTITUTE(ADDRESS(11,COLUMN(),4),1,"")&amp;PN12))</f>
        <v>#N/A</v>
      </c>
      <c r="PQ12" s="111" t="e">
        <f ca="1">IF(ISTEXT(PX12),0,INDIRECT(SUBSTITUTE(ADDRESS(11,COLUMN(),4),1,"")&amp;PN12))</f>
        <v>#N/A</v>
      </c>
      <c r="PR12" s="111" t="e">
        <f ca="1">IF(ISTEXT(PX12),0,INDIRECT(SUBSTITUTE(ADDRESS(11,COLUMN(),4),1,"")&amp;PN12))</f>
        <v>#N/A</v>
      </c>
      <c r="PS12" s="111" t="e">
        <f ca="1">IF(ISTEXT(PX12),0,INDIRECT(SUBSTITUTE(ADDRESS(11,COLUMN(),4),1,"")&amp;PN12))</f>
        <v>#N/A</v>
      </c>
      <c r="PT12" s="111" t="e">
        <f ca="1">IF(ISTEXT(PX12),0,INDIRECT(SUBSTITUTE(ADDRESS(11,COLUMN(),4),1,"")&amp;PN12))</f>
        <v>#N/A</v>
      </c>
      <c r="PU12" s="111" t="e">
        <f ca="1">IF(ISTEXT(PX12),0,INDIRECT(SUBSTITUTE(ADDRESS(11,COLUMN(),4),1,"")&amp;PN12))</f>
        <v>#N/A</v>
      </c>
      <c r="PV12" s="111" t="e">
        <f ca="1">INDIRECT(SUBSTITUTE(ADDRESS(11,COLUMN(),4),1,"")&amp;PN12)</f>
        <v>#N/A</v>
      </c>
      <c r="PW12" s="111" t="e">
        <f ca="1">INDIRECT(SUBSTITUTE(ADDRESS(11,COLUMN(),4),1,"")&amp;PN12)</f>
        <v>#N/A</v>
      </c>
      <c r="PX12" s="111" t="e">
        <f ca="1">INDIRECT(SUBSTITUTE(ADDRESS(11,COLUMN(),4),1,"")&amp;PN12)</f>
        <v>#N/A</v>
      </c>
      <c r="PY12" s="106" t="str">
        <f>Resultat!$F$159</f>
        <v>Välj dataset</v>
      </c>
      <c r="PZ12" s="111" t="e">
        <f ca="1">MATCH(PY12,$A$32:$A$82,0)+ROW($A$31)</f>
        <v>#N/A</v>
      </c>
      <c r="QA12" s="111" t="e">
        <f ca="1">IF(ISTEXT(QJ12),0,INDIRECT(SUBSTITUTE(ADDRESS(11,COLUMN(),4),1,"")&amp;PZ12))</f>
        <v>#N/A</v>
      </c>
      <c r="QB12" s="111" t="e">
        <f ca="1">IF(ISTEXT(QJ12),0,INDIRECT(SUBSTITUTE(ADDRESS(11,COLUMN(),4),1,"")&amp;PZ12))</f>
        <v>#N/A</v>
      </c>
      <c r="QC12" s="111" t="e">
        <f ca="1">IF(ISTEXT(QJ12),0,INDIRECT(SUBSTITUTE(ADDRESS(11,COLUMN(),4),1,"")&amp;PZ12))</f>
        <v>#N/A</v>
      </c>
      <c r="QD12" s="111" t="e">
        <f ca="1">IF(ISTEXT(QJ12),0,INDIRECT(SUBSTITUTE(ADDRESS(11,COLUMN(),4),1,"")&amp;PZ12))</f>
        <v>#N/A</v>
      </c>
      <c r="QE12" s="111" t="e">
        <f ca="1">IF(ISTEXT(QJ12),0,INDIRECT(SUBSTITUTE(ADDRESS(11,COLUMN(),4),1,"")&amp;PZ12))</f>
        <v>#N/A</v>
      </c>
      <c r="QF12" s="111" t="e">
        <f ca="1">IF(ISTEXT(QJ12),0,INDIRECT(SUBSTITUTE(ADDRESS(11,COLUMN(),4),1,"")&amp;PZ12))</f>
        <v>#N/A</v>
      </c>
      <c r="QG12" s="111" t="e">
        <f ca="1">IF(ISTEXT(QJ12),0,INDIRECT(SUBSTITUTE(ADDRESS(11,COLUMN(),4),1,"")&amp;PZ12))</f>
        <v>#N/A</v>
      </c>
      <c r="QH12" s="111" t="e">
        <f ca="1">INDIRECT(SUBSTITUTE(ADDRESS(11,COLUMN(),4),1,"")&amp;PZ12)</f>
        <v>#N/A</v>
      </c>
      <c r="QI12" s="111" t="e">
        <f ca="1">INDIRECT(SUBSTITUTE(ADDRESS(11,COLUMN(),4),1,"")&amp;PZ12)</f>
        <v>#N/A</v>
      </c>
      <c r="QJ12" s="111" t="e">
        <f ca="1">INDIRECT(SUBSTITUTE(ADDRESS(11,COLUMN(),4),1,"")&amp;PZ12)</f>
        <v>#N/A</v>
      </c>
      <c r="QK12" s="106" t="str">
        <f>Resultat!$F$159</f>
        <v>Välj dataset</v>
      </c>
      <c r="QL12" s="111" t="e">
        <f ca="1">MATCH(QK12,$A$32:$A$82,0)+ROW($A$31)</f>
        <v>#N/A</v>
      </c>
      <c r="QM12" s="111" t="e">
        <f ca="1">IF(ISTEXT(QV12),0,INDIRECT(SUBSTITUTE(ADDRESS(11,COLUMN(),4),1,"")&amp;QL12))</f>
        <v>#N/A</v>
      </c>
      <c r="QN12" s="111" t="e">
        <f ca="1">IF(ISTEXT(QV12),0,INDIRECT(SUBSTITUTE(ADDRESS(11,COLUMN(),4),1,"")&amp;QL12))</f>
        <v>#N/A</v>
      </c>
      <c r="QO12" s="111" t="e">
        <f ca="1">IF(ISTEXT(QV12),0,INDIRECT(SUBSTITUTE(ADDRESS(11,COLUMN(),4),1,"")&amp;QL12))</f>
        <v>#N/A</v>
      </c>
      <c r="QP12" s="111" t="e">
        <f ca="1">IF(ISTEXT(QV12),0,INDIRECT(SUBSTITUTE(ADDRESS(11,COLUMN(),4),1,"")&amp;QL12))</f>
        <v>#N/A</v>
      </c>
      <c r="QQ12" s="111" t="e">
        <f ca="1">IF(ISTEXT(QV12),0,INDIRECT(SUBSTITUTE(ADDRESS(11,COLUMN(),4),1,"")&amp;QL12))</f>
        <v>#N/A</v>
      </c>
      <c r="QR12" s="111" t="e">
        <f ca="1">IF(ISTEXT(QV12),0,INDIRECT(SUBSTITUTE(ADDRESS(11,COLUMN(),4),1,"")&amp;QL12))</f>
        <v>#N/A</v>
      </c>
      <c r="QS12" s="111" t="e">
        <f ca="1">IF(ISTEXT(QV12),0,INDIRECT(SUBSTITUTE(ADDRESS(11,COLUMN(),4),1,"")&amp;QL12))</f>
        <v>#N/A</v>
      </c>
      <c r="QT12" s="111" t="e">
        <f ca="1">INDIRECT(SUBSTITUTE(ADDRESS(11,COLUMN(),4),1,"")&amp;QL12)</f>
        <v>#N/A</v>
      </c>
      <c r="QU12" s="111" t="e">
        <f ca="1">INDIRECT(SUBSTITUTE(ADDRESS(11,COLUMN(),4),1,"")&amp;QL12)</f>
        <v>#N/A</v>
      </c>
      <c r="QV12" s="111" t="e">
        <f ca="1">INDIRECT(SUBSTITUTE(ADDRESS(11,COLUMN(),4),1,"")&amp;QL12)</f>
        <v>#N/A</v>
      </c>
      <c r="QW12" s="106" t="str">
        <f>Resultat!$F$159</f>
        <v>Välj dataset</v>
      </c>
      <c r="QX12" s="111" t="e">
        <f ca="1">MATCH(QW12,$A$32:$A$82,0)+ROW($A$31)</f>
        <v>#N/A</v>
      </c>
      <c r="QY12" s="111" t="e">
        <f ca="1">INDIRECT(SUBSTITUTE(ADDRESS(11,COLUMN(),4),1,"")&amp;$Q12)</f>
        <v>#N/A</v>
      </c>
      <c r="QZ12" s="111" t="e">
        <f t="shared" ca="1" si="83"/>
        <v>#N/A</v>
      </c>
      <c r="RA12" s="111" t="e">
        <f t="shared" ca="1" si="83"/>
        <v>#N/A</v>
      </c>
      <c r="RB12" s="111" t="e">
        <f t="shared" ca="1" si="83"/>
        <v>#N/A</v>
      </c>
      <c r="RC12" s="111" t="e">
        <f t="shared" ca="1" si="83"/>
        <v>#N/A</v>
      </c>
      <c r="RD12" s="111" t="e">
        <f t="shared" ca="1" si="83"/>
        <v>#N/A</v>
      </c>
      <c r="RE12" s="111" t="e">
        <f t="shared" ca="1" si="83"/>
        <v>#N/A</v>
      </c>
      <c r="RF12" s="111" t="e">
        <f t="shared" ca="1" si="83"/>
        <v>#N/A</v>
      </c>
      <c r="RG12" s="111" t="e">
        <f t="shared" ca="1" si="83"/>
        <v>#N/A</v>
      </c>
      <c r="RH12" s="106" t="str">
        <f>Resultat!$F$159</f>
        <v>Välj dataset</v>
      </c>
      <c r="RI12" s="111" t="e">
        <f ca="1">MATCH(RH12,$A$32:$A$82,0)+ROW($A$31)</f>
        <v>#N/A</v>
      </c>
      <c r="RJ12" s="111" t="e">
        <f ca="1">IF(ISTEXT(RS12),0,INDIRECT(SUBSTITUTE(ADDRESS(11,COLUMN(),4),1,"")&amp;RI12))</f>
        <v>#N/A</v>
      </c>
      <c r="RK12" s="111" t="e">
        <f ca="1">IF(ISTEXT(RS12),0,INDIRECT(SUBSTITUTE(ADDRESS(11,COLUMN(),4),1,"")&amp;RI12))</f>
        <v>#N/A</v>
      </c>
      <c r="RL12" s="111" t="e">
        <f ca="1">IF(ISTEXT(RS12),0,INDIRECT(SUBSTITUTE(ADDRESS(11,COLUMN(),4),1,"")&amp;RI12))</f>
        <v>#N/A</v>
      </c>
      <c r="RM12" s="111" t="e">
        <f ca="1">IF(ISTEXT(RS12),0,INDIRECT(SUBSTITUTE(ADDRESS(11,COLUMN(),4),1,"")&amp;RI12))</f>
        <v>#N/A</v>
      </c>
      <c r="RN12" s="111" t="e">
        <f ca="1">IF(ISTEXT(RS12),0,INDIRECT(SUBSTITUTE(ADDRESS(11,COLUMN(),4),1,"")&amp;RI12))</f>
        <v>#N/A</v>
      </c>
      <c r="RO12" s="111" t="e">
        <f ca="1">IF(ISTEXT(RS12),0,INDIRECT(SUBSTITUTE(ADDRESS(11,COLUMN(),4),1,"")&amp;RI12))</f>
        <v>#N/A</v>
      </c>
      <c r="RP12" s="111" t="e">
        <f ca="1">IF(ISTEXT(RS12),0,INDIRECT(SUBSTITUTE(ADDRESS(11,COLUMN(),4),1,"")&amp;RI12))</f>
        <v>#N/A</v>
      </c>
      <c r="RQ12" s="111" t="e">
        <f ca="1">INDIRECT(SUBSTITUTE(ADDRESS(11,COLUMN(),4),1,"")&amp;RI12)</f>
        <v>#N/A</v>
      </c>
      <c r="RR12" s="111" t="e">
        <f ca="1">INDIRECT(SUBSTITUTE(ADDRESS(11,COLUMN(),4),1,"")&amp;RI12)</f>
        <v>#N/A</v>
      </c>
      <c r="RS12" s="111" t="e">
        <f ca="1">INDIRECT(SUBSTITUTE(ADDRESS(11,COLUMN(),4),1,"")&amp;RI12)</f>
        <v>#N/A</v>
      </c>
    </row>
    <row r="13" spans="1:533" x14ac:dyDescent="0.35">
      <c r="A13" t="str">
        <f t="shared" si="2"/>
        <v>Målbild för arbetsområdena</v>
      </c>
      <c r="B13" s="121">
        <f t="shared" si="3"/>
        <v>0</v>
      </c>
      <c r="P13" s="110"/>
      <c r="Q13" s="111"/>
      <c r="R13" s="111"/>
      <c r="S13" s="111"/>
      <c r="T13" s="111"/>
      <c r="U13" s="111"/>
      <c r="V13" s="111"/>
      <c r="W13" s="111"/>
      <c r="X13" s="111"/>
      <c r="Y13" s="111"/>
      <c r="Z13" s="111"/>
      <c r="AA13" s="111"/>
      <c r="AB13" s="110"/>
      <c r="AC13" s="111"/>
      <c r="AD13" s="111"/>
      <c r="AE13" s="111"/>
      <c r="AF13" s="111"/>
      <c r="AG13" s="111"/>
      <c r="AH13" s="111"/>
      <c r="AI13" s="111"/>
      <c r="AJ13" s="111"/>
      <c r="AK13" s="111"/>
      <c r="AL13" s="111"/>
      <c r="AM13" s="111"/>
      <c r="AN13" s="111"/>
      <c r="AO13" s="110"/>
      <c r="AP13" s="111"/>
      <c r="AQ13" s="111"/>
      <c r="AR13" s="111"/>
      <c r="AS13" s="111"/>
      <c r="AT13" s="111"/>
      <c r="AU13" s="111"/>
      <c r="AV13" s="111"/>
      <c r="AW13" s="111"/>
      <c r="AX13" s="111"/>
      <c r="AY13" s="111"/>
      <c r="AZ13" s="110"/>
      <c r="BA13" s="111"/>
      <c r="BB13" s="111"/>
      <c r="BC13" s="111"/>
      <c r="BD13" s="111"/>
      <c r="BE13" s="111"/>
      <c r="BF13" s="111"/>
      <c r="BG13" s="111"/>
      <c r="BH13" s="111"/>
      <c r="BI13" s="111"/>
      <c r="BJ13" s="111"/>
      <c r="BK13" s="110"/>
      <c r="BL13" s="111"/>
      <c r="BM13" s="111"/>
      <c r="BN13" s="111"/>
      <c r="BO13" s="111"/>
      <c r="BP13" s="111"/>
      <c r="BQ13" s="111"/>
      <c r="BR13" s="111"/>
      <c r="BS13" s="111"/>
      <c r="BT13" s="111"/>
      <c r="BU13" s="111"/>
      <c r="BV13" s="110"/>
      <c r="BW13" s="111"/>
      <c r="BX13" s="111"/>
      <c r="BY13" s="111"/>
      <c r="BZ13" s="111"/>
      <c r="CA13" s="111"/>
      <c r="CB13" s="111"/>
      <c r="CC13" s="111"/>
      <c r="CD13" s="111"/>
      <c r="CE13" s="111"/>
      <c r="CF13" s="111"/>
      <c r="CG13" s="111"/>
      <c r="CH13" s="111"/>
      <c r="CI13" s="110"/>
      <c r="CJ13" s="111"/>
      <c r="CK13" s="111"/>
      <c r="CL13" s="111"/>
      <c r="CM13" s="111"/>
      <c r="CN13" s="111"/>
      <c r="CO13" s="111"/>
      <c r="CP13" s="111"/>
      <c r="CQ13" s="111"/>
      <c r="CR13" s="111"/>
      <c r="CS13" s="111"/>
      <c r="CT13" s="111"/>
      <c r="CU13" s="111"/>
      <c r="CV13" s="110"/>
      <c r="CW13" s="111"/>
      <c r="CX13" s="111"/>
      <c r="CY13" s="111"/>
      <c r="CZ13" s="111"/>
      <c r="DA13" s="111"/>
      <c r="DB13" s="111"/>
      <c r="DC13" s="111"/>
      <c r="DD13" s="111"/>
      <c r="DE13" s="111"/>
      <c r="DF13" s="111"/>
      <c r="DG13" s="111"/>
      <c r="DH13" s="111"/>
      <c r="DI13" s="110"/>
      <c r="DJ13" s="111"/>
      <c r="DK13" s="111"/>
      <c r="DL13" s="111"/>
      <c r="DM13" s="111"/>
      <c r="DN13" s="111"/>
      <c r="DO13" s="111"/>
      <c r="DP13" s="111"/>
      <c r="DQ13" s="111"/>
      <c r="DR13" s="111"/>
      <c r="DS13" s="111"/>
      <c r="DT13" s="111"/>
      <c r="DU13" s="111"/>
      <c r="DV13" s="110"/>
      <c r="DW13" s="111"/>
      <c r="DX13" s="111"/>
      <c r="DY13" s="111"/>
      <c r="DZ13" s="111"/>
      <c r="EA13" s="111"/>
      <c r="EB13" s="111"/>
      <c r="EC13" s="111"/>
      <c r="ED13" s="111"/>
      <c r="EE13" s="111"/>
      <c r="EF13" s="111"/>
      <c r="EG13" s="111"/>
      <c r="EH13" s="111"/>
      <c r="EI13" s="110"/>
      <c r="EJ13" s="111"/>
      <c r="EK13" s="111"/>
      <c r="EL13" s="111"/>
      <c r="EM13" s="111"/>
      <c r="EN13" s="111"/>
      <c r="EO13" s="111"/>
      <c r="EP13" s="111"/>
      <c r="EQ13" s="111"/>
      <c r="ER13" s="111"/>
      <c r="ES13" s="111"/>
      <c r="ET13" s="111"/>
      <c r="EU13" s="111"/>
      <c r="EV13" s="110"/>
      <c r="EW13" s="111"/>
      <c r="EX13" s="111"/>
      <c r="EY13" s="111"/>
      <c r="EZ13" s="111"/>
      <c r="FA13" s="111"/>
      <c r="FB13" s="111"/>
      <c r="FC13" s="111"/>
      <c r="FD13" s="111"/>
      <c r="FE13" s="111"/>
      <c r="FF13" s="111"/>
      <c r="FG13" s="111"/>
      <c r="FH13" s="111"/>
      <c r="FI13" s="110"/>
      <c r="FJ13" s="111"/>
      <c r="FK13" s="111"/>
      <c r="FL13" s="111"/>
      <c r="FM13" s="111"/>
      <c r="FN13" s="111"/>
      <c r="FO13" s="111"/>
      <c r="FP13" s="111"/>
      <c r="FQ13" s="111"/>
      <c r="FR13" s="111"/>
      <c r="FS13" s="111"/>
      <c r="FT13" s="111"/>
      <c r="FU13" s="111"/>
      <c r="FV13" s="110"/>
      <c r="FW13" s="111"/>
      <c r="FX13" s="111"/>
      <c r="FY13" s="111"/>
      <c r="FZ13" s="111"/>
      <c r="GA13" s="111"/>
      <c r="GB13" s="111"/>
      <c r="GC13" s="111"/>
      <c r="GD13" s="111"/>
      <c r="GE13" s="111"/>
      <c r="GF13" s="111"/>
      <c r="GG13" s="111"/>
      <c r="GH13" s="110"/>
      <c r="GI13" s="111"/>
      <c r="GJ13" s="111"/>
      <c r="GK13" s="111"/>
      <c r="GL13" s="111"/>
      <c r="GM13" s="111"/>
      <c r="GN13" s="111"/>
      <c r="GO13" s="111"/>
      <c r="GP13" s="111"/>
      <c r="GQ13" s="111"/>
      <c r="GR13" s="111"/>
      <c r="GS13" s="111"/>
      <c r="GT13" s="110"/>
      <c r="GU13" s="111"/>
      <c r="GV13" s="111"/>
      <c r="GW13" s="111"/>
      <c r="GX13" s="111"/>
      <c r="GY13" s="111"/>
      <c r="GZ13" s="111"/>
      <c r="HA13" s="111"/>
      <c r="HB13" s="111"/>
      <c r="HC13" s="111"/>
      <c r="HD13" s="111"/>
      <c r="HE13" s="110"/>
      <c r="HF13" s="111"/>
      <c r="HG13" s="111"/>
      <c r="HH13" s="111"/>
      <c r="HI13" s="111"/>
      <c r="HJ13" s="111"/>
      <c r="HK13" s="111"/>
      <c r="HL13" s="111"/>
      <c r="HM13" s="111"/>
      <c r="HN13" s="111"/>
      <c r="HO13" s="111"/>
      <c r="HP13" s="110"/>
      <c r="HQ13" s="111"/>
      <c r="HR13" s="111"/>
      <c r="HS13" s="111"/>
      <c r="HT13" s="111"/>
      <c r="HU13" s="111"/>
      <c r="HV13" s="111"/>
      <c r="HW13" s="111"/>
      <c r="HX13" s="111"/>
      <c r="HY13" s="111"/>
      <c r="HZ13" s="111"/>
      <c r="IA13" s="110"/>
      <c r="IB13" s="111"/>
      <c r="IC13" s="111"/>
      <c r="ID13" s="111"/>
      <c r="IE13" s="111"/>
      <c r="IF13" s="111"/>
      <c r="IG13" s="111"/>
      <c r="IH13" s="111"/>
      <c r="II13" s="111"/>
      <c r="IJ13" s="111"/>
      <c r="IK13" s="111"/>
      <c r="IL13" s="110"/>
      <c r="IM13" s="111"/>
      <c r="IN13" s="111"/>
      <c r="IO13" s="111"/>
      <c r="IP13" s="111"/>
      <c r="IQ13" s="111"/>
      <c r="IR13" s="111"/>
      <c r="IS13" s="111"/>
      <c r="IT13" s="111"/>
      <c r="IU13" s="111"/>
      <c r="IV13" s="111"/>
      <c r="IW13" s="110"/>
      <c r="IX13" s="111"/>
      <c r="IY13" s="111"/>
      <c r="IZ13" s="111"/>
      <c r="JA13" s="111"/>
      <c r="JB13" s="111"/>
      <c r="JC13" s="111"/>
      <c r="JD13" s="111"/>
      <c r="JE13" s="111"/>
      <c r="JF13" s="111"/>
      <c r="JG13" s="111"/>
      <c r="JH13" s="110"/>
      <c r="JI13" s="111"/>
      <c r="JJ13" s="111"/>
      <c r="JK13" s="111"/>
      <c r="JL13" s="111"/>
      <c r="JM13" s="111"/>
      <c r="JN13" s="111"/>
      <c r="JO13" s="111"/>
      <c r="JP13" s="111"/>
      <c r="JQ13" s="111"/>
      <c r="JR13" s="111"/>
      <c r="JS13" s="110"/>
      <c r="JT13" s="111"/>
      <c r="JU13" s="111"/>
      <c r="JV13" s="111"/>
      <c r="JW13" s="111"/>
      <c r="JX13" s="111"/>
      <c r="JY13" s="111"/>
      <c r="JZ13" s="111"/>
      <c r="KA13" s="111"/>
      <c r="KB13" s="111"/>
      <c r="KC13" s="111"/>
      <c r="KD13" s="110"/>
      <c r="KE13" s="111"/>
      <c r="KF13" s="111"/>
      <c r="KG13" s="111"/>
      <c r="KH13" s="111"/>
      <c r="KI13" s="111"/>
      <c r="KJ13" s="111"/>
      <c r="KK13" s="111"/>
      <c r="KL13" s="111"/>
      <c r="KM13" s="111"/>
      <c r="KN13" s="111"/>
      <c r="KO13" s="110"/>
      <c r="KP13" s="111"/>
      <c r="KQ13" s="111"/>
      <c r="KR13" s="111"/>
      <c r="KS13" s="111"/>
      <c r="KT13" s="111"/>
      <c r="KU13" s="111"/>
      <c r="KV13" s="111"/>
      <c r="KW13" s="111"/>
      <c r="KX13" s="111"/>
      <c r="KY13" s="111"/>
      <c r="KZ13" s="110"/>
      <c r="LA13" s="111"/>
      <c r="LB13" s="111"/>
      <c r="LC13" s="111"/>
      <c r="LD13" s="111"/>
      <c r="LE13" s="111"/>
      <c r="LF13" s="111"/>
      <c r="LG13" s="111"/>
      <c r="LH13" s="111"/>
      <c r="LI13" s="111"/>
      <c r="LJ13" s="111"/>
      <c r="LK13" s="110"/>
      <c r="LL13" s="111"/>
      <c r="LM13" s="111"/>
      <c r="LN13" s="111"/>
      <c r="LO13" s="111"/>
      <c r="LP13" s="111"/>
      <c r="LQ13" s="111"/>
      <c r="LR13" s="111"/>
      <c r="LS13" s="111"/>
      <c r="LT13" s="111"/>
      <c r="LU13" s="111"/>
      <c r="LV13" s="110"/>
      <c r="LW13" s="111"/>
      <c r="LX13" s="111"/>
      <c r="LY13" s="111"/>
      <c r="LZ13" s="111"/>
      <c r="MA13" s="111"/>
      <c r="MB13" s="111"/>
      <c r="MC13" s="111"/>
      <c r="MD13" s="111"/>
      <c r="ME13" s="111"/>
      <c r="MF13" s="111"/>
      <c r="MG13" s="110"/>
      <c r="MH13" s="111"/>
      <c r="MI13" s="111"/>
      <c r="MJ13" s="111"/>
      <c r="MK13" s="111"/>
      <c r="ML13" s="111"/>
      <c r="MM13" s="111"/>
      <c r="MN13" s="111"/>
      <c r="MO13" s="111"/>
      <c r="MP13" s="111"/>
      <c r="MQ13" s="111"/>
      <c r="MR13" s="111"/>
      <c r="MS13" s="110"/>
      <c r="MT13" s="111"/>
      <c r="MU13" s="111"/>
      <c r="MV13" s="111"/>
      <c r="MW13" s="111"/>
      <c r="MX13" s="111"/>
      <c r="MY13" s="111"/>
      <c r="MZ13" s="111"/>
      <c r="NA13" s="111"/>
      <c r="NB13" s="111"/>
      <c r="NC13" s="111"/>
      <c r="ND13" s="111"/>
      <c r="NE13" s="110"/>
      <c r="NF13" s="111"/>
      <c r="NG13" s="111"/>
      <c r="NH13" s="111"/>
      <c r="NI13" s="111"/>
      <c r="NJ13" s="111"/>
      <c r="NK13" s="111"/>
      <c r="NL13" s="111"/>
      <c r="NM13" s="111"/>
      <c r="NN13" s="111"/>
      <c r="NO13" s="111"/>
      <c r="NP13" s="111"/>
      <c r="NQ13" s="110"/>
      <c r="NR13" s="111"/>
      <c r="NS13" s="111"/>
      <c r="NT13" s="111"/>
      <c r="NU13" s="111"/>
      <c r="NV13" s="111"/>
      <c r="NW13" s="111"/>
      <c r="NX13" s="111"/>
      <c r="NY13" s="111"/>
      <c r="NZ13" s="111"/>
      <c r="OA13" s="111"/>
      <c r="OB13" s="111"/>
      <c r="OC13" s="110"/>
      <c r="OD13" s="111"/>
      <c r="OE13" s="111"/>
      <c r="OF13" s="111"/>
      <c r="OG13" s="111"/>
      <c r="OH13" s="111"/>
      <c r="OI13" s="111"/>
      <c r="OJ13" s="111"/>
      <c r="OK13" s="111"/>
      <c r="OL13" s="111"/>
      <c r="OM13" s="111"/>
      <c r="ON13" s="111"/>
      <c r="OO13" s="110"/>
      <c r="OP13" s="111"/>
      <c r="OQ13" s="111"/>
      <c r="OR13" s="111"/>
      <c r="OS13" s="111"/>
      <c r="OT13" s="111"/>
      <c r="OU13" s="111"/>
      <c r="OV13" s="111"/>
      <c r="OW13" s="111"/>
      <c r="OX13" s="111"/>
      <c r="OY13" s="111"/>
      <c r="OZ13" s="111"/>
      <c r="PA13" s="110"/>
      <c r="PB13" s="111"/>
      <c r="PC13" s="111"/>
      <c r="PD13" s="111"/>
      <c r="PE13" s="111"/>
      <c r="PF13" s="111"/>
      <c r="PG13" s="111"/>
      <c r="PH13" s="111"/>
      <c r="PI13" s="111"/>
      <c r="PJ13" s="111"/>
      <c r="PK13" s="111"/>
      <c r="PL13" s="111"/>
      <c r="PM13" s="110"/>
      <c r="PN13" s="111"/>
      <c r="PO13" s="111"/>
      <c r="PP13" s="111"/>
      <c r="PQ13" s="111"/>
      <c r="PR13" s="111"/>
      <c r="PS13" s="111"/>
      <c r="PT13" s="111"/>
      <c r="PU13" s="111"/>
      <c r="PV13" s="111"/>
      <c r="PW13" s="111"/>
      <c r="PX13" s="111"/>
      <c r="PY13" s="110"/>
      <c r="PZ13" s="111"/>
      <c r="QA13" s="111"/>
      <c r="QB13" s="111"/>
      <c r="QC13" s="111"/>
      <c r="QD13" s="111"/>
      <c r="QE13" s="111"/>
      <c r="QF13" s="111"/>
      <c r="QG13" s="111"/>
      <c r="QH13" s="111"/>
      <c r="QI13" s="111"/>
      <c r="QJ13" s="111"/>
      <c r="QK13" s="110"/>
      <c r="QL13" s="111"/>
      <c r="QM13" s="111"/>
      <c r="QN13" s="111"/>
      <c r="QO13" s="111"/>
      <c r="QP13" s="111"/>
      <c r="QQ13" s="111"/>
      <c r="QR13" s="111"/>
      <c r="QS13" s="111"/>
      <c r="QT13" s="111"/>
      <c r="QU13" s="111"/>
      <c r="QV13" s="111"/>
      <c r="QW13" s="110"/>
      <c r="QX13" s="111"/>
      <c r="QY13" s="111"/>
      <c r="QZ13" s="111"/>
      <c r="RA13" s="111"/>
      <c r="RB13" s="111"/>
      <c r="RC13" s="111"/>
      <c r="RD13" s="111"/>
      <c r="RE13" s="111"/>
      <c r="RF13" s="111"/>
      <c r="RG13" s="111"/>
      <c r="RH13" s="110"/>
      <c r="RI13" s="111"/>
      <c r="RJ13" s="111"/>
      <c r="RK13" s="111"/>
      <c r="RL13" s="111"/>
      <c r="RM13" s="111"/>
      <c r="RN13" s="111"/>
      <c r="RO13" s="111"/>
      <c r="RP13" s="111"/>
      <c r="RQ13" s="111"/>
      <c r="RR13" s="111"/>
      <c r="RS13" s="111"/>
    </row>
    <row r="14" spans="1:533" x14ac:dyDescent="0.35">
      <c r="A14" t="str">
        <f>A32</f>
        <v>Föreskriftskraven</v>
      </c>
      <c r="B14" s="121">
        <f>ST32</f>
        <v>3.30152249</v>
      </c>
      <c r="P14" s="105" t="str">
        <f ca="1">IF(
AND(
Y8+COUNTIF(R12:V12,"x")&lt;=
COUNTIF(R11:V11,"x")+Y7,
COUNTIFS(R12:V12,"x",R11:V11,Y7)=0),"",
IF(OR(COUNTIF(R11:V11,"x")&gt;0,AND(COUNT(R11:V11)=5,Y7&gt;0))," Ytterligare ","")
&amp;IF(
S6=1,
IF(OR(COUNTIF(R11:V11,"x")&gt;0,AND(COUNT(R11:V11)=5,Y7&gt;0)),"en åtgärd"," En åtgärd"),
IF(
S6=2,
IF(OR(COUNTIF(R11:V11,"x")&gt;0,AND(COUNT(R11:V11)=5,Y7&gt;0)),"två åtgärder"," Två åtgärder"),
IF(
S6=3,
IF(OR(COUNTIF(R11:V11,"x")&gt;0,AND(COUNT(R11:V11)=5,Y7&gt;0)),"tre åtgärder"," Tre åtgärder"),
IF(
S6=4,
IF(OR(COUNTIF(R11:V11,"x")&gt;0,AND(COUNT(R11:V11)=5,Y7&gt;0)),"fyra åtgärder"," Fyra åtgärder"),
IF(
Y8+
COUNTIF(R12:V12,"x")-
Y7-
COUNTIF(R11:V11,"x")=5,
" Alla åtgärder","")))))
&amp;IF(Y7=1,
" (kombinerat med den valfria åtgärd som "&amp;$A$32&amp;" redan omfattar)",
IF(Y7=2,
" (kombinerat med de två valfria åtgärder som "&amp;$A$32&amp;" redan omfattar)",
IF(Y7=3,
" (kombinerat med de tre valfria åtgärder som "&amp;$A$32&amp;" redan omfattar)",
IF(Y7=4,
" (kombinerat med de fyra valfria åtgärder som "&amp;$A$32&amp;" redan omfattar)","")))))</f>
        <v/>
      </c>
      <c r="AB14" s="105" t="str">
        <f ca="1">IF(
AND(
AK8+COUNTIF(AD12:AH12,"x")&lt;=
COUNTIF(AD11:AH11,"x")+AK7,
COUNTIFS(AD12:AH12,"x",AD11:AH11,AK7)=0),"",
IF(OR(COUNTIF(AD11:AH11,"x")&gt;0,AND(COUNT(AD11:AH11)=5,AK7&gt;0))," Ytterligare ","")
&amp;IF(
AE6=1,
IF(OR(COUNTIF(AD11:AH11,"x")&gt;0,AND(COUNT(AD11:AH11)=5,AK7&gt;0)),"en åtgärd"," En åtgärd"),
IF(
AE6=2,
IF(OR(COUNTIF(AD11:AH11,"x")&gt;0,AND(COUNT(AD11:AH11)=5,AK7&gt;0)),"två åtgärder"," Två åtgärder"),
IF(
AE6=3,
IF(OR(COUNTIF(AD11:AH11,"x")&gt;0,AND(COUNT(AD11:AH11)=5,AK7&gt;0)),"tre åtgärder"," Tre åtgärder"),
IF(
AE6=4,
IF(OR(COUNTIF(AD11:AH11,"x")&gt;0,AND(COUNT(AD11:AH11)=5,AK7&gt;0)),"fyra åtgärder"," Fyra åtgärder"),
IF(
AK8+
COUNTIF(AD12:AH12,"x")-
AK7-
COUNTIF(AD11:AH11,"x")=5,
" Alla åtgärder","")))))
&amp;IF(AK7=1,
" (kombinerat med den valfria åtgärd som "&amp;$A$32&amp;" redan omfattar)",
IF(AK7=2,
" (kombinerat med de två valfria åtgärder som "&amp;$A$32&amp;" redan omfattar)",
IF(AK7=3,
" (kombinerat med de tre valfria åtgärder som "&amp;$A$32&amp;" redan omfattar)",
IF(AK7=4,
" (kombinerat med de fyra valfria åtgärder som "&amp;$A$32&amp;" redan omfattar)","")))))</f>
        <v/>
      </c>
      <c r="AO14" s="105" t="e">
        <f ca="1">IF(
 AY12&lt;AY11,
 " INGEN ÅTGÄRD BEHÖVS.",
 IF(
  AY12=5,
  IF(
   AY11=5,
   " INGEN ÅTGÄRD BEHÖVS.",
   " "&amp;AO27&amp;
   IF(
    AY11=4,
    " '"&amp;AQ10&amp;"', en ökning från det senaste resultatet då åtgärden omfattade: '"&amp;AR10&amp;"'.",
    IF(
     AY11=3,
     " '"&amp;AQ10&amp;"', en ökning från det senaste resultatet då åtgärden omfattade: '"&amp;AS10&amp;"'.",
     IF(
      AY11=2,
      " '"&amp;AQ10&amp;"', en ökning från det senaste resultatet då åtgärden omfattade: '"&amp;AT10&amp;"'.",
      IF(
       AY11=1,
       " '"&amp;AQ10&amp;"', en ökning från det senaste resultatet då åtgärden omfattade: '"&amp;AU10&amp;"'.",
       IF(
        OR(AY11=0,ISTEXT(AY11)),
        " '"&amp;AQ10&amp;"'.",
        " FEL UPPTÄCKT.")))))),
  IF(
   AY12=4,
   IF(
    AY11=4,
    " INGEN ÅTGÄRD BEHÖVS.",
    " "&amp;AO27&amp;
    IF(
     AY11=3,
     " '"&amp;AR10&amp;"', en ökning från det senaste resultatet då åtgärden omfattade: '"&amp;AS10&amp;"'.",
     IF(
      AY11=2,
      " '"&amp;AR10&amp;"', en ökning från det senaste resultatet då åtgärden omfattade: '"&amp;AT10&amp;"'.",
      IF(
       AY11=1,
       " '"&amp;AR10&amp;"', en ökning från det senaste resultatet då åtgärden omfattade: '"&amp;AU10&amp;"'.",
       IF(
        OR(AY11=0,ISTEXT(AY11)),
        " '"&amp;AR10&amp;"'.",
        " FEL UPPTÄCKT."))))),
   IF(
    AY12=3,
    IF(
     AY11=3,
     " INGEN ÅTGÄRD BEHÖVS.",
     " "&amp;AO27&amp;
     IF(
      AY11=2,
      " '"&amp;AS10&amp;"', en ökning från det senaste resultatet då åtgärden omfattade: '"&amp;AT10&amp;"'.",
      IF(
       AY11=1,
       " '"&amp;AS10&amp;"', en ökning från det senaste resultatet då åtgärden omfattade: '"&amp;AU10&amp;"'.",
       IF(
        OR(AY11=0,ISTEXT(AY11)),
        " '"&amp;AS10&amp;"'.",
        " FEL UPPTÄCKT.")))),
    IF(
     AY12=2,
     IF(
      AY11=2,
      " INGEN ÅTGÄRD BEHÖVS.",
      " "&amp;AO27&amp;
      IF(
       AY11=1,
       " '"&amp;AT10&amp;"', en ökning från det senaste resultatet då åtgärden omfattade: '"&amp;AU10&amp;"'.",
       IF(
        OR(AY11=0,ISTEXT(AY11)),
        " '"&amp;AT10&amp;"'.",
        " FEL UPPTÄCKT."))),
     IF(
      AY12=1,
      IF(
       AY11=1,
       " INGEN ÅTGÄRD BEHÖVS.",
       " "&amp;AO27&amp;
       IF(
        OR(AY11=0,ISTEXT(AY11)),
        " '"&amp;AU10&amp;"'.",
        " FEL UPPTÄCKT.")),
      IF(
       AY12=0,
       IF(
        OR(AY11=0,ISTEXT(AY11)),
        " INGEN ÅTGÄRD BEHÖVS.",
        " "&amp;AO27&amp;
        " FEL UPPTÄCKT."))))))))</f>
        <v>#N/A</v>
      </c>
      <c r="AZ14" s="105" t="e">
        <f ca="1">IF(
 BJ12&lt;BJ11,
 " INGEN ÅTGÄRD BEHÖVS.",
 IF(
  BJ12=5,
  IF(
   BJ11=5,
   " INGEN ÅTGÄRD BEHÖVS.",
   " "&amp;AZ27&amp;
   IF(
    BJ11=4,
    " '"&amp;BB10&amp;"', en ökning från det senaste resultatet då åtgärden omfattade: '"&amp;BC10&amp;"'.",
    IF(
     BJ11=3,
     " '"&amp;BB10&amp;"', en ökning från det senaste resultatet då åtgärden omfattade: '"&amp;BD10&amp;"'.",
     IF(
      BJ11=2,
      " '"&amp;BB10&amp;"', en ökning från det senaste resultatet då åtgärden omfattade: '"&amp;BE10&amp;"'.",
      IF(
       BJ11=1,
       " '"&amp;BB10&amp;"', en ökning från det senaste resultatet då åtgärden omfattade: '"&amp;BF10&amp;"'.",
       IF(
        OR(BJ11=0,ISTEXT(BJ11)),
        " '"&amp;BB10&amp;"'.",
        " FEL UPPTÄCKT.")))))),
  IF(
   BJ12=4,
   IF(
    BJ11=4,
    " INGEN ÅTGÄRD BEHÖVS.",
    " "&amp;AZ27&amp;
    IF(
     BJ11=3,
     " '"&amp;BC10&amp;"', en ökning från det senaste resultatet då åtgärden omfattade: '"&amp;BD10&amp;"'.",
     IF(
      BJ11=2,
      " '"&amp;BC10&amp;"', en ökning från det senaste resultatet då åtgärden omfattade: '"&amp;BE10&amp;"'.",
      IF(
       BJ11=1,
       " '"&amp;BC10&amp;"', en ökning från det senaste resultatet då åtgärden omfattade: '"&amp;BF10&amp;"'.",
       IF(
        OR(BJ11=0,ISTEXT(BJ11)),
        " '"&amp;BC10&amp;"'.",
        " FEL UPPTÄCKT."))))),
   IF(
    BJ12=3,
    IF(
     BJ11=3,
     " INGEN ÅTGÄRD BEHÖVS.",
     " "&amp;AZ27&amp;
     IF(
      BJ11=2,
      " '"&amp;BD10&amp;"', en ökning från det senaste resultatet då åtgärden omfattade: '"&amp;BE10&amp;"'.",
      IF(
       BJ11=1,
       " '"&amp;BD10&amp;"', en ökning från det senaste resultatet då åtgärden omfattade: '"&amp;BF10&amp;"'.",
       IF(
        OR(BJ11=0,ISTEXT(BJ11)),
        " '"&amp;BD10&amp;"'.",
        " FEL UPPTÄCKT.")))),
    IF(
     BJ12=2,
     IF(
      BJ11=2,
      " INGEN ÅTGÄRD BEHÖVS.",
      " "&amp;AZ27&amp;
      IF(
       BJ11=1,
       " '"&amp;BE10&amp;"', en ökning från det senaste resultatet då åtgärden omfattade: '"&amp;BF10&amp;"'.",
       IF(
        OR(BJ11=0,ISTEXT(BJ11)),
        " '"&amp;BE10&amp;"'.",
        " FEL UPPTÄCKT."))),
     IF(
      BJ12=1,
      IF(
       BJ11=1,
       " INGEN ÅTGÄRD BEHÖVS.",
       " "&amp;AZ27&amp;
       IF(
        OR(BJ11=0,ISTEXT(BJ11)),
        " '"&amp;BF10&amp;"'.",
        " FEL UPPTÄCKT.")),
      IF(
       BJ12=0,
       IF(
        OR(BJ11=0,ISTEXT(BJ11)),
        " INGEN ÅTGÄRD BEHÖVS.",
        " "&amp;AZ27&amp;
        " FEL UPPTÄCKT."))))))))</f>
        <v>#N/A</v>
      </c>
      <c r="BK14" s="105" t="e">
        <f ca="1">IF(
 BU12&lt;BU11,
 " INGEN ÅTGÄRD BEHÖVS.",
 IF(
  BU12=5,
  IF(
   BU11=5,
   " INGEN ÅTGÄRD BEHÖVS.",
   " "&amp;BK27&amp;
   IF(
    BU11=4,
    " '"&amp;BM10&amp;"', en ökning från det senaste resultatet då åtgärden omfattade: '"&amp;BN10&amp;"'.",
    IF(
     BU11=3,
     " '"&amp;BM10&amp;"', en ökning från det senaste resultatet då åtgärden omfattade: '"&amp;BO10&amp;"'.",
     IF(
      BU11=2,
      " '"&amp;BM10&amp;"', en ökning från det senaste resultatet då åtgärden omfattade: '"&amp;BP10&amp;"'.",
      IF(
       BU11=1,
       " '"&amp;BM10&amp;"', en ökning från det senaste resultatet då åtgärden omfattade: '"&amp;BQ10&amp;"'.",
       IF(
        OR(BU11=0,ISTEXT(BU11)),
        " '"&amp;BM10&amp;"'.",
        " FEL UPPTÄCKT.")))))),
  IF(
   BU12=4,
   IF(
    BU11=4,
    " INGEN ÅTGÄRD BEHÖVS.",
    " "&amp;BK27&amp;
    IF(
     BU11=3,
     " '"&amp;BN10&amp;"', en ökning från det senaste resultatet då åtgärden omfattade: '"&amp;BO10&amp;"'.",
     IF(
      BU11=2,
      " '"&amp;BN10&amp;"', en ökning från det senaste resultatet då åtgärden omfattade: '"&amp;BP10&amp;"'.",
      IF(
       BU11=1,
       " '"&amp;BN10&amp;"', en ökning från det senaste resultatet då åtgärden omfattade: '"&amp;BQ10&amp;"'.",
       IF(
        OR(BU11=0,ISTEXT(BU11)),
        " '"&amp;BN10&amp;"'.",
        " FEL UPPTÄCKT."))))),
   IF(
    BU12=3,
    IF(
     BU11=3,
     " INGEN ÅTGÄRD BEHÖVS.",
     " "&amp;BK27&amp;
     IF(
      BU11=2,
      " '"&amp;BO10&amp;"', en ökning från det senaste resultatet då åtgärden omfattade: '"&amp;BP10&amp;"'.",
      IF(
       BU11=1,
       " '"&amp;BO10&amp;"', en ökning från det senaste resultatet då åtgärden omfattade: '"&amp;BQ10&amp;"'.",
       IF(
        OR(BU11=0,ISTEXT(BU11)),
        " '"&amp;BO10&amp;"'.",
        " FEL UPPTÄCKT.")))),
    IF(
     BU12=2,
     IF(
      BU11=2,
      " INGEN ÅTGÄRD BEHÖVS.",
      " "&amp;BK27&amp;
      IF(
       BU11=1,
       " '"&amp;BP10&amp;"', en ökning från det senaste resultatet då åtgärden omfattade: '"&amp;BQ10&amp;"'.",
       IF(
        OR(BU11=0,ISTEXT(BU11)),
        " '"&amp;BP10&amp;"'.",
        " FEL UPPTÄCKT."))),
     IF(
      BU12=1,
      IF(
       BU11=1,
       " INGEN ÅTGÄRD BEHÖVS.",
       " "&amp;BK27&amp;
       IF(
        OR(BU11=0,ISTEXT(BU11)),
        " '"&amp;BQ10&amp;"'.",
        " FEL UPPTÄCKT.")),
      IF(
       BU12=0,
       IF(
        OR(BU11=0,ISTEXT(BU11)),
        " INGEN ÅTGÄRD BEHÖVS.",
        " "&amp;BK27&amp;
        " FEL UPPTÄCKT."))))))))</f>
        <v>#N/A</v>
      </c>
      <c r="BV14" s="105" t="str">
        <f ca="1">IF(
AND(
CE8+COUNTIF(BX12:CB12,"x")&lt;=
COUNTIF(BX11:CB11,"x")+CE7,
COUNTIFS(BX12:CB12,"x",BX11:CB11,CE7)=0),"",
IF(OR(COUNTIF(BX11:CB11,"x")&gt;0,AND(COUNT(BX11:CB11)=5,CE7&gt;0))," Ytterligare ","")
&amp;IF(
BY6=1,
IF(OR(COUNTIF(BX11:CB11,"x")&gt;0,AND(COUNT(BX11:CB11)=5,CE7&gt;0)),"en åtgärd"," En åtgärd"),
IF(
BY6=2,
IF(OR(COUNTIF(BX11:CB11,"x")&gt;0,AND(COUNT(BX11:CB11)=5,CE7&gt;0)),"två åtgärder"," Två åtgärder"),
IF(
BY6=3,
IF(OR(COUNTIF(BX11:CB11,"x")&gt;0,AND(COUNT(BX11:CB11)=5,CE7&gt;0)),"tre åtgärder"," Tre åtgärder"),
IF(
BY6=4,
IF(OR(COUNTIF(BX11:CB11,"x")&gt;0,AND(COUNT(BX11:CB11)=5,CE7&gt;0)),"fyra åtgärder"," Fyra åtgärder"),
IF(
CE8+
COUNTIF(BX12:CB12,"x")-
CE7-
COUNTIF(BX11:CB11,"x")=5,
" Alla åtgärder","")))))
&amp;IF(CE7=1,
" (kombinerat med den valfria åtgärd som "&amp;$A$32&amp;" redan omfattar)",
IF(CE7=2,
" (kombinerat med de två valfria åtgärder som "&amp;$A$32&amp;" redan omfattar)",
IF(CE7=3,
" (kombinerat med de tre valfria åtgärder som "&amp;$A$32&amp;" redan omfattar)",
IF(CE7=4,
" (kombinerat med de fyra valfria åtgärder som "&amp;$A$32&amp;" redan omfattar)","")))))</f>
        <v/>
      </c>
      <c r="CI14" s="105" t="str">
        <f ca="1">IF(
AND(
CR8+COUNTIF(CK12:CO12,"x")&lt;=
COUNTIF(CK11:CO11,"x")+CR7,
COUNTIFS(CK12:CO12,"x",CK11:CO11,CR7)=0),"",
IF(OR(COUNTIF(CK11:CO11,"x")&gt;0,AND(COUNT(CK11:CO11)=5,CR7&gt;0))," Ytterligare ","")
&amp;IF(
CL6=1,
IF(OR(COUNTIF(CK11:CO11,"x")&gt;0,AND(COUNT(CK11:CO11)=5,CR7&gt;0)),"en åtgärd"," En åtgärd"),
IF(
CL6=2,
IF(OR(COUNTIF(CK11:CO11,"x")&gt;0,AND(COUNT(CK11:CO11)=5,CR7&gt;0)),"två åtgärder"," Två åtgärder"),
IF(
CL6=3,
IF(OR(COUNTIF(CK11:CO11,"x")&gt;0,AND(COUNT(CK11:CO11)=5,CR7&gt;0)),"tre åtgärder"," Tre åtgärder"),
IF(
CL6=4,
IF(OR(COUNTIF(CK11:CO11,"x")&gt;0,AND(COUNT(CK11:CO11)=5,CR7&gt;0)),"fyra åtgärder"," Fyra åtgärder"),
IF(
CR8+
COUNTIF(CK12:CO12,"x")-
CR7-
COUNTIF(CK11:CO11,"x")=5,
" Alla åtgärder","")))))
&amp;IF(CR7=1,
" (kombinerat med den valfria åtgärd som "&amp;$A$32&amp;" redan omfattar)",
IF(CR7=2,
" (kombinerat med de två valfria åtgärder som "&amp;$A$32&amp;" redan omfattar)",
IF(CR7=3,
" (kombinerat med de tre valfria åtgärder som "&amp;$A$32&amp;" redan omfattar)",
IF(CR7=4,
" (kombinerat med de fyra valfria åtgärder som "&amp;$A$32&amp;" redan omfattar)","")))))</f>
        <v/>
      </c>
      <c r="CV14" s="105" t="str">
        <f ca="1">IF(
AND(
DE8+COUNTIF(CX12:DB12,"x")&lt;=
COUNTIF(CX11:DB11,"x")+DE7,
COUNTIFS(CX12:DB12,"x",CX11:DB11,DE7)=0),"",
IF(OR(COUNTIF(CX11:DB11,"x")&gt;0,AND(COUNT(CX11:DB11)=5,DE7&gt;0))," Ytterligare ","")
&amp;IF(
CY6=1,
IF(OR(COUNTIF(CX11:DB11,"x")&gt;0,AND(COUNT(CX11:DB11)=5,DE7&gt;0)),"en åtgärd"," En åtgärd"),
IF(
CY6=2,
IF(OR(COUNTIF(CX11:DB11,"x")&gt;0,AND(COUNT(CX11:DB11)=5,DE7&gt;0)),"två åtgärder"," Två åtgärder"),
IF(
CY6=3,
IF(OR(COUNTIF(CX11:DB11,"x")&gt;0,AND(COUNT(CX11:DB11)=5,DE7&gt;0)),"tre åtgärder"," Tre åtgärder"),
IF(
CY6=4,
IF(OR(COUNTIF(CX11:DB11,"x")&gt;0,AND(COUNT(CX11:DB11)=5,DE7&gt;0)),"fyra åtgärder"," Fyra åtgärder"),
IF(
DE8+
COUNTIF(CX12:DB12,"x")-
DE7-
COUNTIF(CX11:DB11,"x")=5,
" Alla åtgärder","")))))
&amp;IF(DE7=1,
" (kombinerat med den valfria åtgärd som "&amp;$A$32&amp;" redan omfattar)",
IF(DE7=2,
" (kombinerat med de två valfria åtgärder som "&amp;$A$32&amp;" redan omfattar)",
IF(DE7=3,
" (kombinerat med de tre valfria åtgärder som "&amp;$A$32&amp;" redan omfattar)",
IF(DE7=4,
" (kombinerat med de fyra valfria åtgärder som "&amp;$A$32&amp;" redan omfattar)","")))))</f>
        <v/>
      </c>
      <c r="DI14" s="105" t="str">
        <f ca="1">IF(
AND(
DR8+COUNTIF(DK12:DO12,"x")&lt;=
COUNTIF(DK11:DO11,"x")+DR7,
COUNTIFS(DK12:DO12,"x",DK11:DO11,DR7)=0),"",
IF(OR(COUNTIF(DK11:DO11,"x")&gt;0,AND(COUNT(DK11:DO11)=5,DR7&gt;0))," Ytterligare ","")
&amp;IF(
DL6=1,
IF(OR(COUNTIF(DK11:DO11,"x")&gt;0,AND(COUNT(DK11:DO11)=5,DR7&gt;0)),"en åtgärd"," En åtgärd"),
IF(
DL6=2,
IF(OR(COUNTIF(DK11:DO11,"x")&gt;0,AND(COUNT(DK11:DO11)=5,DR7&gt;0)),"två åtgärder"," Två åtgärder"),
IF(
DL6=3,
IF(OR(COUNTIF(DK11:DO11,"x")&gt;0,AND(COUNT(DK11:DO11)=5,DR7&gt;0)),"tre åtgärder"," Tre åtgärder"),
IF(
DL6=4,
IF(OR(COUNTIF(DK11:DO11,"x")&gt;0,AND(COUNT(DK11:DO11)=5,DR7&gt;0)),"fyra åtgärder"," Fyra åtgärder"),
IF(
DR8+
COUNTIF(DK12:DO12,"x")-
DR7-
COUNTIF(DK11:DO11,"x")=5,
" Alla åtgärder","")))))
&amp;IF(DR7=1,
" (kombinerat med den valfria åtgärd som "&amp;$A$32&amp;" redan omfattar)",
IF(DR7=2,
" (kombinerat med de två valfria åtgärder som "&amp;$A$32&amp;" redan omfattar)",
IF(DR7=3,
" (kombinerat med de tre valfria åtgärder som "&amp;$A$32&amp;" redan omfattar)",
IF(DR7=4,
" (kombinerat med de fyra valfria åtgärder som "&amp;$A$32&amp;" redan omfattar)","")))))</f>
        <v/>
      </c>
      <c r="DV14" s="105" t="str">
        <f ca="1">IF(
AND(
EE8+COUNTIF(DX12:EB12,"x")&lt;=
COUNTIF(DX11:EB11,"x")+EE7,
COUNTIFS(DX12:EB12,"x",DX11:EB11,EE7)=0),"",
IF(OR(COUNTIF(DX11:EB11,"x")&gt;0,AND(COUNT(DX11:EB11)=5,EE7&gt;0))," Ytterligare ","")
&amp;IF(
DY6=1,
IF(OR(COUNTIF(DX11:EB11,"x")&gt;0,AND(COUNT(DX11:EB11)=5,EE7&gt;0)),"en åtgärd"," En åtgärd"),
IF(
DY6=2,
IF(OR(COUNTIF(DX11:EB11,"x")&gt;0,AND(COUNT(DX11:EB11)=5,EE7&gt;0)),"två åtgärder"," Två åtgärder"),
IF(
DY6=3,
IF(OR(COUNTIF(DX11:EB11,"x")&gt;0,AND(COUNT(DX11:EB11)=5,EE7&gt;0)),"tre åtgärder"," Tre åtgärder"),
IF(
DY6=4,
IF(OR(COUNTIF(DX11:EB11,"x")&gt;0,AND(COUNT(DX11:EB11)=5,EE7&gt;0)),"fyra åtgärder"," Fyra åtgärder"),
IF(
EE8+
COUNTIF(DX12:EB12,"x")-
EE7-
COUNTIF(DX11:EB11,"x")=5,
" Alla åtgärder","")))))
&amp;IF(EE7=1,
" (kombinerat med den valfria åtgärd som "&amp;$A$32&amp;" redan omfattar)",
IF(EE7=2,
" (kombinerat med de två valfria åtgärder som "&amp;$A$32&amp;" redan omfattar)",
IF(EE7=3,
" (kombinerat med de tre valfria åtgärder som "&amp;$A$32&amp;" redan omfattar)",
IF(EE7=4,
" (kombinerat med de fyra valfria åtgärder som "&amp;$A$32&amp;" redan omfattar)","")))))</f>
        <v/>
      </c>
      <c r="EI14" s="105" t="str">
        <f ca="1">IF(
AND(
ER8+COUNTIF(EK12:EO12,"x")&lt;=
COUNTIF(EK11:EO11,"x")+ER7,
COUNTIFS(EK12:EO12,"x",EK11:EO11,ER7)=0),"",
IF(OR(COUNTIF(EK11:EO11,"x")&gt;0,AND(COUNT(EK11:EO11)=5,ER7&gt;0))," Ytterligare ","")
&amp;IF(
EL6=1,
IF(OR(COUNTIF(EK11:EO11,"x")&gt;0,AND(COUNT(EK11:EO11)=5,ER7&gt;0)),"en åtgärd"," En åtgärd"),
IF(
EL6=2,
IF(OR(COUNTIF(EK11:EO11,"x")&gt;0,AND(COUNT(EK11:EO11)=5,ER7&gt;0)),"två åtgärder"," Två åtgärder"),
IF(
EL6=3,
IF(OR(COUNTIF(EK11:EO11,"x")&gt;0,AND(COUNT(EK11:EO11)=5,ER7&gt;0)),"tre åtgärder"," Tre åtgärder"),
IF(
EL6=4,
IF(OR(COUNTIF(EK11:EO11,"x")&gt;0,AND(COUNT(EK11:EO11)=5,ER7&gt;0)),"fyra åtgärder"," Fyra åtgärder"),
IF(
ER8+
COUNTIF(EK12:EO12,"x")-
ER7-
COUNTIF(EK11:EO11,"x")=5,
" Alla åtgärder","")))))
&amp;IF(ER7=1,
" (kombinerat med den valfria åtgärd som "&amp;$A$32&amp;" redan omfattar)",
IF(ER7=2,
" (kombinerat med de två valfria åtgärder som "&amp;$A$32&amp;" redan omfattar)",
IF(ER7=3,
" (kombinerat med de tre valfria åtgärder som "&amp;$A$32&amp;" redan omfattar)",
IF(ER7=4,
" (kombinerat med de fyra valfria åtgärder som "&amp;$A$32&amp;" redan omfattar)","")))))</f>
        <v/>
      </c>
      <c r="EV14" s="105" t="str">
        <f ca="1">IF(
AND(
FE8+COUNTIF(EX12:FB12,"x")&lt;=
COUNTIF(EX11:FB11,"x")+FE7,
COUNTIFS(EX12:FB12,"x",EX11:FB11,FE7)=0),"",
IF(OR(COUNTIF(EX11:FB11,"x")&gt;0,AND(COUNT(EX11:FB11)=5,FE7&gt;0))," Ytterligare ","")
&amp;IF(
EY6=1,
IF(OR(COUNTIF(EX11:FB11,"x")&gt;0,AND(COUNT(EX11:FB11)=5,FE7&gt;0)),"en åtgärd"," En åtgärd"),
IF(
EY6=2,
IF(OR(COUNTIF(EX11:FB11,"x")&gt;0,AND(COUNT(EX11:FB11)=5,FE7&gt;0)),"två åtgärder"," Två åtgärder"),
IF(
EY6=3,
IF(OR(COUNTIF(EX11:FB11,"x")&gt;0,AND(COUNT(EX11:FB11)=5,FE7&gt;0)),"tre åtgärder"," Tre åtgärder"),
IF(
EY6=4,
IF(OR(COUNTIF(EX11:FB11,"x")&gt;0,AND(COUNT(EX11:FB11)=5,FE7&gt;0)),"fyra åtgärder"," Fyra åtgärder"),
IF(
FE8+
COUNTIF(EX12:FB12,"x")-
FE7-
COUNTIF(EX11:FB11,"x")=5,
" Alla åtgärder","")))))
&amp;IF(FE7=1,
" (kombinerat med den valfria åtgärd som "&amp;$A$32&amp;" redan omfattar)",
IF(FE7=2,
" (kombinerat med de två valfria åtgärder som "&amp;$A$32&amp;" redan omfattar)",
IF(FE7=3,
" (kombinerat med de tre valfria åtgärder som "&amp;$A$32&amp;" redan omfattar)",
IF(FE7=4,
" (kombinerat med de fyra valfria åtgärder som "&amp;$A$32&amp;" redan omfattar)","")))))</f>
        <v/>
      </c>
      <c r="FI14" s="105" t="str">
        <f ca="1">IF(
AND(
FR8+COUNTIF(FK12:FO12,"x")&lt;=
COUNTIF(FK11:FO11,"x")+FR7,
COUNTIFS(FK12:FO12,"x",FK11:FO11,FR7)=0),"",
IF(OR(COUNTIF(FK11:FO11,"x")&gt;0,AND(COUNT(FK11:FO11)=5,FR7&gt;0))," Ytterligare ","")
&amp;IF(
FL6=1,
IF(OR(COUNTIF(FK11:FO11,"x")&gt;0,AND(COUNT(FK11:FO11)=5,FR7&gt;0)),"en åtgärd"," En åtgärd"),
IF(
FL6=2,
IF(OR(COUNTIF(FK11:FO11,"x")&gt;0,AND(COUNT(FK11:FO11)=5,FR7&gt;0)),"två åtgärder"," Två åtgärder"),
IF(
FL6=3,
IF(OR(COUNTIF(FK11:FO11,"x")&gt;0,AND(COUNT(FK11:FO11)=5,FR7&gt;0)),"tre åtgärder"," Tre åtgärder"),
IF(
FL6=4,
IF(OR(COUNTIF(FK11:FO11,"x")&gt;0,AND(COUNT(FK11:FO11)=5,FR7&gt;0)),"fyra åtgärder"," Fyra åtgärder"),
IF(
FR8+
COUNTIF(FK12:FO12,"x")-
FR7-
COUNTIF(FK11:FO11,"x")=5,
" Alla åtgärder","")))))
&amp;IF(FR7=1,
" (kombinerat med den valfria åtgärd som "&amp;$A$32&amp;" redan omfattar)",
IF(FR7=2,
" (kombinerat med de två valfria åtgärder som "&amp;$A$32&amp;" redan omfattar)",
IF(FR7=3,
" (kombinerat med de tre valfria åtgärder som "&amp;$A$32&amp;" redan omfattar)",
IF(FR7=4,
" (kombinerat med de fyra valfria åtgärder som "&amp;$A$32&amp;" redan omfattar)","")))))</f>
        <v/>
      </c>
      <c r="FV14" s="105" t="str">
        <f ca="1">IF(
AND(
GE8+COUNTIF(FX12:GB12,"x")&lt;=
COUNTIF(FX11:GB11,"x")+GE7,
COUNTIFS(FX12:GB12,"x",FX11:GB11,GE7)=0),"",
IF(OR(COUNTIF(FX11:GB11,"x")&gt;0,AND(COUNT(FX11:GB11)=5,GE7&gt;0))," Ytterligare ","")
&amp;IF(
FY6=1,
IF(OR(COUNTIF(FX11:GB11,"x")&gt;0,AND(COUNT(FX11:GB11)=5,GE7&gt;0)),"en åtgärd"," En åtgärd"),
IF(
FY6=2,
IF(OR(COUNTIF(FX11:GB11,"x")&gt;0,AND(COUNT(FX11:GB11)=5,GE7&gt;0)),"två åtgärder"," Två åtgärder"),
IF(
FY6=3,
IF(OR(COUNTIF(FX11:GB11,"x")&gt;0,AND(COUNT(FX11:GB11)=5,GE7&gt;0)),"tre åtgärder"," Tre åtgärder"),
IF(
FY6=4,
IF(OR(COUNTIF(FX11:GB11,"x")&gt;0,AND(COUNT(FX11:GB11)=5,GE7&gt;0)),"fyra åtgärder"," Fyra åtgärder"),
IF(
GE8+
COUNTIF(FX12:GB12,"x")-
GE7-
COUNTIF(FX11:GB11,"x")=5,
" Alla åtgärder","")))))
&amp;IF(GE7=1,
" (kombinerat med den valfria åtgärd som "&amp;$A$32&amp;" redan omfattar)",
IF(GE7=2,
" (kombinerat med de två valfria åtgärder som "&amp;$A$32&amp;" redan omfattar)",
IF(GE7=3,
" (kombinerat med de tre valfria åtgärder som "&amp;$A$32&amp;" redan omfattar)",
IF(GE7=4,
" (kombinerat med de fyra valfria åtgärder som "&amp;$A$32&amp;" redan omfattar)","")))))</f>
        <v/>
      </c>
      <c r="GH14" s="105" t="str">
        <f ca="1">IF(
AND(
GQ8+COUNTIF(GJ12:GN12,"x")&lt;=
COUNTIF(GJ11:GN11,"x")+GQ7,
COUNTIFS(GJ12:GN12,"x",GJ11:GN11,GQ7)=0),"",
IF(OR(COUNTIF(GJ11:GN11,"x")&gt;0,AND(COUNT(GJ11:GN11)=5,GQ7&gt;0))," Ytterligare ","")
&amp;IF(
GK6=1,
IF(OR(COUNTIF(GJ11:GN11,"x")&gt;0,AND(COUNT(GJ11:GN11)=5,GQ7&gt;0)),"en åtgärd"," En åtgärd"),
IF(
GK6=2,
IF(OR(COUNTIF(GJ11:GN11,"x")&gt;0,AND(COUNT(GJ11:GN11)=5,GQ7&gt;0)),"två åtgärder"," Två åtgärder"),
IF(
GK6=3,
IF(OR(COUNTIF(GJ11:GN11,"x")&gt;0,AND(COUNT(GJ11:GN11)=5,GQ7&gt;0)),"tre åtgärder"," Tre åtgärder"),
IF(
GK6=4,
IF(OR(COUNTIF(GJ11:GN11,"x")&gt;0,AND(COUNT(GJ11:GN11)=5,GQ7&gt;0)),"fyra åtgärder"," Fyra åtgärder"),
IF(
GQ8+
COUNTIF(GJ12:GN12,"x")-
GQ7-
COUNTIF(GJ11:GN11,"x")=5,
" Alla åtgärder","")))))
&amp;IF(GQ7=1,
" (kombinerat med den valfria åtgärd som "&amp;$A$32&amp;" redan omfattar)",
IF(GQ7=2,
" (kombinerat med de två valfria åtgärder som "&amp;$A$32&amp;" redan omfattar)",
IF(GQ7=3,
" (kombinerat med de tre valfria åtgärder som "&amp;$A$32&amp;" redan omfattar)",
IF(GQ7=4,
" (kombinerat med de fyra valfria åtgärder som "&amp;$A$32&amp;" redan omfattar)","")))))</f>
        <v/>
      </c>
      <c r="GT14" s="105" t="e">
        <f ca="1">IF(
 HD12&lt;HD11,
 " INGEN ÅTGÄRD BEHÖVS.",
 IF(
  HD12=5,
  IF(
   HD11=5,
   " INGEN ÅTGÄRD BEHÖVS.",
   " "&amp;GT27&amp;
   IF(
    HD11=4,
    " '"&amp;GV10&amp;"', en ökning från det senaste resultatet då åtgärden omfattade: '"&amp;GW10&amp;"'.",
    IF(
     HD11=3,
     " '"&amp;GV10&amp;"', en ökning från det senaste resultatet då åtgärden omfattade: '"&amp;GX10&amp;"'.",
     IF(
      HD11=2,
      " '"&amp;GV10&amp;"', en ökning från det senaste resultatet då åtgärden omfattade: '"&amp;GY10&amp;"'.",
      IF(
       HD11=1,
       " '"&amp;GV10&amp;"', en ökning från det senaste resultatet då åtgärden omfattade: '"&amp;GZ10&amp;"'.",
       IF(
        OR(HD11=0,ISTEXT(HD11)),
        " '"&amp;GV10&amp;"'.",
        " FEL UPPTÄCKT.")))))),
  IF(
   HD12=4,
   IF(
    HD11=4,
    " INGEN ÅTGÄRD BEHÖVS.",
    " "&amp;GT27&amp;
    IF(
     HD11=3,
     " '"&amp;GW10&amp;"', en ökning från det senaste resultatet då åtgärden omfattade: '"&amp;GX10&amp;"'.",
     IF(
      HD11=2,
      " '"&amp;GW10&amp;"', en ökning från det senaste resultatet då åtgärden omfattade: '"&amp;GY10&amp;"'.",
      IF(
       HD11=1,
       " '"&amp;GW10&amp;"', en ökning från det senaste resultatet då åtgärden omfattade: '"&amp;GZ10&amp;"'.",
       IF(
        OR(HD11=0,ISTEXT(HD11)),
        " '"&amp;GW10&amp;"'.",
        " FEL UPPTÄCKT."))))),
   IF(
    HD12=3,
    IF(
     HD11=3,
     " INGEN ÅTGÄRD BEHÖVS.",
     " "&amp;GT27&amp;
     IF(
      HD11=2,
      " '"&amp;GX10&amp;"', en ökning från det senaste resultatet då åtgärden omfattade: '"&amp;GY10&amp;"'.",
      IF(
       HD11=1,
       " '"&amp;GX10&amp;"', en ökning från det senaste resultatet då åtgärden omfattade: '"&amp;GZ10&amp;"'.",
       IF(
        OR(HD11=0,ISTEXT(HD11)),
        " '"&amp;GX10&amp;"'.",
        " FEL UPPTÄCKT.")))),
    IF(
     HD12=2,
     IF(
      HD11=2,
      " INGEN ÅTGÄRD BEHÖVS.",
      " "&amp;GT27&amp;
      IF(
       HD11=1,
       " '"&amp;GY10&amp;"', en ökning från det senaste resultatet då åtgärden omfattade: '"&amp;GZ10&amp;"'.",
       IF(
        OR(HD11=0,ISTEXT(HD11)),
        " '"&amp;GY10&amp;"'.",
        " FEL UPPTÄCKT."))),
     IF(
      HD12=1,
      IF(
       HD11=1,
       " INGEN ÅTGÄRD BEHÖVS.",
       " "&amp;GT27&amp;
       IF(
        OR(HD11=0,ISTEXT(HD11)),
        " '"&amp;GZ10&amp;"'.",
        " FEL UPPTÄCKT.")),
      IF(
       HD12=0,
       IF(
        OR(HD11=0,ISTEXT(HD11)),
        " INGEN ÅTGÄRD BEHÖVS.",
        " "&amp;GT27&amp;
        " FEL UPPTÄCKT."))))))))</f>
        <v>#N/A</v>
      </c>
      <c r="HE14" s="105" t="e">
        <f ca="1">IF(
 HO12&lt;HO11,
 " INGEN ÅTGÄRD BEHÖVS.",
 IF(
  HO12=5,
  IF(
   HO11=5,
   " INGEN ÅTGÄRD BEHÖVS.",
   " "&amp;HE27&amp;
   IF(
    HO11=4,
    " '"&amp;HG10&amp;"', en ökning från det senaste resultatet då åtgärden omfattade: '"&amp;HH10&amp;"'.",
    IF(
     HO11=3,
     " '"&amp;HG10&amp;"', en ökning från det senaste resultatet då åtgärden omfattade: '"&amp;HI10&amp;"'.",
     IF(
      HO11=2,
      " '"&amp;HG10&amp;"', en ökning från det senaste resultatet då åtgärden omfattade: '"&amp;HJ10&amp;"'.",
      IF(
       HO11=1,
       " '"&amp;HG10&amp;"', en ökning från det senaste resultatet då åtgärden omfattade: '"&amp;HK10&amp;"'.",
       IF(
        OR(HO11=0,ISTEXT(HO11)),
        " '"&amp;HG10&amp;"'.",
        " FEL UPPTÄCKT.")))))),
  IF(
   HO12=4,
   IF(
    HO11=4,
    " INGEN ÅTGÄRD BEHÖVS.",
    " "&amp;HE27&amp;
    IF(
     HO11=3,
     " '"&amp;HH10&amp;"', en ökning från det senaste resultatet då åtgärden omfattade: '"&amp;HI10&amp;"'.",
     IF(
      HO11=2,
      " '"&amp;HH10&amp;"', en ökning från det senaste resultatet då åtgärden omfattade: '"&amp;HJ10&amp;"'.",
      IF(
       HO11=1,
       " '"&amp;HH10&amp;"', en ökning från det senaste resultatet då åtgärden omfattade: '"&amp;HK10&amp;"'.",
       IF(
        OR(HO11=0,ISTEXT(HO11)),
        " '"&amp;HH10&amp;"'.",
        " FEL UPPTÄCKT."))))),
   IF(
    HO12=3,
    IF(
     HO11=3,
     " INGEN ÅTGÄRD BEHÖVS.",
     " "&amp;HE27&amp;
     IF(
      HO11=2,
      " '"&amp;HI10&amp;"', en ökning från det senaste resultatet då åtgärden omfattade: '"&amp;HJ10&amp;"'.",
      IF(
       HO11=1,
       " '"&amp;HI10&amp;"', en ökning från det senaste resultatet då åtgärden omfattade: '"&amp;HK10&amp;"'.",
       IF(
        OR(HO11=0,ISTEXT(HO11)),
        " '"&amp;HI10&amp;"'.",
        " FEL UPPTÄCKT.")))),
    IF(
     HO12=2,
     IF(
      HO11=2,
      " INGEN ÅTGÄRD BEHÖVS.",
      " "&amp;HE27&amp;
      IF(
       HO11=1,
       " '"&amp;HJ10&amp;"', en ökning från det senaste resultatet då åtgärden omfattade: '"&amp;HK10&amp;"'.",
       IF(
        OR(HO11=0,ISTEXT(HO11)),
        " '"&amp;HJ10&amp;"'.",
        " FEL UPPTÄCKT."))),
     IF(
      HO12=1,
      IF(
       HO11=1,
       " INGEN ÅTGÄRD BEHÖVS.",
       " "&amp;HE27&amp;
       IF(
        OR(HO11=0,ISTEXT(HO11)),
        " '"&amp;HK10&amp;"'.",
        " FEL UPPTÄCKT.")),
      IF(
       HO12=0,
       IF(
        OR(HO11=0,ISTEXT(HO11)),
        " INGEN ÅTGÄRD BEHÖVS.",
        " "&amp;HE27&amp;
        " FEL UPPTÄCKT."))))))))</f>
        <v>#N/A</v>
      </c>
      <c r="HP14" s="105" t="e">
        <f ca="1">IF(
 HZ12&lt;HZ11,
 " INGEN ÅTGÄRD BEHÖVS.",
 IF(
  HZ12=5,
  IF(
   HZ11=5,
   " INGEN ÅTGÄRD BEHÖVS.",
   " "&amp;HP27&amp;
   IF(
    HZ11=4,
    " '"&amp;HR10&amp;"', en ökning från det senaste resultatet då åtgärden omfattade: '"&amp;HS10&amp;"'.",
    IF(
     HZ11=3,
     " '"&amp;HR10&amp;"', en ökning från det senaste resultatet då åtgärden omfattade: '"&amp;HT10&amp;"'.",
     IF(
      HZ11=2,
      " '"&amp;HR10&amp;"', en ökning från det senaste resultatet då åtgärden omfattade: '"&amp;HU10&amp;"'.",
      IF(
       HZ11=1,
       " '"&amp;HR10&amp;"', en ökning från det senaste resultatet då åtgärden omfattade: '"&amp;HV10&amp;"'.",
       IF(
        OR(HZ11=0,ISTEXT(HZ11)),
        " '"&amp;HR10&amp;"'.",
        " FEL UPPTÄCKT.")))))),
  IF(
   HZ12=4,
   IF(
    HZ11=4,
    " INGEN ÅTGÄRD BEHÖVS.",
    " "&amp;HP27&amp;
    IF(
     HZ11=3,
     " '"&amp;HS10&amp;"', en ökning från det senaste resultatet då åtgärden omfattade: '"&amp;HT10&amp;"'.",
     IF(
      HZ11=2,
      " '"&amp;HS10&amp;"', en ökning från det senaste resultatet då åtgärden omfattade: '"&amp;HU10&amp;"'.",
      IF(
       HZ11=1,
       " '"&amp;HS10&amp;"', en ökning från det senaste resultatet då åtgärden omfattade: '"&amp;HV10&amp;"'.",
       IF(
        OR(HZ11=0,ISTEXT(HZ11)),
        " '"&amp;HS10&amp;"'.",
        " FEL UPPTÄCKT."))))),
   IF(
    HZ12=3,
    IF(
     HZ11=3,
     " INGEN ÅTGÄRD BEHÖVS.",
     " "&amp;HP27&amp;
     IF(
      HZ11=2,
      " '"&amp;HT10&amp;"', en ökning från det senaste resultatet då åtgärden omfattade: '"&amp;HU10&amp;"'.",
      IF(
       HZ11=1,
       " '"&amp;HT10&amp;"', en ökning från det senaste resultatet då åtgärden omfattade: '"&amp;HV10&amp;"'.",
       IF(
        OR(HZ11=0,ISTEXT(HZ11)),
        " '"&amp;HT10&amp;"'.",
        " FEL UPPTÄCKT.")))),
    IF(
     HZ12=2,
     IF(
      HZ11=2,
      " INGEN ÅTGÄRD BEHÖVS.",
      " "&amp;HP27&amp;
      IF(
       HZ11=1,
       " '"&amp;HU10&amp;"', en ökning från det senaste resultatet då åtgärden omfattade: '"&amp;HV10&amp;"'.",
       IF(
        OR(HZ11=0,ISTEXT(HZ11)),
        " '"&amp;HU10&amp;"'.",
        " FEL UPPTÄCKT."))),
     IF(
      HZ12=1,
      IF(
       HZ11=1,
       " INGEN ÅTGÄRD BEHÖVS.",
       " "&amp;HP27&amp;
       IF(
        OR(HZ11=0,ISTEXT(HZ11)),
        " '"&amp;HV10&amp;"'.",
        " FEL UPPTÄCKT.")),
      IF(
       HZ12=0,
       IF(
        OR(HZ11=0,ISTEXT(HZ11)),
        " INGEN ÅTGÄRD BEHÖVS.",
        " "&amp;HP27&amp;
        " FEL UPPTÄCKT."))))))))</f>
        <v>#N/A</v>
      </c>
      <c r="IA14" s="105" t="e">
        <f ca="1">IF(
 IK12&lt;IK11,
 " INGEN ÅTGÄRD BEHÖVS.",
 IF(
  IK12=5,
  IF(
   IK11=5,
   " INGEN ÅTGÄRD BEHÖVS.",
   " "&amp;IA27&amp;
   IF(
    IK11=4,
    " '"&amp;IC10&amp;"', en ökning från det senaste resultatet då åtgärden omfattade: '"&amp;ID10&amp;"'.",
    IF(
     IK11=3,
     " '"&amp;IC10&amp;"', en ökning från det senaste resultatet då åtgärden omfattade: '"&amp;IE10&amp;"'.",
     IF(
      IK11=2,
      " '"&amp;IC10&amp;"', en ökning från det senaste resultatet då åtgärden omfattade: '"&amp;IF10&amp;"'.",
      IF(
       IK11=1,
       " '"&amp;IC10&amp;"', en ökning från det senaste resultatet då åtgärden omfattade: '"&amp;IG10&amp;"'.",
       IF(
        OR(IK11=0,ISTEXT(IK11)),
        " '"&amp;IC10&amp;"'.",
        " FEL UPPTÄCKT.")))))),
  IF(
   IK12=4,
   IF(
    IK11=4,
    " INGEN ÅTGÄRD BEHÖVS.",
    " "&amp;IA27&amp;
    IF(
     IK11=3,
     " '"&amp;ID10&amp;"', en ökning från det senaste resultatet då åtgärden omfattade: '"&amp;IE10&amp;"'.",
     IF(
      IK11=2,
      " '"&amp;ID10&amp;"', en ökning från det senaste resultatet då åtgärden omfattade: '"&amp;IF10&amp;"'.",
      IF(
       IK11=1,
       " '"&amp;ID10&amp;"', en ökning från det senaste resultatet då åtgärden omfattade: '"&amp;IG10&amp;"'.",
       IF(
        OR(IK11=0,ISTEXT(IK11)),
        " '"&amp;ID10&amp;"'.",
        " FEL UPPTÄCKT."))))),
   IF(
    IK12=3,
    IF(
     IK11=3,
     " INGEN ÅTGÄRD BEHÖVS.",
     " "&amp;IA27&amp;
     IF(
      IK11=2,
      " '"&amp;IE10&amp;"', en ökning från det senaste resultatet då åtgärden omfattade: '"&amp;IF10&amp;"'.",
      IF(
       IK11=1,
       " '"&amp;IE10&amp;"', en ökning från det senaste resultatet då åtgärden omfattade: '"&amp;IG10&amp;"'.",
       IF(
        OR(IK11=0,ISTEXT(IK11)),
        " '"&amp;IE10&amp;"'.",
        " FEL UPPTÄCKT.")))),
    IF(
     IK12=2,
     IF(
      IK11=2,
      " INGEN ÅTGÄRD BEHÖVS.",
      " "&amp;IA27&amp;
      IF(
       IK11=1,
       " '"&amp;IF10&amp;"', en ökning från det senaste resultatet då åtgärden omfattade: '"&amp;IG10&amp;"'.",
       IF(
        OR(IK11=0,ISTEXT(IK11)),
        " '"&amp;IF10&amp;"'.",
        " FEL UPPTÄCKT."))),
     IF(
      IK12=1,
      IF(
       IK11=1,
       " INGEN ÅTGÄRD BEHÖVS.",
       " "&amp;IA27&amp;
       IF(
        OR(IK11=0,ISTEXT(IK11)),
        " '"&amp;IG10&amp;"'.",
        " FEL UPPTÄCKT.")),
      IF(
       IK12=0,
       IF(
        OR(IK11=0,ISTEXT(IK11)),
        " INGEN ÅTGÄRD BEHÖVS.",
        " "&amp;IA27&amp;
        " FEL UPPTÄCKT."))))))))</f>
        <v>#N/A</v>
      </c>
      <c r="IL14" s="105" t="e">
        <f ca="1">IF(
 IV12&lt;IV11,
 " INGEN ÅTGÄRD BEHÖVS.",
 IF(
  IV12=5,
  IF(
   IV11=5,
   " INGEN ÅTGÄRD BEHÖVS.",
   " "&amp;IL27&amp;
   IF(
    IV11=4,
    " '"&amp;IN10&amp;"', en ökning från det senaste resultatet då åtgärden omfattade: '"&amp;IO10&amp;"'.",
    IF(
     IV11=3,
     " '"&amp;IN10&amp;"', en ökning från det senaste resultatet då åtgärden omfattade: '"&amp;IP10&amp;"'.",
     IF(
      IV11=2,
      " '"&amp;IN10&amp;"', en ökning från det senaste resultatet då åtgärden omfattade: '"&amp;IQ10&amp;"'.",
      IF(
       IV11=1,
       " '"&amp;IN10&amp;"', en ökning från det senaste resultatet då åtgärden omfattade: '"&amp;IR10&amp;"'.",
       IF(
        OR(IV11=0,ISTEXT(IV11)),
        " '"&amp;IN10&amp;"'.",
        " FEL UPPTÄCKT.")))))),
  IF(
   IV12=4,
   IF(
    IV11=4,
    " INGEN ÅTGÄRD BEHÖVS.",
    " "&amp;IL27&amp;
    IF(
     IV11=3,
     " '"&amp;IO10&amp;"', en ökning från det senaste resultatet då åtgärden omfattade: '"&amp;IP10&amp;"'.",
     IF(
      IV11=2,
      " '"&amp;IO10&amp;"', en ökning från det senaste resultatet då åtgärden omfattade: '"&amp;IQ10&amp;"'.",
      IF(
       IV11=1,
       " '"&amp;IO10&amp;"', en ökning från det senaste resultatet då åtgärden omfattade: '"&amp;IR10&amp;"'.",
       IF(
        OR(IV11=0,ISTEXT(IV11)),
        " '"&amp;IO10&amp;"'.",
        " FEL UPPTÄCKT."))))),
   IF(
    IV12=3,
    IF(
     IV11=3,
     " INGEN ÅTGÄRD BEHÖVS.",
     " "&amp;IL27&amp;
     IF(
      IV11=2,
      " '"&amp;IP10&amp;"', en ökning från det senaste resultatet då åtgärden omfattade: '"&amp;IQ10&amp;"'.",
      IF(
       IV11=1,
       " '"&amp;IP10&amp;"', en ökning från det senaste resultatet då åtgärden omfattade: '"&amp;IR10&amp;"'.",
       IF(
        OR(IV11=0,ISTEXT(IV11)),
        " '"&amp;IP10&amp;"'.",
        " FEL UPPTÄCKT.")))),
    IF(
     IV12=2,
     IF(
      IV11=2,
      " INGEN ÅTGÄRD BEHÖVS.",
      " "&amp;IL27&amp;
      IF(
       IV11=1,
       " '"&amp;IQ10&amp;"', en ökning från det senaste resultatet då åtgärden omfattade: '"&amp;IR10&amp;"'.",
       IF(
        OR(IV11=0,ISTEXT(IV11)),
        " '"&amp;IQ10&amp;"'.",
        " FEL UPPTÄCKT."))),
     IF(
      IV12=1,
      IF(
       IV11=1,
       " INGEN ÅTGÄRD BEHÖVS.",
       " "&amp;IL27&amp;
       IF(
        OR(IV11=0,ISTEXT(IV11)),
        " '"&amp;IR10&amp;"'.",
        " FEL UPPTÄCKT.")),
      IF(
       IV12=0,
       IF(
        OR(IV11=0,ISTEXT(IV11)),
        " INGEN ÅTGÄRD BEHÖVS.",
        " "&amp;IL27&amp;
        " FEL UPPTÄCKT."))))))))</f>
        <v>#N/A</v>
      </c>
      <c r="IW14" s="105" t="e">
        <f ca="1">IF(
 JG12&lt;JG11,
 " INGEN ÅTGÄRD BEHÖVS.",
 IF(
  JG12=5,
  IF(
   JG11=5,
   " INGEN ÅTGÄRD BEHÖVS.",
   " "&amp;IW27&amp;
   IF(
    JG11=4,
    " '"&amp;IY10&amp;"', en ökning från det senaste resultatet då åtgärden omfattade: '"&amp;IZ10&amp;"'.",
    IF(
     JG11=3,
     " '"&amp;IY10&amp;"', en ökning från det senaste resultatet då åtgärden omfattade: '"&amp;JA10&amp;"'.",
     IF(
      JG11=2,
      " '"&amp;IY10&amp;"', en ökning från det senaste resultatet då åtgärden omfattade: '"&amp;JB10&amp;"'.",
      IF(
       JG11=1,
       " '"&amp;IY10&amp;"', en ökning från det senaste resultatet då åtgärden omfattade: '"&amp;JC10&amp;"'.",
       IF(
        OR(JG11=0,ISTEXT(JG11)),
        " '"&amp;IY10&amp;"'.",
        " FEL UPPTÄCKT.")))))),
  IF(
   JG12=4,
   IF(
    JG11=4,
    " INGEN ÅTGÄRD BEHÖVS.",
    " "&amp;IW27&amp;
    IF(
     JG11=3,
     " '"&amp;IZ10&amp;"', en ökning från det senaste resultatet då åtgärden omfattade: '"&amp;JA10&amp;"'.",
     IF(
      JG11=2,
      " '"&amp;IZ10&amp;"', en ökning från det senaste resultatet då åtgärden omfattade: '"&amp;JB10&amp;"'.",
      IF(
       JG11=1,
       " '"&amp;IZ10&amp;"', en ökning från det senaste resultatet då åtgärden omfattade: '"&amp;JC10&amp;"'.",
       IF(
        OR(JG11=0,ISTEXT(JG11)),
        " '"&amp;IZ10&amp;"'.",
        " FEL UPPTÄCKT."))))),
   IF(
    JG12=3,
    IF(
     JG11=3,
     " INGEN ÅTGÄRD BEHÖVS.",
     " "&amp;IW27&amp;
     IF(
      JG11=2,
      " '"&amp;JA10&amp;"', en ökning från det senaste resultatet då åtgärden omfattade: '"&amp;JB10&amp;"'.",
      IF(
       JG11=1,
       " '"&amp;JA10&amp;"', en ökning från det senaste resultatet då åtgärden omfattade: '"&amp;JC10&amp;"'.",
       IF(
        OR(JG11=0,ISTEXT(JG11)),
        " '"&amp;JA10&amp;"'.",
        " FEL UPPTÄCKT.")))),
    IF(
     JG12=2,
     IF(
      JG11=2,
      " INGEN ÅTGÄRD BEHÖVS.",
      " "&amp;IW27&amp;
      IF(
       JG11=1,
       " '"&amp;JB10&amp;"', en ökning från det senaste resultatet då åtgärden omfattade: '"&amp;JC10&amp;"'.",
       IF(
        OR(JG11=0,ISTEXT(JG11)),
        " '"&amp;JB10&amp;"'.",
        " FEL UPPTÄCKT."))),
     IF(
      JG12=1,
      IF(
       JG11=1,
       " INGEN ÅTGÄRD BEHÖVS.",
       " "&amp;IW27&amp;
       IF(
        OR(JG11=0,ISTEXT(JG11)),
        " '"&amp;JC10&amp;"'.",
        " FEL UPPTÄCKT.")),
      IF(
       JG12=0,
       IF(
        OR(JG11=0,ISTEXT(JG11)),
        " INGEN ÅTGÄRD BEHÖVS.",
        " "&amp;IW27&amp;
        " FEL UPPTÄCKT."))))))))</f>
        <v>#N/A</v>
      </c>
      <c r="JH14" s="105" t="e">
        <f ca="1">IF(
 JR12&lt;JR11,
 " INGEN ÅTGÄRD BEHÖVS.",
 IF(
  JR12=5,
  IF(
   JR11=5,
   " INGEN ÅTGÄRD BEHÖVS.",
   " "&amp;JH27&amp;
   IF(
    JR11=4,
    " '"&amp;JJ10&amp;"', en ökning från det senaste resultatet då åtgärden omfattade: '"&amp;JK10&amp;"'.",
    IF(
     JR11=3,
     " '"&amp;JJ10&amp;"', en ökning från det senaste resultatet då åtgärden omfattade: '"&amp;JL10&amp;"'.",
     IF(
      JR11=2,
      " '"&amp;JJ10&amp;"', en ökning från det senaste resultatet då åtgärden omfattade: '"&amp;JM10&amp;"'.",
      IF(
       JR11=1,
       " '"&amp;JJ10&amp;"', en ökning från det senaste resultatet då åtgärden omfattade: '"&amp;JN10&amp;"'.",
       IF(
        OR(JR11=0,ISTEXT(JR11)),
        " '"&amp;JJ10&amp;"'.",
        " FEL UPPTÄCKT.")))))),
  IF(
   JR12=4,
   IF(
    JR11=4,
    " INGEN ÅTGÄRD BEHÖVS.",
    " "&amp;JH27&amp;
    IF(
     JR11=3,
     " '"&amp;JK10&amp;"', en ökning från det senaste resultatet då åtgärden omfattade: '"&amp;JL10&amp;"'.",
     IF(
      JR11=2,
      " '"&amp;JK10&amp;"', en ökning från det senaste resultatet då åtgärden omfattade: '"&amp;JM10&amp;"'.",
      IF(
       JR11=1,
       " '"&amp;JK10&amp;"', en ökning från det senaste resultatet då åtgärden omfattade: '"&amp;JN10&amp;"'.",
       IF(
        OR(JR11=0,ISTEXT(JR11)),
        " '"&amp;JK10&amp;"'.",
        " FEL UPPTÄCKT."))))),
   IF(
    JR12=3,
    IF(
     JR11=3,
     " INGEN ÅTGÄRD BEHÖVS.",
     " "&amp;JH27&amp;
     IF(
      JR11=2,
      " '"&amp;JL10&amp;"', en ökning från det senaste resultatet då åtgärden omfattade: '"&amp;JM10&amp;"'.",
      IF(
       JR11=1,
       " '"&amp;JL10&amp;"', en ökning från det senaste resultatet då åtgärden omfattade: '"&amp;JN10&amp;"'.",
       IF(
        OR(JR11=0,ISTEXT(JR11)),
        " '"&amp;JL10&amp;"'.",
        " FEL UPPTÄCKT.")))),
    IF(
     JR12=2,
     IF(
      JR11=2,
      " INGEN ÅTGÄRD BEHÖVS.",
      " "&amp;JH27&amp;
      IF(
       JR11=1,
       " '"&amp;JM10&amp;"', en ökning från det senaste resultatet då åtgärden omfattade: '"&amp;JN10&amp;"'.",
       IF(
        OR(JR11=0,ISTEXT(JR11)),
        " '"&amp;JM10&amp;"'.",
        " FEL UPPTÄCKT."))),
     IF(
      JR12=1,
      IF(
       JR11=1,
       " INGEN ÅTGÄRD BEHÖVS.",
       " "&amp;JH27&amp;
       IF(
        OR(JR11=0,ISTEXT(JR11)),
        " '"&amp;JN10&amp;"'.",
        " FEL UPPTÄCKT.")),
      IF(
       JR12=0,
       IF(
        OR(JR11=0,ISTEXT(JR11)),
        " INGEN ÅTGÄRD BEHÖVS.",
        " "&amp;JH27&amp;
        " FEL UPPTÄCKT."))))))))</f>
        <v>#N/A</v>
      </c>
      <c r="JS14" s="105" t="e">
        <f ca="1">IF(
 KC12&lt;KC11,
 " INGEN ÅTGÄRD BEHÖVS.",
 IF(
  KC12=5,
  IF(
   KC11=5,
   " INGEN ÅTGÄRD BEHÖVS.",
   " "&amp;JS27&amp;
   IF(
    KC11=4,
    " '"&amp;JU10&amp;"', en ökning från det senaste resultatet då åtgärden omfattade: '"&amp;JV10&amp;"'.",
    IF(
     KC11=3,
     " '"&amp;JU10&amp;"', en ökning från det senaste resultatet då åtgärden omfattade: '"&amp;JW10&amp;"'.",
     IF(
      KC11=2,
      " '"&amp;JU10&amp;"', en ökning från det senaste resultatet då åtgärden omfattade: '"&amp;JX10&amp;"'.",
      IF(
       KC11=1,
       " '"&amp;JU10&amp;"', en ökning från det senaste resultatet då åtgärden omfattade: '"&amp;JY10&amp;"'.",
       IF(
        OR(KC11=0,ISTEXT(KC11)),
        " '"&amp;JU10&amp;"'.",
        " FEL UPPTÄCKT.")))))),
  IF(
   KC12=4,
   IF(
    KC11=4,
    " INGEN ÅTGÄRD BEHÖVS.",
    " "&amp;JS27&amp;
    IF(
     KC11=3,
     " '"&amp;JV10&amp;"', en ökning från det senaste resultatet då åtgärden omfattade: '"&amp;JW10&amp;"'.",
     IF(
      KC11=2,
      " '"&amp;JV10&amp;"', en ökning från det senaste resultatet då åtgärden omfattade: '"&amp;JX10&amp;"'.",
      IF(
       KC11=1,
       " '"&amp;JV10&amp;"', en ökning från det senaste resultatet då åtgärden omfattade: '"&amp;JY10&amp;"'.",
       IF(
        OR(KC11=0,ISTEXT(KC11)),
        " '"&amp;JV10&amp;"'.",
        " FEL UPPTÄCKT."))))),
   IF(
    KC12=3,
    IF(
     KC11=3,
     " INGEN ÅTGÄRD BEHÖVS.",
     " "&amp;JS27&amp;
     IF(
      KC11=2,
      " '"&amp;JW10&amp;"', en ökning från det senaste resultatet då åtgärden omfattade: '"&amp;JX10&amp;"'.",
      IF(
       KC11=1,
       " '"&amp;JW10&amp;"', en ökning från det senaste resultatet då åtgärden omfattade: '"&amp;JY10&amp;"'.",
       IF(
        OR(KC11=0,ISTEXT(KC11)),
        " '"&amp;JW10&amp;"'.",
        " FEL UPPTÄCKT.")))),
    IF(
     KC12=2,
     IF(
      KC11=2,
      " INGEN ÅTGÄRD BEHÖVS.",
      " "&amp;JS27&amp;
      IF(
       KC11=1,
       " '"&amp;JX10&amp;"', en ökning från det senaste resultatet då åtgärden omfattade: '"&amp;JY10&amp;"'.",
       IF(
        OR(KC11=0,ISTEXT(KC11)),
        " '"&amp;JX10&amp;"'.",
        " FEL UPPTÄCKT."))),
     IF(
      KC12=1,
      IF(
       KC11=1,
       " INGEN ÅTGÄRD BEHÖVS.",
       " "&amp;JS27&amp;
       IF(
        OR(KC11=0,ISTEXT(KC11)),
        " '"&amp;JY10&amp;"'.",
        " FEL UPPTÄCKT.")),
      IF(
       KC12=0,
       IF(
        OR(KC11=0,ISTEXT(KC11)),
        " INGEN ÅTGÄRD BEHÖVS.",
        " "&amp;JS27&amp;
        " FEL UPPTÄCKT."))))))))</f>
        <v>#N/A</v>
      </c>
      <c r="KD14" s="105" t="e">
        <f ca="1">IF(
 KN12&lt;KN11,
 " INGEN ÅTGÄRD BEHÖVS.",
 IF(
  KN12=5,
  IF(
   KN11=5,
   " INGEN ÅTGÄRD BEHÖVS.",
   " "&amp;KD27&amp;
   IF(
    KN11=4,
    " '"&amp;KF10&amp;"', en ökning från det senaste resultatet då åtgärden omfattade: '"&amp;KG10&amp;"'.",
    IF(
     KN11=3,
     " '"&amp;KF10&amp;"', en ökning från det senaste resultatet då åtgärden omfattade: '"&amp;KH10&amp;"'.",
     IF(
      KN11=2,
      " '"&amp;KF10&amp;"', en ökning från det senaste resultatet då åtgärden omfattade: '"&amp;KI10&amp;"'.",
      IF(
       KN11=1,
       " '"&amp;KF10&amp;"', en ökning från det senaste resultatet då åtgärden omfattade: '"&amp;KJ10&amp;"'.",
       IF(
        OR(KN11=0,ISTEXT(KN11)),
        " '"&amp;KF10&amp;"'.",
        " FEL UPPTÄCKT.")))))),
  IF(
   KN12=4,
   IF(
    KN11=4,
    " INGEN ÅTGÄRD BEHÖVS.",
    " "&amp;KD27&amp;
    IF(
     KN11=3,
     " '"&amp;KG10&amp;"', en ökning från det senaste resultatet då åtgärden omfattade: '"&amp;KH10&amp;"'.",
     IF(
      KN11=2,
      " '"&amp;KG10&amp;"', en ökning från det senaste resultatet då åtgärden omfattade: '"&amp;KI10&amp;"'.",
      IF(
       KN11=1,
       " '"&amp;KG10&amp;"', en ökning från det senaste resultatet då åtgärden omfattade: '"&amp;KJ10&amp;"'.",
       IF(
        OR(KN11=0,ISTEXT(KN11)),
        " '"&amp;KG10&amp;"'.",
        " FEL UPPTÄCKT."))))),
   IF(
    KN12=3,
    IF(
     KN11=3,
     " INGEN ÅTGÄRD BEHÖVS.",
     " "&amp;KD27&amp;
     IF(
      KN11=2,
      " '"&amp;KH10&amp;"', en ökning från det senaste resultatet då åtgärden omfattade: '"&amp;KI10&amp;"'.",
      IF(
       KN11=1,
       " '"&amp;KH10&amp;"', en ökning från det senaste resultatet då åtgärden omfattade: '"&amp;KJ10&amp;"'.",
       IF(
        OR(KN11=0,ISTEXT(KN11)),
        " '"&amp;KH10&amp;"'.",
        " FEL UPPTÄCKT.")))),
    IF(
     KN12=2,
     IF(
      KN11=2,
      " INGEN ÅTGÄRD BEHÖVS.",
      " "&amp;KD27&amp;
      IF(
       KN11=1,
       " '"&amp;KI10&amp;"', en ökning från det senaste resultatet då åtgärden omfattade: '"&amp;KJ10&amp;"'.",
       IF(
        OR(KN11=0,ISTEXT(KN11)),
        " '"&amp;KI10&amp;"'.",
        " FEL UPPTÄCKT."))),
     IF(
      KN12=1,
      IF(
       KN11=1,
       " INGEN ÅTGÄRD BEHÖVS.",
       " "&amp;KD27&amp;
       IF(
        OR(KN11=0,ISTEXT(KN11)),
        " '"&amp;KJ10&amp;"'.",
        " FEL UPPTÄCKT.")),
      IF(
       KN12=0,
       IF(
        OR(KN11=0,ISTEXT(KN11)),
        " INGEN ÅTGÄRD BEHÖVS.",
        " "&amp;KD27&amp;
        " FEL UPPTÄCKT."))))))))</f>
        <v>#N/A</v>
      </c>
      <c r="KO14" s="105" t="e">
        <f ca="1">IF(
 KY12&lt;KY11,
 " INGEN ÅTGÄRD BEHÖVS.",
 IF(
  KY12=5,
  IF(
   KY11=5,
   " INGEN ÅTGÄRD BEHÖVS.",
   " "&amp;KO27&amp;
   IF(
    KY11=4,
    " '"&amp;KQ10&amp;"', en ökning från det senaste resultatet då åtgärden omfattade: '"&amp;KR10&amp;"'.",
    IF(
     KY11=3,
     " '"&amp;KQ10&amp;"', en ökning från det senaste resultatet då åtgärden omfattade: '"&amp;KS10&amp;"'.",
     IF(
      KY11=2,
      " '"&amp;KQ10&amp;"', en ökning från det senaste resultatet då åtgärden omfattade: '"&amp;KT10&amp;"'.",
      IF(
       KY11=1,
       " '"&amp;KQ10&amp;"', en ökning från det senaste resultatet då åtgärden omfattade: '"&amp;KU10&amp;"'.",
       IF(
        OR(KY11=0,ISTEXT(KY11)),
        " '"&amp;KQ10&amp;"'.",
        " FEL UPPTÄCKT.")))))),
  IF(
   KY12=4,
   IF(
    KY11=4,
    " INGEN ÅTGÄRD BEHÖVS.",
    " "&amp;KO27&amp;
    IF(
     KY11=3,
     " '"&amp;KR10&amp;"', en ökning från det senaste resultatet då åtgärden omfattade: '"&amp;KS10&amp;"'.",
     IF(
      KY11=2,
      " '"&amp;KR10&amp;"', en ökning från det senaste resultatet då åtgärden omfattade: '"&amp;KT10&amp;"'.",
      IF(
       KY11=1,
       " '"&amp;KR10&amp;"', en ökning från det senaste resultatet då åtgärden omfattade: '"&amp;KU10&amp;"'.",
       IF(
        OR(KY11=0,ISTEXT(KY11)),
        " '"&amp;KR10&amp;"'.",
        " FEL UPPTÄCKT."))))),
   IF(
    KY12=3,
    IF(
     KY11=3,
     " INGEN ÅTGÄRD BEHÖVS.",
     " "&amp;KO27&amp;
     IF(
      KY11=2,
      " '"&amp;KS10&amp;"', en ökning från det senaste resultatet då åtgärden omfattade: '"&amp;KT10&amp;"'.",
      IF(
       KY11=1,
       " '"&amp;KS10&amp;"', en ökning från det senaste resultatet då åtgärden omfattade: '"&amp;KU10&amp;"'.",
       IF(
        OR(KY11=0,ISTEXT(KY11)),
        " '"&amp;KS10&amp;"'.",
        " FEL UPPTÄCKT.")))),
    IF(
     KY12=2,
     IF(
      KY11=2,
      " INGEN ÅTGÄRD BEHÖVS.",
      " "&amp;KO27&amp;
      IF(
       KY11=1,
       " '"&amp;KT10&amp;"', en ökning från det senaste resultatet då åtgärden omfattade: '"&amp;KU10&amp;"'.",
       IF(
        OR(KY11=0,ISTEXT(KY11)),
        " '"&amp;KT10&amp;"'.",
        " FEL UPPTÄCKT."))),
     IF(
      KY12=1,
      IF(
       KY11=1,
       " INGEN ÅTGÄRD BEHÖVS.",
       " "&amp;KO27&amp;
       IF(
        OR(KY11=0,ISTEXT(KY11)),
        " '"&amp;KU10&amp;"'.",
        " FEL UPPTÄCKT.")),
      IF(
       KY12=0,
       IF(
        OR(KY11=0,ISTEXT(KY11)),
        " INGEN ÅTGÄRD BEHÖVS.",
        " "&amp;KO27&amp;
        " FEL UPPTÄCKT."))))))))</f>
        <v>#N/A</v>
      </c>
      <c r="KZ14" s="105" t="e">
        <f ca="1">IF(
 LJ12&lt;LJ11,
 " INGEN ÅTGÄRD BEHÖVS.",
 IF(
  LJ12=5,
  IF(
   LJ11=5,
   " INGEN ÅTGÄRD BEHÖVS.",
   " "&amp;KZ27&amp;
   IF(
    LJ11=4,
    " '"&amp;LB10&amp;"', en ökning från det senaste resultatet då åtgärden omfattade: '"&amp;LC10&amp;"'.",
    IF(
     LJ11=3,
     " '"&amp;LB10&amp;"', en ökning från det senaste resultatet då åtgärden omfattade: '"&amp;LD10&amp;"'.",
     IF(
      LJ11=2,
      " '"&amp;LB10&amp;"', en ökning från det senaste resultatet då åtgärden omfattade: '"&amp;LE10&amp;"'.",
      IF(
       LJ11=1,
       " '"&amp;LB10&amp;"', en ökning från det senaste resultatet då åtgärden omfattade: '"&amp;LF10&amp;"'.",
       IF(
        OR(LJ11=0,ISTEXT(LJ11)),
        " '"&amp;LB10&amp;"'.",
        " FEL UPPTÄCKT.")))))),
  IF(
   LJ12=4,
   IF(
    LJ11=4,
    " INGEN ÅTGÄRD BEHÖVS.",
    " "&amp;KZ27&amp;
    IF(
     LJ11=3,
     " '"&amp;LC10&amp;"', en ökning från det senaste resultatet då åtgärden omfattade: '"&amp;LD10&amp;"'.",
     IF(
      LJ11=2,
      " '"&amp;LC10&amp;"', en ökning från det senaste resultatet då åtgärden omfattade: '"&amp;LE10&amp;"'.",
      IF(
       LJ11=1,
       " '"&amp;LC10&amp;"', en ökning från det senaste resultatet då åtgärden omfattade: '"&amp;LF10&amp;"'.",
       IF(
        OR(LJ11=0,ISTEXT(LJ11)),
        " '"&amp;LC10&amp;"'.",
        " FEL UPPTÄCKT."))))),
   IF(
    LJ12=3,
    IF(
     LJ11=3,
     " INGEN ÅTGÄRD BEHÖVS.",
     " "&amp;KZ27&amp;
     IF(
      LJ11=2,
      " '"&amp;LD10&amp;"', en ökning från det senaste resultatet då åtgärden omfattade: '"&amp;LE10&amp;"'.",
      IF(
       LJ11=1,
       " '"&amp;LD10&amp;"', en ökning från det senaste resultatet då åtgärden omfattade: '"&amp;LF10&amp;"'.",
       IF(
        OR(LJ11=0,ISTEXT(LJ11)),
        " '"&amp;LD10&amp;"'.",
        " FEL UPPTÄCKT.")))),
    IF(
     LJ12=2,
     IF(
      LJ11=2,
      " INGEN ÅTGÄRD BEHÖVS.",
      " "&amp;KZ27&amp;
      IF(
       LJ11=1,
       " '"&amp;LE10&amp;"', en ökning från det senaste resultatet då åtgärden omfattade: '"&amp;LF10&amp;"'.",
       IF(
        OR(LJ11=0,ISTEXT(LJ11)),
        " '"&amp;LE10&amp;"'.",
        " FEL UPPTÄCKT."))),
     IF(
      LJ12=1,
      IF(
       LJ11=1,
       " INGEN ÅTGÄRD BEHÖVS.",
       " "&amp;KZ27&amp;
       IF(
        OR(LJ11=0,ISTEXT(LJ11)),
        " '"&amp;LF10&amp;"'.",
        " FEL UPPTÄCKT.")),
      IF(
       LJ12=0,
       IF(
        OR(LJ11=0,ISTEXT(LJ11)),
        " INGEN ÅTGÄRD BEHÖVS.",
        " "&amp;KZ27&amp;
        " FEL UPPTÄCKT."))))))))</f>
        <v>#N/A</v>
      </c>
      <c r="LK14" s="105" t="e">
        <f ca="1">IF(
 LU12&lt;LU11,
 " INGEN ÅTGÄRD BEHÖVS.",
 IF(
  LU12=5,
  IF(
   LU11=5,
   " INGEN ÅTGÄRD BEHÖVS.",
   " "&amp;LK27&amp;
   IF(
    LU11=4,
    " '"&amp;LM10&amp;"', en ökning från det senaste resultatet då åtgärden omfattade: '"&amp;LN10&amp;"'.",
    IF(
     LU11=3,
     " '"&amp;LM10&amp;"', en ökning från det senaste resultatet då åtgärden omfattade: '"&amp;LO10&amp;"'.",
     IF(
      LU11=2,
      " '"&amp;LM10&amp;"', en ökning från det senaste resultatet då åtgärden omfattade: '"&amp;LP10&amp;"'.",
      IF(
       LU11=1,
       " '"&amp;LM10&amp;"', en ökning från det senaste resultatet då åtgärden omfattade: '"&amp;LQ10&amp;"'.",
       IF(
        OR(LU11=0,ISTEXT(LU11)),
        " '"&amp;LM10&amp;"'.",
        " FEL UPPTÄCKT.")))))),
  IF(
   LU12=4,
   IF(
    LU11=4,
    " INGEN ÅTGÄRD BEHÖVS.",
    " "&amp;LK27&amp;
    IF(
     LU11=3,
     " '"&amp;LN10&amp;"', en ökning från det senaste resultatet då åtgärden omfattade: '"&amp;LO10&amp;"'.",
     IF(
      LU11=2,
      " '"&amp;LN10&amp;"', en ökning från det senaste resultatet då åtgärden omfattade: '"&amp;LP10&amp;"'.",
      IF(
       LU11=1,
       " '"&amp;LN10&amp;"', en ökning från det senaste resultatet då åtgärden omfattade: '"&amp;LQ10&amp;"'.",
       IF(
        OR(LU11=0,ISTEXT(LU11)),
        " '"&amp;LN10&amp;"'.",
        " FEL UPPTÄCKT."))))),
   IF(
    LU12=3,
    IF(
     LU11=3,
     " INGEN ÅTGÄRD BEHÖVS.",
     " "&amp;LK27&amp;
     IF(
      LU11=2,
      " '"&amp;LO10&amp;"', en ökning från det senaste resultatet då åtgärden omfattade: '"&amp;LP10&amp;"'.",
      IF(
       LU11=1,
       " '"&amp;LO10&amp;"', en ökning från det senaste resultatet då åtgärden omfattade: '"&amp;LQ10&amp;"'.",
       IF(
        OR(LU11=0,ISTEXT(LU11)),
        " '"&amp;LO10&amp;"'.",
        " FEL UPPTÄCKT.")))),
    IF(
     LU12=2,
     IF(
      LU11=2,
      " INGEN ÅTGÄRD BEHÖVS.",
      " "&amp;LK27&amp;
      IF(
       LU11=1,
       " '"&amp;LP10&amp;"', en ökning från det senaste resultatet då åtgärden omfattade: '"&amp;LQ10&amp;"'.",
       IF(
        OR(LU11=0,ISTEXT(LU11)),
        " '"&amp;LP10&amp;"'.",
        " FEL UPPTÄCKT."))),
     IF(
      LU12=1,
      IF(
       LU11=1,
       " INGEN ÅTGÄRD BEHÖVS.",
       " "&amp;LK27&amp;
       IF(
        OR(LU11=0,ISTEXT(LU11)),
        " '"&amp;LQ10&amp;"'.",
        " FEL UPPTÄCKT.")),
      IF(
       LU12=0,
       IF(
        OR(LU11=0,ISTEXT(LU11)),
        " INGEN ÅTGÄRD BEHÖVS.",
        " "&amp;LK27&amp;
        " FEL UPPTÄCKT."))))))))</f>
        <v>#N/A</v>
      </c>
      <c r="LV14" s="105" t="e">
        <f ca="1">IF(
 MF12&lt;MF11,
 " INGEN ÅTGÄRD BEHÖVS.",
 IF(
  MF12=5,
  IF(
   MF11=5,
   " INGEN ÅTGÄRD BEHÖVS.",
   " "&amp;LV27&amp;
   IF(
    MF11=4,
    " '"&amp;LX10&amp;"', en ökning från det senaste resultatet då åtgärden omfattade: '"&amp;LY10&amp;"'.",
    IF(
     MF11=3,
     " '"&amp;LX10&amp;"', en ökning från det senaste resultatet då åtgärden omfattade: '"&amp;LZ10&amp;"'.",
     IF(
      MF11=2,
      " '"&amp;LX10&amp;"', en ökning från det senaste resultatet då åtgärden omfattade: '"&amp;MA10&amp;"'.",
      IF(
       MF11=1,
       " '"&amp;LX10&amp;"', en ökning från det senaste resultatet då åtgärden omfattade: '"&amp;MB10&amp;"'.",
       IF(
        OR(MF11=0,ISTEXT(MF11)),
        " '"&amp;LX10&amp;"'.",
        " FEL UPPTÄCKT.")))))),
  IF(
   MF12=4,
   IF(
    MF11=4,
    " INGEN ÅTGÄRD BEHÖVS.",
    " "&amp;LV27&amp;
    IF(
     MF11=3,
     " '"&amp;LY10&amp;"', en ökning från det senaste resultatet då åtgärden omfattade: '"&amp;LZ10&amp;"'.",
     IF(
      MF11=2,
      " '"&amp;LY10&amp;"', en ökning från det senaste resultatet då åtgärden omfattade: '"&amp;MA10&amp;"'.",
      IF(
       MF11=1,
       " '"&amp;LY10&amp;"', en ökning från det senaste resultatet då åtgärden omfattade: '"&amp;MB10&amp;"'.",
       IF(
        OR(MF11=0,ISTEXT(MF11)),
        " '"&amp;LY10&amp;"'.",
        " FEL UPPTÄCKT."))))),
   IF(
    MF12=3,
    IF(
     MF11=3,
     " INGEN ÅTGÄRD BEHÖVS.",
     " "&amp;LV27&amp;
     IF(
      MF11=2,
      " '"&amp;LZ10&amp;"', en ökning från det senaste resultatet då åtgärden omfattade: '"&amp;MA10&amp;"'.",
      IF(
       MF11=1,
       " '"&amp;LZ10&amp;"', en ökning från det senaste resultatet då åtgärden omfattade: '"&amp;MB10&amp;"'.",
       IF(
        OR(MF11=0,ISTEXT(MF11)),
        " '"&amp;LZ10&amp;"'.",
        " FEL UPPTÄCKT.")))),
    IF(
     MF12=2,
     IF(
      MF11=2,
      " INGEN ÅTGÄRD BEHÖVS.",
      " "&amp;LV27&amp;
      IF(
       MF11=1,
       " '"&amp;MA10&amp;"', en ökning från det senaste resultatet då åtgärden omfattade: '"&amp;MB10&amp;"'.",
       IF(
        OR(MF11=0,ISTEXT(MF11)),
        " '"&amp;MA10&amp;"'.",
        " FEL UPPTÄCKT."))),
     IF(
      MF12=1,
      IF(
       MF11=1,
       " INGEN ÅTGÄRD BEHÖVS.",
       " "&amp;LV27&amp;
       IF(
        OR(MF11=0,ISTEXT(MF11)),
        " '"&amp;MB10&amp;"'.",
        " FEL UPPTÄCKT.")),
      IF(
       MF12=0,
       IF(
        OR(MF11=0,ISTEXT(MF11)),
        " INGEN ÅTGÄRD BEHÖVS.",
        " "&amp;LV27&amp;
        " FEL UPPTÄCKT."))))))))</f>
        <v>#N/A</v>
      </c>
      <c r="MG14" s="105" t="str">
        <f ca="1">IF(
AND(
MP8+COUNTIF(MI12:MM12,"x")&lt;=
COUNTIF(MI11:MM11,"x")+MP7,
COUNTIFS(MI12:MM12,"x",MI11:MM11,MP7)=0),"",
IF(OR(COUNTIF(MI11:MM11,"x")&gt;0,AND(COUNT(MI11:MM11)=5,MP7&gt;0))," Ytterligare ","")
&amp;IF(
MJ6=1,
IF(OR(COUNTIF(MI11:MM11,"x")&gt;0,AND(COUNT(MI11:MM11)=5,MP7&gt;0)),"en åtgärd"," En åtgärd"),
IF(
MJ6=2,
IF(OR(COUNTIF(MI11:MM11,"x")&gt;0,AND(COUNT(MI11:MM11)=5,MP7&gt;0)),"två åtgärder"," Två åtgärder"),
IF(
MJ6=3,
IF(OR(COUNTIF(MI11:MM11,"x")&gt;0,AND(COUNT(MI11:MM11)=5,MP7&gt;0)),"tre åtgärder"," Tre åtgärder"),
IF(
MJ6=4,
IF(OR(COUNTIF(MI11:MM11,"x")&gt;0,AND(COUNT(MI11:MM11)=5,MP7&gt;0)),"fyra åtgärder"," Fyra åtgärder"),
IF(
MP8+
COUNTIF(MI12:MM12,"x")-
MP7-
COUNTIF(MI11:MM11,"x")=5,
" Alla åtgärder","")))))
&amp;IF(MP7=1,
" (kombinerat med den valfria åtgärd som "&amp;$A$32&amp;" redan omfattar)",
IF(MP7=2,
" (kombinerat med de två valfria åtgärder som "&amp;$A$32&amp;" redan omfattar)",
IF(MP7=3,
" (kombinerat med de tre valfria åtgärder som "&amp;$A$32&amp;" redan omfattar)",
IF(MP7=4,
" (kombinerat med de fyra valfria åtgärder som "&amp;$A$32&amp;" redan omfattar)","")))))</f>
        <v/>
      </c>
      <c r="MS14" s="105" t="str">
        <f ca="1">IF(
AND(
NB8+COUNTIF(MU12:MY12,"x")&lt;=
COUNTIF(MU11:MY11,"x")+NB7,
COUNTIFS(MU12:MY12,"x",MU11:MY11,NB7)=0),"",
IF(OR(COUNTIF(MU11:MY11,"x")&gt;0,AND(COUNT(MU11:MY11)=5,NB7&gt;0))," Ytterligare ","")
&amp;IF(
MV6=1,
IF(OR(COUNTIF(MU11:MY11,"x")&gt;0,AND(COUNT(MU11:MY11)=5,NB7&gt;0)),"en åtgärd"," En åtgärd"),
IF(
MV6=2,
IF(OR(COUNTIF(MU11:MY11,"x")&gt;0,AND(COUNT(MU11:MY11)=5,NB7&gt;0)),"två åtgärder"," Två åtgärder"),
IF(
MV6=3,
IF(OR(COUNTIF(MU11:MY11,"x")&gt;0,AND(COUNT(MU11:MY11)=5,NB7&gt;0)),"tre åtgärder"," Tre åtgärder"),
IF(
MV6=4,
IF(OR(COUNTIF(MU11:MY11,"x")&gt;0,AND(COUNT(MU11:MY11)=5,NB7&gt;0)),"fyra åtgärder"," Fyra åtgärder"),
IF(
NB8+
COUNTIF(MU12:MY12,"x")-
NB7-
COUNTIF(MU11:MY11,"x")=5,
" Alla åtgärder","")))))
&amp;IF(NB7=1,
" (kombinerat med den valfria åtgärd som "&amp;$A$32&amp;" redan omfattar)",
IF(NB7=2,
" (kombinerat med de två valfria åtgärder som "&amp;$A$32&amp;" redan omfattar)",
IF(NB7=3,
" (kombinerat med de tre valfria åtgärder som "&amp;$A$32&amp;" redan omfattar)",
IF(NB7=4,
" (kombinerat med de fyra valfria åtgärder som "&amp;$A$32&amp;" redan omfattar)","")))))</f>
        <v/>
      </c>
      <c r="NE14" s="105" t="str">
        <f ca="1">IF(
AND(
NN8+COUNTIF(NG12:NK12,"x")&lt;=
COUNTIF(NG11:NK11,"x")+NN7,
COUNTIFS(NG12:NK12,"x",NG11:NK11,NN7)=0),"",
IF(OR(COUNTIF(NG11:NK11,"x")&gt;0,AND(COUNT(NG11:NK11)=5,NN7&gt;0))," Ytterligare ","")
&amp;IF(
NH6=1,
IF(OR(COUNTIF(NG11:NK11,"x")&gt;0,AND(COUNT(NG11:NK11)=5,NN7&gt;0)),"en åtgärd"," En åtgärd"),
IF(
NH6=2,
IF(OR(COUNTIF(NG11:NK11,"x")&gt;0,AND(COUNT(NG11:NK11)=5,NN7&gt;0)),"två åtgärder"," Två åtgärder"),
IF(
NH6=3,
IF(OR(COUNTIF(NG11:NK11,"x")&gt;0,AND(COUNT(NG11:NK11)=5,NN7&gt;0)),"tre åtgärder"," Tre åtgärder"),
IF(
NH6=4,
IF(OR(COUNTIF(NG11:NK11,"x")&gt;0,AND(COUNT(NG11:NK11)=5,NN7&gt;0)),"fyra åtgärder"," Fyra åtgärder"),
IF(
NN8+
COUNTIF(NG12:NK12,"x")-
NN7-
COUNTIF(NG11:NK11,"x")=5,
" Alla åtgärder","")))))
&amp;IF(NN7=1,
" (kombinerat med den valfria åtgärd som "&amp;$A$32&amp;" redan omfattar)",
IF(NN7=2,
" (kombinerat med de två valfria åtgärder som "&amp;$A$32&amp;" redan omfattar)",
IF(NN7=3,
" (kombinerat med de tre valfria åtgärder som "&amp;$A$32&amp;" redan omfattar)",
IF(NN7=4,
" (kombinerat med de fyra valfria åtgärder som "&amp;$A$32&amp;" redan omfattar)","")))))</f>
        <v/>
      </c>
      <c r="NQ14" s="105" t="str">
        <f ca="1">IF(
AND(
NZ8+COUNTIF(NS12:NW12,"x")&lt;=
COUNTIF(NS11:NW11,"x")+NZ7,
COUNTIFS(NS12:NW12,"x",NS11:NW11,NZ7)=0),"",
IF(OR(COUNTIF(NS11:NW11,"x")&gt;0,AND(COUNT(NS11:NW11)=5,NZ7&gt;0))," Ytterligare ","")
&amp;IF(
NT6=1,
IF(OR(COUNTIF(NS11:NW11,"x")&gt;0,AND(COUNT(NS11:NW11)=5,NZ7&gt;0)),"en åtgärd"," En åtgärd"),
IF(
NT6=2,
IF(OR(COUNTIF(NS11:NW11,"x")&gt;0,AND(COUNT(NS11:NW11)=5,NZ7&gt;0)),"två åtgärder"," Två åtgärder"),
IF(
NT6=3,
IF(OR(COUNTIF(NS11:NW11,"x")&gt;0,AND(COUNT(NS11:NW11)=5,NZ7&gt;0)),"tre åtgärder"," Tre åtgärder"),
IF(
NT6=4,
IF(OR(COUNTIF(NS11:NW11,"x")&gt;0,AND(COUNT(NS11:NW11)=5,NZ7&gt;0)),"fyra åtgärder"," Fyra åtgärder"),
IF(
NZ8+
COUNTIF(NS12:NW12,"x")-
NZ7-
COUNTIF(NS11:NW11,"x")=5,
" Alla åtgärder","")))))
&amp;IF(NZ7=1,
" (kombinerat med den valfria åtgärd som "&amp;$A$32&amp;" redan omfattar)",
IF(NZ7=2,
" (kombinerat med de två valfria åtgärder som "&amp;$A$32&amp;" redan omfattar)",
IF(NZ7=3,
" (kombinerat med de tre valfria åtgärder som "&amp;$A$32&amp;" redan omfattar)",
IF(NZ7=4,
" (kombinerat med de fyra valfria åtgärder som "&amp;$A$32&amp;" redan omfattar)","")))))</f>
        <v/>
      </c>
      <c r="OC14" s="105" t="str">
        <f ca="1">IF(
AND(
OL8+COUNTIF(OE12:OI12,"x")&lt;=
COUNTIF(OE11:OI11,"x")+OL7,
COUNTIFS(OE12:OI12,"x",OE11:OI11,OL7)=0),"",
IF(OR(COUNTIF(OE11:OI11,"x")&gt;0,AND(COUNT(OE11:OI11)=5,OL7&gt;0))," Ytterligare ","")
&amp;IF(
OF6=1,
IF(OR(COUNTIF(OE11:OI11,"x")&gt;0,AND(COUNT(OE11:OI11)=5,OL7&gt;0)),"en åtgärd"," En åtgärd"),
IF(
OF6=2,
IF(OR(COUNTIF(OE11:OI11,"x")&gt;0,AND(COUNT(OE11:OI11)=5,OL7&gt;0)),"två åtgärder"," Två åtgärder"),
IF(
OF6=3,
IF(OR(COUNTIF(OE11:OI11,"x")&gt;0,AND(COUNT(OE11:OI11)=5,OL7&gt;0)),"tre åtgärder"," Tre åtgärder"),
IF(
OF6=4,
IF(OR(COUNTIF(OE11:OI11,"x")&gt;0,AND(COUNT(OE11:OI11)=5,OL7&gt;0)),"fyra åtgärder"," Fyra åtgärder"),
IF(
OL8+
COUNTIF(OE12:OI12,"x")-
OL7-
COUNTIF(OE11:OI11,"x")=5,
" Alla åtgärder","")))))
&amp;IF(OL7=1,
" (kombinerat med den valfria åtgärd som "&amp;$A$32&amp;" redan omfattar)",
IF(OL7=2,
" (kombinerat med de två valfria åtgärder som "&amp;$A$32&amp;" redan omfattar)",
IF(OL7=3,
" (kombinerat med de tre valfria åtgärder som "&amp;$A$32&amp;" redan omfattar)",
IF(OL7=4,
" (kombinerat med de fyra valfria åtgärder som "&amp;$A$32&amp;" redan omfattar)","")))))</f>
        <v/>
      </c>
      <c r="OO14" s="105" t="str">
        <f ca="1">IF(
AND(
OX8+COUNTIF(OQ12:OU12,"x")&lt;=
COUNTIF(OQ11:OU11,"x")+OX7,
COUNTIFS(OQ12:OU12,"x",OQ11:OU11,OX7)=0),"",
IF(OR(COUNTIF(OQ11:OU11,"x")&gt;0,AND(COUNT(OQ11:OU11)=5,OX7&gt;0))," Ytterligare ","")
&amp;IF(
OR6=1,
IF(OR(COUNTIF(OQ11:OU11,"x")&gt;0,AND(COUNT(OQ11:OU11)=5,OX7&gt;0)),"en åtgärd"," En åtgärd"),
IF(
OR6=2,
IF(OR(COUNTIF(OQ11:OU11,"x")&gt;0,AND(COUNT(OQ11:OU11)=5,OX7&gt;0)),"två åtgärder"," Två åtgärder"),
IF(
OR6=3,
IF(OR(COUNTIF(OQ11:OU11,"x")&gt;0,AND(COUNT(OQ11:OU11)=5,OX7&gt;0)),"tre åtgärder"," Tre åtgärder"),
IF(
OR6=4,
IF(OR(COUNTIF(OQ11:OU11,"x")&gt;0,AND(COUNT(OQ11:OU11)=5,OX7&gt;0)),"fyra åtgärder"," Fyra åtgärder"),
IF(
OX8+
COUNTIF(OQ12:OU12,"x")-
OX7-
COUNTIF(OQ11:OU11,"x")=5,
" Alla åtgärder","")))))
&amp;IF(OX7=1,
" (kombinerat med den valfria åtgärd som "&amp;$A$32&amp;" redan omfattar)",
IF(OX7=2,
" (kombinerat med de två valfria åtgärder som "&amp;$A$32&amp;" redan omfattar)",
IF(OX7=3,
" (kombinerat med de tre valfria åtgärder som "&amp;$A$32&amp;" redan omfattar)",
IF(OX7=4,
" (kombinerat med de fyra valfria åtgärder som "&amp;$A$32&amp;" redan omfattar)","")))))</f>
        <v/>
      </c>
      <c r="PA14" s="105" t="str">
        <f ca="1">IF(
AND(
PJ8+COUNTIF(PC12:PG12,"x")&lt;=
COUNTIF(PC11:PG11,"x")+PJ7,
COUNTIFS(PC12:PG12,"x",PC11:PG11,PJ7)=0),"",
IF(OR(COUNTIF(PC11:PG11,"x")&gt;0,AND(COUNT(PC11:PG11)=5,PJ7&gt;0))," Ytterligare ","")
&amp;IF(
PD6=1,
IF(OR(COUNTIF(PC11:PG11,"x")&gt;0,AND(COUNT(PC11:PG11)=5,PJ7&gt;0)),"en åtgärd"," En åtgärd"),
IF(
PD6=2,
IF(OR(COUNTIF(PC11:PG11,"x")&gt;0,AND(COUNT(PC11:PG11)=5,PJ7&gt;0)),"två åtgärder"," Två åtgärder"),
IF(
PD6=3,
IF(OR(COUNTIF(PC11:PG11,"x")&gt;0,AND(COUNT(PC11:PG11)=5,PJ7&gt;0)),"tre åtgärder"," Tre åtgärder"),
IF(
PD6=4,
IF(OR(COUNTIF(PC11:PG11,"x")&gt;0,AND(COUNT(PC11:PG11)=5,PJ7&gt;0)),"fyra åtgärder"," Fyra åtgärder"),
IF(
PJ8+
COUNTIF(PC12:PG12,"x")-
PJ7-
COUNTIF(PC11:PG11,"x")=5,
" Alla åtgärder","")))))
&amp;IF(PJ7=1,
" (kombinerat med den valfria åtgärd som "&amp;$A$32&amp;" redan omfattar)",
IF(PJ7=2,
" (kombinerat med de två valfria åtgärder som "&amp;$A$32&amp;" redan omfattar)",
IF(PJ7=3,
" (kombinerat med de tre valfria åtgärder som "&amp;$A$32&amp;" redan omfattar)",
IF(PJ7=4,
" (kombinerat med de fyra valfria åtgärder som "&amp;$A$32&amp;" redan omfattar)","")))))</f>
        <v/>
      </c>
      <c r="PM14" s="105" t="str">
        <f ca="1">IF(
AND(
PV8+COUNTIF(PO12:PS12,"x")&lt;=
COUNTIF(PO11:PS11,"x")+PV7,
COUNTIFS(PO12:PS12,"x",PO11:PS11,PV7)=0),"",
IF(OR(COUNTIF(PO11:PS11,"x")&gt;0,AND(COUNT(PO11:PS11)=5,PV7&gt;0))," Ytterligare ","")
&amp;IF(
PP6=1,
IF(OR(COUNTIF(PO11:PS11,"x")&gt;0,AND(COUNT(PO11:PS11)=5,PV7&gt;0)),"en åtgärd"," En åtgärd"),
IF(
PP6=2,
IF(OR(COUNTIF(PO11:PS11,"x")&gt;0,AND(COUNT(PO11:PS11)=5,PV7&gt;0)),"två åtgärder"," Två åtgärder"),
IF(
PP6=3,
IF(OR(COUNTIF(PO11:PS11,"x")&gt;0,AND(COUNT(PO11:PS11)=5,PV7&gt;0)),"tre åtgärder"," Tre åtgärder"),
IF(
PP6=4,
IF(OR(COUNTIF(PO11:PS11,"x")&gt;0,AND(COUNT(PO11:PS11)=5,PV7&gt;0)),"fyra åtgärder"," Fyra åtgärder"),
IF(
PV8+
COUNTIF(PO12:PS12,"x")-
PV7-
COUNTIF(PO11:PS11,"x")=5,
" Alla åtgärder","")))))
&amp;IF(PV7=1,
" (kombinerat med den valfria åtgärd som "&amp;$A$32&amp;" redan omfattar)",
IF(PV7=2,
" (kombinerat med de två valfria åtgärder som "&amp;$A$32&amp;" redan omfattar)",
IF(PV7=3,
" (kombinerat med de tre valfria åtgärder som "&amp;$A$32&amp;" redan omfattar)",
IF(PV7=4,
" (kombinerat med de fyra valfria åtgärder som "&amp;$A$32&amp;" redan omfattar)","")))))</f>
        <v/>
      </c>
      <c r="PY14" s="105" t="str">
        <f ca="1">IF(
AND(
QH8+COUNTIF(QA12:QE12,"x")&lt;=
COUNTIF(QA11:QE11,"x")+QH7,
COUNTIFS(QA12:QE12,"x",QA11:QE11,QH7)=0),"",
IF(OR(COUNTIF(QA11:QE11,"x")&gt;0,AND(COUNT(QA11:QE11)=5,QH7&gt;0))," Ytterligare ","")
&amp;IF(
QB6=1,
IF(OR(COUNTIF(QA11:QE11,"x")&gt;0,AND(COUNT(QA11:QE11)=5,QH7&gt;0)),"en åtgärd"," En åtgärd"),
IF(
QB6=2,
IF(OR(COUNTIF(QA11:QE11,"x")&gt;0,AND(COUNT(QA11:QE11)=5,QH7&gt;0)),"två åtgärder"," Två åtgärder"),
IF(
QB6=3,
IF(OR(COUNTIF(QA11:QE11,"x")&gt;0,AND(COUNT(QA11:QE11)=5,QH7&gt;0)),"tre åtgärder"," Tre åtgärder"),
IF(
QB6=4,
IF(OR(COUNTIF(QA11:QE11,"x")&gt;0,AND(COUNT(QA11:QE11)=5,QH7&gt;0)),"fyra åtgärder"," Fyra åtgärder"),
IF(
QH8+
COUNTIF(QA12:QE12,"x")-
QH7-
COUNTIF(QA11:QE11,"x")=5,
" Alla åtgärder","")))))
&amp;IF(QH7=1,
" (kombinerat med den valfria åtgärd som "&amp;$A$32&amp;" redan omfattar)",
IF(QH7=2,
" (kombinerat med de två valfria åtgärder som "&amp;$A$32&amp;" redan omfattar)",
IF(QH7=3,
" (kombinerat med de tre valfria åtgärder som "&amp;$A$32&amp;" redan omfattar)",
IF(QH7=4,
" (kombinerat med de fyra valfria åtgärder som "&amp;$A$32&amp;" redan omfattar)","")))))</f>
        <v/>
      </c>
      <c r="QK14" s="105" t="str">
        <f ca="1">IF(
AND(
QT8+COUNTIF(QM12:QQ12,"x")&lt;=
COUNTIF(QM11:QQ11,"x")+QT7,
COUNTIFS(QM12:QQ12,"x",QM11:QQ11,QT7)=0),"",
IF(OR(COUNTIF(QM11:QQ11,"x")&gt;0,AND(COUNT(QM11:QQ11)=5,QT7&gt;0))," Ytterligare ","")
&amp;IF(
QN6=1,
IF(OR(COUNTIF(QM11:QQ11,"x")&gt;0,AND(COUNT(QM11:QQ11)=5,QT7&gt;0)),"en åtgärd"," En åtgärd"),
IF(
QN6=2,
IF(OR(COUNTIF(QM11:QQ11,"x")&gt;0,AND(COUNT(QM11:QQ11)=5,QT7&gt;0)),"två åtgärder"," Två åtgärder"),
IF(
QN6=3,
IF(OR(COUNTIF(QM11:QQ11,"x")&gt;0,AND(COUNT(QM11:QQ11)=5,QT7&gt;0)),"tre åtgärder"," Tre åtgärder"),
IF(
QN6=4,
IF(OR(COUNTIF(QM11:QQ11,"x")&gt;0,AND(COUNT(QM11:QQ11)=5,QT7&gt;0)),"fyra åtgärder"," Fyra åtgärder"),
IF(
QT8+
COUNTIF(QM12:QQ12,"x")-
QT7-
COUNTIF(QM11:QQ11,"x")=5,
" Alla åtgärder","")))))
&amp;IF(QT7=1,
" (kombinerat med den valfria åtgärd som "&amp;$A$32&amp;" redan omfattar)",
IF(QT7=2,
" (kombinerat med de två valfria åtgärder som "&amp;$A$32&amp;" redan omfattar)",
IF(QT7=3,
" (kombinerat med de tre valfria åtgärder som "&amp;$A$32&amp;" redan omfattar)",
IF(QT7=4,
" (kombinerat med de fyra valfria åtgärder som "&amp;$A$32&amp;" redan omfattar)","")))))</f>
        <v/>
      </c>
      <c r="QW14" s="105" t="e">
        <f ca="1">IF(
 RG12&lt;RG11,
 " INGEN ÅTGÄRD BEHÖVS.",
 IF(
  RG12=5,
  IF(
   RG11=5,
   " INGEN ÅTGÄRD BEHÖVS.",
   " "&amp;QW27&amp;
   IF(
    RG11=4,
    " '"&amp;QY10&amp;"', en ökning från det senaste resultatet då åtgärden omfattade: '"&amp;QZ10&amp;"'.",
    IF(
     RG11=3,
     " '"&amp;QY10&amp;"', en ökning från det senaste resultatet då åtgärden omfattade: '"&amp;RA10&amp;"'.",
     IF(
      RG11=2,
      " '"&amp;QY10&amp;"', en ökning från det senaste resultatet då åtgärden omfattade: '"&amp;RB10&amp;"'.",
      IF(
       RG11=1,
       " '"&amp;QY10&amp;"', en ökning från det senaste resultatet då åtgärden omfattade: '"&amp;RC10&amp;"'.",
       IF(
        OR(RG11=0,ISTEXT(RG11)),
        " '"&amp;QY10&amp;"'.",
        " FEL UPPTÄCKT.")))))),
  IF(
   RG12=4,
   IF(
    RG11=4,
    " INGEN ÅTGÄRD BEHÖVS.",
    " "&amp;QW27&amp;
    IF(
     RG11=3,
     " '"&amp;QZ10&amp;"', en ökning från det senaste resultatet då åtgärden omfattade: '"&amp;RA10&amp;"'.",
     IF(
      RG11=2,
      " '"&amp;QZ10&amp;"', en ökning från det senaste resultatet då åtgärden omfattade: '"&amp;RB10&amp;"'.",
      IF(
       RG11=1,
       " '"&amp;QZ10&amp;"', en ökning från det senaste resultatet då åtgärden omfattade: '"&amp;RC10&amp;"'.",
       IF(
        OR(RG11=0,ISTEXT(RG11)),
        " '"&amp;QZ10&amp;"'.",
        " FEL UPPTÄCKT."))))),
   IF(
    RG12=3,
    IF(
     RG11=3,
     " INGEN ÅTGÄRD BEHÖVS.",
     " "&amp;QW27&amp;
     IF(
      RG11=2,
      " '"&amp;RA10&amp;"', en ökning från det senaste resultatet då åtgärden omfattade: '"&amp;RB10&amp;"'.",
      IF(
       RG11=1,
       " '"&amp;RA10&amp;"', en ökning från det senaste resultatet då åtgärden omfattade: '"&amp;RC10&amp;"'.",
       IF(
        OR(RG11=0,ISTEXT(RG11)),
        " '"&amp;RA10&amp;"'.",
        " FEL UPPTÄCKT.")))),
    IF(
     RG12=2,
     IF(
      RG11=2,
      " INGEN ÅTGÄRD BEHÖVS.",
      " "&amp;QW27&amp;
      IF(
       RG11=1,
       " '"&amp;RB10&amp;"', en ökning från det senaste resultatet då åtgärden omfattade: '"&amp;RC10&amp;"'.",
       IF(
        OR(RG11=0,ISTEXT(RG11)),
        " '"&amp;RB10&amp;"'.",
        " FEL UPPTÄCKT."))),
     IF(
      RG12=1,
      IF(
       RG11=1,
       " INGEN ÅTGÄRD BEHÖVS.",
       " "&amp;QW27&amp;
       IF(
        OR(RG11=0,ISTEXT(RG11)),
        " '"&amp;RC10&amp;"'.",
        " FEL UPPTÄCKT.")),
      IF(
       RG12=0,
       IF(
        OR(RG11=0,ISTEXT(RG11)),
        " INGEN ÅTGÄRD BEHÖVS.",
        " "&amp;QW27&amp;
        " FEL UPPTÄCKT."))))))))</f>
        <v>#N/A</v>
      </c>
      <c r="RH14" s="105" t="str">
        <f ca="1">IF(
AND(
RQ8+COUNTIF(RJ12:RN12,"x")&lt;=
COUNTIF(RJ11:RN11,"x")+RQ7,
COUNTIFS(RJ12:RN12,"x",RJ11:RN11,RQ7)=0),"",
IF(OR(COUNTIF(RJ11:RN11,"x")&gt;0,AND(COUNT(RJ11:RN11)=5,RQ7&gt;0))," Ytterligare ","")
&amp;IF(
RK6=1,
IF(OR(COUNTIF(RJ11:RN11,"x")&gt;0,AND(COUNT(RJ11:RN11)=5,RQ7&gt;0)),"en åtgärd"," En åtgärd"),
IF(
RK6=2,
IF(OR(COUNTIF(RJ11:RN11,"x")&gt;0,AND(COUNT(RJ11:RN11)=5,RQ7&gt;0)),"två åtgärder"," Två åtgärder"),
IF(
RK6=3,
IF(OR(COUNTIF(RJ11:RN11,"x")&gt;0,AND(COUNT(RJ11:RN11)=5,RQ7&gt;0)),"tre åtgärder"," Tre åtgärder"),
IF(
RK6=4,
IF(OR(COUNTIF(RJ11:RN11,"x")&gt;0,AND(COUNT(RJ11:RN11)=5,RQ7&gt;0)),"fyra åtgärder"," Fyra åtgärder"),
IF(
RQ8+
COUNTIF(RJ12:RN12,"x")-
RQ7-
COUNTIF(RJ11:RN11,"x")=5,
" Alla åtgärder","")))))
&amp;IF(RQ7=1,
" (kombinerat med den valfria åtgärd som "&amp;$A$32&amp;" redan omfattar)",
IF(RQ7=2,
" (kombinerat med de två valfria åtgärder som "&amp;$A$32&amp;" redan omfattar)",
IF(RQ7=3,
" (kombinerat med de tre valfria åtgärder som "&amp;$A$32&amp;" redan omfattar)",
IF(RQ7=4,
" (kombinerat med de fyra valfria åtgärder som "&amp;$A$32&amp;" redan omfattar)","")))))</f>
        <v/>
      </c>
    </row>
    <row r="15" spans="1:533" x14ac:dyDescent="0.35">
      <c r="B15" s="121"/>
      <c r="P15" s="105" t="str">
        <f ca="1">IF(
AND(
Y8+COUNTIF(R12:V12,"x")&lt;=
COUNTIF(R11:V11,"x")+Y7,
COUNTIFS(R12:V12,"x",R11:V11,Y7)=0),"",
IF(Y8+
COUNTIF(R12:V12,"x")=5,", d.v.s. (totalt sett) alla frågans kvarvarande åtgärder: "&amp;P27,
IF(COUNTIFS(R12:V12,"x",R11:V11,Y7)=1,
IF(S6&gt;
1,
IF(COUNTIF(R11:V11,0)=5,", bland dem måste 1 vara: "&amp;P27,", bland de totalt "&amp;Y8+COUNTIF(R12:V12,"x")&amp;" åtgärderna måste 1 vara: "&amp;P27),
" och den måste vara: "&amp;P27),
IF(COUNTIFS(R12:V12,"x",R11:V11,Y7)=2,
IF(S6&gt;
2,
IF(COUNTIF(R11:V11,0)=5,", bland dem måste 2 vara: "&amp;P27,", bland de totalt "&amp;Y8+COUNTIF(R12:V12,"x")&amp;" åtgärderna måste 2 vara: "&amp;P27),
" och tillsammans måste de vara: "&amp;P27),
IF(COUNTIFS(R12:V12,"x",R11:V11,Y7)=3,
IF(S6&gt;
3,
IF(COUNTIF(R11:V11,0)=5,", bland dem måste 3 vara: "&amp;P27,", bland de totalt "&amp;Y8+COUNTIF(R12:V12,"x")&amp;" åtgärderna måste 3 vara: "&amp;P27),
" och tillsammans måste de vara: "&amp;P27),
IF(COUNTIFS(R12:V12,"x",R11:V11,Y7)=4,
" och tillsammans måste de vara: "&amp;P27,""))))
&amp;IF(OR(
AND(
COUNTIFS(R12:V12,"x",R11:V11,Y7)=0,
COUNTIFS(R12:V12,"x",R11:V11,Y7)+
Y8-
Y7&gt;0,
NOT(COUNT(R11:V11)&gt;Y8),
NOT(AND(
Y8+
COUNTIF(R12:V12,"x")-
COUNTIFS(R12:V12,"x",R11:V11,"x")&gt;0,
OR(COUNTIF(R12:V12,1)=5,COUNTIF(R12:V12,2)=5,COUNTIF(R12:V12,3)=5,COUNTIF(R12:V12,4)=5)))),
COUNTIFS(R12:V12,"x",R11:V11,Y7)=4),":","")
&amp;IF(
COUNTIFS(R12:V12,"x",R11:V11,Y7)&gt;0,
IF(AND(R12="x",ISNUMBER(R11))," '"&amp;R10&amp;"'","")&amp;
IF(AND(R12="x",ISNUMBER(R11),S12="x",ISNUMBER(S11)),",",
IF(AND(R12="x",ISNUMBER(R11),T12="x",ISNUMBER(T11)),",",
IF(AND(R12="x",ISNUMBER(R11),U12="x",ISNUMBER(U11)),",",
IF(AND(R12="x",ISNUMBER(R11),V12="x",ISNUMBER(S11)),",",""))))&amp;
IF(AND(S12="x",ISNUMBER(S11))," '"&amp;S10&amp;"'","")&amp;
IF(AND(S12="x",ISNUMBER(S11),T12="x",ISNUMBER(T11)),",",
IF(AND(S12="x",ISNUMBER(S11),U12="x",ISNUMBER(U11)),",",
IF(AND(S12="x",ISNUMBER(S11),V12="x",ISNUMBER(V11)),",","")))&amp;
IF(AND(T12="x",ISNUMBER(T11))," '"&amp;T10&amp;"'","")&amp;
IF(AND(T12="x",ISNUMBER(T11),U12="x",ISNUMBER(U11)),",",
IF(AND(T12="x",ISNUMBER(T11),V12="x",ISNUMBER(V11)),",",""))&amp;
IF(AND(U12="x",ISNUMBER(U11))," '"&amp;U10&amp;"'","")&amp;
IF(AND(U12="x",ISNUMBER(U11),V12="x",ISNUMBER(V11)),",","")&amp;
IF(AND(V12="x",ISNUMBER(V11))," '"&amp;V10&amp;"'",""),"")))</f>
        <v/>
      </c>
      <c r="AA15" s="155" t="s">
        <v>207</v>
      </c>
      <c r="AB15" s="105" t="str">
        <f ca="1">IF(
AND(
AK8+COUNTIF(AD12:AH12,"x")&lt;=
COUNTIF(AD11:AH11,"x")+AK7,
COUNTIFS(AD12:AH12,"x",AD11:AH11,AK7)=0),"",
IF(AK8+
COUNTIF(AD12:AH12,"x")=5,", d.v.s. (totalt sett) alla frågans kvarvarande åtgärder: "&amp;AB27,
IF(COUNTIFS(AD12:AH12,"x",AD11:AH11,AK7)=1,
IF(AE6&gt;
1,
IF(COUNTIF(AD11:AH11,0)=5,", bland dem måste 1 vara: "&amp;AB27,", bland de totalt "&amp;AK8+COUNTIF(AD12:AH12,"x")&amp;" åtgärderna måste 1 vara: "&amp;AB27),
" och den måste vara: "&amp;AB27),
IF(COUNTIFS(AD12:AH12,"x",AD11:AH11,AK7)=2,
IF(AE6&gt;
2,
IF(COUNTIF(AD11:AH11,0)=5,", bland dem måste 2 vara: "&amp;AB27,", bland de totalt "&amp;AK8+COUNTIF(AD12:AH12,"x")&amp;" åtgärderna måste 2 vara: "&amp;AB27),
" och tillsammans måste de vara: "&amp;AB27),
IF(COUNTIFS(AD12:AH12,"x",AD11:AH11,AK7)=3,
IF(AE6&gt;
3,
IF(COUNTIF(AD11:AH11,0)=5,", bland dem måste 3 vara: "&amp;AB27,", bland de totalt "&amp;AK8+COUNTIF(AD12:AH12,"x")&amp;" åtgärderna måste 3 vara: "&amp;AB27),
" och tillsammans måste de vara: "&amp;AB27),
IF(COUNTIFS(AD12:AH12,"x",AD11:AH11,AK7)=4,
" och tillsammans måste de vara: "&amp;AB27,""))))
&amp;IF(OR(
AND(
COUNTIFS(AD12:AH12,"x",AD11:AH11,AK7)=0,
COUNTIFS(AD12:AH12,"x",AD11:AH11,AK7)+
AK8-
AK7&gt;0,
NOT(COUNT(AD11:AH11)&gt;AK8),
NOT(AND(
AK8+
COUNTIF(AD12:AH12,"x")-
COUNTIFS(AD12:AH12,"x",AD11:AH11,"x")&gt;0,
OR(COUNTIF(AD12:AH12,1)=5,COUNTIF(AD12:AH12,2)=5,COUNTIF(AD12:AH12,3)=5,COUNTIF(AD12:AH12,4)=5)))),
COUNTIFS(AD12:AH12,"x",AD11:AH11,AK7)=4),":","")
&amp;IF(
COUNTIFS(AD12:AH12,"x",AD11:AH11,AK7)&gt;0,
IF(AND(AD12="x",ISNUMBER(AD11))," '"&amp;AD10&amp;"'","")&amp;
IF(AND(AD12="x",ISNUMBER(AD11),AE12="x",ISNUMBER(AE11)),",",
IF(AND(AD12="x",ISNUMBER(AD11),AF12="x",ISNUMBER(AF11)),",",
IF(AND(AD12="x",ISNUMBER(AD11),AG12="x",ISNUMBER(AG11)),",",
IF(AND(AD12="x",ISNUMBER(AD11),AH12="x",ISNUMBER(AE11)),",",""))))&amp;
IF(AND(AE12="x",ISNUMBER(AE11))," '"&amp;AE10&amp;"'","")&amp;
IF(AND(AE12="x",ISNUMBER(AE11),AF12="x",ISNUMBER(AF11)),",",
IF(AND(AE12="x",ISNUMBER(AE11),AG12="x",ISNUMBER(AG11)),",",
IF(AND(AE12="x",ISNUMBER(AE11),AH12="x",ISNUMBER(AH11)),",","")))&amp;
IF(AND(AF12="x",ISNUMBER(AF11))," '"&amp;AF10&amp;"'","")&amp;
IF(AND(AF12="x",ISNUMBER(AF11),AG12="x",ISNUMBER(AG11)),",",
IF(AND(AF12="x",ISNUMBER(AF11),AH12="x",ISNUMBER(AH11)),",",""))&amp;
IF(AND(AG12="x",ISNUMBER(AG11))," '"&amp;AG10&amp;"'","")&amp;
IF(AND(AG12="x",ISNUMBER(AG11),AH12="x",ISNUMBER(AH11)),",","")&amp;
IF(AND(AH12="x",ISNUMBER(AH11))," '"&amp;AH10&amp;"'",""),"")))</f>
        <v/>
      </c>
      <c r="AN15" s="155" t="s">
        <v>207</v>
      </c>
      <c r="AO15" s="105"/>
      <c r="AZ15" s="105"/>
      <c r="BK15" s="105"/>
      <c r="BV15" s="105" t="str">
        <f ca="1">IF(
AND(
CE8+COUNTIF(BX12:CB12,"x")&lt;=
COUNTIF(BX11:CB11,"x")+CE7,
COUNTIFS(BX12:CB12,"x",BX11:CB11,CE7)=0),"",
IF(CE8+
COUNTIF(BX12:CB12,"x")=5,", d.v.s. (totalt sett) alla frågans kvarvarande åtgärder: "&amp;BV27,
IF(COUNTIFS(BX12:CB12,"x",BX11:CB11,CE7)=1,
IF(BY6&gt;
1,
IF(COUNTIF(BX11:CB11,0)=5,", bland dem måste 1 vara: "&amp;BV27,", bland de totalt "&amp;CE8+COUNTIF(BX12:CB12,"x")&amp;" åtgärderna måste 1 vara: "&amp;BV27),
" och den måste vara: "&amp;BV27),
IF(COUNTIFS(BX12:CB12,"x",BX11:CB11,CE7)=2,
IF(BY6&gt;
2,
IF(COUNTIF(BX11:CB11,0)=5,", bland dem måste 2 vara: "&amp;BV27,", bland de totalt "&amp;CE8+COUNTIF(BX12:CB12,"x")&amp;" åtgärderna måste 2 vara: "&amp;BV27),
" och tillsammans måste de vara: "&amp;BV27),
IF(COUNTIFS(BX12:CB12,"x",BX11:CB11,CE7)=3,
IF(BY6&gt;
3,
IF(COUNTIF(BX11:CB11,0)=5,", bland dem måste 3 vara: "&amp;BV27,", bland de totalt "&amp;CE8+COUNTIF(BX12:CB12,"x")&amp;" åtgärderna måste 3 vara: "&amp;BV27),
" och tillsammans måste de vara: "&amp;BV27),
IF(COUNTIFS(BX12:CB12,"x",BX11:CB11,CE7)=4,
" och tillsammans måste de vara: "&amp;BV27,""))))
&amp;IF(OR(
AND(
COUNTIFS(BX12:CB12,"x",BX11:CB11,CE7)=0,
COUNTIFS(BX12:CB12,"x",BX11:CB11,CE7)+
CE8-
CE7&gt;0,
NOT(COUNT(BX11:CB11)&gt;CE8),
NOT(AND(
CE8+
COUNTIF(BX12:CB12,"x")-
COUNTIFS(BX12:CB12,"x",BX11:CB11,"x")&gt;0,
OR(COUNTIF(BX12:CB12,1)=5,COUNTIF(BX12:CB12,2)=5,COUNTIF(BX12:CB12,3)=5,COUNTIF(BX12:CB12,4)=5)))),
COUNTIFS(BX12:CB12,"x",BX11:CB11,CE7)=4),":","")
&amp;IF(
COUNTIFS(BX12:CB12,"x",BX11:CB11,CE7)&gt;0,
IF(AND(BX12="x",ISNUMBER(BX11))," '"&amp;BX10&amp;"'","")&amp;
IF(AND(BX12="x",ISNUMBER(BX11),BY12="x",ISNUMBER(BY11)),",",
IF(AND(BX12="x",ISNUMBER(BX11),BZ12="x",ISNUMBER(BZ11)),",",
IF(AND(BX12="x",ISNUMBER(BX11),CA12="x",ISNUMBER(CA11)),",",
IF(AND(BX12="x",ISNUMBER(BX11),CB12="x",ISNUMBER(BY11)),",",""))))&amp;
IF(AND(BY12="x",ISNUMBER(BY11))," '"&amp;BY10&amp;"'","")&amp;
IF(AND(BY12="x",ISNUMBER(BY11),BZ12="x",ISNUMBER(BZ11)),",",
IF(AND(BY12="x",ISNUMBER(BY11),CA12="x",ISNUMBER(CA11)),",",
IF(AND(BY12="x",ISNUMBER(BY11),CB12="x",ISNUMBER(CB11)),",","")))&amp;
IF(AND(BZ12="x",ISNUMBER(BZ11))," '"&amp;BZ10&amp;"'","")&amp;
IF(AND(BZ12="x",ISNUMBER(BZ11),CA12="x",ISNUMBER(CA11)),",",
IF(AND(BZ12="x",ISNUMBER(BZ11),CB12="x",ISNUMBER(CB11)),",",""))&amp;
IF(AND(CA12="x",ISNUMBER(CA11))," '"&amp;CA10&amp;"'","")&amp;
IF(AND(CA12="x",ISNUMBER(CA11),CB12="x",ISNUMBER(CB11)),",","")&amp;
IF(AND(CB12="x",ISNUMBER(CB11))," '"&amp;CB10&amp;"'",""),"")))</f>
        <v/>
      </c>
      <c r="CI15" s="105" t="str">
        <f ca="1">IF(
AND(
CR8+COUNTIF(CK12:CO12,"x")&lt;=
COUNTIF(CK11:CO11,"x")+CR7,
COUNTIFS(CK12:CO12,"x",CK11:CO11,CR7)=0),"",
IF(CR8+
COUNTIF(CK12:CO12,"x")=5,", d.v.s. (totalt sett) alla frågans kvarvarande åtgärder: "&amp;CI27,
IF(COUNTIFS(CK12:CO12,"x",CK11:CO11,CR7)=1,
IF(CL6&gt;
1,
IF(COUNTIF(CK11:CO11,0)=5,", bland dem måste 1 vara: "&amp;CI27,", bland de totalt "&amp;CR8+COUNTIF(CK12:CO12,"x")&amp;" åtgärderna måste 1 vara: "&amp;CI27),
" och den måste vara: "&amp;CI27),
IF(COUNTIFS(CK12:CO12,"x",CK11:CO11,CR7)=2,
IF(CL6&gt;
2,
IF(COUNTIF(CK11:CO11,0)=5,", bland dem måste 2 vara: "&amp;CI27,", bland de totalt "&amp;CR8+COUNTIF(CK12:CO12,"x")&amp;" åtgärderna måste 2 vara: "&amp;CI27),
" och tillsammans måste de vara: "&amp;CI27),
IF(COUNTIFS(CK12:CO12,"x",CK11:CO11,CR7)=3,
IF(CL6&gt;
3,
IF(COUNTIF(CK11:CO11,0)=5,", bland dem måste 3 vara: "&amp;CI27,", bland de totalt "&amp;CR8+COUNTIF(CK12:CO12,"x")&amp;" åtgärderna måste 3 vara: "&amp;CI27),
" och tillsammans måste de vara: "&amp;CI27),
IF(COUNTIFS(CK12:CO12,"x",CK11:CO11,CR7)=4,
" och tillsammans måste de vara: "&amp;CI27,""))))
&amp;IF(OR(
AND(
COUNTIFS(CK12:CO12,"x",CK11:CO11,CR7)=0,
COUNTIFS(CK12:CO12,"x",CK11:CO11,CR7)+
CR8-
CR7&gt;0,
NOT(COUNT(CK11:CO11)&gt;CR8),
NOT(AND(
CR8+
COUNTIF(CK12:CO12,"x")-
COUNTIFS(CK12:CO12,"x",CK11:CO11,"x")&gt;0,
OR(COUNTIF(CK12:CO12,1)=5,COUNTIF(CK12:CO12,2)=5,COUNTIF(CK12:CO12,3)=5,COUNTIF(CK12:CO12,4)=5)))),
COUNTIFS(CK12:CO12,"x",CK11:CO11,CR7)=4),":","")
&amp;IF(
COUNTIFS(CK12:CO12,"x",CK11:CO11,CR7)&gt;0,
IF(AND(CK12="x",ISNUMBER(CK11))," '"&amp;CK10&amp;"'","")&amp;
IF(AND(CK12="x",ISNUMBER(CK11),CL12="x",ISNUMBER(CL11)),",",
IF(AND(CK12="x",ISNUMBER(CK11),CM12="x",ISNUMBER(CM11)),",",
IF(AND(CK12="x",ISNUMBER(CK11),CN12="x",ISNUMBER(CN11)),",",
IF(AND(CK12="x",ISNUMBER(CK11),CO12="x",ISNUMBER(CL11)),",",""))))&amp;
IF(AND(CL12="x",ISNUMBER(CL11))," '"&amp;CL10&amp;"'","")&amp;
IF(AND(CL12="x",ISNUMBER(CL11),CM12="x",ISNUMBER(CM11)),",",
IF(AND(CL12="x",ISNUMBER(CL11),CN12="x",ISNUMBER(CN11)),",",
IF(AND(CL12="x",ISNUMBER(CL11),CO12="x",ISNUMBER(CO11)),",","")))&amp;
IF(AND(CM12="x",ISNUMBER(CM11))," '"&amp;CM10&amp;"'","")&amp;
IF(AND(CM12="x",ISNUMBER(CM11),CN12="x",ISNUMBER(CN11)),",",
IF(AND(CM12="x",ISNUMBER(CM11),CO12="x",ISNUMBER(CO11)),",",""))&amp;
IF(AND(CN12="x",ISNUMBER(CN11))," '"&amp;CN10&amp;"'","")&amp;
IF(AND(CN12="x",ISNUMBER(CN11),CO12="x",ISNUMBER(CO11)),",","")&amp;
IF(AND(CO12="x",ISNUMBER(CO11))," '"&amp;CO10&amp;"'",""),"")))</f>
        <v/>
      </c>
      <c r="CV15" s="105" t="str">
        <f ca="1">IF(
AND(
DE8+COUNTIF(CX12:DB12,"x")&lt;=
COUNTIF(CX11:DB11,"x")+DE7,
COUNTIFS(CX12:DB12,"x",CX11:DB11,DE7)=0),"",
IF(DE8+
COUNTIF(CX12:DB12,"x")=5,", d.v.s. (totalt sett) alla frågans kvarvarande åtgärder: "&amp;CV27,
IF(COUNTIFS(CX12:DB12,"x",CX11:DB11,DE7)=1,
IF(CY6&gt;
1,
IF(COUNTIF(CX11:DB11,0)=5,", bland dem måste 1 vara: "&amp;CV27,", bland de totalt "&amp;DE8+COUNTIF(CX12:DB12,"x")&amp;" åtgärderna måste 1 vara: "&amp;CV27),
" och den måste vara: "&amp;CV27),
IF(COUNTIFS(CX12:DB12,"x",CX11:DB11,DE7)=2,
IF(CY6&gt;
2,
IF(COUNTIF(CX11:DB11,0)=5,", bland dem måste 2 vara: "&amp;CV27,", bland de totalt "&amp;DE8+COUNTIF(CX12:DB12,"x")&amp;" åtgärderna måste 2 vara: "&amp;CV27),
" och tillsammans måste de vara: "&amp;CV27),
IF(COUNTIFS(CX12:DB12,"x",CX11:DB11,DE7)=3,
IF(CY6&gt;
3,
IF(COUNTIF(CX11:DB11,0)=5,", bland dem måste 3 vara: "&amp;CV27,", bland de totalt "&amp;DE8+COUNTIF(CX12:DB12,"x")&amp;" åtgärderna måste 3 vara: "&amp;CV27),
" och tillsammans måste de vara: "&amp;CV27),
IF(COUNTIFS(CX12:DB12,"x",CX11:DB11,DE7)=4,
" och tillsammans måste de vara: "&amp;CV27,""))))
&amp;IF(OR(
AND(
COUNTIFS(CX12:DB12,"x",CX11:DB11,DE7)=0,
COUNTIFS(CX12:DB12,"x",CX11:DB11,DE7)+
DE8-
DE7&gt;0,
NOT(COUNT(CX11:DB11)&gt;DE8),
NOT(AND(
DE8+
COUNTIF(CX12:DB12,"x")-
COUNTIFS(CX12:DB12,"x",CX11:DB11,"x")&gt;0,
OR(COUNTIF(CX12:DB12,1)=5,COUNTIF(CX12:DB12,2)=5,COUNTIF(CX12:DB12,3)=5,COUNTIF(CX12:DB12,4)=5)))),
COUNTIFS(CX12:DB12,"x",CX11:DB11,DE7)=4),":","")
&amp;IF(
COUNTIFS(CX12:DB12,"x",CX11:DB11,DE7)&gt;0,
IF(AND(CX12="x",ISNUMBER(CX11))," '"&amp;CX10&amp;"'","")&amp;
IF(AND(CX12="x",ISNUMBER(CX11),CY12="x",ISNUMBER(CY11)),",",
IF(AND(CX12="x",ISNUMBER(CX11),CZ12="x",ISNUMBER(CZ11)),",",
IF(AND(CX12="x",ISNUMBER(CX11),DA12="x",ISNUMBER(DA11)),",",
IF(AND(CX12="x",ISNUMBER(CX11),DB12="x",ISNUMBER(CY11)),",",""))))&amp;
IF(AND(CY12="x",ISNUMBER(CY11))," '"&amp;CY10&amp;"'","")&amp;
IF(AND(CY12="x",ISNUMBER(CY11),CZ12="x",ISNUMBER(CZ11)),",",
IF(AND(CY12="x",ISNUMBER(CY11),DA12="x",ISNUMBER(DA11)),",",
IF(AND(CY12="x",ISNUMBER(CY11),DB12="x",ISNUMBER(DB11)),",","")))&amp;
IF(AND(CZ12="x",ISNUMBER(CZ11))," '"&amp;CZ10&amp;"'","")&amp;
IF(AND(CZ12="x",ISNUMBER(CZ11),DA12="x",ISNUMBER(DA11)),",",
IF(AND(CZ12="x",ISNUMBER(CZ11),DB12="x",ISNUMBER(DB11)),",",""))&amp;
IF(AND(DA12="x",ISNUMBER(DA11))," '"&amp;DA10&amp;"'","")&amp;
IF(AND(DA12="x",ISNUMBER(DA11),DB12="x",ISNUMBER(DB11)),",","")&amp;
IF(AND(DB12="x",ISNUMBER(DB11))," '"&amp;DB10&amp;"'",""),"")))</f>
        <v/>
      </c>
      <c r="DI15" s="105" t="str">
        <f ca="1">IF(
AND(
DR8+COUNTIF(DK12:DO12,"x")&lt;=
COUNTIF(DK11:DO11,"x")+DR7,
COUNTIFS(DK12:DO12,"x",DK11:DO11,DR7)=0),"",
IF(DR8+
COUNTIF(DK12:DO12,"x")=5,", d.v.s. (totalt sett) alla frågans kvarvarande åtgärder: "&amp;DI27,
IF(COUNTIFS(DK12:DO12,"x",DK11:DO11,DR7)=1,
IF(DL6&gt;
1,
IF(COUNTIF(DK11:DO11,0)=5,", bland dem måste 1 vara: "&amp;DI27,", bland de totalt "&amp;DR8+COUNTIF(DK12:DO12,"x")&amp;" åtgärderna måste 1 vara: "&amp;DI27),
" och den måste vara: "&amp;DI27),
IF(COUNTIFS(DK12:DO12,"x",DK11:DO11,DR7)=2,
IF(DL6&gt;
2,
IF(COUNTIF(DK11:DO11,0)=5,", bland dem måste 2 vara: "&amp;DI27,", bland de totalt "&amp;DR8+COUNTIF(DK12:DO12,"x")&amp;" åtgärderna måste 2 vara: "&amp;DI27),
" och tillsammans måste de vara: "&amp;DI27),
IF(COUNTIFS(DK12:DO12,"x",DK11:DO11,DR7)=3,
IF(DL6&gt;
3,
IF(COUNTIF(DK11:DO11,0)=5,", bland dem måste 3 vara: "&amp;DI27,", bland de totalt "&amp;DR8+COUNTIF(DK12:DO12,"x")&amp;" åtgärderna måste 3 vara: "&amp;DI27),
" och tillsammans måste de vara: "&amp;DI27),
IF(COUNTIFS(DK12:DO12,"x",DK11:DO11,DR7)=4,
" och tillsammans måste de vara: "&amp;DI27,""))))
&amp;IF(OR(
AND(
COUNTIFS(DK12:DO12,"x",DK11:DO11,DR7)=0,
COUNTIFS(DK12:DO12,"x",DK11:DO11,DR7)+
DR8-
DR7&gt;0,
NOT(COUNT(DK11:DO11)&gt;DR8),
NOT(AND(
DR8+
COUNTIF(DK12:DO12,"x")-
COUNTIFS(DK12:DO12,"x",DK11:DO11,"x")&gt;0,
OR(COUNTIF(DK12:DO12,1)=5,COUNTIF(DK12:DO12,2)=5,COUNTIF(DK12:DO12,3)=5,COUNTIF(DK12:DO12,4)=5)))),
COUNTIFS(DK12:DO12,"x",DK11:DO11,DR7)=4),":","")
&amp;IF(
COUNTIFS(DK12:DO12,"x",DK11:DO11,DR7)&gt;0,
IF(AND(DK12="x",ISNUMBER(DK11))," '"&amp;DK10&amp;"'","")&amp;
IF(AND(DK12="x",ISNUMBER(DK11),DL12="x",ISNUMBER(DL11)),",",
IF(AND(DK12="x",ISNUMBER(DK11),DM12="x",ISNUMBER(DM11)),",",
IF(AND(DK12="x",ISNUMBER(DK11),DN12="x",ISNUMBER(DN11)),",",
IF(AND(DK12="x",ISNUMBER(DK11),DO12="x",ISNUMBER(DL11)),",",""))))&amp;
IF(AND(DL12="x",ISNUMBER(DL11))," '"&amp;DL10&amp;"'","")&amp;
IF(AND(DL12="x",ISNUMBER(DL11),DM12="x",ISNUMBER(DM11)),",",
IF(AND(DL12="x",ISNUMBER(DL11),DN12="x",ISNUMBER(DN11)),",",
IF(AND(DL12="x",ISNUMBER(DL11),DO12="x",ISNUMBER(DO11)),",","")))&amp;
IF(AND(DM12="x",ISNUMBER(DM11))," '"&amp;DM10&amp;"'","")&amp;
IF(AND(DM12="x",ISNUMBER(DM11),DN12="x",ISNUMBER(DN11)),",",
IF(AND(DM12="x",ISNUMBER(DM11),DO12="x",ISNUMBER(DO11)),",",""))&amp;
IF(AND(DN12="x",ISNUMBER(DN11))," '"&amp;DN10&amp;"'","")&amp;
IF(AND(DN12="x",ISNUMBER(DN11),DO12="x",ISNUMBER(DO11)),",","")&amp;
IF(AND(DO12="x",ISNUMBER(DO11))," '"&amp;DO10&amp;"'",""),"")))</f>
        <v/>
      </c>
      <c r="DV15" s="105" t="str">
        <f ca="1">IF(
AND(
EE8+COUNTIF(DX12:EB12,"x")&lt;=
COUNTIF(DX11:EB11,"x")+EE7,
COUNTIFS(DX12:EB12,"x",DX11:EB11,EE7)=0),"",
IF(EE8+
COUNTIF(DX12:EB12,"x")=5,", d.v.s. (totalt sett) alla frågans kvarvarande åtgärder: "&amp;DV27,
IF(COUNTIFS(DX12:EB12,"x",DX11:EB11,EE7)=1,
IF(DY6&gt;
1,
IF(COUNTIF(DX11:EB11,0)=5,", bland dem måste 1 vara: "&amp;DV27,", bland de totalt "&amp;EE8+COUNTIF(DX12:EB12,"x")&amp;" åtgärderna måste 1 vara: "&amp;DV27),
" och den måste vara: "&amp;DV27),
IF(COUNTIFS(DX12:EB12,"x",DX11:EB11,EE7)=2,
IF(DY6&gt;
2,
IF(COUNTIF(DX11:EB11,0)=5,", bland dem måste 2 vara: "&amp;DV27,", bland de totalt "&amp;EE8+COUNTIF(DX12:EB12,"x")&amp;" åtgärderna måste 2 vara: "&amp;DV27),
" och tillsammans måste de vara: "&amp;DV27),
IF(COUNTIFS(DX12:EB12,"x",DX11:EB11,EE7)=3,
IF(DY6&gt;
3,
IF(COUNTIF(DX11:EB11,0)=5,", bland dem måste 3 vara: "&amp;DV27,", bland de totalt "&amp;EE8+COUNTIF(DX12:EB12,"x")&amp;" åtgärderna måste 3 vara: "&amp;DV27),
" och tillsammans måste de vara: "&amp;DV27),
IF(COUNTIFS(DX12:EB12,"x",DX11:EB11,EE7)=4,
" och tillsammans måste de vara: "&amp;DV27,""))))
&amp;IF(OR(
AND(
COUNTIFS(DX12:EB12,"x",DX11:EB11,EE7)=0,
COUNTIFS(DX12:EB12,"x",DX11:EB11,EE7)+
EE8-
EE7&gt;0,
NOT(COUNT(DX11:EB11)&gt;EE8),
NOT(AND(
EE8+
COUNTIF(DX12:EB12,"x")-
COUNTIFS(DX12:EB12,"x",DX11:EB11,"x")&gt;0,
OR(COUNTIF(DX12:EB12,1)=5,COUNTIF(DX12:EB12,2)=5,COUNTIF(DX12:EB12,3)=5,COUNTIF(DX12:EB12,4)=5)))),
COUNTIFS(DX12:EB12,"x",DX11:EB11,EE7)=4),":","")
&amp;IF(
COUNTIFS(DX12:EB12,"x",DX11:EB11,EE7)&gt;0,
IF(AND(DX12="x",ISNUMBER(DX11))," '"&amp;DX10&amp;"'","")&amp;
IF(AND(DX12="x",ISNUMBER(DX11),DY12="x",ISNUMBER(DY11)),",",
IF(AND(DX12="x",ISNUMBER(DX11),DZ12="x",ISNUMBER(DZ11)),",",
IF(AND(DX12="x",ISNUMBER(DX11),EA12="x",ISNUMBER(EA11)),",",
IF(AND(DX12="x",ISNUMBER(DX11),EB12="x",ISNUMBER(DY11)),",",""))))&amp;
IF(AND(DY12="x",ISNUMBER(DY11))," '"&amp;DY10&amp;"'","")&amp;
IF(AND(DY12="x",ISNUMBER(DY11),DZ12="x",ISNUMBER(DZ11)),",",
IF(AND(DY12="x",ISNUMBER(DY11),EA12="x",ISNUMBER(EA11)),",",
IF(AND(DY12="x",ISNUMBER(DY11),EB12="x",ISNUMBER(EB11)),",","")))&amp;
IF(AND(DZ12="x",ISNUMBER(DZ11))," '"&amp;DZ10&amp;"'","")&amp;
IF(AND(DZ12="x",ISNUMBER(DZ11),EA12="x",ISNUMBER(EA11)),",",
IF(AND(DZ12="x",ISNUMBER(DZ11),EB12="x",ISNUMBER(EB11)),",",""))&amp;
IF(AND(EA12="x",ISNUMBER(EA11))," '"&amp;EA10&amp;"'","")&amp;
IF(AND(EA12="x",ISNUMBER(EA11),EB12="x",ISNUMBER(EB11)),",","")&amp;
IF(AND(EB12="x",ISNUMBER(EB11))," '"&amp;EB10&amp;"'",""),"")))</f>
        <v/>
      </c>
      <c r="EI15" s="105" t="str">
        <f ca="1">IF(
AND(
ER8+COUNTIF(EK12:EO12,"x")&lt;=
COUNTIF(EK11:EO11,"x")+ER7,
COUNTIFS(EK12:EO12,"x",EK11:EO11,ER7)=0),"",
IF(ER8+
COUNTIF(EK12:EO12,"x")=5,", d.v.s. (totalt sett) alla frågans kvarvarande åtgärder: "&amp;EI27,
IF(COUNTIFS(EK12:EO12,"x",EK11:EO11,ER7)=1,
IF(EL6&gt;
1,
IF(COUNTIF(EK11:EO11,0)=5,", bland dem måste 1 vara: "&amp;EI27,", bland de totalt "&amp;ER8+COUNTIF(EK12:EO12,"x")&amp;" åtgärderna måste 1 vara: "&amp;EI27),
" och den måste vara: "&amp;EI27),
IF(COUNTIFS(EK12:EO12,"x",EK11:EO11,ER7)=2,
IF(EL6&gt;
2,
IF(COUNTIF(EK11:EO11,0)=5,", bland dem måste 2 vara: "&amp;EI27,", bland de totalt "&amp;ER8+COUNTIF(EK12:EO12,"x")&amp;" åtgärderna måste 2 vara: "&amp;EI27),
" och tillsammans måste de vara: "&amp;EI27),
IF(COUNTIFS(EK12:EO12,"x",EK11:EO11,ER7)=3,
IF(EL6&gt;
3,
IF(COUNTIF(EK11:EO11,0)=5,", bland dem måste 3 vara: "&amp;EI27,", bland de totalt "&amp;ER8+COUNTIF(EK12:EO12,"x")&amp;" åtgärderna måste 3 vara: "&amp;EI27),
" och tillsammans måste de vara: "&amp;EI27),
IF(COUNTIFS(EK12:EO12,"x",EK11:EO11,ER7)=4,
" och tillsammans måste de vara: "&amp;EI27,""))))
&amp;IF(OR(
AND(
COUNTIFS(EK12:EO12,"x",EK11:EO11,ER7)=0,
COUNTIFS(EK12:EO12,"x",EK11:EO11,ER7)+
ER8-
ER7&gt;0,
NOT(COUNT(EK11:EO11)&gt;ER8),
NOT(AND(
ER8+
COUNTIF(EK12:EO12,"x")-
COUNTIFS(EK12:EO12,"x",EK11:EO11,"x")&gt;0,
OR(COUNTIF(EK12:EO12,1)=5,COUNTIF(EK12:EO12,2)=5,COUNTIF(EK12:EO12,3)=5,COUNTIF(EK12:EO12,4)=5)))),
COUNTIFS(EK12:EO12,"x",EK11:EO11,ER7)=4),":","")
&amp;IF(
COUNTIFS(EK12:EO12,"x",EK11:EO11,ER7)&gt;0,
IF(AND(EK12="x",ISNUMBER(EK11))," '"&amp;EK10&amp;"'","")&amp;
IF(AND(EK12="x",ISNUMBER(EK11),EL12="x",ISNUMBER(EL11)),",",
IF(AND(EK12="x",ISNUMBER(EK11),EM12="x",ISNUMBER(EM11)),",",
IF(AND(EK12="x",ISNUMBER(EK11),EN12="x",ISNUMBER(EN11)),",",
IF(AND(EK12="x",ISNUMBER(EK11),EO12="x",ISNUMBER(EL11)),",",""))))&amp;
IF(AND(EL12="x",ISNUMBER(EL11))," '"&amp;EL10&amp;"'","")&amp;
IF(AND(EL12="x",ISNUMBER(EL11),EM12="x",ISNUMBER(EM11)),",",
IF(AND(EL12="x",ISNUMBER(EL11),EN12="x",ISNUMBER(EN11)),",",
IF(AND(EL12="x",ISNUMBER(EL11),EO12="x",ISNUMBER(EO11)),",","")))&amp;
IF(AND(EM12="x",ISNUMBER(EM11))," '"&amp;EM10&amp;"'","")&amp;
IF(AND(EM12="x",ISNUMBER(EM11),EN12="x",ISNUMBER(EN11)),",",
IF(AND(EM12="x",ISNUMBER(EM11),EO12="x",ISNUMBER(EO11)),",",""))&amp;
IF(AND(EN12="x",ISNUMBER(EN11))," '"&amp;EN10&amp;"'","")&amp;
IF(AND(EN12="x",ISNUMBER(EN11),EO12="x",ISNUMBER(EO11)),",","")&amp;
IF(AND(EO12="x",ISNUMBER(EO11))," '"&amp;EO10&amp;"'",""),"")))</f>
        <v/>
      </c>
      <c r="EV15" s="105" t="str">
        <f ca="1">IF(
AND(
FE8+COUNTIF(EX12:FB12,"x")&lt;=
COUNTIF(EX11:FB11,"x")+FE7,
COUNTIFS(EX12:FB12,"x",EX11:FB11,FE7)=0),"",
IF(FE8+
COUNTIF(EX12:FB12,"x")=5,", d.v.s. (totalt sett) alla frågans kvarvarande åtgärder: "&amp;EV27,
IF(COUNTIFS(EX12:FB12,"x",EX11:FB11,FE7)=1,
IF(EY6&gt;
1,
IF(COUNTIF(EX11:FB11,0)=5,", bland dem måste 1 vara: "&amp;EV27,", bland de totalt "&amp;FE8+COUNTIF(EX12:FB12,"x")&amp;" åtgärderna måste 1 vara: "&amp;EV27),
" och den måste vara: "&amp;EV27),
IF(COUNTIFS(EX12:FB12,"x",EX11:FB11,FE7)=2,
IF(EY6&gt;
2,
IF(COUNTIF(EX11:FB11,0)=5,", bland dem måste 2 vara: "&amp;EV27,", bland de totalt "&amp;FE8+COUNTIF(EX12:FB12,"x")&amp;" åtgärderna måste 2 vara: "&amp;EV27),
" och tillsammans måste de vara: "&amp;EV27),
IF(COUNTIFS(EX12:FB12,"x",EX11:FB11,FE7)=3,
IF(EY6&gt;
3,
IF(COUNTIF(EX11:FB11,0)=5,", bland dem måste 3 vara: "&amp;EV27,", bland de totalt "&amp;FE8+COUNTIF(EX12:FB12,"x")&amp;" åtgärderna måste 3 vara: "&amp;EV27),
" och tillsammans måste de vara: "&amp;EV27),
IF(COUNTIFS(EX12:FB12,"x",EX11:FB11,FE7)=4,
" och tillsammans måste de vara: "&amp;EV27,""))))
&amp;IF(OR(
AND(
COUNTIFS(EX12:FB12,"x",EX11:FB11,FE7)=0,
COUNTIFS(EX12:FB12,"x",EX11:FB11,FE7)+
FE8-
FE7&gt;0,
NOT(COUNT(EX11:FB11)&gt;FE8),
NOT(AND(
FE8+
COUNTIF(EX12:FB12,"x")-
COUNTIFS(EX12:FB12,"x",EX11:FB11,"x")&gt;0,
OR(COUNTIF(EX12:FB12,1)=5,COUNTIF(EX12:FB12,2)=5,COUNTIF(EX12:FB12,3)=5,COUNTIF(EX12:FB12,4)=5)))),
COUNTIFS(EX12:FB12,"x",EX11:FB11,FE7)=4),":","")
&amp;IF(
COUNTIFS(EX12:FB12,"x",EX11:FB11,FE7)&gt;0,
IF(AND(EX12="x",ISNUMBER(EX11))," '"&amp;EX10&amp;"'","")&amp;
IF(AND(EX12="x",ISNUMBER(EX11),EY12="x",ISNUMBER(EY11)),",",
IF(AND(EX12="x",ISNUMBER(EX11),EZ12="x",ISNUMBER(EZ11)),",",
IF(AND(EX12="x",ISNUMBER(EX11),FA12="x",ISNUMBER(FA11)),",",
IF(AND(EX12="x",ISNUMBER(EX11),FB12="x",ISNUMBER(EY11)),",",""))))&amp;
IF(AND(EY12="x",ISNUMBER(EY11))," '"&amp;EY10&amp;"'","")&amp;
IF(AND(EY12="x",ISNUMBER(EY11),EZ12="x",ISNUMBER(EZ11)),",",
IF(AND(EY12="x",ISNUMBER(EY11),FA12="x",ISNUMBER(FA11)),",",
IF(AND(EY12="x",ISNUMBER(EY11),FB12="x",ISNUMBER(FB11)),",","")))&amp;
IF(AND(EZ12="x",ISNUMBER(EZ11))," '"&amp;EZ10&amp;"'","")&amp;
IF(AND(EZ12="x",ISNUMBER(EZ11),FA12="x",ISNUMBER(FA11)),",",
IF(AND(EZ12="x",ISNUMBER(EZ11),FB12="x",ISNUMBER(FB11)),",",""))&amp;
IF(AND(FA12="x",ISNUMBER(FA11))," '"&amp;FA10&amp;"'","")&amp;
IF(AND(FA12="x",ISNUMBER(FA11),FB12="x",ISNUMBER(FB11)),",","")&amp;
IF(AND(FB12="x",ISNUMBER(FB11))," '"&amp;FB10&amp;"'",""),"")))</f>
        <v/>
      </c>
      <c r="FI15" s="105" t="str">
        <f ca="1">IF(
AND(
FR8+COUNTIF(FK12:FO12,"x")&lt;=
COUNTIF(FK11:FO11,"x")+FR7,
COUNTIFS(FK12:FO12,"x",FK11:FO11,FR7)=0),"",
IF(FR8+
COUNTIF(FK12:FO12,"x")=5,", d.v.s. (totalt sett) alla frågans kvarvarande åtgärder: "&amp;FI27,
IF(COUNTIFS(FK12:FO12,"x",FK11:FO11,FR7)=1,
IF(FL6&gt;
1,
IF(COUNTIF(FK11:FO11,0)=5,", bland dem måste 1 vara: "&amp;FI27,", bland de totalt "&amp;FR8+COUNTIF(FK12:FO12,"x")&amp;" åtgärderna måste 1 vara: "&amp;FI27),
" och den måste vara: "&amp;FI27),
IF(COUNTIFS(FK12:FO12,"x",FK11:FO11,FR7)=2,
IF(FL6&gt;
2,
IF(COUNTIF(FK11:FO11,0)=5,", bland dem måste 2 vara: "&amp;FI27,", bland de totalt "&amp;FR8+COUNTIF(FK12:FO12,"x")&amp;" åtgärderna måste 2 vara: "&amp;FI27),
" och tillsammans måste de vara: "&amp;FI27),
IF(COUNTIFS(FK12:FO12,"x",FK11:FO11,FR7)=3,
IF(FL6&gt;
3,
IF(COUNTIF(FK11:FO11,0)=5,", bland dem måste 3 vara: "&amp;FI27,", bland de totalt "&amp;FR8+COUNTIF(FK12:FO12,"x")&amp;" åtgärderna måste 3 vara: "&amp;FI27),
" och tillsammans måste de vara: "&amp;FI27),
IF(COUNTIFS(FK12:FO12,"x",FK11:FO11,FR7)=4,
" och tillsammans måste de vara: "&amp;FI27,""))))
&amp;IF(OR(
AND(
COUNTIFS(FK12:FO12,"x",FK11:FO11,FR7)=0,
COUNTIFS(FK12:FO12,"x",FK11:FO11,FR7)+
FR8-
FR7&gt;0,
NOT(COUNT(FK11:FO11)&gt;FR8),
NOT(AND(
FR8+
COUNTIF(FK12:FO12,"x")-
COUNTIFS(FK12:FO12,"x",FK11:FO11,"x")&gt;0,
OR(COUNTIF(FK12:FO12,1)=5,COUNTIF(FK12:FO12,2)=5,COUNTIF(FK12:FO12,3)=5,COUNTIF(FK12:FO12,4)=5)))),
COUNTIFS(FK12:FO12,"x",FK11:FO11,FR7)=4),":","")
&amp;IF(
COUNTIFS(FK12:FO12,"x",FK11:FO11,FR7)&gt;0,
IF(AND(FK12="x",ISNUMBER(FK11))," '"&amp;FK10&amp;"'","")&amp;
IF(AND(FK12="x",ISNUMBER(FK11),FL12="x",ISNUMBER(FL11)),",",
IF(AND(FK12="x",ISNUMBER(FK11),FM12="x",ISNUMBER(FM11)),",",
IF(AND(FK12="x",ISNUMBER(FK11),FN12="x",ISNUMBER(FN11)),",",
IF(AND(FK12="x",ISNUMBER(FK11),FO12="x",ISNUMBER(FL11)),",",""))))&amp;
IF(AND(FL12="x",ISNUMBER(FL11))," '"&amp;FL10&amp;"'","")&amp;
IF(AND(FL12="x",ISNUMBER(FL11),FM12="x",ISNUMBER(FM11)),",",
IF(AND(FL12="x",ISNUMBER(FL11),FN12="x",ISNUMBER(FN11)),",",
IF(AND(FL12="x",ISNUMBER(FL11),FO12="x",ISNUMBER(FO11)),",","")))&amp;
IF(AND(FM12="x",ISNUMBER(FM11))," '"&amp;FM10&amp;"'","")&amp;
IF(AND(FM12="x",ISNUMBER(FM11),FN12="x",ISNUMBER(FN11)),",",
IF(AND(FM12="x",ISNUMBER(FM11),FO12="x",ISNUMBER(FO11)),",",""))&amp;
IF(AND(FN12="x",ISNUMBER(FN11))," '"&amp;FN10&amp;"'","")&amp;
IF(AND(FN12="x",ISNUMBER(FN11),FO12="x",ISNUMBER(FO11)),",","")&amp;
IF(AND(FO12="x",ISNUMBER(FO11))," '"&amp;FO10&amp;"'",""),"")))</f>
        <v/>
      </c>
      <c r="FV15" s="105" t="str">
        <f ca="1">IF(
AND(
GE8+COUNTIF(FX12:GB12,"x")&lt;=
COUNTIF(FX11:GB11,"x")+GE7,
COUNTIFS(FX12:GB12,"x",FX11:GB11,GE7)=0),"",
IF(GE8+
COUNTIF(FX12:GB12,"x")=5,", d.v.s. (totalt sett) alla frågans kvarvarande åtgärder: "&amp;FV27,
IF(COUNTIFS(FX12:GB12,"x",FX11:GB11,GE7)=1,
IF(FY6&gt;
1,
IF(COUNTIF(FX11:GB11,0)=5,", bland dem måste 1 vara: "&amp;FV27,", bland de totalt "&amp;GE8+COUNTIF(FX12:GB12,"x")&amp;" åtgärderna måste 1 vara: "&amp;FV27),
" och den måste vara: "&amp;FV27),
IF(COUNTIFS(FX12:GB12,"x",FX11:GB11,GE7)=2,
IF(FY6&gt;
2,
IF(COUNTIF(FX11:GB11,0)=5,", bland dem måste 2 vara: "&amp;FV27,", bland de totalt "&amp;GE8+COUNTIF(FX12:GB12,"x")&amp;" åtgärderna måste 2 vara: "&amp;FV27),
" och tillsammans måste de vara: "&amp;FV27),
IF(COUNTIFS(FX12:GB12,"x",FX11:GB11,GE7)=3,
IF(FY6&gt;
3,
IF(COUNTIF(FX11:GB11,0)=5,", bland dem måste 3 vara: "&amp;FV27,", bland de totalt "&amp;GE8+COUNTIF(FX12:GB12,"x")&amp;" åtgärderna måste 3 vara: "&amp;FV27),
" och tillsammans måste de vara: "&amp;FV27),
IF(COUNTIFS(FX12:GB12,"x",FX11:GB11,GE7)=4,
" och tillsammans måste de vara: "&amp;FV27,""))))
&amp;IF(OR(
AND(
COUNTIFS(FX12:GB12,"x",FX11:GB11,GE7)=0,
COUNTIFS(FX12:GB12,"x",FX11:GB11,GE7)+
GE8-
GE7&gt;0,
NOT(COUNT(FX11:GB11)&gt;GE8),
NOT(AND(
GE8+
COUNTIF(FX12:GB12,"x")-
COUNTIFS(FX12:GB12,"x",FX11:GB11,"x")&gt;0,
OR(COUNTIF(FX12:GB12,1)=5,COUNTIF(FX12:GB12,2)=5,COUNTIF(FX12:GB12,3)=5,COUNTIF(FX12:GB12,4)=5)))),
COUNTIFS(FX12:GB12,"x",FX11:GB11,GE7)=4),":","")
&amp;IF(
COUNTIFS(FX12:GB12,"x",FX11:GB11,GE7)&gt;0,
IF(AND(FX12="x",ISNUMBER(FX11))," '"&amp;FX10&amp;"'","")&amp;
IF(AND(FX12="x",ISNUMBER(FX11),FY12="x",ISNUMBER(FY11)),",",
IF(AND(FX12="x",ISNUMBER(FX11),FZ12="x",ISNUMBER(FZ11)),",",
IF(AND(FX12="x",ISNUMBER(FX11),GA12="x",ISNUMBER(GA11)),",",
IF(AND(FX12="x",ISNUMBER(FX11),GB12="x",ISNUMBER(FY11)),",",""))))&amp;
IF(AND(FY12="x",ISNUMBER(FY11))," '"&amp;FY10&amp;"'","")&amp;
IF(AND(FY12="x",ISNUMBER(FY11),FZ12="x",ISNUMBER(FZ11)),",",
IF(AND(FY12="x",ISNUMBER(FY11),GA12="x",ISNUMBER(GA11)),",",
IF(AND(FY12="x",ISNUMBER(FY11),GB12="x",ISNUMBER(GB11)),",","")))&amp;
IF(AND(FZ12="x",ISNUMBER(FZ11))," '"&amp;FZ10&amp;"'","")&amp;
IF(AND(FZ12="x",ISNUMBER(FZ11),GA12="x",ISNUMBER(GA11)),",",
IF(AND(FZ12="x",ISNUMBER(FZ11),GB12="x",ISNUMBER(GB11)),",",""))&amp;
IF(AND(GA12="x",ISNUMBER(GA11))," '"&amp;GA10&amp;"'","")&amp;
IF(AND(GA12="x",ISNUMBER(GA11),GB12="x",ISNUMBER(GB11)),",","")&amp;
IF(AND(GB12="x",ISNUMBER(GB11))," '"&amp;GB10&amp;"'",""),"")))</f>
        <v/>
      </c>
      <c r="GH15" s="105" t="str">
        <f ca="1">IF(
AND(
GQ8+COUNTIF(GJ12:GN12,"x")&lt;=
COUNTIF(GJ11:GN11,"x")+GQ7,
COUNTIFS(GJ12:GN12,"x",GJ11:GN11,GQ7)=0),"",
IF(GQ8+
COUNTIF(GJ12:GN12,"x")=5,", d.v.s. (totalt sett) alla frågans kvarvarande åtgärder: "&amp;GH27,
IF(COUNTIFS(GJ12:GN12,"x",GJ11:GN11,GQ7)=1,
IF(GK6&gt;
1,
IF(COUNTIF(GJ11:GN11,0)=5,", bland dem måste 1 vara: "&amp;GH27,", bland de totalt "&amp;GQ8+COUNTIF(GJ12:GN12,"x")&amp;" åtgärderna måste 1 vara: "&amp;GH27),
" och den måste vara: "&amp;GH27),
IF(COUNTIFS(GJ12:GN12,"x",GJ11:GN11,GQ7)=2,
IF(GK6&gt;
2,
IF(COUNTIF(GJ11:GN11,0)=5,", bland dem måste 2 vara: "&amp;GH27,", bland de totalt "&amp;GQ8+COUNTIF(GJ12:GN12,"x")&amp;" åtgärderna måste 2 vara: "&amp;GH27),
" och tillsammans måste de vara: "&amp;GH27),
IF(COUNTIFS(GJ12:GN12,"x",GJ11:GN11,GQ7)=3,
IF(GK6&gt;
3,
IF(COUNTIF(GJ11:GN11,0)=5,", bland dem måste 3 vara: "&amp;GH27,", bland de totalt "&amp;GQ8+COUNTIF(GJ12:GN12,"x")&amp;" åtgärderna måste 3 vara: "&amp;GH27),
" och tillsammans måste de vara: "&amp;GH27),
IF(COUNTIFS(GJ12:GN12,"x",GJ11:GN11,GQ7)=4,
" och tillsammans måste de vara: "&amp;GH27,""))))
&amp;IF(OR(
AND(
COUNTIFS(GJ12:GN12,"x",GJ11:GN11,GQ7)=0,
COUNTIFS(GJ12:GN12,"x",GJ11:GN11,GQ7)+
GQ8-
GQ7&gt;0,
NOT(COUNT(GJ11:GN11)&gt;GQ8),
NOT(AND(
GQ8+
COUNTIF(GJ12:GN12,"x")-
COUNTIFS(GJ12:GN12,"x",GJ11:GN11,"x")&gt;0,
OR(COUNTIF(GJ12:GN12,1)=5,COUNTIF(GJ12:GN12,2)=5,COUNTIF(GJ12:GN12,3)=5,COUNTIF(GJ12:GN12,4)=5)))),
COUNTIFS(GJ12:GN12,"x",GJ11:GN11,GQ7)=4),":","")
&amp;IF(
COUNTIFS(GJ12:GN12,"x",GJ11:GN11,GQ7)&gt;0,
IF(AND(GJ12="x",ISNUMBER(GJ11))," '"&amp;GJ10&amp;"'","")&amp;
IF(AND(GJ12="x",ISNUMBER(GJ11),GK12="x",ISNUMBER(GK11)),",",
IF(AND(GJ12="x",ISNUMBER(GJ11),GL12="x",ISNUMBER(GL11)),",",
IF(AND(GJ12="x",ISNUMBER(GJ11),GM12="x",ISNUMBER(GM11)),",",
IF(AND(GJ12="x",ISNUMBER(GJ11),GN12="x",ISNUMBER(GK11)),",",""))))&amp;
IF(AND(GK12="x",ISNUMBER(GK11))," '"&amp;GK10&amp;"'","")&amp;
IF(AND(GK12="x",ISNUMBER(GK11),GL12="x",ISNUMBER(GL11)),",",
IF(AND(GK12="x",ISNUMBER(GK11),GM12="x",ISNUMBER(GM11)),",",
IF(AND(GK12="x",ISNUMBER(GK11),GN12="x",ISNUMBER(GN11)),",","")))&amp;
IF(AND(GL12="x",ISNUMBER(GL11))," '"&amp;GL10&amp;"'","")&amp;
IF(AND(GL12="x",ISNUMBER(GL11),GM12="x",ISNUMBER(GM11)),",",
IF(AND(GL12="x",ISNUMBER(GL11),GN12="x",ISNUMBER(GN11)),",",""))&amp;
IF(AND(GM12="x",ISNUMBER(GM11))," '"&amp;GM10&amp;"'","")&amp;
IF(AND(GM12="x",ISNUMBER(GM11),GN12="x",ISNUMBER(GN11)),",","")&amp;
IF(AND(GN12="x",ISNUMBER(GN11))," '"&amp;GN10&amp;"'",""),"")))</f>
        <v/>
      </c>
      <c r="GS15" t="s">
        <v>207</v>
      </c>
      <c r="GT15" s="105"/>
      <c r="HE15" s="105"/>
      <c r="HP15" s="105"/>
      <c r="IA15" s="105"/>
      <c r="IL15" s="105"/>
      <c r="IW15" s="105"/>
      <c r="JH15" s="105"/>
      <c r="JS15" s="105"/>
      <c r="KD15" s="105"/>
      <c r="KO15" s="105"/>
      <c r="KZ15" s="105"/>
      <c r="LK15" s="105"/>
      <c r="LV15" s="105"/>
      <c r="MG15" s="105" t="str">
        <f ca="1">IF(
AND(
MP8+COUNTIF(MI12:MM12,"x")&lt;=
COUNTIF(MI11:MM11,"x")+MP7,
COUNTIFS(MI12:MM12,"x",MI11:MM11,MP7)=0),"",
IF(MP8+
COUNTIF(MI12:MM12,"x")=5,", d.v.s. (totalt sett) alla frågans kvarvarande åtgärder: "&amp;MG27,
IF(COUNTIFS(MI12:MM12,"x",MI11:MM11,MP7)=1,
IF(MJ6&gt;
1,
IF(COUNTIF(MI11:MM11,0)=5,", bland dem måste 1 vara: "&amp;MG27,", bland de totalt "&amp;MP8+COUNTIF(MI12:MM12,"x")&amp;" åtgärderna måste 1 vara: "&amp;MG27),
" och den måste vara: "&amp;MG27),
IF(COUNTIFS(MI12:MM12,"x",MI11:MM11,MP7)=2,
IF(MJ6&gt;
2,
IF(COUNTIF(MI11:MM11,0)=5,", bland dem måste 2 vara: "&amp;MG27,", bland de totalt "&amp;MP8+COUNTIF(MI12:MM12,"x")&amp;" åtgärderna måste 2 vara: "&amp;MG27),
" och tillsammans måste de vara: "&amp;MG27),
IF(COUNTIFS(MI12:MM12,"x",MI11:MM11,MP7)=3,
IF(MJ6&gt;
3,
IF(COUNTIF(MI11:MM11,0)=5,", bland dem måste 3 vara: "&amp;MG27,", bland de totalt "&amp;MP8+COUNTIF(MI12:MM12,"x")&amp;" åtgärderna måste 3 vara: "&amp;MG27),
" och tillsammans måste de vara: "&amp;MG27),
IF(COUNTIFS(MI12:MM12,"x",MI11:MM11,MP7)=4,
" och tillsammans måste de vara: "&amp;MG27,""))))
&amp;IF(OR(
AND(
COUNTIFS(MI12:MM12,"x",MI11:MM11,MP7)=0,
COUNTIFS(MI12:MM12,"x",MI11:MM11,MP7)+
MP8-
MP7&gt;0,
NOT(COUNT(MI11:MM11)&gt;MP8),
NOT(AND(
MP8+
COUNTIF(MI12:MM12,"x")-
COUNTIFS(MI12:MM12,"x",MI11:MM11,"x")&gt;0,
OR(COUNTIF(MI12:MM12,1)=5,COUNTIF(MI12:MM12,2)=5,COUNTIF(MI12:MM12,3)=5,COUNTIF(MI12:MM12,4)=5)))),
COUNTIFS(MI12:MM12,"x",MI11:MM11,MP7)=4),":","")
&amp;IF(
COUNTIFS(MI12:MM12,"x",MI11:MM11,MP7)&gt;0,
IF(AND(MI12="x",ISNUMBER(MI11))," '"&amp;MI10&amp;"'","")&amp;
IF(AND(MI12="x",ISNUMBER(MI11),MJ12="x",ISNUMBER(MJ11)),",",
IF(AND(MI12="x",ISNUMBER(MI11),MK12="x",ISNUMBER(MK11)),",",
IF(AND(MI12="x",ISNUMBER(MI11),ML12="x",ISNUMBER(ML11)),",",
IF(AND(MI12="x",ISNUMBER(MI11),MM12="x",ISNUMBER(MJ11)),",",""))))&amp;
IF(AND(MJ12="x",ISNUMBER(MJ11))," '"&amp;MJ10&amp;"'","")&amp;
IF(AND(MJ12="x",ISNUMBER(MJ11),MK12="x",ISNUMBER(MK11)),",",
IF(AND(MJ12="x",ISNUMBER(MJ11),ML12="x",ISNUMBER(ML11)),",",
IF(AND(MJ12="x",ISNUMBER(MJ11),MM12="x",ISNUMBER(MM11)),",","")))&amp;
IF(AND(MK12="x",ISNUMBER(MK11))," '"&amp;MK10&amp;"'","")&amp;
IF(AND(MK12="x",ISNUMBER(MK11),ML12="x",ISNUMBER(ML11)),",",
IF(AND(MK12="x",ISNUMBER(MK11),MM12="x",ISNUMBER(MM11)),",",""))&amp;
IF(AND(ML12="x",ISNUMBER(ML11))," '"&amp;ML10&amp;"'","")&amp;
IF(AND(ML12="x",ISNUMBER(ML11),MM12="x",ISNUMBER(MM11)),",","")&amp;
IF(AND(MM12="x",ISNUMBER(MM11))," '"&amp;MM10&amp;"'",""),"")))</f>
        <v/>
      </c>
      <c r="MS15" s="105" t="str">
        <f ca="1">IF(
AND(
NB8+COUNTIF(MU12:MY12,"x")&lt;=
COUNTIF(MU11:MY11,"x")+NB7,
COUNTIFS(MU12:MY12,"x",MU11:MY11,NB7)=0),"",
IF(NB8+
COUNTIF(MU12:MY12,"x")=5,", d.v.s. (totalt sett) alla frågans kvarvarande åtgärder: "&amp;MS27,
IF(COUNTIFS(MU12:MY12,"x",MU11:MY11,NB7)=1,
IF(MV6&gt;
1,
IF(COUNTIF(MU11:MY11,0)=5,", bland dem måste 1 vara: "&amp;MS27,", bland de totalt "&amp;NB8+COUNTIF(MU12:MY12,"x")&amp;" åtgärderna måste 1 vara: "&amp;MS27),
" och den måste vara: "&amp;MS27),
IF(COUNTIFS(MU12:MY12,"x",MU11:MY11,NB7)=2,
IF(MV6&gt;
2,
IF(COUNTIF(MU11:MY11,0)=5,", bland dem måste 2 vara: "&amp;MS27,", bland de totalt "&amp;NB8+COUNTIF(MU12:MY12,"x")&amp;" åtgärderna måste 2 vara: "&amp;MS27),
" och tillsammans måste de vara: "&amp;MS27),
IF(COUNTIFS(MU12:MY12,"x",MU11:MY11,NB7)=3,
IF(MV6&gt;
3,
IF(COUNTIF(MU11:MY11,0)=5,", bland dem måste 3 vara: "&amp;MS27,", bland de totalt "&amp;NB8+COUNTIF(MU12:MY12,"x")&amp;" åtgärderna måste 3 vara: "&amp;MS27),
" och tillsammans måste de vara: "&amp;MS27),
IF(COUNTIFS(MU12:MY12,"x",MU11:MY11,NB7)=4,
" och tillsammans måste de vara: "&amp;MS27,""))))
&amp;IF(OR(
AND(
COUNTIFS(MU12:MY12,"x",MU11:MY11,NB7)=0,
COUNTIFS(MU12:MY12,"x",MU11:MY11,NB7)+
NB8-
NB7&gt;0,
NOT(COUNT(MU11:MY11)&gt;NB8),
NOT(AND(
NB8+
COUNTIF(MU12:MY12,"x")-
COUNTIFS(MU12:MY12,"x",MU11:MY11,"x")&gt;0,
OR(COUNTIF(MU12:MY12,1)=5,COUNTIF(MU12:MY12,2)=5,COUNTIF(MU12:MY12,3)=5,COUNTIF(MU12:MY12,4)=5)))),
COUNTIFS(MU12:MY12,"x",MU11:MY11,NB7)=4),":","")
&amp;IF(
COUNTIFS(MU12:MY12,"x",MU11:MY11,NB7)&gt;0,
IF(AND(MU12="x",ISNUMBER(MU11))," '"&amp;MU10&amp;"'","")&amp;
IF(AND(MU12="x",ISNUMBER(MU11),MV12="x",ISNUMBER(MV11)),",",
IF(AND(MU12="x",ISNUMBER(MU11),MW12="x",ISNUMBER(MW11)),",",
IF(AND(MU12="x",ISNUMBER(MU11),MX12="x",ISNUMBER(MX11)),",",
IF(AND(MU12="x",ISNUMBER(MU11),MY12="x",ISNUMBER(MV11)),",",""))))&amp;
IF(AND(MV12="x",ISNUMBER(MV11))," '"&amp;MV10&amp;"'","")&amp;
IF(AND(MV12="x",ISNUMBER(MV11),MW12="x",ISNUMBER(MW11)),",",
IF(AND(MV12="x",ISNUMBER(MV11),MX12="x",ISNUMBER(MX11)),",",
IF(AND(MV12="x",ISNUMBER(MV11),MY12="x",ISNUMBER(MY11)),",","")))&amp;
IF(AND(MW12="x",ISNUMBER(MW11))," '"&amp;MW10&amp;"'","")&amp;
IF(AND(MW12="x",ISNUMBER(MW11),MX12="x",ISNUMBER(MX11)),",",
IF(AND(MW12="x",ISNUMBER(MW11),MY12="x",ISNUMBER(MY11)),",",""))&amp;
IF(AND(MX12="x",ISNUMBER(MX11))," '"&amp;MX10&amp;"'","")&amp;
IF(AND(MX12="x",ISNUMBER(MX11),MY12="x",ISNUMBER(MY11)),",","")&amp;
IF(AND(MY12="x",ISNUMBER(MY11))," '"&amp;MY10&amp;"'",""),"")))</f>
        <v/>
      </c>
      <c r="NE15" s="105" t="str">
        <f ca="1">IF(
AND(
NN8+COUNTIF(NG12:NK12,"x")&lt;=
COUNTIF(NG11:NK11,"x")+NN7,
COUNTIFS(NG12:NK12,"x",NG11:NK11,NN7)=0),"",
IF(NN8+
COUNTIF(NG12:NK12,"x")=5,", d.v.s. (totalt sett) alla frågans kvarvarande åtgärder: "&amp;NE27,
IF(COUNTIFS(NG12:NK12,"x",NG11:NK11,NN7)=1,
IF(NH6&gt;
1,
IF(COUNTIF(NG11:NK11,0)=5,", bland dem måste 1 vara: "&amp;NE27,", bland de totalt "&amp;NN8+COUNTIF(NG12:NK12,"x")&amp;" åtgärderna måste 1 vara: "&amp;NE27),
" och den måste vara: "&amp;NE27),
IF(COUNTIFS(NG12:NK12,"x",NG11:NK11,NN7)=2,
IF(NH6&gt;
2,
IF(COUNTIF(NG11:NK11,0)=5,", bland dem måste 2 vara: "&amp;NE27,", bland de totalt "&amp;NN8+COUNTIF(NG12:NK12,"x")&amp;" åtgärderna måste 2 vara: "&amp;NE27),
" och tillsammans måste de vara: "&amp;NE27),
IF(COUNTIFS(NG12:NK12,"x",NG11:NK11,NN7)=3,
IF(NH6&gt;
3,
IF(COUNTIF(NG11:NK11,0)=5,", bland dem måste 3 vara: "&amp;NE27,", bland de totalt "&amp;NN8+COUNTIF(NG12:NK12,"x")&amp;" åtgärderna måste 3 vara: "&amp;NE27),
" och tillsammans måste de vara: "&amp;NE27),
IF(COUNTIFS(NG12:NK12,"x",NG11:NK11,NN7)=4,
" och tillsammans måste de vara: "&amp;NE27,""))))
&amp;IF(OR(
AND(
COUNTIFS(NG12:NK12,"x",NG11:NK11,NN7)=0,
COUNTIFS(NG12:NK12,"x",NG11:NK11,NN7)+
NN8-
NN7&gt;0,
NOT(COUNT(NG11:NK11)&gt;NN8),
NOT(AND(
NN8+
COUNTIF(NG12:NK12,"x")-
COUNTIFS(NG12:NK12,"x",NG11:NK11,"x")&gt;0,
OR(COUNTIF(NG12:NK12,1)=5,COUNTIF(NG12:NK12,2)=5,COUNTIF(NG12:NK12,3)=5,COUNTIF(NG12:NK12,4)=5)))),
COUNTIFS(NG12:NK12,"x",NG11:NK11,NN7)=4),":","")
&amp;IF(
COUNTIFS(NG12:NK12,"x",NG11:NK11,NN7)&gt;0,
IF(AND(NG12="x",ISNUMBER(NG11))," '"&amp;NG10&amp;"'","")&amp;
IF(AND(NG12="x",ISNUMBER(NG11),NH12="x",ISNUMBER(NH11)),",",
IF(AND(NG12="x",ISNUMBER(NG11),NI12="x",ISNUMBER(NI11)),",",
IF(AND(NG12="x",ISNUMBER(NG11),NJ12="x",ISNUMBER(NJ11)),",",
IF(AND(NG12="x",ISNUMBER(NG11),NK12="x",ISNUMBER(NH11)),",",""))))&amp;
IF(AND(NH12="x",ISNUMBER(NH11))," '"&amp;NH10&amp;"'","")&amp;
IF(AND(NH12="x",ISNUMBER(NH11),NI12="x",ISNUMBER(NI11)),",",
IF(AND(NH12="x",ISNUMBER(NH11),NJ12="x",ISNUMBER(NJ11)),",",
IF(AND(NH12="x",ISNUMBER(NH11),NK12="x",ISNUMBER(NK11)),",","")))&amp;
IF(AND(NI12="x",ISNUMBER(NI11))," '"&amp;NI10&amp;"'","")&amp;
IF(AND(NI12="x",ISNUMBER(NI11),NJ12="x",ISNUMBER(NJ11)),",",
IF(AND(NI12="x",ISNUMBER(NI11),NK12="x",ISNUMBER(NK11)),",",""))&amp;
IF(AND(NJ12="x",ISNUMBER(NJ11))," '"&amp;NJ10&amp;"'","")&amp;
IF(AND(NJ12="x",ISNUMBER(NJ11),NK12="x",ISNUMBER(NK11)),",","")&amp;
IF(AND(NK12="x",ISNUMBER(NK11))," '"&amp;NK10&amp;"'",""),"")))</f>
        <v/>
      </c>
      <c r="NQ15" s="105" t="str">
        <f ca="1">IF(
AND(
NZ8+COUNTIF(NS12:NW12,"x")&lt;=
COUNTIF(NS11:NW11,"x")+NZ7,
COUNTIFS(NS12:NW12,"x",NS11:NW11,NZ7)=0),"",
IF(NZ8+
COUNTIF(NS12:NW12,"x")=5,", d.v.s. (totalt sett) alla frågans kvarvarande åtgärder: "&amp;NQ27,
IF(COUNTIFS(NS12:NW12,"x",NS11:NW11,NZ7)=1,
IF(NT6&gt;
1,
IF(COUNTIF(NS11:NW11,0)=5,", bland dem måste 1 vara: "&amp;NQ27,", bland de totalt "&amp;NZ8+COUNTIF(NS12:NW12,"x")&amp;" åtgärderna måste 1 vara: "&amp;NQ27),
" och den måste vara: "&amp;NQ27),
IF(COUNTIFS(NS12:NW12,"x",NS11:NW11,NZ7)=2,
IF(NT6&gt;
2,
IF(COUNTIF(NS11:NW11,0)=5,", bland dem måste 2 vara: "&amp;NQ27,", bland de totalt "&amp;NZ8+COUNTIF(NS12:NW12,"x")&amp;" åtgärderna måste 2 vara: "&amp;NQ27),
" och tillsammans måste de vara: "&amp;NQ27),
IF(COUNTIFS(NS12:NW12,"x",NS11:NW11,NZ7)=3,
IF(NT6&gt;
3,
IF(COUNTIF(NS11:NW11,0)=5,", bland dem måste 3 vara: "&amp;NQ27,", bland de totalt "&amp;NZ8+COUNTIF(NS12:NW12,"x")&amp;" åtgärderna måste 3 vara: "&amp;NQ27),
" och tillsammans måste de vara: "&amp;NQ27),
IF(COUNTIFS(NS12:NW12,"x",NS11:NW11,NZ7)=4,
" och tillsammans måste de vara: "&amp;NQ27,""))))
&amp;IF(OR(
AND(
COUNTIFS(NS12:NW12,"x",NS11:NW11,NZ7)=0,
COUNTIFS(NS12:NW12,"x",NS11:NW11,NZ7)+
NZ8-
NZ7&gt;0,
NOT(COUNT(NS11:NW11)&gt;NZ8),
NOT(AND(
NZ8+
COUNTIF(NS12:NW12,"x")-
COUNTIFS(NS12:NW12,"x",NS11:NW11,"x")&gt;0,
OR(COUNTIF(NS12:NW12,1)=5,COUNTIF(NS12:NW12,2)=5,COUNTIF(NS12:NW12,3)=5,COUNTIF(NS12:NW12,4)=5)))),
COUNTIFS(NS12:NW12,"x",NS11:NW11,NZ7)=4),":","")
&amp;IF(
COUNTIFS(NS12:NW12,"x",NS11:NW11,NZ7)&gt;0,
IF(AND(NS12="x",ISNUMBER(NS11))," '"&amp;NS10&amp;"'","")&amp;
IF(AND(NS12="x",ISNUMBER(NS11),NT12="x",ISNUMBER(NT11)),",",
IF(AND(NS12="x",ISNUMBER(NS11),NU12="x",ISNUMBER(NU11)),",",
IF(AND(NS12="x",ISNUMBER(NS11),NV12="x",ISNUMBER(NV11)),",",
IF(AND(NS12="x",ISNUMBER(NS11),NW12="x",ISNUMBER(NT11)),",",""))))&amp;
IF(AND(NT12="x",ISNUMBER(NT11))," '"&amp;NT10&amp;"'","")&amp;
IF(AND(NT12="x",ISNUMBER(NT11),NU12="x",ISNUMBER(NU11)),",",
IF(AND(NT12="x",ISNUMBER(NT11),NV12="x",ISNUMBER(NV11)),",",
IF(AND(NT12="x",ISNUMBER(NT11),NW12="x",ISNUMBER(NW11)),",","")))&amp;
IF(AND(NU12="x",ISNUMBER(NU11))," '"&amp;NU10&amp;"'","")&amp;
IF(AND(NU12="x",ISNUMBER(NU11),NV12="x",ISNUMBER(NV11)),",",
IF(AND(NU12="x",ISNUMBER(NU11),NW12="x",ISNUMBER(NW11)),",",""))&amp;
IF(AND(NV12="x",ISNUMBER(NV11))," '"&amp;NV10&amp;"'","")&amp;
IF(AND(NV12="x",ISNUMBER(NV11),NW12="x",ISNUMBER(NW11)),",","")&amp;
IF(AND(NW12="x",ISNUMBER(NW11))," '"&amp;NW10&amp;"'",""),"")))</f>
        <v/>
      </c>
      <c r="OC15" s="105" t="str">
        <f ca="1">IF(
AND(
OL8+COUNTIF(OE12:OI12,"x")&lt;=
COUNTIF(OE11:OI11,"x")+OL7,
COUNTIFS(OE12:OI12,"x",OE11:OI11,OL7)=0),"",
IF(OL8+
COUNTIF(OE12:OI12,"x")=5,", d.v.s. (totalt sett) alla frågans kvarvarande åtgärder: "&amp;OC27,
IF(COUNTIFS(OE12:OI12,"x",OE11:OI11,OL7)=1,
IF(OF6&gt;
1,
IF(COUNTIF(OE11:OI11,0)=5,", bland dem måste 1 vara: "&amp;OC27,", bland de totalt "&amp;OL8+COUNTIF(OE12:OI12,"x")&amp;" åtgärderna måste 1 vara: "&amp;OC27),
" och den måste vara: "&amp;OC27),
IF(COUNTIFS(OE12:OI12,"x",OE11:OI11,OL7)=2,
IF(OF6&gt;
2,
IF(COUNTIF(OE11:OI11,0)=5,", bland dem måste 2 vara: "&amp;OC27,", bland de totalt "&amp;OL8+COUNTIF(OE12:OI12,"x")&amp;" åtgärderna måste 2 vara: "&amp;OC27),
" och tillsammans måste de vara: "&amp;OC27),
IF(COUNTIFS(OE12:OI12,"x",OE11:OI11,OL7)=3,
IF(OF6&gt;
3,
IF(COUNTIF(OE11:OI11,0)=5,", bland dem måste 3 vara: "&amp;OC27,", bland de totalt "&amp;OL8+COUNTIF(OE12:OI12,"x")&amp;" åtgärderna måste 3 vara: "&amp;OC27),
" och tillsammans måste de vara: "&amp;OC27),
IF(COUNTIFS(OE12:OI12,"x",OE11:OI11,OL7)=4,
" och tillsammans måste de vara: "&amp;OC27,""))))
&amp;IF(OR(
AND(
COUNTIFS(OE12:OI12,"x",OE11:OI11,OL7)=0,
COUNTIFS(OE12:OI12,"x",OE11:OI11,OL7)+
OL8-
OL7&gt;0,
NOT(COUNT(OE11:OI11)&gt;OL8),
NOT(AND(
OL8+
COUNTIF(OE12:OI12,"x")-
COUNTIFS(OE12:OI12,"x",OE11:OI11,"x")&gt;0,
OR(COUNTIF(OE12:OI12,1)=5,COUNTIF(OE12:OI12,2)=5,COUNTIF(OE12:OI12,3)=5,COUNTIF(OE12:OI12,4)=5)))),
COUNTIFS(OE12:OI12,"x",OE11:OI11,OL7)=4),":","")
&amp;IF(
COUNTIFS(OE12:OI12,"x",OE11:OI11,OL7)&gt;0,
IF(AND(OE12="x",ISNUMBER(OE11))," '"&amp;OE10&amp;"'","")&amp;
IF(AND(OE12="x",ISNUMBER(OE11),OF12="x",ISNUMBER(OF11)),",",
IF(AND(OE12="x",ISNUMBER(OE11),OG12="x",ISNUMBER(OG11)),",",
IF(AND(OE12="x",ISNUMBER(OE11),OH12="x",ISNUMBER(OH11)),",",
IF(AND(OE12="x",ISNUMBER(OE11),OI12="x",ISNUMBER(OF11)),",",""))))&amp;
IF(AND(OF12="x",ISNUMBER(OF11))," '"&amp;OF10&amp;"'","")&amp;
IF(AND(OF12="x",ISNUMBER(OF11),OG12="x",ISNUMBER(OG11)),",",
IF(AND(OF12="x",ISNUMBER(OF11),OH12="x",ISNUMBER(OH11)),",",
IF(AND(OF12="x",ISNUMBER(OF11),OI12="x",ISNUMBER(OI11)),",","")))&amp;
IF(AND(OG12="x",ISNUMBER(OG11))," '"&amp;OG10&amp;"'","")&amp;
IF(AND(OG12="x",ISNUMBER(OG11),OH12="x",ISNUMBER(OH11)),",",
IF(AND(OG12="x",ISNUMBER(OG11),OI12="x",ISNUMBER(OI11)),",",""))&amp;
IF(AND(OH12="x",ISNUMBER(OH11))," '"&amp;OH10&amp;"'","")&amp;
IF(AND(OH12="x",ISNUMBER(OH11),OI12="x",ISNUMBER(OI11)),",","")&amp;
IF(AND(OI12="x",ISNUMBER(OI11))," '"&amp;OI10&amp;"'",""),"")))</f>
        <v/>
      </c>
      <c r="OO15" s="105" t="str">
        <f ca="1">IF(
AND(
OX8+COUNTIF(OQ12:OU12,"x")&lt;=
COUNTIF(OQ11:OU11,"x")+OX7,
COUNTIFS(OQ12:OU12,"x",OQ11:OU11,OX7)=0),"",
IF(OX8+
COUNTIF(OQ12:OU12,"x")=5,", d.v.s. (totalt sett) alla frågans kvarvarande åtgärder: "&amp;OO27,
IF(COUNTIFS(OQ12:OU12,"x",OQ11:OU11,OX7)=1,
IF(OR6&gt;
1,
IF(COUNTIF(OQ11:OU11,0)=5,", bland dem måste 1 vara: "&amp;OO27,", bland de totalt "&amp;OX8+COUNTIF(OQ12:OU12,"x")&amp;" åtgärderna måste 1 vara: "&amp;OO27),
" och den måste vara: "&amp;OO27),
IF(COUNTIFS(OQ12:OU12,"x",OQ11:OU11,OX7)=2,
IF(OR6&gt;
2,
IF(COUNTIF(OQ11:OU11,0)=5,", bland dem måste 2 vara: "&amp;OO27,", bland de totalt "&amp;OX8+COUNTIF(OQ12:OU12,"x")&amp;" åtgärderna måste 2 vara: "&amp;OO27),
" och tillsammans måste de vara: "&amp;OO27),
IF(COUNTIFS(OQ12:OU12,"x",OQ11:OU11,OX7)=3,
IF(OR6&gt;
3,
IF(COUNTIF(OQ11:OU11,0)=5,", bland dem måste 3 vara: "&amp;OO27,", bland de totalt "&amp;OX8+COUNTIF(OQ12:OU12,"x")&amp;" åtgärderna måste 3 vara: "&amp;OO27),
" och tillsammans måste de vara: "&amp;OO27),
IF(COUNTIFS(OQ12:OU12,"x",OQ11:OU11,OX7)=4,
" och tillsammans måste de vara: "&amp;OO27,""))))
&amp;IF(OR(
AND(
COUNTIFS(OQ12:OU12,"x",OQ11:OU11,OX7)=0,
COUNTIFS(OQ12:OU12,"x",OQ11:OU11,OX7)+
OX8-
OX7&gt;0,
NOT(COUNT(OQ11:OU11)&gt;OX8),
NOT(AND(
OX8+
COUNTIF(OQ12:OU12,"x")-
COUNTIFS(OQ12:OU12,"x",OQ11:OU11,"x")&gt;0,
OR(COUNTIF(OQ12:OU12,1)=5,COUNTIF(OQ12:OU12,2)=5,COUNTIF(OQ12:OU12,3)=5,COUNTIF(OQ12:OU12,4)=5)))),
COUNTIFS(OQ12:OU12,"x",OQ11:OU11,OX7)=4),":","")
&amp;IF(
COUNTIFS(OQ12:OU12,"x",OQ11:OU11,OX7)&gt;0,
IF(AND(OQ12="x",ISNUMBER(OQ11))," '"&amp;OQ10&amp;"'","")&amp;
IF(AND(OQ12="x",ISNUMBER(OQ11),OR12="x",ISNUMBER(OR11)),",",
IF(AND(OQ12="x",ISNUMBER(OQ11),OS12="x",ISNUMBER(OS11)),",",
IF(AND(OQ12="x",ISNUMBER(OQ11),OT12="x",ISNUMBER(OT11)),",",
IF(AND(OQ12="x",ISNUMBER(OQ11),OU12="x",ISNUMBER(OR11)),",",""))))&amp;
IF(AND(OR12="x",ISNUMBER(OR11))," '"&amp;OR10&amp;"'","")&amp;
IF(AND(OR12="x",ISNUMBER(OR11),OS12="x",ISNUMBER(OS11)),",",
IF(AND(OR12="x",ISNUMBER(OR11),OT12="x",ISNUMBER(OT11)),",",
IF(AND(OR12="x",ISNUMBER(OR11),OU12="x",ISNUMBER(OU11)),",","")))&amp;
IF(AND(OS12="x",ISNUMBER(OS11))," '"&amp;OS10&amp;"'","")&amp;
IF(AND(OS12="x",ISNUMBER(OS11),OT12="x",ISNUMBER(OT11)),",",
IF(AND(OS12="x",ISNUMBER(OS11),OU12="x",ISNUMBER(OU11)),",",""))&amp;
IF(AND(OT12="x",ISNUMBER(OT11))," '"&amp;OT10&amp;"'","")&amp;
IF(AND(OT12="x",ISNUMBER(OT11),OU12="x",ISNUMBER(OU11)),",","")&amp;
IF(AND(OU12="x",ISNUMBER(OU11))," '"&amp;OU10&amp;"'",""),"")))</f>
        <v/>
      </c>
      <c r="PA15" s="105" t="str">
        <f ca="1">IF(
AND(
PJ8+COUNTIF(PC12:PG12,"x")&lt;=
COUNTIF(PC11:PG11,"x")+PJ7,
COUNTIFS(PC12:PG12,"x",PC11:PG11,PJ7)=0),"",
IF(PJ8+
COUNTIF(PC12:PG12,"x")=5,", d.v.s. (totalt sett) alla frågans kvarvarande åtgärder: "&amp;PA27,
IF(COUNTIFS(PC12:PG12,"x",PC11:PG11,PJ7)=1,
IF(PD6&gt;
1,
IF(COUNTIF(PC11:PG11,0)=5,", bland dem måste 1 vara: "&amp;PA27,", bland de totalt "&amp;PJ8+COUNTIF(PC12:PG12,"x")&amp;" åtgärderna måste 1 vara: "&amp;PA27),
" och den måste vara: "&amp;PA27),
IF(COUNTIFS(PC12:PG12,"x",PC11:PG11,PJ7)=2,
IF(PD6&gt;
2,
IF(COUNTIF(PC11:PG11,0)=5,", bland dem måste 2 vara: "&amp;PA27,", bland de totalt "&amp;PJ8+COUNTIF(PC12:PG12,"x")&amp;" åtgärderna måste 2 vara: "&amp;PA27),
" och tillsammans måste de vara: "&amp;PA27),
IF(COUNTIFS(PC12:PG12,"x",PC11:PG11,PJ7)=3,
IF(PD6&gt;
3,
IF(COUNTIF(PC11:PG11,0)=5,", bland dem måste 3 vara: "&amp;PA27,", bland de totalt "&amp;PJ8+COUNTIF(PC12:PG12,"x")&amp;" åtgärderna måste 3 vara: "&amp;PA27),
" och tillsammans måste de vara: "&amp;PA27),
IF(COUNTIFS(PC12:PG12,"x",PC11:PG11,PJ7)=4,
" och tillsammans måste de vara: "&amp;PA27,""))))
&amp;IF(OR(
AND(
COUNTIFS(PC12:PG12,"x",PC11:PG11,PJ7)=0,
COUNTIFS(PC12:PG12,"x",PC11:PG11,PJ7)+
PJ8-
PJ7&gt;0,
NOT(COUNT(PC11:PG11)&gt;PJ8),
NOT(AND(
PJ8+
COUNTIF(PC12:PG12,"x")-
COUNTIFS(PC12:PG12,"x",PC11:PG11,"x")&gt;0,
OR(COUNTIF(PC12:PG12,1)=5,COUNTIF(PC12:PG12,2)=5,COUNTIF(PC12:PG12,3)=5,COUNTIF(PC12:PG12,4)=5)))),
COUNTIFS(PC12:PG12,"x",PC11:PG11,PJ7)=4),":","")
&amp;IF(
COUNTIFS(PC12:PG12,"x",PC11:PG11,PJ7)&gt;0,
IF(AND(PC12="x",ISNUMBER(PC11))," '"&amp;PC10&amp;"'","")&amp;
IF(AND(PC12="x",ISNUMBER(PC11),PD12="x",ISNUMBER(PD11)),",",
IF(AND(PC12="x",ISNUMBER(PC11),PE12="x",ISNUMBER(PE11)),",",
IF(AND(PC12="x",ISNUMBER(PC11),PF12="x",ISNUMBER(PF11)),",",
IF(AND(PC12="x",ISNUMBER(PC11),PG12="x",ISNUMBER(PD11)),",",""))))&amp;
IF(AND(PD12="x",ISNUMBER(PD11))," '"&amp;PD10&amp;"'","")&amp;
IF(AND(PD12="x",ISNUMBER(PD11),PE12="x",ISNUMBER(PE11)),",",
IF(AND(PD12="x",ISNUMBER(PD11),PF12="x",ISNUMBER(PF11)),",",
IF(AND(PD12="x",ISNUMBER(PD11),PG12="x",ISNUMBER(PG11)),",","")))&amp;
IF(AND(PE12="x",ISNUMBER(PE11))," '"&amp;PE10&amp;"'","")&amp;
IF(AND(PE12="x",ISNUMBER(PE11),PF12="x",ISNUMBER(PF11)),",",
IF(AND(PE12="x",ISNUMBER(PE11),PG12="x",ISNUMBER(PG11)),",",""))&amp;
IF(AND(PF12="x",ISNUMBER(PF11))," '"&amp;PF10&amp;"'","")&amp;
IF(AND(PF12="x",ISNUMBER(PF11),PG12="x",ISNUMBER(PG11)),",","")&amp;
IF(AND(PG12="x",ISNUMBER(PG11))," '"&amp;PG10&amp;"'",""),"")))</f>
        <v/>
      </c>
      <c r="PM15" s="105" t="str">
        <f ca="1">IF(
AND(
PV8+COUNTIF(PO12:PS12,"x")&lt;=
COUNTIF(PO11:PS11,"x")+PV7,
COUNTIFS(PO12:PS12,"x",PO11:PS11,PV7)=0),"",
IF(PV8+
COUNTIF(PO12:PS12,"x")=5,", d.v.s. (totalt sett) alla frågans kvarvarande åtgärder: "&amp;PM27,
IF(COUNTIFS(PO12:PS12,"x",PO11:PS11,PV7)=1,
IF(PP6&gt;
1,
IF(COUNTIF(PO11:PS11,0)=5,", bland dem måste 1 vara: "&amp;PM27,", bland de totalt "&amp;PV8+COUNTIF(PO12:PS12,"x")&amp;" åtgärderna måste 1 vara: "&amp;PM27),
" och den måste vara: "&amp;PM27),
IF(COUNTIFS(PO12:PS12,"x",PO11:PS11,PV7)=2,
IF(PP6&gt;
2,
IF(COUNTIF(PO11:PS11,0)=5,", bland dem måste 2 vara: "&amp;PM27,", bland de totalt "&amp;PV8+COUNTIF(PO12:PS12,"x")&amp;" åtgärderna måste 2 vara: "&amp;PM27),
" och tillsammans måste de vara: "&amp;PM27),
IF(COUNTIFS(PO12:PS12,"x",PO11:PS11,PV7)=3,
IF(PP6&gt;
3,
IF(COUNTIF(PO11:PS11,0)=5,", bland dem måste 3 vara: "&amp;PM27,", bland de totalt "&amp;PV8+COUNTIF(PO12:PS12,"x")&amp;" åtgärderna måste 3 vara: "&amp;PM27),
" och tillsammans måste de vara: "&amp;PM27),
IF(COUNTIFS(PO12:PS12,"x",PO11:PS11,PV7)=4,
" och tillsammans måste de vara: "&amp;PM27,""))))
&amp;IF(OR(
AND(
COUNTIFS(PO12:PS12,"x",PO11:PS11,PV7)=0,
COUNTIFS(PO12:PS12,"x",PO11:PS11,PV7)+
PV8-
PV7&gt;0,
NOT(COUNT(PO11:PS11)&gt;PV8),
NOT(AND(
PV8+
COUNTIF(PO12:PS12,"x")-
COUNTIFS(PO12:PS12,"x",PO11:PS11,"x")&gt;0,
OR(COUNTIF(PO12:PS12,1)=5,COUNTIF(PO12:PS12,2)=5,COUNTIF(PO12:PS12,3)=5,COUNTIF(PO12:PS12,4)=5)))),
COUNTIFS(PO12:PS12,"x",PO11:PS11,PV7)=4),":","")
&amp;IF(
COUNTIFS(PO12:PS12,"x",PO11:PS11,PV7)&gt;0,
IF(AND(PO12="x",ISNUMBER(PO11))," '"&amp;PO10&amp;"'","")&amp;
IF(AND(PO12="x",ISNUMBER(PO11),PP12="x",ISNUMBER(PP11)),",",
IF(AND(PO12="x",ISNUMBER(PO11),PQ12="x",ISNUMBER(PQ11)),",",
IF(AND(PO12="x",ISNUMBER(PO11),PR12="x",ISNUMBER(PR11)),",",
IF(AND(PO12="x",ISNUMBER(PO11),PS12="x",ISNUMBER(PP11)),",",""))))&amp;
IF(AND(PP12="x",ISNUMBER(PP11))," '"&amp;PP10&amp;"'","")&amp;
IF(AND(PP12="x",ISNUMBER(PP11),PQ12="x",ISNUMBER(PQ11)),",",
IF(AND(PP12="x",ISNUMBER(PP11),PR12="x",ISNUMBER(PR11)),",",
IF(AND(PP12="x",ISNUMBER(PP11),PS12="x",ISNUMBER(PS11)),",","")))&amp;
IF(AND(PQ12="x",ISNUMBER(PQ11))," '"&amp;PQ10&amp;"'","")&amp;
IF(AND(PQ12="x",ISNUMBER(PQ11),PR12="x",ISNUMBER(PR11)),",",
IF(AND(PQ12="x",ISNUMBER(PQ11),PS12="x",ISNUMBER(PS11)),",",""))&amp;
IF(AND(PR12="x",ISNUMBER(PR11))," '"&amp;PR10&amp;"'","")&amp;
IF(AND(PR12="x",ISNUMBER(PR11),PS12="x",ISNUMBER(PS11)),",","")&amp;
IF(AND(PS12="x",ISNUMBER(PS11))," '"&amp;PS10&amp;"'",""),"")))</f>
        <v/>
      </c>
      <c r="PY15" s="105" t="str">
        <f ca="1">IF(
AND(
QH8+COUNTIF(QA12:QE12,"x")&lt;=
COUNTIF(QA11:QE11,"x")+QH7,
COUNTIFS(QA12:QE12,"x",QA11:QE11,QH7)=0),"",
IF(QH8+
COUNTIF(QA12:QE12,"x")=5,", d.v.s. (totalt sett) alla frågans kvarvarande åtgärder: "&amp;PY27,
IF(COUNTIFS(QA12:QE12,"x",QA11:QE11,QH7)=1,
IF(QB6&gt;
1,
IF(COUNTIF(QA11:QE11,0)=5,", bland dem måste 1 vara: "&amp;PY27,", bland de totalt "&amp;QH8+COUNTIF(QA12:QE12,"x")&amp;" åtgärderna måste 1 vara: "&amp;PY27),
" och den måste vara: "&amp;PY27),
IF(COUNTIFS(QA12:QE12,"x",QA11:QE11,QH7)=2,
IF(QB6&gt;
2,
IF(COUNTIF(QA11:QE11,0)=5,", bland dem måste 2 vara: "&amp;PY27,", bland de totalt "&amp;QH8+COUNTIF(QA12:QE12,"x")&amp;" åtgärderna måste 2 vara: "&amp;PY27),
" och tillsammans måste de vara: "&amp;PY27),
IF(COUNTIFS(QA12:QE12,"x",QA11:QE11,QH7)=3,
IF(QB6&gt;
3,
IF(COUNTIF(QA11:QE11,0)=5,", bland dem måste 3 vara: "&amp;PY27,", bland de totalt "&amp;QH8+COUNTIF(QA12:QE12,"x")&amp;" åtgärderna måste 3 vara: "&amp;PY27),
" och tillsammans måste de vara: "&amp;PY27),
IF(COUNTIFS(QA12:QE12,"x",QA11:QE11,QH7)=4,
" och tillsammans måste de vara: "&amp;PY27,""))))
&amp;IF(OR(
AND(
COUNTIFS(QA12:QE12,"x",QA11:QE11,QH7)=0,
COUNTIFS(QA12:QE12,"x",QA11:QE11,QH7)+
QH8-
QH7&gt;0,
NOT(COUNT(QA11:QE11)&gt;QH8),
NOT(AND(
QH8+
COUNTIF(QA12:QE12,"x")-
COUNTIFS(QA12:QE12,"x",QA11:QE11,"x")&gt;0,
OR(COUNTIF(QA12:QE12,1)=5,COUNTIF(QA12:QE12,2)=5,COUNTIF(QA12:QE12,3)=5,COUNTIF(QA12:QE12,4)=5)))),
COUNTIFS(QA12:QE12,"x",QA11:QE11,QH7)=4),":","")
&amp;IF(
COUNTIFS(QA12:QE12,"x",QA11:QE11,QH7)&gt;0,
IF(AND(QA12="x",ISNUMBER(QA11))," '"&amp;QA10&amp;"'","")&amp;
IF(AND(QA12="x",ISNUMBER(QA11),QB12="x",ISNUMBER(QB11)),",",
IF(AND(QA12="x",ISNUMBER(QA11),QC12="x",ISNUMBER(QC11)),",",
IF(AND(QA12="x",ISNUMBER(QA11),QD12="x",ISNUMBER(QD11)),",",
IF(AND(QA12="x",ISNUMBER(QA11),QE12="x",ISNUMBER(QB11)),",",""))))&amp;
IF(AND(QB12="x",ISNUMBER(QB11))," '"&amp;QB10&amp;"'","")&amp;
IF(AND(QB12="x",ISNUMBER(QB11),QC12="x",ISNUMBER(QC11)),",",
IF(AND(QB12="x",ISNUMBER(QB11),QD12="x",ISNUMBER(QD11)),",",
IF(AND(QB12="x",ISNUMBER(QB11),QE12="x",ISNUMBER(QE11)),",","")))&amp;
IF(AND(QC12="x",ISNUMBER(QC11))," '"&amp;QC10&amp;"'","")&amp;
IF(AND(QC12="x",ISNUMBER(QC11),QD12="x",ISNUMBER(QD11)),",",
IF(AND(QC12="x",ISNUMBER(QC11),QE12="x",ISNUMBER(QE11)),",",""))&amp;
IF(AND(QD12="x",ISNUMBER(QD11))," '"&amp;QD10&amp;"'","")&amp;
IF(AND(QD12="x",ISNUMBER(QD11),QE12="x",ISNUMBER(QE11)),",","")&amp;
IF(AND(QE12="x",ISNUMBER(QE11))," '"&amp;QE10&amp;"'",""),"")))</f>
        <v/>
      </c>
      <c r="QK15" s="105" t="str">
        <f ca="1">IF(
AND(
QT8+COUNTIF(QM12:QQ12,"x")&lt;=
COUNTIF(QM11:QQ11,"x")+QT7,
COUNTIFS(QM12:QQ12,"x",QM11:QQ11,QT7)=0),"",
IF(QT8+
COUNTIF(QM12:QQ12,"x")=5,", d.v.s. (totalt sett) alla frågans kvarvarande åtgärder: "&amp;QK27,
IF(COUNTIFS(QM12:QQ12,"x",QM11:QQ11,QT7)=1,
IF(QN6&gt;
1,
IF(COUNTIF(QM11:QQ11,0)=5,", bland dem måste 1 vara: "&amp;QK27,", bland de totalt "&amp;QT8+COUNTIF(QM12:QQ12,"x")&amp;" åtgärderna måste 1 vara: "&amp;QK27),
" och den måste vara: "&amp;QK27),
IF(COUNTIFS(QM12:QQ12,"x",QM11:QQ11,QT7)=2,
IF(QN6&gt;
2,
IF(COUNTIF(QM11:QQ11,0)=5,", bland dem måste 2 vara: "&amp;QK27,", bland de totalt "&amp;QT8+COUNTIF(QM12:QQ12,"x")&amp;" åtgärderna måste 2 vara: "&amp;QK27),
" och tillsammans måste de vara: "&amp;QK27),
IF(COUNTIFS(QM12:QQ12,"x",QM11:QQ11,QT7)=3,
IF(QN6&gt;
3,
IF(COUNTIF(QM11:QQ11,0)=5,", bland dem måste 3 vara: "&amp;QK27,", bland de totalt "&amp;QT8+COUNTIF(QM12:QQ12,"x")&amp;" åtgärderna måste 3 vara: "&amp;QK27),
" och tillsammans måste de vara: "&amp;QK27),
IF(COUNTIFS(QM12:QQ12,"x",QM11:QQ11,QT7)=4,
" och tillsammans måste de vara: "&amp;QK27,""))))
&amp;IF(OR(
AND(
COUNTIFS(QM12:QQ12,"x",QM11:QQ11,QT7)=0,
COUNTIFS(QM12:QQ12,"x",QM11:QQ11,QT7)+
QT8-
QT7&gt;0,
NOT(COUNT(QM11:QQ11)&gt;QT8),
NOT(AND(
QT8+
COUNTIF(QM12:QQ12,"x")-
COUNTIFS(QM12:QQ12,"x",QM11:QQ11,"x")&gt;0,
OR(COUNTIF(QM12:QQ12,1)=5,COUNTIF(QM12:QQ12,2)=5,COUNTIF(QM12:QQ12,3)=5,COUNTIF(QM12:QQ12,4)=5)))),
COUNTIFS(QM12:QQ12,"x",QM11:QQ11,QT7)=4),":","")
&amp;IF(
COUNTIFS(QM12:QQ12,"x",QM11:QQ11,QT7)&gt;0,
IF(AND(QM12="x",ISNUMBER(QM11))," '"&amp;QM10&amp;"'","")&amp;
IF(AND(QM12="x",ISNUMBER(QM11),QN12="x",ISNUMBER(QN11)),",",
IF(AND(QM12="x",ISNUMBER(QM11),QO12="x",ISNUMBER(QO11)),",",
IF(AND(QM12="x",ISNUMBER(QM11),QP12="x",ISNUMBER(QP11)),",",
IF(AND(QM12="x",ISNUMBER(QM11),QQ12="x",ISNUMBER(QN11)),",",""))))&amp;
IF(AND(QN12="x",ISNUMBER(QN11))," '"&amp;QN10&amp;"'","")&amp;
IF(AND(QN12="x",ISNUMBER(QN11),QO12="x",ISNUMBER(QO11)),",",
IF(AND(QN12="x",ISNUMBER(QN11),QP12="x",ISNUMBER(QP11)),",",
IF(AND(QN12="x",ISNUMBER(QN11),QQ12="x",ISNUMBER(QQ11)),",","")))&amp;
IF(AND(QO12="x",ISNUMBER(QO11))," '"&amp;QO10&amp;"'","")&amp;
IF(AND(QO12="x",ISNUMBER(QO11),QP12="x",ISNUMBER(QP11)),",",
IF(AND(QO12="x",ISNUMBER(QO11),QQ12="x",ISNUMBER(QQ11)),",",""))&amp;
IF(AND(QP12="x",ISNUMBER(QP11))," '"&amp;QP10&amp;"'","")&amp;
IF(AND(QP12="x",ISNUMBER(QP11),QQ12="x",ISNUMBER(QQ11)),",","")&amp;
IF(AND(QQ12="x",ISNUMBER(QQ11))," '"&amp;QQ10&amp;"'",""),"")))</f>
        <v/>
      </c>
      <c r="QV15" s="155" t="s">
        <v>207</v>
      </c>
      <c r="QW15" s="105"/>
      <c r="RH15" s="105" t="str">
        <f ca="1">IF(
AND(
RQ8+COUNTIF(RJ12:RN12,"x")&lt;=
COUNTIF(RJ11:RN11,"x")+RQ7,
COUNTIFS(RJ12:RN12,"x",RJ11:RN11,RQ7)=0),"",
IF(RQ8+
COUNTIF(RJ12:RN12,"x")=5,", d.v.s. (totalt sett) alla frågans kvarvarande åtgärder: "&amp;RH27,
IF(COUNTIFS(RJ12:RN12,"x",RJ11:RN11,RQ7)=1,
IF(RK6&gt;
1,
IF(COUNTIF(RJ11:RN11,0)=5,", bland dem måste 1 vara: "&amp;RH27,", bland de totalt "&amp;RQ8+COUNTIF(RJ12:RN12,"x")&amp;" åtgärderna måste 1 vara: "&amp;RH27),
" och den måste vara: "&amp;RH27),
IF(COUNTIFS(RJ12:RN12,"x",RJ11:RN11,RQ7)=2,
IF(RK6&gt;
2,
IF(COUNTIF(RJ11:RN11,0)=5,", bland dem måste 2 vara: "&amp;RH27,", bland de totalt "&amp;RQ8+COUNTIF(RJ12:RN12,"x")&amp;" åtgärderna måste 2 vara: "&amp;RH27),
" och tillsammans måste de vara: "&amp;RH27),
IF(COUNTIFS(RJ12:RN12,"x",RJ11:RN11,RQ7)=3,
IF(RK6&gt;
3,
IF(COUNTIF(RJ11:RN11,0)=5,", bland dem måste 3 vara: "&amp;RH27,", bland de totalt "&amp;RQ8+COUNTIF(RJ12:RN12,"x")&amp;" åtgärderna måste 3 vara: "&amp;RH27),
" och tillsammans måste de vara: "&amp;RH27),
IF(COUNTIFS(RJ12:RN12,"x",RJ11:RN11,RQ7)=4,
" och tillsammans måste de vara: "&amp;RH27,""))))
&amp;IF(OR(
AND(
COUNTIFS(RJ12:RN12,"x",RJ11:RN11,RQ7)=0,
COUNTIFS(RJ12:RN12,"x",RJ11:RN11,RQ7)+
RQ8-
RQ7&gt;0,
NOT(COUNT(RJ11:RN11)&gt;RQ8),
NOT(AND(
RQ8+
COUNTIF(RJ12:RN12,"x")-
COUNTIFS(RJ12:RN12,"x",RJ11:RN11,"x")&gt;0,
OR(COUNTIF(RJ12:RN12,1)=5,COUNTIF(RJ12:RN12,2)=5,COUNTIF(RJ12:RN12,3)=5,COUNTIF(RJ12:RN12,4)=5)))),
COUNTIFS(RJ12:RN12,"x",RJ11:RN11,RQ7)=4),":","")
&amp;IF(
COUNTIFS(RJ12:RN12,"x",RJ11:RN11,RQ7)&gt;0,
IF(AND(RJ12="x",ISNUMBER(RJ11))," '"&amp;RJ10&amp;"'","")&amp;
IF(AND(RJ12="x",ISNUMBER(RJ11),RK12="x",ISNUMBER(RK11)),",",
IF(AND(RJ12="x",ISNUMBER(RJ11),RL12="x",ISNUMBER(RL11)),",",
IF(AND(RJ12="x",ISNUMBER(RJ11),RM12="x",ISNUMBER(RM11)),",",
IF(AND(RJ12="x",ISNUMBER(RJ11),RN12="x",ISNUMBER(RK11)),",",""))))&amp;
IF(AND(RK12="x",ISNUMBER(RK11))," '"&amp;RK10&amp;"'","")&amp;
IF(AND(RK12="x",ISNUMBER(RK11),RL12="x",ISNUMBER(RL11)),",",
IF(AND(RK12="x",ISNUMBER(RK11),RM12="x",ISNUMBER(RM11)),",",
IF(AND(RK12="x",ISNUMBER(RK11),RN12="x",ISNUMBER(RN11)),",","")))&amp;
IF(AND(RL12="x",ISNUMBER(RL11))," '"&amp;RL10&amp;"'","")&amp;
IF(AND(RL12="x",ISNUMBER(RL11),RM12="x",ISNUMBER(RM11)),",",
IF(AND(RL12="x",ISNUMBER(RL11),RN12="x",ISNUMBER(RN11)),",",""))&amp;
IF(AND(RM12="x",ISNUMBER(RM11))," '"&amp;RM10&amp;"'","")&amp;
IF(AND(RM12="x",ISNUMBER(RM11),RN12="x",ISNUMBER(RN11)),",","")&amp;
IF(AND(RN12="x",ISNUMBER(RN11))," '"&amp;RN10&amp;"'",""),"")))</f>
        <v/>
      </c>
    </row>
    <row r="16" spans="1:533" x14ac:dyDescent="0.35">
      <c r="B16" s="121"/>
      <c r="P16" s="105" t="str">
        <f ca="1">IF(
AND(
 Y8+COUNTIF(R12:V12,"x")&lt;=
 COUNTIF(R11:V11,"x")+Y7,
 COUNTIFS(R12:V12,"x",R11:V11,Y7)=0),"",
IF(Y8+COUNTIF(R12:V12,"x")=5,
IF(AND(R12="x",ISNUMBER(R11))," '"&amp;R10&amp;"'","")&amp;
IF(AND(R12="x",ISNUMBER(R11),S12="x",ISNUMBER(S11)),",",
IF(AND(R12="x",ISNUMBER(R11),T12="x",ISNUMBER(T11)),",",
IF(AND(R12="x",ISNUMBER(R11),U12="x",ISNUMBER(U11)),",",
IF(AND(R12="x",ISNUMBER(R11),V12="x",ISNUMBER(S11)),",",""))))&amp;
IF(AND(S12="x",ISNUMBER(S11))," '"&amp;S10&amp;"'","")&amp;
IF(AND(S12="x",ISNUMBER(S11),T12="x",ISNUMBER(T11)),",",
IF(AND(S12="x",ISNUMBER(S11),U12="x",ISNUMBER(U11)),",",
IF(AND(S12="x",ISNUMBER(S11),V12="x",ISNUMBER(V11)),",","")))&amp;
IF(AND(T12="x",ISNUMBER(T11))," '"&amp;T10&amp;"'","")&amp;
IF(AND(T12="x",ISNUMBER(T11),U12="x",ISNUMBER(U11)),",",
IF(AND(T12="x",ISNUMBER(T11),V12="x",ISNUMBER(V11)),",",""))&amp;
IF(AND(U12="x",ISNUMBER(U11))," '"&amp;U10&amp;"'","")&amp;
IF(AND(U12="x",ISNUMBER(U11),V12="x",ISNUMBER(V11)),",","")&amp;
IF(AND(V12="x",ISNUMBER(V11))," '"&amp;V10&amp;"'",""),"")
&amp;IF(
 AND(
  S6=Y6,
  Y6&gt;0),
 " som kan väljas bland: ",
 "")
&amp;IF(COUNTIF(R12:V12,Y8)&lt;&gt;5,
IF(Y6=1,
IF(Y8+COUNTIF(R12:V12,"x")-Y7-COUNTIF(R11:V11,"x")=1,
" och den kan väljas bland: ",
" och 1 kan väljas bland: "),
IF(Y6=2,
IF(Y8+COUNTIF(R12:V12,"x")-Y7-COUNTIF(R11:V11,"x")=2,
" och de kan väljas bland: ",
" och 2 kan väljas bland: "),
IF(Y6=3,
IF(Y8+COUNTIF(R12:V12,"x")-Y7-COUNTIF(R11:V11,"x")=3,
" och de kan väljas bland: ",
" och 3 kan väljas bland: "),""))),""))</f>
        <v/>
      </c>
      <c r="AA16" s="155" t="s">
        <v>207</v>
      </c>
      <c r="AB16" s="105" t="str">
        <f ca="1">IF(
AND(
 AK8+COUNTIF(AD12:AH12,"x")&lt;=
 COUNTIF(AD11:AH11,"x")+AK7,
 COUNTIFS(AD12:AH12,"x",AD11:AH11,AK7)=0),"",
IF(AK8+COUNTIF(AD12:AH12,"x")=5,
IF(AND(AD12="x",ISNUMBER(AD11))," '"&amp;AD10&amp;"'","")&amp;
IF(AND(AD12="x",ISNUMBER(AD11),AE12="x",ISNUMBER(AE11)),",",
IF(AND(AD12="x",ISNUMBER(AD11),AF12="x",ISNUMBER(AF11)),",",
IF(AND(AD12="x",ISNUMBER(AD11),AG12="x",ISNUMBER(AG11)),",",
IF(AND(AD12="x",ISNUMBER(AD11),AH12="x",ISNUMBER(AE11)),",",""))))&amp;
IF(AND(AE12="x",ISNUMBER(AE11))," '"&amp;AE10&amp;"'","")&amp;
IF(AND(AE12="x",ISNUMBER(AE11),AF12="x",ISNUMBER(AF11)),",",
IF(AND(AE12="x",ISNUMBER(AE11),AG12="x",ISNUMBER(AG11)),",",
IF(AND(AE12="x",ISNUMBER(AE11),AH12="x",ISNUMBER(AH11)),",","")))&amp;
IF(AND(AF12="x",ISNUMBER(AF11))," '"&amp;AF10&amp;"'","")&amp;
IF(AND(AF12="x",ISNUMBER(AF11),AG12="x",ISNUMBER(AG11)),",",
IF(AND(AF12="x",ISNUMBER(AF11),AH12="x",ISNUMBER(AH11)),",",""))&amp;
IF(AND(AG12="x",ISNUMBER(AG11))," '"&amp;AG10&amp;"'","")&amp;
IF(AND(AG12="x",ISNUMBER(AG11),AH12="x",ISNUMBER(AH11)),",","")&amp;
IF(AND(AH12="x",ISNUMBER(AH11))," '"&amp;AH10&amp;"'",""),"")
&amp;IF(
 AND(
  AE6=AK6,
  AK6&gt;0),
 " som kan väljas bland: ",
 "")
&amp;IF(COUNTIF(AD12:AH12,AK8)&lt;&gt;5,
IF(AK6=1,
IF(AK8+COUNTIF(AD12:AH12,"x")-AK7-COUNTIF(AD11:AH11,"x")=1,
" och den kan väljas bland: ",
" och 1 kan väljas bland: "),
IF(AK6=2,
IF(AK8+COUNTIF(AD12:AH12,"x")-AK7-COUNTIF(AD11:AH11,"x")=2,
" och de kan väljas bland: ",
" och 2 kan väljas bland: "),
IF(AK6=3,
IF(AK8+COUNTIF(AD12:AH12,"x")-AK7-COUNTIF(AD11:AH11,"x")=3,
" och de kan väljas bland: ",
" och 3 kan väljas bland: "),""))),""))</f>
        <v/>
      </c>
      <c r="AN16" s="155" t="s">
        <v>207</v>
      </c>
      <c r="AO16" s="105"/>
      <c r="AZ16" s="105"/>
      <c r="BK16" s="105"/>
      <c r="BV16" s="105" t="str">
        <f ca="1">IF(
AND(
 CE8+COUNTIF(BX12:CB12,"x")&lt;=
 COUNTIF(BX11:CB11,"x")+CE7,
 COUNTIFS(BX12:CB12,"x",BX11:CB11,CE7)=0),"",
IF(CE8+COUNTIF(BX12:CB12,"x")=5,
IF(AND(BX12="x",ISNUMBER(BX11))," '"&amp;BX10&amp;"'","")&amp;
IF(AND(BX12="x",ISNUMBER(BX11),BY12="x",ISNUMBER(BY11)),",",
IF(AND(BX12="x",ISNUMBER(BX11),BZ12="x",ISNUMBER(BZ11)),",",
IF(AND(BX12="x",ISNUMBER(BX11),CA12="x",ISNUMBER(CA11)),",",
IF(AND(BX12="x",ISNUMBER(BX11),CB12="x",ISNUMBER(BY11)),",",""))))&amp;
IF(AND(BY12="x",ISNUMBER(BY11))," '"&amp;BY10&amp;"'","")&amp;
IF(AND(BY12="x",ISNUMBER(BY11),BZ12="x",ISNUMBER(BZ11)),",",
IF(AND(BY12="x",ISNUMBER(BY11),CA12="x",ISNUMBER(CA11)),",",
IF(AND(BY12="x",ISNUMBER(BY11),CB12="x",ISNUMBER(CB11)),",","")))&amp;
IF(AND(BZ12="x",ISNUMBER(BZ11))," '"&amp;BZ10&amp;"'","")&amp;
IF(AND(BZ12="x",ISNUMBER(BZ11),CA12="x",ISNUMBER(CA11)),",",
IF(AND(BZ12="x",ISNUMBER(BZ11),CB12="x",ISNUMBER(CB11)),",",""))&amp;
IF(AND(CA12="x",ISNUMBER(CA11))," '"&amp;CA10&amp;"'","")&amp;
IF(AND(CA12="x",ISNUMBER(CA11),CB12="x",ISNUMBER(CB11)),",","")&amp;
IF(AND(CB12="x",ISNUMBER(CB11))," '"&amp;CB10&amp;"'",""),"")
&amp;IF(
 AND(
  BY6=CE6,
  CE6&gt;0),
 " som kan väljas bland: ",
 "")
&amp;IF(COUNTIF(BX12:CB12,CE8)&lt;&gt;5,
IF(CE6=1,
IF(CE8+COUNTIF(BX12:CB12,"x")-CE7-COUNTIF(BX11:CB11,"x")=1,
" och den kan väljas bland: ",
" och 1 kan väljas bland: "),
IF(CE6=2,
IF(CE8+COUNTIF(BX12:CB12,"x")-CE7-COUNTIF(BX11:CB11,"x")=2,
" och de kan väljas bland: ",
" och 2 kan väljas bland: "),
IF(CE6=3,
IF(CE8+COUNTIF(BX12:CB12,"x")-CE7-COUNTIF(BX11:CB11,"x")=3,
" och de kan väljas bland: ",
" och 3 kan väljas bland: "),""))),""))</f>
        <v/>
      </c>
      <c r="CI16" s="105" t="str">
        <f ca="1">IF(
AND(
 CR8+COUNTIF(CK12:CO12,"x")&lt;=
 COUNTIF(CK11:CO11,"x")+CR7,
 COUNTIFS(CK12:CO12,"x",CK11:CO11,CR7)=0),"",
IF(CR8+COUNTIF(CK12:CO12,"x")=5,
IF(AND(CK12="x",ISNUMBER(CK11))," '"&amp;CK10&amp;"'","")&amp;
IF(AND(CK12="x",ISNUMBER(CK11),CL12="x",ISNUMBER(CL11)),",",
IF(AND(CK12="x",ISNUMBER(CK11),CM12="x",ISNUMBER(CM11)),",",
IF(AND(CK12="x",ISNUMBER(CK11),CN12="x",ISNUMBER(CN11)),",",
IF(AND(CK12="x",ISNUMBER(CK11),CO12="x",ISNUMBER(CL11)),",",""))))&amp;
IF(AND(CL12="x",ISNUMBER(CL11))," '"&amp;CL10&amp;"'","")&amp;
IF(AND(CL12="x",ISNUMBER(CL11),CM12="x",ISNUMBER(CM11)),",",
IF(AND(CL12="x",ISNUMBER(CL11),CN12="x",ISNUMBER(CN11)),",",
IF(AND(CL12="x",ISNUMBER(CL11),CO12="x",ISNUMBER(CO11)),",","")))&amp;
IF(AND(CM12="x",ISNUMBER(CM11))," '"&amp;CM10&amp;"'","")&amp;
IF(AND(CM12="x",ISNUMBER(CM11),CN12="x",ISNUMBER(CN11)),",",
IF(AND(CM12="x",ISNUMBER(CM11),CO12="x",ISNUMBER(CO11)),",",""))&amp;
IF(AND(CN12="x",ISNUMBER(CN11))," '"&amp;CN10&amp;"'","")&amp;
IF(AND(CN12="x",ISNUMBER(CN11),CO12="x",ISNUMBER(CO11)),",","")&amp;
IF(AND(CO12="x",ISNUMBER(CO11))," '"&amp;CO10&amp;"'",""),"")
&amp;IF(
 AND(
  CL6=CR6,
  CR6&gt;0),
 " som kan väljas bland: ",
 "")
&amp;IF(COUNTIF(CK12:CO12,CR8)&lt;&gt;5,
IF(CR6=1,
IF(CR8+COUNTIF(CK12:CO12,"x")-CR7-COUNTIF(CK11:CO11,"x")=1,
" och den kan väljas bland: ",
" och 1 kan väljas bland: "),
IF(CR6=2,
IF(CR8+COUNTIF(CK12:CO12,"x")-CR7-COUNTIF(CK11:CO11,"x")=2,
" och de kan väljas bland: ",
" och 2 kan väljas bland: "),
IF(CR6=3,
IF(CR8+COUNTIF(CK12:CO12,"x")-CR7-COUNTIF(CK11:CO11,"x")=3,
" och de kan väljas bland: ",
" och 3 kan väljas bland: "),""))),""))</f>
        <v/>
      </c>
      <c r="CV16" s="105" t="str">
        <f ca="1">IF(
AND(
 DE8+COUNTIF(CX12:DB12,"x")&lt;=
 COUNTIF(CX11:DB11,"x")+DE7,
 COUNTIFS(CX12:DB12,"x",CX11:DB11,DE7)=0),"",
IF(DE8+COUNTIF(CX12:DB12,"x")=5,
IF(AND(CX12="x",ISNUMBER(CX11))," '"&amp;CX10&amp;"'","")&amp;
IF(AND(CX12="x",ISNUMBER(CX11),CY12="x",ISNUMBER(CY11)),",",
IF(AND(CX12="x",ISNUMBER(CX11),CZ12="x",ISNUMBER(CZ11)),",",
IF(AND(CX12="x",ISNUMBER(CX11),DA12="x",ISNUMBER(DA11)),",",
IF(AND(CX12="x",ISNUMBER(CX11),DB12="x",ISNUMBER(CY11)),",",""))))&amp;
IF(AND(CY12="x",ISNUMBER(CY11))," '"&amp;CY10&amp;"'","")&amp;
IF(AND(CY12="x",ISNUMBER(CY11),CZ12="x",ISNUMBER(CZ11)),",",
IF(AND(CY12="x",ISNUMBER(CY11),DA12="x",ISNUMBER(DA11)),",",
IF(AND(CY12="x",ISNUMBER(CY11),DB12="x",ISNUMBER(DB11)),",","")))&amp;
IF(AND(CZ12="x",ISNUMBER(CZ11))," '"&amp;CZ10&amp;"'","")&amp;
IF(AND(CZ12="x",ISNUMBER(CZ11),DA12="x",ISNUMBER(DA11)),",",
IF(AND(CZ12="x",ISNUMBER(CZ11),DB12="x",ISNUMBER(DB11)),",",""))&amp;
IF(AND(DA12="x",ISNUMBER(DA11))," '"&amp;DA10&amp;"'","")&amp;
IF(AND(DA12="x",ISNUMBER(DA11),DB12="x",ISNUMBER(DB11)),",","")&amp;
IF(AND(DB12="x",ISNUMBER(DB11))," '"&amp;DB10&amp;"'",""),"")
&amp;IF(
 AND(
  CY6=DE6,
  DE6&gt;0),
 " som kan väljas bland: ",
 "")
&amp;IF(COUNTIF(CX12:DB12,DE8)&lt;&gt;5,
IF(DE6=1,
IF(DE8+COUNTIF(CX12:DB12,"x")-DE7-COUNTIF(CX11:DB11,"x")=1,
" och den kan väljas bland: ",
" och 1 kan väljas bland: "),
IF(DE6=2,
IF(DE8+COUNTIF(CX12:DB12,"x")-DE7-COUNTIF(CX11:DB11,"x")=2,
" och de kan väljas bland: ",
" och 2 kan väljas bland: "),
IF(DE6=3,
IF(DE8+COUNTIF(CX12:DB12,"x")-DE7-COUNTIF(CX11:DB11,"x")=3,
" och de kan väljas bland: ",
" och 3 kan väljas bland: "),""))),""))</f>
        <v/>
      </c>
      <c r="DI16" s="105" t="str">
        <f ca="1">IF(
AND(
 DR8+COUNTIF(DK12:DO12,"x")&lt;=
 COUNTIF(DK11:DO11,"x")+DR7,
 COUNTIFS(DK12:DO12,"x",DK11:DO11,DR7)=0),"",
IF(DR8+COUNTIF(DK12:DO12,"x")=5,
IF(AND(DK12="x",ISNUMBER(DK11))," '"&amp;DK10&amp;"'","")&amp;
IF(AND(DK12="x",ISNUMBER(DK11),DL12="x",ISNUMBER(DL11)),",",
IF(AND(DK12="x",ISNUMBER(DK11),DM12="x",ISNUMBER(DM11)),",",
IF(AND(DK12="x",ISNUMBER(DK11),DN12="x",ISNUMBER(DN11)),",",
IF(AND(DK12="x",ISNUMBER(DK11),DO12="x",ISNUMBER(DL11)),",",""))))&amp;
IF(AND(DL12="x",ISNUMBER(DL11))," '"&amp;DL10&amp;"'","")&amp;
IF(AND(DL12="x",ISNUMBER(DL11),DM12="x",ISNUMBER(DM11)),",",
IF(AND(DL12="x",ISNUMBER(DL11),DN12="x",ISNUMBER(DN11)),",",
IF(AND(DL12="x",ISNUMBER(DL11),DO12="x",ISNUMBER(DO11)),",","")))&amp;
IF(AND(DM12="x",ISNUMBER(DM11))," '"&amp;DM10&amp;"'","")&amp;
IF(AND(DM12="x",ISNUMBER(DM11),DN12="x",ISNUMBER(DN11)),",",
IF(AND(DM12="x",ISNUMBER(DM11),DO12="x",ISNUMBER(DO11)),",",""))&amp;
IF(AND(DN12="x",ISNUMBER(DN11))," '"&amp;DN10&amp;"'","")&amp;
IF(AND(DN12="x",ISNUMBER(DN11),DO12="x",ISNUMBER(DO11)),",","")&amp;
IF(AND(DO12="x",ISNUMBER(DO11))," '"&amp;DO10&amp;"'",""),"")
&amp;IF(
 AND(
  DL6=DR6,
  DR6&gt;0),
 " som kan väljas bland: ",
 "")
&amp;IF(COUNTIF(DK12:DO12,DR8)&lt;&gt;5,
IF(DR6=1,
IF(DR8+COUNTIF(DK12:DO12,"x")-DR7-COUNTIF(DK11:DO11,"x")=1,
" och den kan väljas bland: ",
" och 1 kan väljas bland: "),
IF(DR6=2,
IF(DR8+COUNTIF(DK12:DO12,"x")-DR7-COUNTIF(DK11:DO11,"x")=2,
" och de kan väljas bland: ",
" och 2 kan väljas bland: "),
IF(DR6=3,
IF(DR8+COUNTIF(DK12:DO12,"x")-DR7-COUNTIF(DK11:DO11,"x")=3,
" och de kan väljas bland: ",
" och 3 kan väljas bland: "),""))),""))</f>
        <v/>
      </c>
      <c r="DV16" s="105" t="str">
        <f ca="1">IF(
AND(
 EE8+COUNTIF(DX12:EB12,"x")&lt;=
 COUNTIF(DX11:EB11,"x")+EE7,
 COUNTIFS(DX12:EB12,"x",DX11:EB11,EE7)=0),"",
IF(EE8+COUNTIF(DX12:EB12,"x")=5,
IF(AND(DX12="x",ISNUMBER(DX11))," '"&amp;DX10&amp;"'","")&amp;
IF(AND(DX12="x",ISNUMBER(DX11),DY12="x",ISNUMBER(DY11)),",",
IF(AND(DX12="x",ISNUMBER(DX11),DZ12="x",ISNUMBER(DZ11)),",",
IF(AND(DX12="x",ISNUMBER(DX11),EA12="x",ISNUMBER(EA11)),",",
IF(AND(DX12="x",ISNUMBER(DX11),EB12="x",ISNUMBER(DY11)),",",""))))&amp;
IF(AND(DY12="x",ISNUMBER(DY11))," '"&amp;DY10&amp;"'","")&amp;
IF(AND(DY12="x",ISNUMBER(DY11),DZ12="x",ISNUMBER(DZ11)),",",
IF(AND(DY12="x",ISNUMBER(DY11),EA12="x",ISNUMBER(EA11)),",",
IF(AND(DY12="x",ISNUMBER(DY11),EB12="x",ISNUMBER(EB11)),",","")))&amp;
IF(AND(DZ12="x",ISNUMBER(DZ11))," '"&amp;DZ10&amp;"'","")&amp;
IF(AND(DZ12="x",ISNUMBER(DZ11),EA12="x",ISNUMBER(EA11)),",",
IF(AND(DZ12="x",ISNUMBER(DZ11),EB12="x",ISNUMBER(EB11)),",",""))&amp;
IF(AND(EA12="x",ISNUMBER(EA11))," '"&amp;EA10&amp;"'","")&amp;
IF(AND(EA12="x",ISNUMBER(EA11),EB12="x",ISNUMBER(EB11)),",","")&amp;
IF(AND(EB12="x",ISNUMBER(EB11))," '"&amp;EB10&amp;"'",""),"")
&amp;IF(
 AND(
  DY6=EE6,
  EE6&gt;0),
 " som kan väljas bland: ",
 "")
&amp;IF(COUNTIF(DX12:EB12,EE8)&lt;&gt;5,
IF(EE6=1,
IF(EE8+COUNTIF(DX12:EB12,"x")-EE7-COUNTIF(DX11:EB11,"x")=1,
" och den kan väljas bland: ",
" och 1 kan väljas bland: "),
IF(EE6=2,
IF(EE8+COUNTIF(DX12:EB12,"x")-EE7-COUNTIF(DX11:EB11,"x")=2,
" och de kan väljas bland: ",
" och 2 kan väljas bland: "),
IF(EE6=3,
IF(EE8+COUNTIF(DX12:EB12,"x")-EE7-COUNTIF(DX11:EB11,"x")=3,
" och de kan väljas bland: ",
" och 3 kan väljas bland: "),""))),""))</f>
        <v/>
      </c>
      <c r="EI16" s="105" t="str">
        <f ca="1">IF(
AND(
 ER8+COUNTIF(EK12:EO12,"x")&lt;=
 COUNTIF(EK11:EO11,"x")+ER7,
 COUNTIFS(EK12:EO12,"x",EK11:EO11,ER7)=0),"",
IF(ER8+COUNTIF(EK12:EO12,"x")=5,
IF(AND(EK12="x",ISNUMBER(EK11))," '"&amp;EK10&amp;"'","")&amp;
IF(AND(EK12="x",ISNUMBER(EK11),EL12="x",ISNUMBER(EL11)),",",
IF(AND(EK12="x",ISNUMBER(EK11),EM12="x",ISNUMBER(EM11)),",",
IF(AND(EK12="x",ISNUMBER(EK11),EN12="x",ISNUMBER(EN11)),",",
IF(AND(EK12="x",ISNUMBER(EK11),EO12="x",ISNUMBER(EL11)),",",""))))&amp;
IF(AND(EL12="x",ISNUMBER(EL11))," '"&amp;EL10&amp;"'","")&amp;
IF(AND(EL12="x",ISNUMBER(EL11),EM12="x",ISNUMBER(EM11)),",",
IF(AND(EL12="x",ISNUMBER(EL11),EN12="x",ISNUMBER(EN11)),",",
IF(AND(EL12="x",ISNUMBER(EL11),EO12="x",ISNUMBER(EO11)),",","")))&amp;
IF(AND(EM12="x",ISNUMBER(EM11))," '"&amp;EM10&amp;"'","")&amp;
IF(AND(EM12="x",ISNUMBER(EM11),EN12="x",ISNUMBER(EN11)),",",
IF(AND(EM12="x",ISNUMBER(EM11),EO12="x",ISNUMBER(EO11)),",",""))&amp;
IF(AND(EN12="x",ISNUMBER(EN11))," '"&amp;EN10&amp;"'","")&amp;
IF(AND(EN12="x",ISNUMBER(EN11),EO12="x",ISNUMBER(EO11)),",","")&amp;
IF(AND(EO12="x",ISNUMBER(EO11))," '"&amp;EO10&amp;"'",""),"")
&amp;IF(
 AND(
  EL6=ER6,
  ER6&gt;0),
 " som kan väljas bland: ",
 "")
&amp;IF(COUNTIF(EK12:EO12,ER8)&lt;&gt;5,
IF(ER6=1,
IF(ER8+COUNTIF(EK12:EO12,"x")-ER7-COUNTIF(EK11:EO11,"x")=1,
" och den kan väljas bland: ",
" och 1 kan väljas bland: "),
IF(ER6=2,
IF(ER8+COUNTIF(EK12:EO12,"x")-ER7-COUNTIF(EK11:EO11,"x")=2,
" och de kan väljas bland: ",
" och 2 kan väljas bland: "),
IF(ER6=3,
IF(ER8+COUNTIF(EK12:EO12,"x")-ER7-COUNTIF(EK11:EO11,"x")=3,
" och de kan väljas bland: ",
" och 3 kan väljas bland: "),""))),""))</f>
        <v/>
      </c>
      <c r="EV16" s="105" t="str">
        <f ca="1">IF(
AND(
 FE8+COUNTIF(EX12:FB12,"x")&lt;=
 COUNTIF(EX11:FB11,"x")+FE7,
 COUNTIFS(EX12:FB12,"x",EX11:FB11,FE7)=0),"",
IF(FE8+COUNTIF(EX12:FB12,"x")=5,
IF(AND(EX12="x",ISNUMBER(EX11))," '"&amp;EX10&amp;"'","")&amp;
IF(AND(EX12="x",ISNUMBER(EX11),EY12="x",ISNUMBER(EY11)),",",
IF(AND(EX12="x",ISNUMBER(EX11),EZ12="x",ISNUMBER(EZ11)),",",
IF(AND(EX12="x",ISNUMBER(EX11),FA12="x",ISNUMBER(FA11)),",",
IF(AND(EX12="x",ISNUMBER(EX11),FB12="x",ISNUMBER(EY11)),",",""))))&amp;
IF(AND(EY12="x",ISNUMBER(EY11))," '"&amp;EY10&amp;"'","")&amp;
IF(AND(EY12="x",ISNUMBER(EY11),EZ12="x",ISNUMBER(EZ11)),",",
IF(AND(EY12="x",ISNUMBER(EY11),FA12="x",ISNUMBER(FA11)),",",
IF(AND(EY12="x",ISNUMBER(EY11),FB12="x",ISNUMBER(FB11)),",","")))&amp;
IF(AND(EZ12="x",ISNUMBER(EZ11))," '"&amp;EZ10&amp;"'","")&amp;
IF(AND(EZ12="x",ISNUMBER(EZ11),FA12="x",ISNUMBER(FA11)),",",
IF(AND(EZ12="x",ISNUMBER(EZ11),FB12="x",ISNUMBER(FB11)),",",""))&amp;
IF(AND(FA12="x",ISNUMBER(FA11))," '"&amp;FA10&amp;"'","")&amp;
IF(AND(FA12="x",ISNUMBER(FA11),FB12="x",ISNUMBER(FB11)),",","")&amp;
IF(AND(FB12="x",ISNUMBER(FB11))," '"&amp;FB10&amp;"'",""),"")
&amp;IF(
 AND(
  EY6=FE6,
  FE6&gt;0),
 " som kan väljas bland: ",
 "")
&amp;IF(COUNTIF(EX12:FB12,FE8)&lt;&gt;5,
IF(FE6=1,
IF(FE8+COUNTIF(EX12:FB12,"x")-FE7-COUNTIF(EX11:FB11,"x")=1,
" och den kan väljas bland: ",
" och 1 kan väljas bland: "),
IF(FE6=2,
IF(FE8+COUNTIF(EX12:FB12,"x")-FE7-COUNTIF(EX11:FB11,"x")=2,
" och de kan väljas bland: ",
" och 2 kan väljas bland: "),
IF(FE6=3,
IF(FE8+COUNTIF(EX12:FB12,"x")-FE7-COUNTIF(EX11:FB11,"x")=3,
" och de kan väljas bland: ",
" och 3 kan väljas bland: "),""))),""))</f>
        <v/>
      </c>
      <c r="FI16" s="105" t="str">
        <f ca="1">IF(
AND(
 FR8+COUNTIF(FK12:FO12,"x")&lt;=
 COUNTIF(FK11:FO11,"x")+FR7,
 COUNTIFS(FK12:FO12,"x",FK11:FO11,FR7)=0),"",
IF(FR8+COUNTIF(FK12:FO12,"x")=5,
IF(AND(FK12="x",ISNUMBER(FK11))," '"&amp;FK10&amp;"'","")&amp;
IF(AND(FK12="x",ISNUMBER(FK11),FL12="x",ISNUMBER(FL11)),",",
IF(AND(FK12="x",ISNUMBER(FK11),FM12="x",ISNUMBER(FM11)),",",
IF(AND(FK12="x",ISNUMBER(FK11),FN12="x",ISNUMBER(FN11)),",",
IF(AND(FK12="x",ISNUMBER(FK11),FO12="x",ISNUMBER(FL11)),",",""))))&amp;
IF(AND(FL12="x",ISNUMBER(FL11))," '"&amp;FL10&amp;"'","")&amp;
IF(AND(FL12="x",ISNUMBER(FL11),FM12="x",ISNUMBER(FM11)),",",
IF(AND(FL12="x",ISNUMBER(FL11),FN12="x",ISNUMBER(FN11)),",",
IF(AND(FL12="x",ISNUMBER(FL11),FO12="x",ISNUMBER(FO11)),",","")))&amp;
IF(AND(FM12="x",ISNUMBER(FM11))," '"&amp;FM10&amp;"'","")&amp;
IF(AND(FM12="x",ISNUMBER(FM11),FN12="x",ISNUMBER(FN11)),",",
IF(AND(FM12="x",ISNUMBER(FM11),FO12="x",ISNUMBER(FO11)),",",""))&amp;
IF(AND(FN12="x",ISNUMBER(FN11))," '"&amp;FN10&amp;"'","")&amp;
IF(AND(FN12="x",ISNUMBER(FN11),FO12="x",ISNUMBER(FO11)),",","")&amp;
IF(AND(FO12="x",ISNUMBER(FO11))," '"&amp;FO10&amp;"'",""),"")
&amp;IF(
 AND(
  FL6=FR6,
  FR6&gt;0),
 " som kan väljas bland: ",
 "")
&amp;IF(COUNTIF(FK12:FO12,FR8)&lt;&gt;5,
IF(FR6=1,
IF(FR8+COUNTIF(FK12:FO12,"x")-FR7-COUNTIF(FK11:FO11,"x")=1,
" och den kan väljas bland: ",
" och 1 kan väljas bland: "),
IF(FR6=2,
IF(FR8+COUNTIF(FK12:FO12,"x")-FR7-COUNTIF(FK11:FO11,"x")=2,
" och de kan väljas bland: ",
" och 2 kan väljas bland: "),
IF(FR6=3,
IF(FR8+COUNTIF(FK12:FO12,"x")-FR7-COUNTIF(FK11:FO11,"x")=3,
" och de kan väljas bland: ",
" och 3 kan väljas bland: "),""))),""))</f>
        <v/>
      </c>
      <c r="FV16" s="105" t="str">
        <f ca="1">IF(
AND(
 GE8+COUNTIF(FX12:GB12,"x")&lt;=
 COUNTIF(FX11:GB11,"x")+GE7,
 COUNTIFS(FX12:GB12,"x",FX11:GB11,GE7)=0),"",
IF(GE8+COUNTIF(FX12:GB12,"x")=5,
IF(AND(FX12="x",ISNUMBER(FX11))," '"&amp;FX10&amp;"'","")&amp;
IF(AND(FX12="x",ISNUMBER(FX11),FY12="x",ISNUMBER(FY11)),",",
IF(AND(FX12="x",ISNUMBER(FX11),FZ12="x",ISNUMBER(FZ11)),",",
IF(AND(FX12="x",ISNUMBER(FX11),GA12="x",ISNUMBER(GA11)),",",
IF(AND(FX12="x",ISNUMBER(FX11),GB12="x",ISNUMBER(FY11)),",",""))))&amp;
IF(AND(FY12="x",ISNUMBER(FY11))," '"&amp;FY10&amp;"'","")&amp;
IF(AND(FY12="x",ISNUMBER(FY11),FZ12="x",ISNUMBER(FZ11)),",",
IF(AND(FY12="x",ISNUMBER(FY11),GA12="x",ISNUMBER(GA11)),",",
IF(AND(FY12="x",ISNUMBER(FY11),GB12="x",ISNUMBER(GB11)),",","")))&amp;
IF(AND(FZ12="x",ISNUMBER(FZ11))," '"&amp;FZ10&amp;"'","")&amp;
IF(AND(FZ12="x",ISNUMBER(FZ11),GA12="x",ISNUMBER(GA11)),",",
IF(AND(FZ12="x",ISNUMBER(FZ11),GB12="x",ISNUMBER(GB11)),",",""))&amp;
IF(AND(GA12="x",ISNUMBER(GA11))," '"&amp;GA10&amp;"'","")&amp;
IF(AND(GA12="x",ISNUMBER(GA11),GB12="x",ISNUMBER(GB11)),",","")&amp;
IF(AND(GB12="x",ISNUMBER(GB11))," '"&amp;GB10&amp;"'",""),"")
&amp;IF(
 AND(
  FY6=GE6,
  GE6&gt;0),
 " som kan väljas bland: ",
 "")
&amp;IF(COUNTIF(FX12:GB12,GE8)&lt;&gt;5,
IF(GE6=1,
IF(GE8+COUNTIF(FX12:GB12,"x")-GE7-COUNTIF(FX11:GB11,"x")=1,
" och den kan väljas bland: ",
" och 1 kan väljas bland: "),
IF(GE6=2,
IF(GE8+COUNTIF(FX12:GB12,"x")-GE7-COUNTIF(FX11:GB11,"x")=2,
" och de kan väljas bland: ",
" och 2 kan väljas bland: "),
IF(GE6=3,
IF(GE8+COUNTIF(FX12:GB12,"x")-GE7-COUNTIF(FX11:GB11,"x")=3,
" och de kan väljas bland: ",
" och 3 kan väljas bland: "),""))),""))</f>
        <v/>
      </c>
      <c r="GH16" s="105" t="str">
        <f ca="1">IF(
AND(
 GQ8+COUNTIF(GJ12:GN12,"x")&lt;=
 COUNTIF(GJ11:GN11,"x")+GQ7,
 COUNTIFS(GJ12:GN12,"x",GJ11:GN11,GQ7)=0),"",
IF(GQ8+COUNTIF(GJ12:GN12,"x")=5,
IF(AND(GJ12="x",ISNUMBER(GJ11))," '"&amp;GJ10&amp;"'","")&amp;
IF(AND(GJ12="x",ISNUMBER(GJ11),GK12="x",ISNUMBER(GK11)),",",
IF(AND(GJ12="x",ISNUMBER(GJ11),GL12="x",ISNUMBER(GL11)),",",
IF(AND(GJ12="x",ISNUMBER(GJ11),GM12="x",ISNUMBER(GM11)),",",
IF(AND(GJ12="x",ISNUMBER(GJ11),GN12="x",ISNUMBER(GK11)),",",""))))&amp;
IF(AND(GK12="x",ISNUMBER(GK11))," '"&amp;GK10&amp;"'","")&amp;
IF(AND(GK12="x",ISNUMBER(GK11),GL12="x",ISNUMBER(GL11)),",",
IF(AND(GK12="x",ISNUMBER(GK11),GM12="x",ISNUMBER(GM11)),",",
IF(AND(GK12="x",ISNUMBER(GK11),GN12="x",ISNUMBER(GN11)),",","")))&amp;
IF(AND(GL12="x",ISNUMBER(GL11))," '"&amp;GL10&amp;"'","")&amp;
IF(AND(GL12="x",ISNUMBER(GL11),GM12="x",ISNUMBER(GM11)),",",
IF(AND(GL12="x",ISNUMBER(GL11),GN12="x",ISNUMBER(GN11)),",",""))&amp;
IF(AND(GM12="x",ISNUMBER(GM11))," '"&amp;GM10&amp;"'","")&amp;
IF(AND(GM12="x",ISNUMBER(GM11),GN12="x",ISNUMBER(GN11)),",","")&amp;
IF(AND(GN12="x",ISNUMBER(GN11))," '"&amp;GN10&amp;"'",""),"")
&amp;IF(
 AND(
  GK6=GQ6,
  GQ6&gt;0),
 " som kan väljas bland: ",
 "")
&amp;IF(COUNTIF(GJ12:GN12,GQ8)&lt;&gt;5,
IF(GQ6=1,
IF(GQ8+COUNTIF(GJ12:GN12,"x")-GQ7-COUNTIF(GJ11:GN11,"x")=1,
" och den kan väljas bland: ",
" och 1 kan väljas bland: "),
IF(GQ6=2,
IF(GQ8+COUNTIF(GJ12:GN12,"x")-GQ7-COUNTIF(GJ11:GN11,"x")=2,
" och de kan väljas bland: ",
" och 2 kan väljas bland: "),
IF(GQ6=3,
IF(GQ8+COUNTIF(GJ12:GN12,"x")-GQ7-COUNTIF(GJ11:GN11,"x")=3,
" och de kan väljas bland: ",
" och 3 kan väljas bland: "),""))),""))</f>
        <v/>
      </c>
      <c r="GS16" t="s">
        <v>207</v>
      </c>
      <c r="GT16" s="105"/>
      <c r="HE16" s="105"/>
      <c r="HP16" s="105"/>
      <c r="IA16" s="105"/>
      <c r="IL16" s="105"/>
      <c r="IW16" s="105"/>
      <c r="JH16" s="105"/>
      <c r="JS16" s="105"/>
      <c r="KD16" s="105"/>
      <c r="KO16" s="105"/>
      <c r="KZ16" s="105"/>
      <c r="LK16" s="105"/>
      <c r="LV16" s="105"/>
      <c r="MG16" s="105" t="str">
        <f ca="1">IF(
AND(
 MP8+COUNTIF(MI12:MM12,"x")&lt;=
 COUNTIF(MI11:MM11,"x")+MP7,
 COUNTIFS(MI12:MM12,"x",MI11:MM11,MP7)=0),"",
IF(MP8+COUNTIF(MI12:MM12,"x")=5,
IF(AND(MI12="x",ISNUMBER(MI11))," '"&amp;MI10&amp;"'","")&amp;
IF(AND(MI12="x",ISNUMBER(MI11),MJ12="x",ISNUMBER(MJ11)),",",
IF(AND(MI12="x",ISNUMBER(MI11),MK12="x",ISNUMBER(MK11)),",",
IF(AND(MI12="x",ISNUMBER(MI11),ML12="x",ISNUMBER(ML11)),",",
IF(AND(MI12="x",ISNUMBER(MI11),MM12="x",ISNUMBER(MJ11)),",",""))))&amp;
IF(AND(MJ12="x",ISNUMBER(MJ11))," '"&amp;MJ10&amp;"'","")&amp;
IF(AND(MJ12="x",ISNUMBER(MJ11),MK12="x",ISNUMBER(MK11)),",",
IF(AND(MJ12="x",ISNUMBER(MJ11),ML12="x",ISNUMBER(ML11)),",",
IF(AND(MJ12="x",ISNUMBER(MJ11),MM12="x",ISNUMBER(MM11)),",","")))&amp;
IF(AND(MK12="x",ISNUMBER(MK11))," '"&amp;MK10&amp;"'","")&amp;
IF(AND(MK12="x",ISNUMBER(MK11),ML12="x",ISNUMBER(ML11)),",",
IF(AND(MK12="x",ISNUMBER(MK11),MM12="x",ISNUMBER(MM11)),",",""))&amp;
IF(AND(ML12="x",ISNUMBER(ML11))," '"&amp;ML10&amp;"'","")&amp;
IF(AND(ML12="x",ISNUMBER(ML11),MM12="x",ISNUMBER(MM11)),",","")&amp;
IF(AND(MM12="x",ISNUMBER(MM11))," '"&amp;MM10&amp;"'",""),"")
&amp;IF(
 AND(
  MJ6=MP6,
  MP6&gt;0),
 " som kan väljas bland: ",
 "")
&amp;IF(COUNTIF(MI12:MM12,MP8)&lt;&gt;5,
IF(MP6=1,
IF(MP8+COUNTIF(MI12:MM12,"x")-MP7-COUNTIF(MI11:MM11,"x")=1,
" och den kan väljas bland: ",
" och 1 kan väljas bland: "),
IF(MP6=2,
IF(MP8+COUNTIF(MI12:MM12,"x")-MP7-COUNTIF(MI11:MM11,"x")=2,
" och de kan väljas bland: ",
" och 2 kan väljas bland: "),
IF(MP6=3,
IF(MP8+COUNTIF(MI12:MM12,"x")-MP7-COUNTIF(MI11:MM11,"x")=3,
" och de kan väljas bland: ",
" och 3 kan väljas bland: "),""))),""))</f>
        <v/>
      </c>
      <c r="MS16" s="105" t="str">
        <f ca="1">IF(
AND(
 NB8+COUNTIF(MU12:MY12,"x")&lt;=
 COUNTIF(MU11:MY11,"x")+NB7,
 COUNTIFS(MU12:MY12,"x",MU11:MY11,NB7)=0),"",
IF(NB8+COUNTIF(MU12:MY12,"x")=5,
IF(AND(MU12="x",ISNUMBER(MU11))," '"&amp;MU10&amp;"'","")&amp;
IF(AND(MU12="x",ISNUMBER(MU11),MV12="x",ISNUMBER(MV11)),",",
IF(AND(MU12="x",ISNUMBER(MU11),MW12="x",ISNUMBER(MW11)),",",
IF(AND(MU12="x",ISNUMBER(MU11),MX12="x",ISNUMBER(MX11)),",",
IF(AND(MU12="x",ISNUMBER(MU11),MY12="x",ISNUMBER(MV11)),",",""))))&amp;
IF(AND(MV12="x",ISNUMBER(MV11))," '"&amp;MV10&amp;"'","")&amp;
IF(AND(MV12="x",ISNUMBER(MV11),MW12="x",ISNUMBER(MW11)),",",
IF(AND(MV12="x",ISNUMBER(MV11),MX12="x",ISNUMBER(MX11)),",",
IF(AND(MV12="x",ISNUMBER(MV11),MY12="x",ISNUMBER(MY11)),",","")))&amp;
IF(AND(MW12="x",ISNUMBER(MW11))," '"&amp;MW10&amp;"'","")&amp;
IF(AND(MW12="x",ISNUMBER(MW11),MX12="x",ISNUMBER(MX11)),",",
IF(AND(MW12="x",ISNUMBER(MW11),MY12="x",ISNUMBER(MY11)),",",""))&amp;
IF(AND(MX12="x",ISNUMBER(MX11))," '"&amp;MX10&amp;"'","")&amp;
IF(AND(MX12="x",ISNUMBER(MX11),MY12="x",ISNUMBER(MY11)),",","")&amp;
IF(AND(MY12="x",ISNUMBER(MY11))," '"&amp;MY10&amp;"'",""),"")
&amp;IF(
 AND(
  MV6=NB6,
  NB6&gt;0),
 " som kan väljas bland: ",
 "")
&amp;IF(COUNTIF(MU12:MY12,NB8)&lt;&gt;5,
IF(NB6=1,
IF(NB8+COUNTIF(MU12:MY12,"x")-NB7-COUNTIF(MU11:MY11,"x")=1,
" och den kan väljas bland: ",
" och 1 kan väljas bland: "),
IF(NB6=2,
IF(NB8+COUNTIF(MU12:MY12,"x")-NB7-COUNTIF(MU11:MY11,"x")=2,
" och de kan väljas bland: ",
" och 2 kan väljas bland: "),
IF(NB6=3,
IF(NB8+COUNTIF(MU12:MY12,"x")-NB7-COUNTIF(MU11:MY11,"x")=3,
" och de kan väljas bland: ",
" och 3 kan väljas bland: "),""))),""))</f>
        <v/>
      </c>
      <c r="NE16" s="105" t="str">
        <f ca="1">IF(
AND(
 NN8+COUNTIF(NG12:NK12,"x")&lt;=
 COUNTIF(NG11:NK11,"x")+NN7,
 COUNTIFS(NG12:NK12,"x",NG11:NK11,NN7)=0),"",
IF(NN8+COUNTIF(NG12:NK12,"x")=5,
IF(AND(NG12="x",ISNUMBER(NG11))," '"&amp;NG10&amp;"'","")&amp;
IF(AND(NG12="x",ISNUMBER(NG11),NH12="x",ISNUMBER(NH11)),",",
IF(AND(NG12="x",ISNUMBER(NG11),NI12="x",ISNUMBER(NI11)),",",
IF(AND(NG12="x",ISNUMBER(NG11),NJ12="x",ISNUMBER(NJ11)),",",
IF(AND(NG12="x",ISNUMBER(NG11),NK12="x",ISNUMBER(NH11)),",",""))))&amp;
IF(AND(NH12="x",ISNUMBER(NH11))," '"&amp;NH10&amp;"'","")&amp;
IF(AND(NH12="x",ISNUMBER(NH11),NI12="x",ISNUMBER(NI11)),",",
IF(AND(NH12="x",ISNUMBER(NH11),NJ12="x",ISNUMBER(NJ11)),",",
IF(AND(NH12="x",ISNUMBER(NH11),NK12="x",ISNUMBER(NK11)),",","")))&amp;
IF(AND(NI12="x",ISNUMBER(NI11))," '"&amp;NI10&amp;"'","")&amp;
IF(AND(NI12="x",ISNUMBER(NI11),NJ12="x",ISNUMBER(NJ11)),",",
IF(AND(NI12="x",ISNUMBER(NI11),NK12="x",ISNUMBER(NK11)),",",""))&amp;
IF(AND(NJ12="x",ISNUMBER(NJ11))," '"&amp;NJ10&amp;"'","")&amp;
IF(AND(NJ12="x",ISNUMBER(NJ11),NK12="x",ISNUMBER(NK11)),",","")&amp;
IF(AND(NK12="x",ISNUMBER(NK11))," '"&amp;NK10&amp;"'",""),"")
&amp;IF(
 AND(
  NH6=NN6,
  NN6&gt;0),
 " som kan väljas bland: ",
 "")
&amp;IF(COUNTIF(NG12:NK12,NN8)&lt;&gt;5,
IF(NN6=1,
IF(NN8+COUNTIF(NG12:NK12,"x")-NN7-COUNTIF(NG11:NK11,"x")=1,
" och den kan väljas bland: ",
" och 1 kan väljas bland: "),
IF(NN6=2,
IF(NN8+COUNTIF(NG12:NK12,"x")-NN7-COUNTIF(NG11:NK11,"x")=2,
" och de kan väljas bland: ",
" och 2 kan väljas bland: "),
IF(NN6=3,
IF(NN8+COUNTIF(NG12:NK12,"x")-NN7-COUNTIF(NG11:NK11,"x")=3,
" och de kan väljas bland: ",
" och 3 kan väljas bland: "),""))),""))</f>
        <v/>
      </c>
      <c r="NQ16" s="105" t="str">
        <f ca="1">IF(
AND(
 NZ8+COUNTIF(NS12:NW12,"x")&lt;=
 COUNTIF(NS11:NW11,"x")+NZ7,
 COUNTIFS(NS12:NW12,"x",NS11:NW11,NZ7)=0),"",
IF(NZ8+COUNTIF(NS12:NW12,"x")=5,
IF(AND(NS12="x",ISNUMBER(NS11))," '"&amp;NS10&amp;"'","")&amp;
IF(AND(NS12="x",ISNUMBER(NS11),NT12="x",ISNUMBER(NT11)),",",
IF(AND(NS12="x",ISNUMBER(NS11),NU12="x",ISNUMBER(NU11)),",",
IF(AND(NS12="x",ISNUMBER(NS11),NV12="x",ISNUMBER(NV11)),",",
IF(AND(NS12="x",ISNUMBER(NS11),NW12="x",ISNUMBER(NT11)),",",""))))&amp;
IF(AND(NT12="x",ISNUMBER(NT11))," '"&amp;NT10&amp;"'","")&amp;
IF(AND(NT12="x",ISNUMBER(NT11),NU12="x",ISNUMBER(NU11)),",",
IF(AND(NT12="x",ISNUMBER(NT11),NV12="x",ISNUMBER(NV11)),",",
IF(AND(NT12="x",ISNUMBER(NT11),NW12="x",ISNUMBER(NW11)),",","")))&amp;
IF(AND(NU12="x",ISNUMBER(NU11))," '"&amp;NU10&amp;"'","")&amp;
IF(AND(NU12="x",ISNUMBER(NU11),NV12="x",ISNUMBER(NV11)),",",
IF(AND(NU12="x",ISNUMBER(NU11),NW12="x",ISNUMBER(NW11)),",",""))&amp;
IF(AND(NV12="x",ISNUMBER(NV11))," '"&amp;NV10&amp;"'","")&amp;
IF(AND(NV12="x",ISNUMBER(NV11),NW12="x",ISNUMBER(NW11)),",","")&amp;
IF(AND(NW12="x",ISNUMBER(NW11))," '"&amp;NW10&amp;"'",""),"")
&amp;IF(
 AND(
  NT6=NZ6,
  NZ6&gt;0),
 " som kan väljas bland: ",
 "")
&amp;IF(COUNTIF(NS12:NW12,NZ8)&lt;&gt;5,
IF(NZ6=1,
IF(NZ8+COUNTIF(NS12:NW12,"x")-NZ7-COUNTIF(NS11:NW11,"x")=1,
" och den kan väljas bland: ",
" och 1 kan väljas bland: "),
IF(NZ6=2,
IF(NZ8+COUNTIF(NS12:NW12,"x")-NZ7-COUNTIF(NS11:NW11,"x")=2,
" och de kan väljas bland: ",
" och 2 kan väljas bland: "),
IF(NZ6=3,
IF(NZ8+COUNTIF(NS12:NW12,"x")-NZ7-COUNTIF(NS11:NW11,"x")=3,
" och de kan väljas bland: ",
" och 3 kan väljas bland: "),""))),""))</f>
        <v/>
      </c>
      <c r="OC16" s="105" t="str">
        <f ca="1">IF(
AND(
 OL8+COUNTIF(OE12:OI12,"x")&lt;=
 COUNTIF(OE11:OI11,"x")+OL7,
 COUNTIFS(OE12:OI12,"x",OE11:OI11,OL7)=0),"",
IF(OL8+COUNTIF(OE12:OI12,"x")=5,
IF(AND(OE12="x",ISNUMBER(OE11))," '"&amp;OE10&amp;"'","")&amp;
IF(AND(OE12="x",ISNUMBER(OE11),OF12="x",ISNUMBER(OF11)),",",
IF(AND(OE12="x",ISNUMBER(OE11),OG12="x",ISNUMBER(OG11)),",",
IF(AND(OE12="x",ISNUMBER(OE11),OH12="x",ISNUMBER(OH11)),",",
IF(AND(OE12="x",ISNUMBER(OE11),OI12="x",ISNUMBER(OF11)),",",""))))&amp;
IF(AND(OF12="x",ISNUMBER(OF11))," '"&amp;OF10&amp;"'","")&amp;
IF(AND(OF12="x",ISNUMBER(OF11),OG12="x",ISNUMBER(OG11)),",",
IF(AND(OF12="x",ISNUMBER(OF11),OH12="x",ISNUMBER(OH11)),",",
IF(AND(OF12="x",ISNUMBER(OF11),OI12="x",ISNUMBER(OI11)),",","")))&amp;
IF(AND(OG12="x",ISNUMBER(OG11))," '"&amp;OG10&amp;"'","")&amp;
IF(AND(OG12="x",ISNUMBER(OG11),OH12="x",ISNUMBER(OH11)),",",
IF(AND(OG12="x",ISNUMBER(OG11),OI12="x",ISNUMBER(OI11)),",",""))&amp;
IF(AND(OH12="x",ISNUMBER(OH11))," '"&amp;OH10&amp;"'","")&amp;
IF(AND(OH12="x",ISNUMBER(OH11),OI12="x",ISNUMBER(OI11)),",","")&amp;
IF(AND(OI12="x",ISNUMBER(OI11))," '"&amp;OI10&amp;"'",""),"")
&amp;IF(
 AND(
  OF6=OL6,
  OL6&gt;0),
 " som kan väljas bland: ",
 "")
&amp;IF(COUNTIF(OE12:OI12,OL8)&lt;&gt;5,
IF(OL6=1,
IF(OL8+COUNTIF(OE12:OI12,"x")-OL7-COUNTIF(OE11:OI11,"x")=1,
" och den kan väljas bland: ",
" och 1 kan väljas bland: "),
IF(OL6=2,
IF(OL8+COUNTIF(OE12:OI12,"x")-OL7-COUNTIF(OE11:OI11,"x")=2,
" och de kan väljas bland: ",
" och 2 kan väljas bland: "),
IF(OL6=3,
IF(OL8+COUNTIF(OE12:OI12,"x")-OL7-COUNTIF(OE11:OI11,"x")=3,
" och de kan väljas bland: ",
" och 3 kan väljas bland: "),""))),""))</f>
        <v/>
      </c>
      <c r="OO16" s="105" t="str">
        <f ca="1">IF(
AND(
 OX8+COUNTIF(OQ12:OU12,"x")&lt;=
 COUNTIF(OQ11:OU11,"x")+OX7,
 COUNTIFS(OQ12:OU12,"x",OQ11:OU11,OX7)=0),"",
IF(OX8+COUNTIF(OQ12:OU12,"x")=5,
IF(AND(OQ12="x",ISNUMBER(OQ11))," '"&amp;OQ10&amp;"'","")&amp;
IF(AND(OQ12="x",ISNUMBER(OQ11),OR12="x",ISNUMBER(OR11)),",",
IF(AND(OQ12="x",ISNUMBER(OQ11),OS12="x",ISNUMBER(OS11)),",",
IF(AND(OQ12="x",ISNUMBER(OQ11),OT12="x",ISNUMBER(OT11)),",",
IF(AND(OQ12="x",ISNUMBER(OQ11),OU12="x",ISNUMBER(OR11)),",",""))))&amp;
IF(AND(OR12="x",ISNUMBER(OR11))," '"&amp;OR10&amp;"'","")&amp;
IF(AND(OR12="x",ISNUMBER(OR11),OS12="x",ISNUMBER(OS11)),",",
IF(AND(OR12="x",ISNUMBER(OR11),OT12="x",ISNUMBER(OT11)),",",
IF(AND(OR12="x",ISNUMBER(OR11),OU12="x",ISNUMBER(OU11)),",","")))&amp;
IF(AND(OS12="x",ISNUMBER(OS11))," '"&amp;OS10&amp;"'","")&amp;
IF(AND(OS12="x",ISNUMBER(OS11),OT12="x",ISNUMBER(OT11)),",",
IF(AND(OS12="x",ISNUMBER(OS11),OU12="x",ISNUMBER(OU11)),",",""))&amp;
IF(AND(OT12="x",ISNUMBER(OT11))," '"&amp;OT10&amp;"'","")&amp;
IF(AND(OT12="x",ISNUMBER(OT11),OU12="x",ISNUMBER(OU11)),",","")&amp;
IF(AND(OU12="x",ISNUMBER(OU11))," '"&amp;OU10&amp;"'",""),"")
&amp;IF(
 AND(
  OR6=OX6,
  OX6&gt;0),
 " som kan väljas bland: ",
 "")
&amp;IF(COUNTIF(OQ12:OU12,OX8)&lt;&gt;5,
IF(OX6=1,
IF(OX8+COUNTIF(OQ12:OU12,"x")-OX7-COUNTIF(OQ11:OU11,"x")=1,
" och den kan väljas bland: ",
" och 1 kan väljas bland: "),
IF(OX6=2,
IF(OX8+COUNTIF(OQ12:OU12,"x")-OX7-COUNTIF(OQ11:OU11,"x")=2,
" och de kan väljas bland: ",
" och 2 kan väljas bland: "),
IF(OX6=3,
IF(OX8+COUNTIF(OQ12:OU12,"x")-OX7-COUNTIF(OQ11:OU11,"x")=3,
" och de kan väljas bland: ",
" och 3 kan väljas bland: "),""))),""))</f>
        <v/>
      </c>
      <c r="PA16" s="105" t="str">
        <f ca="1">IF(
AND(
 PJ8+COUNTIF(PC12:PG12,"x")&lt;=
 COUNTIF(PC11:PG11,"x")+PJ7,
 COUNTIFS(PC12:PG12,"x",PC11:PG11,PJ7)=0),"",
IF(PJ8+COUNTIF(PC12:PG12,"x")=5,
IF(AND(PC12="x",ISNUMBER(PC11))," '"&amp;PC10&amp;"'","")&amp;
IF(AND(PC12="x",ISNUMBER(PC11),PD12="x",ISNUMBER(PD11)),",",
IF(AND(PC12="x",ISNUMBER(PC11),PE12="x",ISNUMBER(PE11)),",",
IF(AND(PC12="x",ISNUMBER(PC11),PF12="x",ISNUMBER(PF11)),",",
IF(AND(PC12="x",ISNUMBER(PC11),PG12="x",ISNUMBER(PD11)),",",""))))&amp;
IF(AND(PD12="x",ISNUMBER(PD11))," '"&amp;PD10&amp;"'","")&amp;
IF(AND(PD12="x",ISNUMBER(PD11),PE12="x",ISNUMBER(PE11)),",",
IF(AND(PD12="x",ISNUMBER(PD11),PF12="x",ISNUMBER(PF11)),",",
IF(AND(PD12="x",ISNUMBER(PD11),PG12="x",ISNUMBER(PG11)),",","")))&amp;
IF(AND(PE12="x",ISNUMBER(PE11))," '"&amp;PE10&amp;"'","")&amp;
IF(AND(PE12="x",ISNUMBER(PE11),PF12="x",ISNUMBER(PF11)),",",
IF(AND(PE12="x",ISNUMBER(PE11),PG12="x",ISNUMBER(PG11)),",",""))&amp;
IF(AND(PF12="x",ISNUMBER(PF11))," '"&amp;PF10&amp;"'","")&amp;
IF(AND(PF12="x",ISNUMBER(PF11),PG12="x",ISNUMBER(PG11)),",","")&amp;
IF(AND(PG12="x",ISNUMBER(PG11))," '"&amp;PG10&amp;"'",""),"")
&amp;IF(
 AND(
  PD6=PJ6,
  PJ6&gt;0),
 " som kan väljas bland: ",
 "")
&amp;IF(COUNTIF(PC12:PG12,PJ8)&lt;&gt;5,
IF(PJ6=1,
IF(PJ8+COUNTIF(PC12:PG12,"x")-PJ7-COUNTIF(PC11:PG11,"x")=1,
" och den kan väljas bland: ",
" och 1 kan väljas bland: "),
IF(PJ6=2,
IF(PJ8+COUNTIF(PC12:PG12,"x")-PJ7-COUNTIF(PC11:PG11,"x")=2,
" och de kan väljas bland: ",
" och 2 kan väljas bland: "),
IF(PJ6=3,
IF(PJ8+COUNTIF(PC12:PG12,"x")-PJ7-COUNTIF(PC11:PG11,"x")=3,
" och de kan väljas bland: ",
" och 3 kan väljas bland: "),""))),""))</f>
        <v/>
      </c>
      <c r="PM16" s="105" t="str">
        <f ca="1">IF(
AND(
 PV8+COUNTIF(PO12:PS12,"x")&lt;=
 COUNTIF(PO11:PS11,"x")+PV7,
 COUNTIFS(PO12:PS12,"x",PO11:PS11,PV7)=0),"",
IF(PV8+COUNTIF(PO12:PS12,"x")=5,
IF(AND(PO12="x",ISNUMBER(PO11))," '"&amp;PO10&amp;"'","")&amp;
IF(AND(PO12="x",ISNUMBER(PO11),PP12="x",ISNUMBER(PP11)),",",
IF(AND(PO12="x",ISNUMBER(PO11),PQ12="x",ISNUMBER(PQ11)),",",
IF(AND(PO12="x",ISNUMBER(PO11),PR12="x",ISNUMBER(PR11)),",",
IF(AND(PO12="x",ISNUMBER(PO11),PS12="x",ISNUMBER(PP11)),",",""))))&amp;
IF(AND(PP12="x",ISNUMBER(PP11))," '"&amp;PP10&amp;"'","")&amp;
IF(AND(PP12="x",ISNUMBER(PP11),PQ12="x",ISNUMBER(PQ11)),",",
IF(AND(PP12="x",ISNUMBER(PP11),PR12="x",ISNUMBER(PR11)),",",
IF(AND(PP12="x",ISNUMBER(PP11),PS12="x",ISNUMBER(PS11)),",","")))&amp;
IF(AND(PQ12="x",ISNUMBER(PQ11))," '"&amp;PQ10&amp;"'","")&amp;
IF(AND(PQ12="x",ISNUMBER(PQ11),PR12="x",ISNUMBER(PR11)),",",
IF(AND(PQ12="x",ISNUMBER(PQ11),PS12="x",ISNUMBER(PS11)),",",""))&amp;
IF(AND(PR12="x",ISNUMBER(PR11))," '"&amp;PR10&amp;"'","")&amp;
IF(AND(PR12="x",ISNUMBER(PR11),PS12="x",ISNUMBER(PS11)),",","")&amp;
IF(AND(PS12="x",ISNUMBER(PS11))," '"&amp;PS10&amp;"'",""),"")
&amp;IF(
 AND(
  PP6=PV6,
  PV6&gt;0),
 " som kan väljas bland: ",
 "")
&amp;IF(COUNTIF(PO12:PS12,PV8)&lt;&gt;5,
IF(PV6=1,
IF(PV8+COUNTIF(PO12:PS12,"x")-PV7-COUNTIF(PO11:PS11,"x")=1,
" och den kan väljas bland: ",
" och 1 kan väljas bland: "),
IF(PV6=2,
IF(PV8+COUNTIF(PO12:PS12,"x")-PV7-COUNTIF(PO11:PS11,"x")=2,
" och de kan väljas bland: ",
" och 2 kan väljas bland: "),
IF(PV6=3,
IF(PV8+COUNTIF(PO12:PS12,"x")-PV7-COUNTIF(PO11:PS11,"x")=3,
" och de kan väljas bland: ",
" och 3 kan väljas bland: "),""))),""))</f>
        <v/>
      </c>
      <c r="PY16" s="105" t="str">
        <f ca="1">IF(
AND(
 QH8+COUNTIF(QA12:QE12,"x")&lt;=
 COUNTIF(QA11:QE11,"x")+QH7,
 COUNTIFS(QA12:QE12,"x",QA11:QE11,QH7)=0),"",
IF(QH8+COUNTIF(QA12:QE12,"x")=5,
IF(AND(QA12="x",ISNUMBER(QA11))," '"&amp;QA10&amp;"'","")&amp;
IF(AND(QA12="x",ISNUMBER(QA11),QB12="x",ISNUMBER(QB11)),",",
IF(AND(QA12="x",ISNUMBER(QA11),QC12="x",ISNUMBER(QC11)),",",
IF(AND(QA12="x",ISNUMBER(QA11),QD12="x",ISNUMBER(QD11)),",",
IF(AND(QA12="x",ISNUMBER(QA11),QE12="x",ISNUMBER(QB11)),",",""))))&amp;
IF(AND(QB12="x",ISNUMBER(QB11))," '"&amp;QB10&amp;"'","")&amp;
IF(AND(QB12="x",ISNUMBER(QB11),QC12="x",ISNUMBER(QC11)),",",
IF(AND(QB12="x",ISNUMBER(QB11),QD12="x",ISNUMBER(QD11)),",",
IF(AND(QB12="x",ISNUMBER(QB11),QE12="x",ISNUMBER(QE11)),",","")))&amp;
IF(AND(QC12="x",ISNUMBER(QC11))," '"&amp;QC10&amp;"'","")&amp;
IF(AND(QC12="x",ISNUMBER(QC11),QD12="x",ISNUMBER(QD11)),",",
IF(AND(QC12="x",ISNUMBER(QC11),QE12="x",ISNUMBER(QE11)),",",""))&amp;
IF(AND(QD12="x",ISNUMBER(QD11))," '"&amp;QD10&amp;"'","")&amp;
IF(AND(QD12="x",ISNUMBER(QD11),QE12="x",ISNUMBER(QE11)),",","")&amp;
IF(AND(QE12="x",ISNUMBER(QE11))," '"&amp;QE10&amp;"'",""),"")
&amp;IF(
 AND(
  QB6=QH6,
  QH6&gt;0),
 " som kan väljas bland: ",
 "")
&amp;IF(COUNTIF(QA12:QE12,QH8)&lt;&gt;5,
IF(QH6=1,
IF(QH8+COUNTIF(QA12:QE12,"x")-QH7-COUNTIF(QA11:QE11,"x")=1,
" och den kan väljas bland: ",
" och 1 kan väljas bland: "),
IF(QH6=2,
IF(QH8+COUNTIF(QA12:QE12,"x")-QH7-COUNTIF(QA11:QE11,"x")=2,
" och de kan väljas bland: ",
" och 2 kan väljas bland: "),
IF(QH6=3,
IF(QH8+COUNTIF(QA12:QE12,"x")-QH7-COUNTIF(QA11:QE11,"x")=3,
" och de kan väljas bland: ",
" och 3 kan väljas bland: "),""))),""))</f>
        <v/>
      </c>
      <c r="QK16" s="105" t="str">
        <f ca="1">IF(
AND(
 QT8+COUNTIF(QM12:QQ12,"x")&lt;=
 COUNTIF(QM11:QQ11,"x")+QT7,
 COUNTIFS(QM12:QQ12,"x",QM11:QQ11,QT7)=0),"",
IF(QT8+COUNTIF(QM12:QQ12,"x")=5,
IF(AND(QM12="x",ISNUMBER(QM11))," '"&amp;QM10&amp;"'","")&amp;
IF(AND(QM12="x",ISNUMBER(QM11),QN12="x",ISNUMBER(QN11)),",",
IF(AND(QM12="x",ISNUMBER(QM11),QO12="x",ISNUMBER(QO11)),",",
IF(AND(QM12="x",ISNUMBER(QM11),QP12="x",ISNUMBER(QP11)),",",
IF(AND(QM12="x",ISNUMBER(QM11),QQ12="x",ISNUMBER(QN11)),",",""))))&amp;
IF(AND(QN12="x",ISNUMBER(QN11))," '"&amp;QN10&amp;"'","")&amp;
IF(AND(QN12="x",ISNUMBER(QN11),QO12="x",ISNUMBER(QO11)),",",
IF(AND(QN12="x",ISNUMBER(QN11),QP12="x",ISNUMBER(QP11)),",",
IF(AND(QN12="x",ISNUMBER(QN11),QQ12="x",ISNUMBER(QQ11)),",","")))&amp;
IF(AND(QO12="x",ISNUMBER(QO11))," '"&amp;QO10&amp;"'","")&amp;
IF(AND(QO12="x",ISNUMBER(QO11),QP12="x",ISNUMBER(QP11)),",",
IF(AND(QO12="x",ISNUMBER(QO11),QQ12="x",ISNUMBER(QQ11)),",",""))&amp;
IF(AND(QP12="x",ISNUMBER(QP11))," '"&amp;QP10&amp;"'","")&amp;
IF(AND(QP12="x",ISNUMBER(QP11),QQ12="x",ISNUMBER(QQ11)),",","")&amp;
IF(AND(QQ12="x",ISNUMBER(QQ11))," '"&amp;QQ10&amp;"'",""),"")
&amp;IF(
 AND(
  QN6=QT6,
  QT6&gt;0),
 " som kan väljas bland: ",
 "")
&amp;IF(COUNTIF(QM12:QQ12,QT8)&lt;&gt;5,
IF(QT6=1,
IF(QT8+COUNTIF(QM12:QQ12,"x")-QT7-COUNTIF(QM11:QQ11,"x")=1,
" och den kan väljas bland: ",
" och 1 kan väljas bland: "),
IF(QT6=2,
IF(QT8+COUNTIF(QM12:QQ12,"x")-QT7-COUNTIF(QM11:QQ11,"x")=2,
" och de kan väljas bland: ",
" och 2 kan väljas bland: "),
IF(QT6=3,
IF(QT8+COUNTIF(QM12:QQ12,"x")-QT7-COUNTIF(QM11:QQ11,"x")=3,
" och de kan väljas bland: ",
" och 3 kan väljas bland: "),""))),""))</f>
        <v/>
      </c>
      <c r="QV16" s="155" t="s">
        <v>207</v>
      </c>
      <c r="QW16" s="105"/>
      <c r="RH16" s="105" t="str">
        <f ca="1">IF(
AND(
 RQ8+COUNTIF(RJ12:RN12,"x")&lt;=
 COUNTIF(RJ11:RN11,"x")+RQ7,
 COUNTIFS(RJ12:RN12,"x",RJ11:RN11,RQ7)=0),"",
IF(RQ8+COUNTIF(RJ12:RN12,"x")=5,
IF(AND(RJ12="x",ISNUMBER(RJ11))," '"&amp;RJ10&amp;"'","")&amp;
IF(AND(RJ12="x",ISNUMBER(RJ11),RK12="x",ISNUMBER(RK11)),",",
IF(AND(RJ12="x",ISNUMBER(RJ11),RL12="x",ISNUMBER(RL11)),",",
IF(AND(RJ12="x",ISNUMBER(RJ11),RM12="x",ISNUMBER(RM11)),",",
IF(AND(RJ12="x",ISNUMBER(RJ11),RN12="x",ISNUMBER(RK11)),",",""))))&amp;
IF(AND(RK12="x",ISNUMBER(RK11))," '"&amp;RK10&amp;"'","")&amp;
IF(AND(RK12="x",ISNUMBER(RK11),RL12="x",ISNUMBER(RL11)),",",
IF(AND(RK12="x",ISNUMBER(RK11),RM12="x",ISNUMBER(RM11)),",",
IF(AND(RK12="x",ISNUMBER(RK11),RN12="x",ISNUMBER(RN11)),",","")))&amp;
IF(AND(RL12="x",ISNUMBER(RL11))," '"&amp;RL10&amp;"'","")&amp;
IF(AND(RL12="x",ISNUMBER(RL11),RM12="x",ISNUMBER(RM11)),",",
IF(AND(RL12="x",ISNUMBER(RL11),RN12="x",ISNUMBER(RN11)),",",""))&amp;
IF(AND(RM12="x",ISNUMBER(RM11))," '"&amp;RM10&amp;"'","")&amp;
IF(AND(RM12="x",ISNUMBER(RM11),RN12="x",ISNUMBER(RN11)),",","")&amp;
IF(AND(RN12="x",ISNUMBER(RN11))," '"&amp;RN10&amp;"'",""),"")
&amp;IF(
 AND(
  RK6=RQ6,
  RQ6&gt;0),
 " som kan väljas bland: ",
 "")
&amp;IF(COUNTIF(RJ12:RN12,RQ8)&lt;&gt;5,
IF(RQ6=1,
IF(RQ8+COUNTIF(RJ12:RN12,"x")-RQ7-COUNTIF(RJ11:RN11,"x")=1,
" och den kan väljas bland: ",
" och 1 kan väljas bland: "),
IF(RQ6=2,
IF(RQ8+COUNTIF(RJ12:RN12,"x")-RQ7-COUNTIF(RJ11:RN11,"x")=2,
" och de kan väljas bland: ",
" och 2 kan väljas bland: "),
IF(RQ6=3,
IF(RQ8+COUNTIF(RJ12:RN12,"x")-RQ7-COUNTIF(RJ11:RN11,"x")=3,
" och de kan väljas bland: ",
" och 3 kan väljas bland: "),""))),""))</f>
        <v/>
      </c>
    </row>
    <row r="17" spans="1:607" x14ac:dyDescent="0.35">
      <c r="B17" s="121"/>
      <c r="P17" s="105" t="str">
        <f ca="1">IF(
AND(
Y8+COUNTIF(R12:V12,"x")&lt;=
COUNTIF(R11:V11,"x")+Y7,
COUNTIFS(R12:V12,"x",R11:V11,Y7)=0),"",
IF(OR(COUNTIF(R12:V12,"x")=5,NOT(COUNTIF(R12:V12,"x")+Y8&gt;4)),
IF(
Y8-
COUNTIF(R11:V11,"x")+
COUNTIFS(R12:V12,"x",R11:V11,"x")-
COUNTIFS(R12:V12,"x",R11:V11,Y7)&gt;0,
IF(AND(ISNUMBER(R12),R12&gt;0,ISNUMBER(R11)),"'"&amp;R10&amp;"'","")&amp;
IF(AND(ISNUMBER(R12),R12&gt;0,ISNUMBER(R11),ISNUMBER(S12),S12&gt;0,ISNUMBER(S11)),", ",
IF(AND(ISNUMBER(R12),R12&gt;0,ISNUMBER(R11),ISNUMBER(T12),T12&gt;0,ISNUMBER(T11)),", ",
IF(AND(ISNUMBER(R12),R12&gt;0,ISNUMBER(R11),ISNUMBER(U12),U12&gt;0,ISNUMBER(U11)),", ",
IF(AND(ISNUMBER(R12),R12&gt;0,ISNUMBER(R11),ISNUMBER(V12),V12&gt;0,ISNUMBER(V11)),", ",""))))&amp;
IF(AND(ISNUMBER(S12),S12&gt;0,ISNUMBER(S11)),"'"&amp;S10&amp;"'","")&amp;
IF(AND(ISNUMBER(S12),S12&gt;0,ISNUMBER(S11),ISNUMBER(T12),T12&gt;0,ISNUMBER(T11)),", ",
IF(AND(ISNUMBER(S12),S12&gt;0,ISNUMBER(S11),ISNUMBER(U12),U12&gt;0,ISNUMBER(U11)),", ",
IF(AND(ISNUMBER(S12),S12&gt;0,ISNUMBER(S11),ISNUMBER(V12),V12&gt;0,ISNUMBER(V11)),", ","")))&amp;
IF(AND(ISNUMBER(T12),T12&gt;0,ISNUMBER(T11)),"'"&amp;T10&amp;"'","")&amp;
IF(AND(ISNUMBER(T12),T12&gt;0,ISNUMBER(T11),ISNUMBER(U12),U12&gt;0,ISNUMBER(U11)),", ",
IF(AND(ISNUMBER(T12),T12&gt;0,ISNUMBER(T11),ISNUMBER(V12),V12&gt;0,ISNUMBER(V11)),", ",""))&amp;
IF(AND(ISNUMBER(U12),U12&gt;0,ISNUMBER(U11)),"'"&amp;U10&amp;"'","")&amp;
IF(AND(ISNUMBER(U12),U12&gt;0,ISNUMBER(U11),ISNUMBER(V12),V12&gt;0,ISNUMBER(V11)),", ","")&amp;
IF(AND(ISNUMBER(V12),V12&gt;0,ISNUMBER(V11)),"'"&amp;V10&amp;"'",""),""),"")&amp;".")
&amp;IF(AND(
NOT(COUNTIFS(R12:V12,0)=5),
COUNTIFS(R11:V11,Y7)=5,
Y8+COUNTIF(R12:V12,"x")&lt;=COUNTIF(R11:V11,"x")+Y7,
COUNTIFS(R12:V12,"x",R11:V11,Y7)&gt;0),
" Totalt sett behövs inte fler åtgärder, men "
&amp;IF(COUNTIFS(R12:V12,"x",R11:V11,Y7)&gt;1,"åtgärderna: ","åtgärden: ")
&amp;P27&amp;
IF(AND(R12="x",ISNUMBER(R11))," '"&amp;R10&amp;"'","")&amp;
IF(AND(R12="x",ISNUMBER(R11),S12="x",ISNUMBER(S11)),",",
IF(AND(R12="x",ISNUMBER(R11),T12="x",ISNUMBER(T11)),",",
IF(AND(R12="x",ISNUMBER(R11),U12="x",ISNUMBER(U11)),",",
IF(AND(R12="x",ISNUMBER(R11),V12="x",ISNUMBER(S11)),",",""))))&amp;
IF(AND(S12="x",ISNUMBER(S11))," '"&amp;S10&amp;"'","")&amp;
IF(AND(S12="x",ISNUMBER(S11),T12="x",ISNUMBER(T11)),",",
IF(AND(S12="x",ISNUMBER(S11),U12="x",ISNUMBER(U11)),",",
IF(AND(S12="x",ISNUMBER(S11),V12="x",ISNUMBER(V11)),",","")))&amp;
IF(AND(T12="x",ISNUMBER(T11))," '"&amp;T10&amp;"'","")&amp;
IF(AND(T12="x",ISNUMBER(T11),U12="x",ISNUMBER(U11)),",",
IF(AND(T12="x",ISNUMBER(T11),V12="x",ISNUMBER(V11)),",",""))&amp;
IF(AND(U12="x",ISNUMBER(U11))," '"&amp;U10&amp;"'","")&amp;
IF(AND(U12="x",ISNUMBER(U11),V12="x",ISNUMBER(V11)),",","")&amp;
IF(AND(V12="x",ISNUMBER(V11))," '"&amp;V10&amp;"'","")&amp;
" behöver vara "&amp;
IF(COUNTIFS(R12:V12,"x",R11:V11,Y7)&gt;1,"genomförda.","genomförd."),"")</f>
        <v/>
      </c>
      <c r="AB17" s="105" t="str">
        <f ca="1">IF(
AND(
AK8+COUNTIF(AD12:AH12,"x")&lt;=
COUNTIF(AD11:AH11,"x")+AK7,
COUNTIFS(AD12:AH12,"x",AD11:AH11,AK7)=0),"",
IF(OR(COUNTIF(AD12:AH12,"x")=5,NOT(COUNTIF(AD12:AH12,"x")+AK8&gt;4)),
IF(
AK8-
COUNTIF(AD11:AH11,"x")+
COUNTIFS(AD12:AH12,"x",AD11:AH11,"x")-
COUNTIFS(AD12:AH12,"x",AD11:AH11,AK7)&gt;0,
IF(AND(ISNUMBER(AD12),AD12&gt;0,ISNUMBER(AD11)),"'"&amp;AD10&amp;"'","")&amp;
IF(AND(ISNUMBER(AD12),AD12&gt;0,ISNUMBER(AD11),ISNUMBER(AE12),AE12&gt;0,ISNUMBER(AE11)),", ",
IF(AND(ISNUMBER(AD12),AD12&gt;0,ISNUMBER(AD11),ISNUMBER(AF12),AF12&gt;0,ISNUMBER(AF11)),", ",
IF(AND(ISNUMBER(AD12),AD12&gt;0,ISNUMBER(AD11),ISNUMBER(AG12),AG12&gt;0,ISNUMBER(AG11)),", ",
IF(AND(ISNUMBER(AD12),AD12&gt;0,ISNUMBER(AD11),ISNUMBER(AH12),AH12&gt;0,ISNUMBER(AH11)),", ",""))))&amp;
IF(AND(ISNUMBER(AE12),AE12&gt;0,ISNUMBER(AE11)),"'"&amp;AE10&amp;"'","")&amp;
IF(AND(ISNUMBER(AE12),AE12&gt;0,ISNUMBER(AE11),ISNUMBER(AF12),AF12&gt;0,ISNUMBER(AF11)),", ",
IF(AND(ISNUMBER(AE12),AE12&gt;0,ISNUMBER(AE11),ISNUMBER(AG12),AG12&gt;0,ISNUMBER(AG11)),", ",
IF(AND(ISNUMBER(AE12),AE12&gt;0,ISNUMBER(AE11),ISNUMBER(AH12),AH12&gt;0,ISNUMBER(AH11)),", ","")))&amp;
IF(AND(ISNUMBER(AF12),AF12&gt;0,ISNUMBER(AF11)),"'"&amp;AF10&amp;"'","")&amp;
IF(AND(ISNUMBER(AF12),AF12&gt;0,ISNUMBER(AF11),ISNUMBER(AG12),AG12&gt;0,ISNUMBER(AG11)),", ",
IF(AND(ISNUMBER(AF12),AF12&gt;0,ISNUMBER(AF11),ISNUMBER(AH12),AH12&gt;0,ISNUMBER(AH11)),", ",""))&amp;
IF(AND(ISNUMBER(AG12),AG12&gt;0,ISNUMBER(AG11)),"'"&amp;AG10&amp;"'","")&amp;
IF(AND(ISNUMBER(AG12),AG12&gt;0,ISNUMBER(AG11),ISNUMBER(AH12),AH12&gt;0,ISNUMBER(AH11)),", ","")&amp;
IF(AND(ISNUMBER(AH12),AH12&gt;0,ISNUMBER(AH11)),"'"&amp;AH10&amp;"'",""),""),"")&amp;".")
&amp;IF(AND(
NOT(COUNTIFS(AD12:AH12,0)=5),
COUNTIFS(AD11:AH11,AK7)=5,
AK8+COUNTIF(AD12:AH12,"x")&lt;=COUNTIF(AD11:AH11,"x")+AK7,
COUNTIFS(AD12:AH12,"x",AD11:AH11,AK7)&gt;0),
" Totalt sett behövs inte fler åtgärder, men "
&amp;IF(COUNTIFS(AD12:AH12,"x",AD11:AH11,AK7)&gt;1,"åtgärderna: ","åtgärden: ")
&amp;AB27&amp;
IF(AND(AD12="x",ISNUMBER(AD11))," '"&amp;AD10&amp;"'","")&amp;
IF(AND(AD12="x",ISNUMBER(AD11),AE12="x",ISNUMBER(AE11)),",",
IF(AND(AD12="x",ISNUMBER(AD11),AF12="x",ISNUMBER(AF11)),",",
IF(AND(AD12="x",ISNUMBER(AD11),AG12="x",ISNUMBER(AG11)),",",
IF(AND(AD12="x",ISNUMBER(AD11),AH12="x",ISNUMBER(AE11)),",",""))))&amp;
IF(AND(AE12="x",ISNUMBER(AE11))," '"&amp;AE10&amp;"'","")&amp;
IF(AND(AE12="x",ISNUMBER(AE11),AF12="x",ISNUMBER(AF11)),",",
IF(AND(AE12="x",ISNUMBER(AE11),AG12="x",ISNUMBER(AG11)),",",
IF(AND(AE12="x",ISNUMBER(AE11),AH12="x",ISNUMBER(AH11)),",","")))&amp;
IF(AND(AF12="x",ISNUMBER(AF11))," '"&amp;AF10&amp;"'","")&amp;
IF(AND(AF12="x",ISNUMBER(AF11),AG12="x",ISNUMBER(AG11)),",",
IF(AND(AF12="x",ISNUMBER(AF11),AH12="x",ISNUMBER(AH11)),",",""))&amp;
IF(AND(AG12="x",ISNUMBER(AG11))," '"&amp;AG10&amp;"'","")&amp;
IF(AND(AG12="x",ISNUMBER(AG11),AH12="x",ISNUMBER(AH11)),",","")&amp;
IF(AND(AH12="x",ISNUMBER(AH11))," '"&amp;AH10&amp;"'","")&amp;
" behöver vara "&amp;
IF(COUNTIFS(AD12:AH12,"x",AD11:AH11,AK7)&gt;1,"genomförda.","genomförd."),"")</f>
        <v/>
      </c>
      <c r="AO17" s="105"/>
      <c r="AZ17" s="105"/>
      <c r="BK17" s="105"/>
      <c r="BV17" s="105" t="str">
        <f ca="1">IF(
AND(
CE8+COUNTIF(BX12:CB12,"x")&lt;=
COUNTIF(BX11:CB11,"x")+CE7,
COUNTIFS(BX12:CB12,"x",BX11:CB11,CE7)=0),"",
IF(OR(COUNTIF(BX12:CB12,"x")=5,NOT(COUNTIF(BX12:CB12,"x")+CE8&gt;4)),
IF(
CE8-
COUNTIF(BX11:CB11,"x")+
COUNTIFS(BX12:CB12,"x",BX11:CB11,"x")-
COUNTIFS(BX12:CB12,"x",BX11:CB11,CE7)&gt;0,
IF(AND(ISNUMBER(BX12),BX12&gt;0,ISNUMBER(BX11)),"'"&amp;BX10&amp;"'","")&amp;
IF(AND(ISNUMBER(BX12),BX12&gt;0,ISNUMBER(BX11),ISNUMBER(BY12),BY12&gt;0,ISNUMBER(BY11)),", ",
IF(AND(ISNUMBER(BX12),BX12&gt;0,ISNUMBER(BX11),ISNUMBER(BZ12),BZ12&gt;0,ISNUMBER(BZ11)),", ",
IF(AND(ISNUMBER(BX12),BX12&gt;0,ISNUMBER(BX11),ISNUMBER(CA12),CA12&gt;0,ISNUMBER(CA11)),", ",
IF(AND(ISNUMBER(BX12),BX12&gt;0,ISNUMBER(BX11),ISNUMBER(CB12),CB12&gt;0,ISNUMBER(CB11)),", ",""))))&amp;
IF(AND(ISNUMBER(BY12),BY12&gt;0,ISNUMBER(BY11)),"'"&amp;BY10&amp;"'","")&amp;
IF(AND(ISNUMBER(BY12),BY12&gt;0,ISNUMBER(BY11),ISNUMBER(BZ12),BZ12&gt;0,ISNUMBER(BZ11)),", ",
IF(AND(ISNUMBER(BY12),BY12&gt;0,ISNUMBER(BY11),ISNUMBER(CA12),CA12&gt;0,ISNUMBER(CA11)),", ",
IF(AND(ISNUMBER(BY12),BY12&gt;0,ISNUMBER(BY11),ISNUMBER(CB12),CB12&gt;0,ISNUMBER(CB11)),", ","")))&amp;
IF(AND(ISNUMBER(BZ12),BZ12&gt;0,ISNUMBER(BZ11)),"'"&amp;BZ10&amp;"'","")&amp;
IF(AND(ISNUMBER(BZ12),BZ12&gt;0,ISNUMBER(BZ11),ISNUMBER(CA12),CA12&gt;0,ISNUMBER(CA11)),", ",
IF(AND(ISNUMBER(BZ12),BZ12&gt;0,ISNUMBER(BZ11),ISNUMBER(CB12),CB12&gt;0,ISNUMBER(CB11)),", ",""))&amp;
IF(AND(ISNUMBER(CA12),CA12&gt;0,ISNUMBER(CA11)),"'"&amp;CA10&amp;"'","")&amp;
IF(AND(ISNUMBER(CA12),CA12&gt;0,ISNUMBER(CA11),ISNUMBER(CB12),CB12&gt;0,ISNUMBER(CB11)),", ","")&amp;
IF(AND(ISNUMBER(CB12),CB12&gt;0,ISNUMBER(CB11)),"'"&amp;CB10&amp;"'",""),""),"")&amp;".")
&amp;IF(AND(
NOT(COUNTIFS(BX12:CB12,0)=5),
COUNTIFS(BX11:CB11,CE7)=5,
CE8+COUNTIF(BX12:CB12,"x")&lt;=COUNTIF(BX11:CB11,"x")+CE7,
COUNTIFS(BX12:CB12,"x",BX11:CB11,CE7)&gt;0),
" Totalt sett behövs inte fler åtgärder, men "
&amp;IF(COUNTIFS(BX12:CB12,"x",BX11:CB11,CE7)&gt;1,"åtgärderna: ","åtgärden: ")
&amp;BV27&amp;
IF(AND(BX12="x",ISNUMBER(BX11))," '"&amp;BX10&amp;"'","")&amp;
IF(AND(BX12="x",ISNUMBER(BX11),BY12="x",ISNUMBER(BY11)),",",
IF(AND(BX12="x",ISNUMBER(BX11),BZ12="x",ISNUMBER(BZ11)),",",
IF(AND(BX12="x",ISNUMBER(BX11),CA12="x",ISNUMBER(CA11)),",",
IF(AND(BX12="x",ISNUMBER(BX11),CB12="x",ISNUMBER(BY11)),",",""))))&amp;
IF(AND(BY12="x",ISNUMBER(BY11))," '"&amp;BY10&amp;"'","")&amp;
IF(AND(BY12="x",ISNUMBER(BY11),BZ12="x",ISNUMBER(BZ11)),",",
IF(AND(BY12="x",ISNUMBER(BY11),CA12="x",ISNUMBER(CA11)),",",
IF(AND(BY12="x",ISNUMBER(BY11),CB12="x",ISNUMBER(CB11)),",","")))&amp;
IF(AND(BZ12="x",ISNUMBER(BZ11))," '"&amp;BZ10&amp;"'","")&amp;
IF(AND(BZ12="x",ISNUMBER(BZ11),CA12="x",ISNUMBER(CA11)),",",
IF(AND(BZ12="x",ISNUMBER(BZ11),CB12="x",ISNUMBER(CB11)),",",""))&amp;
IF(AND(CA12="x",ISNUMBER(CA11))," '"&amp;CA10&amp;"'","")&amp;
IF(AND(CA12="x",ISNUMBER(CA11),CB12="x",ISNUMBER(CB11)),",","")&amp;
IF(AND(CB12="x",ISNUMBER(CB11))," '"&amp;CB10&amp;"'","")&amp;
" behöver vara "&amp;
IF(COUNTIFS(BX12:CB12,"x",BX11:CB11,CE7)&gt;1,"genomförda.","genomförd."),"")</f>
        <v/>
      </c>
      <c r="CI17" s="105" t="str">
        <f ca="1">IF(
AND(
CR8+COUNTIF(CK12:CO12,"x")&lt;=
COUNTIF(CK11:CO11,"x")+CR7,
COUNTIFS(CK12:CO12,"x",CK11:CO11,CR7)=0),"",
IF(OR(COUNTIF(CK12:CO12,"x")=5,NOT(COUNTIF(CK12:CO12,"x")+CR8&gt;4)),
IF(
CR8-
COUNTIF(CK11:CO11,"x")+
COUNTIFS(CK12:CO12,"x",CK11:CO11,"x")-
COUNTIFS(CK12:CO12,"x",CK11:CO11,CR7)&gt;0,
IF(AND(ISNUMBER(CK12),CK12&gt;0,ISNUMBER(CK11)),"'"&amp;CK10&amp;"'","")&amp;
IF(AND(ISNUMBER(CK12),CK12&gt;0,ISNUMBER(CK11),ISNUMBER(CL12),CL12&gt;0,ISNUMBER(CL11)),", ",
IF(AND(ISNUMBER(CK12),CK12&gt;0,ISNUMBER(CK11),ISNUMBER(CM12),CM12&gt;0,ISNUMBER(CM11)),", ",
IF(AND(ISNUMBER(CK12),CK12&gt;0,ISNUMBER(CK11),ISNUMBER(CN12),CN12&gt;0,ISNUMBER(CN11)),", ",
IF(AND(ISNUMBER(CK12),CK12&gt;0,ISNUMBER(CK11),ISNUMBER(CO12),CO12&gt;0,ISNUMBER(CO11)),", ",""))))&amp;
IF(AND(ISNUMBER(CL12),CL12&gt;0,ISNUMBER(CL11)),"'"&amp;CL10&amp;"'","")&amp;
IF(AND(ISNUMBER(CL12),CL12&gt;0,ISNUMBER(CL11),ISNUMBER(CM12),CM12&gt;0,ISNUMBER(CM11)),", ",
IF(AND(ISNUMBER(CL12),CL12&gt;0,ISNUMBER(CL11),ISNUMBER(CN12),CN12&gt;0,ISNUMBER(CN11)),", ",
IF(AND(ISNUMBER(CL12),CL12&gt;0,ISNUMBER(CL11),ISNUMBER(CO12),CO12&gt;0,ISNUMBER(CO11)),", ","")))&amp;
IF(AND(ISNUMBER(CM12),CM12&gt;0,ISNUMBER(CM11)),"'"&amp;CM10&amp;"'","")&amp;
IF(AND(ISNUMBER(CM12),CM12&gt;0,ISNUMBER(CM11),ISNUMBER(CN12),CN12&gt;0,ISNUMBER(CN11)),", ",
IF(AND(ISNUMBER(CM12),CM12&gt;0,ISNUMBER(CM11),ISNUMBER(CO12),CO12&gt;0,ISNUMBER(CO11)),", ",""))&amp;
IF(AND(ISNUMBER(CN12),CN12&gt;0,ISNUMBER(CN11)),"'"&amp;CN10&amp;"'","")&amp;
IF(AND(ISNUMBER(CN12),CN12&gt;0,ISNUMBER(CN11),ISNUMBER(CO12),CO12&gt;0,ISNUMBER(CO11)),", ","")&amp;
IF(AND(ISNUMBER(CO12),CO12&gt;0,ISNUMBER(CO11)),"'"&amp;CO10&amp;"'",""),""),"")&amp;".")
&amp;IF(AND(
NOT(COUNTIFS(CK12:CO12,0)=5),
COUNTIFS(CK11:CO11,CR7)=5,
CR8+COUNTIF(CK12:CO12,"x")&lt;=COUNTIF(CK11:CO11,"x")+CR7,
COUNTIFS(CK12:CO12,"x",CK11:CO11,CR7)&gt;0),
" Totalt sett behövs inte fler åtgärder, men "
&amp;IF(COUNTIFS(CK12:CO12,"x",CK11:CO11,CR7)&gt;1,"åtgärderna: ","åtgärden: ")
&amp;CI27&amp;
IF(AND(CK12="x",ISNUMBER(CK11))," '"&amp;CK10&amp;"'","")&amp;
IF(AND(CK12="x",ISNUMBER(CK11),CL12="x",ISNUMBER(CL11)),",",
IF(AND(CK12="x",ISNUMBER(CK11),CM12="x",ISNUMBER(CM11)),",",
IF(AND(CK12="x",ISNUMBER(CK11),CN12="x",ISNUMBER(CN11)),",",
IF(AND(CK12="x",ISNUMBER(CK11),CO12="x",ISNUMBER(CL11)),",",""))))&amp;
IF(AND(CL12="x",ISNUMBER(CL11))," '"&amp;CL10&amp;"'","")&amp;
IF(AND(CL12="x",ISNUMBER(CL11),CM12="x",ISNUMBER(CM11)),",",
IF(AND(CL12="x",ISNUMBER(CL11),CN12="x",ISNUMBER(CN11)),",",
IF(AND(CL12="x",ISNUMBER(CL11),CO12="x",ISNUMBER(CO11)),",","")))&amp;
IF(AND(CM12="x",ISNUMBER(CM11))," '"&amp;CM10&amp;"'","")&amp;
IF(AND(CM12="x",ISNUMBER(CM11),CN12="x",ISNUMBER(CN11)),",",
IF(AND(CM12="x",ISNUMBER(CM11),CO12="x",ISNUMBER(CO11)),",",""))&amp;
IF(AND(CN12="x",ISNUMBER(CN11))," '"&amp;CN10&amp;"'","")&amp;
IF(AND(CN12="x",ISNUMBER(CN11),CO12="x",ISNUMBER(CO11)),",","")&amp;
IF(AND(CO12="x",ISNUMBER(CO11))," '"&amp;CO10&amp;"'","")&amp;
" behöver vara "&amp;
IF(COUNTIFS(CK12:CO12,"x",CK11:CO11,CR7)&gt;1,"genomförda.","genomförd."),"")</f>
        <v/>
      </c>
      <c r="CV17" s="105" t="str">
        <f ca="1">IF(
AND(
DE8+COUNTIF(CX12:DB12,"x")&lt;=
COUNTIF(CX11:DB11,"x")+DE7,
COUNTIFS(CX12:DB12,"x",CX11:DB11,DE7)=0),"",
IF(OR(COUNTIF(CX12:DB12,"x")=5,NOT(COUNTIF(CX12:DB12,"x")+DE8&gt;4)),
IF(
DE8-
COUNTIF(CX11:DB11,"x")+
COUNTIFS(CX12:DB12,"x",CX11:DB11,"x")-
COUNTIFS(CX12:DB12,"x",CX11:DB11,DE7)&gt;0,
IF(AND(ISNUMBER(CX12),CX12&gt;0,ISNUMBER(CX11)),"'"&amp;CX10&amp;"'","")&amp;
IF(AND(ISNUMBER(CX12),CX12&gt;0,ISNUMBER(CX11),ISNUMBER(CY12),CY12&gt;0,ISNUMBER(CY11)),", ",
IF(AND(ISNUMBER(CX12),CX12&gt;0,ISNUMBER(CX11),ISNUMBER(CZ12),CZ12&gt;0,ISNUMBER(CZ11)),", ",
IF(AND(ISNUMBER(CX12),CX12&gt;0,ISNUMBER(CX11),ISNUMBER(DA12),DA12&gt;0,ISNUMBER(DA11)),", ",
IF(AND(ISNUMBER(CX12),CX12&gt;0,ISNUMBER(CX11),ISNUMBER(DB12),DB12&gt;0,ISNUMBER(DB11)),", ",""))))&amp;
IF(AND(ISNUMBER(CY12),CY12&gt;0,ISNUMBER(CY11)),"'"&amp;CY10&amp;"'","")&amp;
IF(AND(ISNUMBER(CY12),CY12&gt;0,ISNUMBER(CY11),ISNUMBER(CZ12),CZ12&gt;0,ISNUMBER(CZ11)),", ",
IF(AND(ISNUMBER(CY12),CY12&gt;0,ISNUMBER(CY11),ISNUMBER(DA12),DA12&gt;0,ISNUMBER(DA11)),", ",
IF(AND(ISNUMBER(CY12),CY12&gt;0,ISNUMBER(CY11),ISNUMBER(DB12),DB12&gt;0,ISNUMBER(DB11)),", ","")))&amp;
IF(AND(ISNUMBER(CZ12),CZ12&gt;0,ISNUMBER(CZ11)),"'"&amp;CZ10&amp;"'","")&amp;
IF(AND(ISNUMBER(CZ12),CZ12&gt;0,ISNUMBER(CZ11),ISNUMBER(DA12),DA12&gt;0,ISNUMBER(DA11)),", ",
IF(AND(ISNUMBER(CZ12),CZ12&gt;0,ISNUMBER(CZ11),ISNUMBER(DB12),DB12&gt;0,ISNUMBER(DB11)),", ",""))&amp;
IF(AND(ISNUMBER(DA12),DA12&gt;0,ISNUMBER(DA11)),"'"&amp;DA10&amp;"'","")&amp;
IF(AND(ISNUMBER(DA12),DA12&gt;0,ISNUMBER(DA11),ISNUMBER(DB12),DB12&gt;0,ISNUMBER(DB11)),", ","")&amp;
IF(AND(ISNUMBER(DB12),DB12&gt;0,ISNUMBER(DB11)),"'"&amp;DB10&amp;"'",""),""),"")&amp;".")
&amp;IF(AND(
NOT(COUNTIFS(CX12:DB12,0)=5),
COUNTIFS(CX11:DB11,DE7)=5,
DE8+COUNTIF(CX12:DB12,"x")&lt;=COUNTIF(CX11:DB11,"x")+DE7,
COUNTIFS(CX12:DB12,"x",CX11:DB11,DE7)&gt;0),
" Totalt sett behövs inte fler åtgärder, men "
&amp;IF(COUNTIFS(CX12:DB12,"x",CX11:DB11,DE7)&gt;1,"åtgärderna: ","åtgärden: ")
&amp;CV27&amp;
IF(AND(CX12="x",ISNUMBER(CX11))," '"&amp;CX10&amp;"'","")&amp;
IF(AND(CX12="x",ISNUMBER(CX11),CY12="x",ISNUMBER(CY11)),",",
IF(AND(CX12="x",ISNUMBER(CX11),CZ12="x",ISNUMBER(CZ11)),",",
IF(AND(CX12="x",ISNUMBER(CX11),DA12="x",ISNUMBER(DA11)),",",
IF(AND(CX12="x",ISNUMBER(CX11),DB12="x",ISNUMBER(CY11)),",",""))))&amp;
IF(AND(CY12="x",ISNUMBER(CY11))," '"&amp;CY10&amp;"'","")&amp;
IF(AND(CY12="x",ISNUMBER(CY11),CZ12="x",ISNUMBER(CZ11)),",",
IF(AND(CY12="x",ISNUMBER(CY11),DA12="x",ISNUMBER(DA11)),",",
IF(AND(CY12="x",ISNUMBER(CY11),DB12="x",ISNUMBER(DB11)),",","")))&amp;
IF(AND(CZ12="x",ISNUMBER(CZ11))," '"&amp;CZ10&amp;"'","")&amp;
IF(AND(CZ12="x",ISNUMBER(CZ11),DA12="x",ISNUMBER(DA11)),",",
IF(AND(CZ12="x",ISNUMBER(CZ11),DB12="x",ISNUMBER(DB11)),",",""))&amp;
IF(AND(DA12="x",ISNUMBER(DA11))," '"&amp;DA10&amp;"'","")&amp;
IF(AND(DA12="x",ISNUMBER(DA11),DB12="x",ISNUMBER(DB11)),",","")&amp;
IF(AND(DB12="x",ISNUMBER(DB11))," '"&amp;DB10&amp;"'","")&amp;
" behöver vara "&amp;
IF(COUNTIFS(CX12:DB12,"x",CX11:DB11,DE7)&gt;1,"genomförda.","genomförd."),"")</f>
        <v/>
      </c>
      <c r="DI17" s="105" t="str">
        <f ca="1">IF(
AND(
DR8+COUNTIF(DK12:DO12,"x")&lt;=
COUNTIF(DK11:DO11,"x")+DR7,
COUNTIFS(DK12:DO12,"x",DK11:DO11,DR7)=0),"",
IF(OR(COUNTIF(DK12:DO12,"x")=5,NOT(COUNTIF(DK12:DO12,"x")+DR8&gt;4)),
IF(
DR8-
COUNTIF(DK11:DO11,"x")+
COUNTIFS(DK12:DO12,"x",DK11:DO11,"x")-
COUNTIFS(DK12:DO12,"x",DK11:DO11,DR7)&gt;0,
IF(AND(ISNUMBER(DK12),DK12&gt;0,ISNUMBER(DK11)),"'"&amp;DK10&amp;"'","")&amp;
IF(AND(ISNUMBER(DK12),DK12&gt;0,ISNUMBER(DK11),ISNUMBER(DL12),DL12&gt;0,ISNUMBER(DL11)),", ",
IF(AND(ISNUMBER(DK12),DK12&gt;0,ISNUMBER(DK11),ISNUMBER(DM12),DM12&gt;0,ISNUMBER(DM11)),", ",
IF(AND(ISNUMBER(DK12),DK12&gt;0,ISNUMBER(DK11),ISNUMBER(DN12),DN12&gt;0,ISNUMBER(DN11)),", ",
IF(AND(ISNUMBER(DK12),DK12&gt;0,ISNUMBER(DK11),ISNUMBER(DO12),DO12&gt;0,ISNUMBER(DO11)),", ",""))))&amp;
IF(AND(ISNUMBER(DL12),DL12&gt;0,ISNUMBER(DL11)),"'"&amp;DL10&amp;"'","")&amp;
IF(AND(ISNUMBER(DL12),DL12&gt;0,ISNUMBER(DL11),ISNUMBER(DM12),DM12&gt;0,ISNUMBER(DM11)),", ",
IF(AND(ISNUMBER(DL12),DL12&gt;0,ISNUMBER(DL11),ISNUMBER(DN12),DN12&gt;0,ISNUMBER(DN11)),", ",
IF(AND(ISNUMBER(DL12),DL12&gt;0,ISNUMBER(DL11),ISNUMBER(DO12),DO12&gt;0,ISNUMBER(DO11)),", ","")))&amp;
IF(AND(ISNUMBER(DM12),DM12&gt;0,ISNUMBER(DM11)),"'"&amp;DM10&amp;"'","")&amp;
IF(AND(ISNUMBER(DM12),DM12&gt;0,ISNUMBER(DM11),ISNUMBER(DN12),DN12&gt;0,ISNUMBER(DN11)),", ",
IF(AND(ISNUMBER(DM12),DM12&gt;0,ISNUMBER(DM11),ISNUMBER(DO12),DO12&gt;0,ISNUMBER(DO11)),", ",""))&amp;
IF(AND(ISNUMBER(DN12),DN12&gt;0,ISNUMBER(DN11)),"'"&amp;DN10&amp;"'","")&amp;
IF(AND(ISNUMBER(DN12),DN12&gt;0,ISNUMBER(DN11),ISNUMBER(DO12),DO12&gt;0,ISNUMBER(DO11)),", ","")&amp;
IF(AND(ISNUMBER(DO12),DO12&gt;0,ISNUMBER(DO11)),"'"&amp;DO10&amp;"'",""),""),"")&amp;".")
&amp;IF(AND(
NOT(COUNTIFS(DK12:DO12,0)=5),
COUNTIFS(DK11:DO11,DR7)=5,
DR8+COUNTIF(DK12:DO12,"x")&lt;=COUNTIF(DK11:DO11,"x")+DR7,
COUNTIFS(DK12:DO12,"x",DK11:DO11,DR7)&gt;0),
" Totalt sett behövs inte fler åtgärder, men "
&amp;IF(COUNTIFS(DK12:DO12,"x",DK11:DO11,DR7)&gt;1,"åtgärderna: ","åtgärden: ")
&amp;DI27&amp;
IF(AND(DK12="x",ISNUMBER(DK11))," '"&amp;DK10&amp;"'","")&amp;
IF(AND(DK12="x",ISNUMBER(DK11),DL12="x",ISNUMBER(DL11)),",",
IF(AND(DK12="x",ISNUMBER(DK11),DM12="x",ISNUMBER(DM11)),",",
IF(AND(DK12="x",ISNUMBER(DK11),DN12="x",ISNUMBER(DN11)),",",
IF(AND(DK12="x",ISNUMBER(DK11),DO12="x",ISNUMBER(DL11)),",",""))))&amp;
IF(AND(DL12="x",ISNUMBER(DL11))," '"&amp;DL10&amp;"'","")&amp;
IF(AND(DL12="x",ISNUMBER(DL11),DM12="x",ISNUMBER(DM11)),",",
IF(AND(DL12="x",ISNUMBER(DL11),DN12="x",ISNUMBER(DN11)),",",
IF(AND(DL12="x",ISNUMBER(DL11),DO12="x",ISNUMBER(DO11)),",","")))&amp;
IF(AND(DM12="x",ISNUMBER(DM11))," '"&amp;DM10&amp;"'","")&amp;
IF(AND(DM12="x",ISNUMBER(DM11),DN12="x",ISNUMBER(DN11)),",",
IF(AND(DM12="x",ISNUMBER(DM11),DO12="x",ISNUMBER(DO11)),",",""))&amp;
IF(AND(DN12="x",ISNUMBER(DN11))," '"&amp;DN10&amp;"'","")&amp;
IF(AND(DN12="x",ISNUMBER(DN11),DO12="x",ISNUMBER(DO11)),",","")&amp;
IF(AND(DO12="x",ISNUMBER(DO11))," '"&amp;DO10&amp;"'","")&amp;
" behöver vara "&amp;
IF(COUNTIFS(DK12:DO12,"x",DK11:DO11,DR7)&gt;1,"genomförda.","genomförd."),"")</f>
        <v/>
      </c>
      <c r="DV17" s="105" t="str">
        <f ca="1">IF(
AND(
EE8+COUNTIF(DX12:EB12,"x")&lt;=
COUNTIF(DX11:EB11,"x")+EE7,
COUNTIFS(DX12:EB12,"x",DX11:EB11,EE7)=0),"",
IF(OR(COUNTIF(DX12:EB12,"x")=5,NOT(COUNTIF(DX12:EB12,"x")+EE8&gt;4)),
IF(
EE8-
COUNTIF(DX11:EB11,"x")+
COUNTIFS(DX12:EB12,"x",DX11:EB11,"x")-
COUNTIFS(DX12:EB12,"x",DX11:EB11,EE7)&gt;0,
IF(AND(ISNUMBER(DX12),DX12&gt;0,ISNUMBER(DX11)),"'"&amp;DX10&amp;"'","")&amp;
IF(AND(ISNUMBER(DX12),DX12&gt;0,ISNUMBER(DX11),ISNUMBER(DY12),DY12&gt;0,ISNUMBER(DY11)),", ",
IF(AND(ISNUMBER(DX12),DX12&gt;0,ISNUMBER(DX11),ISNUMBER(DZ12),DZ12&gt;0,ISNUMBER(DZ11)),", ",
IF(AND(ISNUMBER(DX12),DX12&gt;0,ISNUMBER(DX11),ISNUMBER(EA12),EA12&gt;0,ISNUMBER(EA11)),", ",
IF(AND(ISNUMBER(DX12),DX12&gt;0,ISNUMBER(DX11),ISNUMBER(EB12),EB12&gt;0,ISNUMBER(EB11)),", ",""))))&amp;
IF(AND(ISNUMBER(DY12),DY12&gt;0,ISNUMBER(DY11)),"'"&amp;DY10&amp;"'","")&amp;
IF(AND(ISNUMBER(DY12),DY12&gt;0,ISNUMBER(DY11),ISNUMBER(DZ12),DZ12&gt;0,ISNUMBER(DZ11)),", ",
IF(AND(ISNUMBER(DY12),DY12&gt;0,ISNUMBER(DY11),ISNUMBER(EA12),EA12&gt;0,ISNUMBER(EA11)),", ",
IF(AND(ISNUMBER(DY12),DY12&gt;0,ISNUMBER(DY11),ISNUMBER(EB12),EB12&gt;0,ISNUMBER(EB11)),", ","")))&amp;
IF(AND(ISNUMBER(DZ12),DZ12&gt;0,ISNUMBER(DZ11)),"'"&amp;DZ10&amp;"'","")&amp;
IF(AND(ISNUMBER(DZ12),DZ12&gt;0,ISNUMBER(DZ11),ISNUMBER(EA12),EA12&gt;0,ISNUMBER(EA11)),", ",
IF(AND(ISNUMBER(DZ12),DZ12&gt;0,ISNUMBER(DZ11),ISNUMBER(EB12),EB12&gt;0,ISNUMBER(EB11)),", ",""))&amp;
IF(AND(ISNUMBER(EA12),EA12&gt;0,ISNUMBER(EA11)),"'"&amp;EA10&amp;"'","")&amp;
IF(AND(ISNUMBER(EA12),EA12&gt;0,ISNUMBER(EA11),ISNUMBER(EB12),EB12&gt;0,ISNUMBER(EB11)),", ","")&amp;
IF(AND(ISNUMBER(EB12),EB12&gt;0,ISNUMBER(EB11)),"'"&amp;EB10&amp;"'",""),""),"")&amp;".")
&amp;IF(AND(
NOT(COUNTIFS(DX12:EB12,0)=5),
COUNTIFS(DX11:EB11,EE7)=5,
EE8+COUNTIF(DX12:EB12,"x")&lt;=COUNTIF(DX11:EB11,"x")+EE7,
COUNTIFS(DX12:EB12,"x",DX11:EB11,EE7)&gt;0),
" Totalt sett behövs inte fler åtgärder, men "
&amp;IF(COUNTIFS(DX12:EB12,"x",DX11:EB11,EE7)&gt;1,"åtgärderna: ","åtgärden: ")
&amp;DV27&amp;
IF(AND(DX12="x",ISNUMBER(DX11))," '"&amp;DX10&amp;"'","")&amp;
IF(AND(DX12="x",ISNUMBER(DX11),DY12="x",ISNUMBER(DY11)),",",
IF(AND(DX12="x",ISNUMBER(DX11),DZ12="x",ISNUMBER(DZ11)),",",
IF(AND(DX12="x",ISNUMBER(DX11),EA12="x",ISNUMBER(EA11)),",",
IF(AND(DX12="x",ISNUMBER(DX11),EB12="x",ISNUMBER(DY11)),",",""))))&amp;
IF(AND(DY12="x",ISNUMBER(DY11))," '"&amp;DY10&amp;"'","")&amp;
IF(AND(DY12="x",ISNUMBER(DY11),DZ12="x",ISNUMBER(DZ11)),",",
IF(AND(DY12="x",ISNUMBER(DY11),EA12="x",ISNUMBER(EA11)),",",
IF(AND(DY12="x",ISNUMBER(DY11),EB12="x",ISNUMBER(EB11)),",","")))&amp;
IF(AND(DZ12="x",ISNUMBER(DZ11))," '"&amp;DZ10&amp;"'","")&amp;
IF(AND(DZ12="x",ISNUMBER(DZ11),EA12="x",ISNUMBER(EA11)),",",
IF(AND(DZ12="x",ISNUMBER(DZ11),EB12="x",ISNUMBER(EB11)),",",""))&amp;
IF(AND(EA12="x",ISNUMBER(EA11))," '"&amp;EA10&amp;"'","")&amp;
IF(AND(EA12="x",ISNUMBER(EA11),EB12="x",ISNUMBER(EB11)),",","")&amp;
IF(AND(EB12="x",ISNUMBER(EB11))," '"&amp;EB10&amp;"'","")&amp;
" behöver vara "&amp;
IF(COUNTIFS(DX12:EB12,"x",DX11:EB11,EE7)&gt;1,"genomförda.","genomförd."),"")</f>
        <v/>
      </c>
      <c r="EI17" s="105" t="str">
        <f ca="1">IF(
AND(
ER8+COUNTIF(EK12:EO12,"x")&lt;=
COUNTIF(EK11:EO11,"x")+ER7,
COUNTIFS(EK12:EO12,"x",EK11:EO11,ER7)=0),"",
IF(OR(COUNTIF(EK12:EO12,"x")=5,NOT(COUNTIF(EK12:EO12,"x")+ER8&gt;4)),
IF(
ER8-
COUNTIF(EK11:EO11,"x")+
COUNTIFS(EK12:EO12,"x",EK11:EO11,"x")-
COUNTIFS(EK12:EO12,"x",EK11:EO11,ER7)&gt;0,
IF(AND(ISNUMBER(EK12),EK12&gt;0,ISNUMBER(EK11)),"'"&amp;EK10&amp;"'","")&amp;
IF(AND(ISNUMBER(EK12),EK12&gt;0,ISNUMBER(EK11),ISNUMBER(EL12),EL12&gt;0,ISNUMBER(EL11)),", ",
IF(AND(ISNUMBER(EK12),EK12&gt;0,ISNUMBER(EK11),ISNUMBER(EM12),EM12&gt;0,ISNUMBER(EM11)),", ",
IF(AND(ISNUMBER(EK12),EK12&gt;0,ISNUMBER(EK11),ISNUMBER(EN12),EN12&gt;0,ISNUMBER(EN11)),", ",
IF(AND(ISNUMBER(EK12),EK12&gt;0,ISNUMBER(EK11),ISNUMBER(EO12),EO12&gt;0,ISNUMBER(EO11)),", ",""))))&amp;
IF(AND(ISNUMBER(EL12),EL12&gt;0,ISNUMBER(EL11)),"'"&amp;EL10&amp;"'","")&amp;
IF(AND(ISNUMBER(EL12),EL12&gt;0,ISNUMBER(EL11),ISNUMBER(EM12),EM12&gt;0,ISNUMBER(EM11)),", ",
IF(AND(ISNUMBER(EL12),EL12&gt;0,ISNUMBER(EL11),ISNUMBER(EN12),EN12&gt;0,ISNUMBER(EN11)),", ",
IF(AND(ISNUMBER(EL12),EL12&gt;0,ISNUMBER(EL11),ISNUMBER(EO12),EO12&gt;0,ISNUMBER(EO11)),", ","")))&amp;
IF(AND(ISNUMBER(EM12),EM12&gt;0,ISNUMBER(EM11)),"'"&amp;EM10&amp;"'","")&amp;
IF(AND(ISNUMBER(EM12),EM12&gt;0,ISNUMBER(EM11),ISNUMBER(EN12),EN12&gt;0,ISNUMBER(EN11)),", ",
IF(AND(ISNUMBER(EM12),EM12&gt;0,ISNUMBER(EM11),ISNUMBER(EO12),EO12&gt;0,ISNUMBER(EO11)),", ",""))&amp;
IF(AND(ISNUMBER(EN12),EN12&gt;0,ISNUMBER(EN11)),"'"&amp;EN10&amp;"'","")&amp;
IF(AND(ISNUMBER(EN12),EN12&gt;0,ISNUMBER(EN11),ISNUMBER(EO12),EO12&gt;0,ISNUMBER(EO11)),", ","")&amp;
IF(AND(ISNUMBER(EO12),EO12&gt;0,ISNUMBER(EO11)),"'"&amp;EO10&amp;"'",""),""),"")&amp;".")
&amp;IF(AND(
NOT(COUNTIFS(EK12:EO12,0)=5),
COUNTIFS(EK11:EO11,ER7)=5,
ER8+COUNTIF(EK12:EO12,"x")&lt;=COUNTIF(EK11:EO11,"x")+ER7,
COUNTIFS(EK12:EO12,"x",EK11:EO11,ER7)&gt;0),
" Totalt sett behövs inte fler åtgärder, men "
&amp;IF(COUNTIFS(EK12:EO12,"x",EK11:EO11,ER7)&gt;1,"åtgärderna: ","åtgärden: ")
&amp;EI27&amp;
IF(AND(EK12="x",ISNUMBER(EK11))," '"&amp;EK10&amp;"'","")&amp;
IF(AND(EK12="x",ISNUMBER(EK11),EL12="x",ISNUMBER(EL11)),",",
IF(AND(EK12="x",ISNUMBER(EK11),EM12="x",ISNUMBER(EM11)),",",
IF(AND(EK12="x",ISNUMBER(EK11),EN12="x",ISNUMBER(EN11)),",",
IF(AND(EK12="x",ISNUMBER(EK11),EO12="x",ISNUMBER(EL11)),",",""))))&amp;
IF(AND(EL12="x",ISNUMBER(EL11))," '"&amp;EL10&amp;"'","")&amp;
IF(AND(EL12="x",ISNUMBER(EL11),EM12="x",ISNUMBER(EM11)),",",
IF(AND(EL12="x",ISNUMBER(EL11),EN12="x",ISNUMBER(EN11)),",",
IF(AND(EL12="x",ISNUMBER(EL11),EO12="x",ISNUMBER(EO11)),",","")))&amp;
IF(AND(EM12="x",ISNUMBER(EM11))," '"&amp;EM10&amp;"'","")&amp;
IF(AND(EM12="x",ISNUMBER(EM11),EN12="x",ISNUMBER(EN11)),",",
IF(AND(EM12="x",ISNUMBER(EM11),EO12="x",ISNUMBER(EO11)),",",""))&amp;
IF(AND(EN12="x",ISNUMBER(EN11))," '"&amp;EN10&amp;"'","")&amp;
IF(AND(EN12="x",ISNUMBER(EN11),EO12="x",ISNUMBER(EO11)),",","")&amp;
IF(AND(EO12="x",ISNUMBER(EO11))," '"&amp;EO10&amp;"'","")&amp;
" behöver vara "&amp;
IF(COUNTIFS(EK12:EO12,"x",EK11:EO11,ER7)&gt;1,"genomförda.","genomförd."),"")</f>
        <v/>
      </c>
      <c r="EV17" s="105" t="str">
        <f ca="1">IF(
AND(
FE8+COUNTIF(EX12:FB12,"x")&lt;=
COUNTIF(EX11:FB11,"x")+FE7,
COUNTIFS(EX12:FB12,"x",EX11:FB11,FE7)=0),"",
IF(OR(COUNTIF(EX12:FB12,"x")=5,NOT(COUNTIF(EX12:FB12,"x")+FE8&gt;4)),
IF(
FE8-
COUNTIF(EX11:FB11,"x")+
COUNTIFS(EX12:FB12,"x",EX11:FB11,"x")-
COUNTIFS(EX12:FB12,"x",EX11:FB11,FE7)&gt;0,
IF(AND(ISNUMBER(EX12),EX12&gt;0,ISNUMBER(EX11)),"'"&amp;EX10&amp;"'","")&amp;
IF(AND(ISNUMBER(EX12),EX12&gt;0,ISNUMBER(EX11),ISNUMBER(EY12),EY12&gt;0,ISNUMBER(EY11)),", ",
IF(AND(ISNUMBER(EX12),EX12&gt;0,ISNUMBER(EX11),ISNUMBER(EZ12),EZ12&gt;0,ISNUMBER(EZ11)),", ",
IF(AND(ISNUMBER(EX12),EX12&gt;0,ISNUMBER(EX11),ISNUMBER(FA12),FA12&gt;0,ISNUMBER(FA11)),", ",
IF(AND(ISNUMBER(EX12),EX12&gt;0,ISNUMBER(EX11),ISNUMBER(FB12),FB12&gt;0,ISNUMBER(FB11)),", ",""))))&amp;
IF(AND(ISNUMBER(EY12),EY12&gt;0,ISNUMBER(EY11)),"'"&amp;EY10&amp;"'","")&amp;
IF(AND(ISNUMBER(EY12),EY12&gt;0,ISNUMBER(EY11),ISNUMBER(EZ12),EZ12&gt;0,ISNUMBER(EZ11)),", ",
IF(AND(ISNUMBER(EY12),EY12&gt;0,ISNUMBER(EY11),ISNUMBER(FA12),FA12&gt;0,ISNUMBER(FA11)),", ",
IF(AND(ISNUMBER(EY12),EY12&gt;0,ISNUMBER(EY11),ISNUMBER(FB12),FB12&gt;0,ISNUMBER(FB11)),", ","")))&amp;
IF(AND(ISNUMBER(EZ12),EZ12&gt;0,ISNUMBER(EZ11)),"'"&amp;EZ10&amp;"'","")&amp;
IF(AND(ISNUMBER(EZ12),EZ12&gt;0,ISNUMBER(EZ11),ISNUMBER(FA12),FA12&gt;0,ISNUMBER(FA11)),", ",
IF(AND(ISNUMBER(EZ12),EZ12&gt;0,ISNUMBER(EZ11),ISNUMBER(FB12),FB12&gt;0,ISNUMBER(FB11)),", ",""))&amp;
IF(AND(ISNUMBER(FA12),FA12&gt;0,ISNUMBER(FA11)),"'"&amp;FA10&amp;"'","")&amp;
IF(AND(ISNUMBER(FA12),FA12&gt;0,ISNUMBER(FA11),ISNUMBER(FB12),FB12&gt;0,ISNUMBER(FB11)),", ","")&amp;
IF(AND(ISNUMBER(FB12),FB12&gt;0,ISNUMBER(FB11)),"'"&amp;FB10&amp;"'",""),""),"")&amp;".")
&amp;IF(AND(
NOT(COUNTIFS(EX12:FB12,0)=5),
COUNTIFS(EX11:FB11,FE7)=5,
FE8+COUNTIF(EX12:FB12,"x")&lt;=COUNTIF(EX11:FB11,"x")+FE7,
COUNTIFS(EX12:FB12,"x",EX11:FB11,FE7)&gt;0),
" Totalt sett behövs inte fler åtgärder, men "
&amp;IF(COUNTIFS(EX12:FB12,"x",EX11:FB11,FE7)&gt;1,"åtgärderna: ","åtgärden: ")
&amp;EV27&amp;
IF(AND(EX12="x",ISNUMBER(EX11))," '"&amp;EX10&amp;"'","")&amp;
IF(AND(EX12="x",ISNUMBER(EX11),EY12="x",ISNUMBER(EY11)),",",
IF(AND(EX12="x",ISNUMBER(EX11),EZ12="x",ISNUMBER(EZ11)),",",
IF(AND(EX12="x",ISNUMBER(EX11),FA12="x",ISNUMBER(FA11)),",",
IF(AND(EX12="x",ISNUMBER(EX11),FB12="x",ISNUMBER(EY11)),",",""))))&amp;
IF(AND(EY12="x",ISNUMBER(EY11))," '"&amp;EY10&amp;"'","")&amp;
IF(AND(EY12="x",ISNUMBER(EY11),EZ12="x",ISNUMBER(EZ11)),",",
IF(AND(EY12="x",ISNUMBER(EY11),FA12="x",ISNUMBER(FA11)),",",
IF(AND(EY12="x",ISNUMBER(EY11),FB12="x",ISNUMBER(FB11)),",","")))&amp;
IF(AND(EZ12="x",ISNUMBER(EZ11))," '"&amp;EZ10&amp;"'","")&amp;
IF(AND(EZ12="x",ISNUMBER(EZ11),FA12="x",ISNUMBER(FA11)),",",
IF(AND(EZ12="x",ISNUMBER(EZ11),FB12="x",ISNUMBER(FB11)),",",""))&amp;
IF(AND(FA12="x",ISNUMBER(FA11))," '"&amp;FA10&amp;"'","")&amp;
IF(AND(FA12="x",ISNUMBER(FA11),FB12="x",ISNUMBER(FB11)),",","")&amp;
IF(AND(FB12="x",ISNUMBER(FB11))," '"&amp;FB10&amp;"'","")&amp;
" behöver vara "&amp;
IF(COUNTIFS(EX12:FB12,"x",EX11:FB11,FE7)&gt;1,"genomförda.","genomförd."),"")</f>
        <v/>
      </c>
      <c r="FI17" s="105" t="str">
        <f ca="1">IF(
AND(
FR8+COUNTIF(FK12:FO12,"x")&lt;=
COUNTIF(FK11:FO11,"x")+FR7,
COUNTIFS(FK12:FO12,"x",FK11:FO11,FR7)=0),"",
IF(OR(COUNTIF(FK12:FO12,"x")=5,NOT(COUNTIF(FK12:FO12,"x")+FR8&gt;4)),
IF(
FR8-
COUNTIF(FK11:FO11,"x")+
COUNTIFS(FK12:FO12,"x",FK11:FO11,"x")-
COUNTIFS(FK12:FO12,"x",FK11:FO11,FR7)&gt;0,
IF(AND(ISNUMBER(FK12),FK12&gt;0,ISNUMBER(FK11)),"'"&amp;FK10&amp;"'","")&amp;
IF(AND(ISNUMBER(FK12),FK12&gt;0,ISNUMBER(FK11),ISNUMBER(FL12),FL12&gt;0,ISNUMBER(FL11)),", ",
IF(AND(ISNUMBER(FK12),FK12&gt;0,ISNUMBER(FK11),ISNUMBER(FM12),FM12&gt;0,ISNUMBER(FM11)),", ",
IF(AND(ISNUMBER(FK12),FK12&gt;0,ISNUMBER(FK11),ISNUMBER(FN12),FN12&gt;0,ISNUMBER(FN11)),", ",
IF(AND(ISNUMBER(FK12),FK12&gt;0,ISNUMBER(FK11),ISNUMBER(FO12),FO12&gt;0,ISNUMBER(FO11)),", ",""))))&amp;
IF(AND(ISNUMBER(FL12),FL12&gt;0,ISNUMBER(FL11)),"'"&amp;FL10&amp;"'","")&amp;
IF(AND(ISNUMBER(FL12),FL12&gt;0,ISNUMBER(FL11),ISNUMBER(FM12),FM12&gt;0,ISNUMBER(FM11)),", ",
IF(AND(ISNUMBER(FL12),FL12&gt;0,ISNUMBER(FL11),ISNUMBER(FN12),FN12&gt;0,ISNUMBER(FN11)),", ",
IF(AND(ISNUMBER(FL12),FL12&gt;0,ISNUMBER(FL11),ISNUMBER(FO12),FO12&gt;0,ISNUMBER(FO11)),", ","")))&amp;
IF(AND(ISNUMBER(FM12),FM12&gt;0,ISNUMBER(FM11)),"'"&amp;FM10&amp;"'","")&amp;
IF(AND(ISNUMBER(FM12),FM12&gt;0,ISNUMBER(FM11),ISNUMBER(FN12),FN12&gt;0,ISNUMBER(FN11)),", ",
IF(AND(ISNUMBER(FM12),FM12&gt;0,ISNUMBER(FM11),ISNUMBER(FO12),FO12&gt;0,ISNUMBER(FO11)),", ",""))&amp;
IF(AND(ISNUMBER(FN12),FN12&gt;0,ISNUMBER(FN11)),"'"&amp;FN10&amp;"'","")&amp;
IF(AND(ISNUMBER(FN12),FN12&gt;0,ISNUMBER(FN11),ISNUMBER(FO12),FO12&gt;0,ISNUMBER(FO11)),", ","")&amp;
IF(AND(ISNUMBER(FO12),FO12&gt;0,ISNUMBER(FO11)),"'"&amp;FO10&amp;"'",""),""),"")&amp;".")
&amp;IF(AND(
NOT(COUNTIFS(FK12:FO12,0)=5),
COUNTIFS(FK11:FO11,FR7)=5,
FR8+COUNTIF(FK12:FO12,"x")&lt;=COUNTIF(FK11:FO11,"x")+FR7,
COUNTIFS(FK12:FO12,"x",FK11:FO11,FR7)&gt;0),
" Totalt sett behövs inte fler åtgärder, men "
&amp;IF(COUNTIFS(FK12:FO12,"x",FK11:FO11,FR7)&gt;1,"åtgärderna: ","åtgärden: ")
&amp;FI27&amp;
IF(AND(FK12="x",ISNUMBER(FK11))," '"&amp;FK10&amp;"'","")&amp;
IF(AND(FK12="x",ISNUMBER(FK11),FL12="x",ISNUMBER(FL11)),",",
IF(AND(FK12="x",ISNUMBER(FK11),FM12="x",ISNUMBER(FM11)),",",
IF(AND(FK12="x",ISNUMBER(FK11),FN12="x",ISNUMBER(FN11)),",",
IF(AND(FK12="x",ISNUMBER(FK11),FO12="x",ISNUMBER(FL11)),",",""))))&amp;
IF(AND(FL12="x",ISNUMBER(FL11))," '"&amp;FL10&amp;"'","")&amp;
IF(AND(FL12="x",ISNUMBER(FL11),FM12="x",ISNUMBER(FM11)),",",
IF(AND(FL12="x",ISNUMBER(FL11),FN12="x",ISNUMBER(FN11)),",",
IF(AND(FL12="x",ISNUMBER(FL11),FO12="x",ISNUMBER(FO11)),",","")))&amp;
IF(AND(FM12="x",ISNUMBER(FM11))," '"&amp;FM10&amp;"'","")&amp;
IF(AND(FM12="x",ISNUMBER(FM11),FN12="x",ISNUMBER(FN11)),",",
IF(AND(FM12="x",ISNUMBER(FM11),FO12="x",ISNUMBER(FO11)),",",""))&amp;
IF(AND(FN12="x",ISNUMBER(FN11))," '"&amp;FN10&amp;"'","")&amp;
IF(AND(FN12="x",ISNUMBER(FN11),FO12="x",ISNUMBER(FO11)),",","")&amp;
IF(AND(FO12="x",ISNUMBER(FO11))," '"&amp;FO10&amp;"'","")&amp;
" behöver vara "&amp;
IF(COUNTIFS(FK12:FO12,"x",FK11:FO11,FR7)&gt;1,"genomförda.","genomförd."),"")</f>
        <v/>
      </c>
      <c r="FV17" s="105" t="str">
        <f ca="1">IF(
AND(
GE8+COUNTIF(FX12:GB12,"x")&lt;=
COUNTIF(FX11:GB11,"x")+GE7,
COUNTIFS(FX12:GB12,"x",FX11:GB11,GE7)=0),"",
IF(OR(COUNTIF(FX12:GB12,"x")=5,NOT(COUNTIF(FX12:GB12,"x")+GE8&gt;4)),
IF(
GE8-
COUNTIF(FX11:GB11,"x")+
COUNTIFS(FX12:GB12,"x",FX11:GB11,"x")-
COUNTIFS(FX12:GB12,"x",FX11:GB11,GE7)&gt;0,
IF(AND(ISNUMBER(FX12),FX12&gt;0,ISNUMBER(FX11)),"'"&amp;FX10&amp;"'","")&amp;
IF(AND(ISNUMBER(FX12),FX12&gt;0,ISNUMBER(FX11),ISNUMBER(FY12),FY12&gt;0,ISNUMBER(FY11)),", ",
IF(AND(ISNUMBER(FX12),FX12&gt;0,ISNUMBER(FX11),ISNUMBER(FZ12),FZ12&gt;0,ISNUMBER(FZ11)),", ",
IF(AND(ISNUMBER(FX12),FX12&gt;0,ISNUMBER(FX11),ISNUMBER(GA12),GA12&gt;0,ISNUMBER(GA11)),", ",
IF(AND(ISNUMBER(FX12),FX12&gt;0,ISNUMBER(FX11),ISNUMBER(GB12),GB12&gt;0,ISNUMBER(GB11)),", ",""))))&amp;
IF(AND(ISNUMBER(FY12),FY12&gt;0,ISNUMBER(FY11)),"'"&amp;FY10&amp;"'","")&amp;
IF(AND(ISNUMBER(FY12),FY12&gt;0,ISNUMBER(FY11),ISNUMBER(FZ12),FZ12&gt;0,ISNUMBER(FZ11)),", ",
IF(AND(ISNUMBER(FY12),FY12&gt;0,ISNUMBER(FY11),ISNUMBER(GA12),GA12&gt;0,ISNUMBER(GA11)),", ",
IF(AND(ISNUMBER(FY12),FY12&gt;0,ISNUMBER(FY11),ISNUMBER(GB12),GB12&gt;0,ISNUMBER(GB11)),", ","")))&amp;
IF(AND(ISNUMBER(FZ12),FZ12&gt;0,ISNUMBER(FZ11)),"'"&amp;FZ10&amp;"'","")&amp;
IF(AND(ISNUMBER(FZ12),FZ12&gt;0,ISNUMBER(FZ11),ISNUMBER(GA12),GA12&gt;0,ISNUMBER(GA11)),", ",
IF(AND(ISNUMBER(FZ12),FZ12&gt;0,ISNUMBER(FZ11),ISNUMBER(GB12),GB12&gt;0,ISNUMBER(GB11)),", ",""))&amp;
IF(AND(ISNUMBER(GA12),GA12&gt;0,ISNUMBER(GA11)),"'"&amp;GA10&amp;"'","")&amp;
IF(AND(ISNUMBER(GA12),GA12&gt;0,ISNUMBER(GA11),ISNUMBER(GB12),GB12&gt;0,ISNUMBER(GB11)),", ","")&amp;
IF(AND(ISNUMBER(GB12),GB12&gt;0,ISNUMBER(GB11)),"'"&amp;GB10&amp;"'",""),""),"")&amp;".")
&amp;IF(AND(
NOT(COUNTIFS(FX12:GB12,0)=5),
COUNTIFS(FX11:GB11,GE7)=5,
GE8+COUNTIF(FX12:GB12,"x")&lt;=COUNTIF(FX11:GB11,"x")+GE7,
COUNTIFS(FX12:GB12,"x",FX11:GB11,GE7)&gt;0),
" Totalt sett behövs inte fler åtgärder, men "
&amp;IF(COUNTIFS(FX12:GB12,"x",FX11:GB11,GE7)&gt;1,"åtgärderna: ","åtgärden: ")
&amp;FV27&amp;
IF(AND(FX12="x",ISNUMBER(FX11))," '"&amp;FX10&amp;"'","")&amp;
IF(AND(FX12="x",ISNUMBER(FX11),FY12="x",ISNUMBER(FY11)),",",
IF(AND(FX12="x",ISNUMBER(FX11),FZ12="x",ISNUMBER(FZ11)),",",
IF(AND(FX12="x",ISNUMBER(FX11),GA12="x",ISNUMBER(GA11)),",",
IF(AND(FX12="x",ISNUMBER(FX11),GB12="x",ISNUMBER(FY11)),",",""))))&amp;
IF(AND(FY12="x",ISNUMBER(FY11))," '"&amp;FY10&amp;"'","")&amp;
IF(AND(FY12="x",ISNUMBER(FY11),FZ12="x",ISNUMBER(FZ11)),",",
IF(AND(FY12="x",ISNUMBER(FY11),GA12="x",ISNUMBER(GA11)),",",
IF(AND(FY12="x",ISNUMBER(FY11),GB12="x",ISNUMBER(GB11)),",","")))&amp;
IF(AND(FZ12="x",ISNUMBER(FZ11))," '"&amp;FZ10&amp;"'","")&amp;
IF(AND(FZ12="x",ISNUMBER(FZ11),GA12="x",ISNUMBER(GA11)),",",
IF(AND(FZ12="x",ISNUMBER(FZ11),GB12="x",ISNUMBER(GB11)),",",""))&amp;
IF(AND(GA12="x",ISNUMBER(GA11))," '"&amp;GA10&amp;"'","")&amp;
IF(AND(GA12="x",ISNUMBER(GA11),GB12="x",ISNUMBER(GB11)),",","")&amp;
IF(AND(GB12="x",ISNUMBER(GB11))," '"&amp;GB10&amp;"'","")&amp;
" behöver vara "&amp;
IF(COUNTIFS(FX12:GB12,"x",FX11:GB11,GE7)&gt;1,"genomförda.","genomförd."),"")</f>
        <v/>
      </c>
      <c r="GH17" s="105" t="str">
        <f ca="1">IF(
AND(
GQ8+COUNTIF(GJ12:GN12,"x")&lt;=
COUNTIF(GJ11:GN11,"x")+GQ7,
COUNTIFS(GJ12:GN12,"x",GJ11:GN11,GQ7)=0),"",
IF(OR(COUNTIF(GJ12:GN12,"x")=5,NOT(COUNTIF(GJ12:GN12,"x")+GQ8&gt;4)),
IF(
GQ8-
COUNTIF(GJ11:GN11,"x")+
COUNTIFS(GJ12:GN12,"x",GJ11:GN11,"x")-
COUNTIFS(GJ12:GN12,"x",GJ11:GN11,GQ7)&gt;0,
IF(AND(ISNUMBER(GJ12),GJ12&gt;0,ISNUMBER(GJ11)),"'"&amp;GJ10&amp;"'","")&amp;
IF(AND(ISNUMBER(GJ12),GJ12&gt;0,ISNUMBER(GJ11),ISNUMBER(GK12),GK12&gt;0,ISNUMBER(GK11)),", ",
IF(AND(ISNUMBER(GJ12),GJ12&gt;0,ISNUMBER(GJ11),ISNUMBER(GL12),GL12&gt;0,ISNUMBER(GL11)),", ",
IF(AND(ISNUMBER(GJ12),GJ12&gt;0,ISNUMBER(GJ11),ISNUMBER(GM12),GM12&gt;0,ISNUMBER(GM11)),", ",
IF(AND(ISNUMBER(GJ12),GJ12&gt;0,ISNUMBER(GJ11),ISNUMBER(GN12),GN12&gt;0,ISNUMBER(GN11)),", ",""))))&amp;
IF(AND(ISNUMBER(GK12),GK12&gt;0,ISNUMBER(GK11)),"'"&amp;GK10&amp;"'","")&amp;
IF(AND(ISNUMBER(GK12),GK12&gt;0,ISNUMBER(GK11),ISNUMBER(GL12),GL12&gt;0,ISNUMBER(GL11)),", ",
IF(AND(ISNUMBER(GK12),GK12&gt;0,ISNUMBER(GK11),ISNUMBER(GM12),GM12&gt;0,ISNUMBER(GM11)),", ",
IF(AND(ISNUMBER(GK12),GK12&gt;0,ISNUMBER(GK11),ISNUMBER(GN12),GN12&gt;0,ISNUMBER(GN11)),", ","")))&amp;
IF(AND(ISNUMBER(GL12),GL12&gt;0,ISNUMBER(GL11)),"'"&amp;GL10&amp;"'","")&amp;
IF(AND(ISNUMBER(GL12),GL12&gt;0,ISNUMBER(GL11),ISNUMBER(GM12),GM12&gt;0,ISNUMBER(GM11)),", ",
IF(AND(ISNUMBER(GL12),GL12&gt;0,ISNUMBER(GL11),ISNUMBER(GN12),GN12&gt;0,ISNUMBER(GN11)),", ",""))&amp;
IF(AND(ISNUMBER(GM12),GM12&gt;0,ISNUMBER(GM11)),"'"&amp;GM10&amp;"'","")&amp;
IF(AND(ISNUMBER(GM12),GM12&gt;0,ISNUMBER(GM11),ISNUMBER(GN12),GN12&gt;0,ISNUMBER(GN11)),", ","")&amp;
IF(AND(ISNUMBER(GN12),GN12&gt;0,ISNUMBER(GN11)),"'"&amp;GN10&amp;"'",""),""),"")&amp;".")
&amp;IF(AND(
NOT(COUNTIFS(GJ12:GN12,0)=5),
COUNTIFS(GJ11:GN11,GQ7)=5,
GQ8+COUNTIF(GJ12:GN12,"x")&lt;=COUNTIF(GJ11:GN11,"x")+GQ7,
COUNTIFS(GJ12:GN12,"x",GJ11:GN11,GQ7)&gt;0),
" Totalt sett behövs inte fler åtgärder, men "
&amp;IF(COUNTIFS(GJ12:GN12,"x",GJ11:GN11,GQ7)&gt;1,"åtgärderna: ","åtgärden: ")
&amp;GH27&amp;
IF(AND(GJ12="x",ISNUMBER(GJ11))," '"&amp;GJ10&amp;"'","")&amp;
IF(AND(GJ12="x",ISNUMBER(GJ11),GK12="x",ISNUMBER(GK11)),",",
IF(AND(GJ12="x",ISNUMBER(GJ11),GL12="x",ISNUMBER(GL11)),",",
IF(AND(GJ12="x",ISNUMBER(GJ11),GM12="x",ISNUMBER(GM11)),",",
IF(AND(GJ12="x",ISNUMBER(GJ11),GN12="x",ISNUMBER(GK11)),",",""))))&amp;
IF(AND(GK12="x",ISNUMBER(GK11))," '"&amp;GK10&amp;"'","")&amp;
IF(AND(GK12="x",ISNUMBER(GK11),GL12="x",ISNUMBER(GL11)),",",
IF(AND(GK12="x",ISNUMBER(GK11),GM12="x",ISNUMBER(GM11)),",",
IF(AND(GK12="x",ISNUMBER(GK11),GN12="x",ISNUMBER(GN11)),",","")))&amp;
IF(AND(GL12="x",ISNUMBER(GL11))," '"&amp;GL10&amp;"'","")&amp;
IF(AND(GL12="x",ISNUMBER(GL11),GM12="x",ISNUMBER(GM11)),",",
IF(AND(GL12="x",ISNUMBER(GL11),GN12="x",ISNUMBER(GN11)),",",""))&amp;
IF(AND(GM12="x",ISNUMBER(GM11))," '"&amp;GM10&amp;"'","")&amp;
IF(AND(GM12="x",ISNUMBER(GM11),GN12="x",ISNUMBER(GN11)),",","")&amp;
IF(AND(GN12="x",ISNUMBER(GN11))," '"&amp;GN10&amp;"'","")&amp;
" behöver vara "&amp;
IF(COUNTIFS(GJ12:GN12,"x",GJ11:GN11,GQ7)&gt;1,"genomförda.","genomförd."),"")</f>
        <v/>
      </c>
      <c r="GT17" s="105"/>
      <c r="HE17" s="105"/>
      <c r="HP17" s="105"/>
      <c r="IA17" s="105"/>
      <c r="IL17" s="105"/>
      <c r="IW17" s="105"/>
      <c r="JH17" s="105"/>
      <c r="JS17" s="105"/>
      <c r="KD17" s="105"/>
      <c r="KO17" s="105"/>
      <c r="KZ17" s="105"/>
      <c r="LK17" s="105"/>
      <c r="LV17" s="105"/>
      <c r="MG17" s="105" t="str">
        <f ca="1">IF(
AND(
MP8+COUNTIF(MI12:MM12,"x")&lt;=
COUNTIF(MI11:MM11,"x")+MP7,
COUNTIFS(MI12:MM12,"x",MI11:MM11,MP7)=0),"",
IF(OR(COUNTIF(MI12:MM12,"x")=5,NOT(COUNTIF(MI12:MM12,"x")+MP8&gt;4)),
IF(
MP8-
COUNTIF(MI11:MM11,"x")+
COUNTIFS(MI12:MM12,"x",MI11:MM11,"x")-
COUNTIFS(MI12:MM12,"x",MI11:MM11,MP7)&gt;0,
IF(AND(ISNUMBER(MI12),MI12&gt;0,ISNUMBER(MI11)),"'"&amp;MI10&amp;"'","")&amp;
IF(AND(ISNUMBER(MI12),MI12&gt;0,ISNUMBER(MI11),ISNUMBER(MJ12),MJ12&gt;0,ISNUMBER(MJ11)),", ",
IF(AND(ISNUMBER(MI12),MI12&gt;0,ISNUMBER(MI11),ISNUMBER(MK12),MK12&gt;0,ISNUMBER(MK11)),", ",
IF(AND(ISNUMBER(MI12),MI12&gt;0,ISNUMBER(MI11),ISNUMBER(ML12),ML12&gt;0,ISNUMBER(ML11)),", ",
IF(AND(ISNUMBER(MI12),MI12&gt;0,ISNUMBER(MI11),ISNUMBER(MM12),MM12&gt;0,ISNUMBER(MM11)),", ",""))))&amp;
IF(AND(ISNUMBER(MJ12),MJ12&gt;0,ISNUMBER(MJ11)),"'"&amp;MJ10&amp;"'","")&amp;
IF(AND(ISNUMBER(MJ12),MJ12&gt;0,ISNUMBER(MJ11),ISNUMBER(MK12),MK12&gt;0,ISNUMBER(MK11)),", ",
IF(AND(ISNUMBER(MJ12),MJ12&gt;0,ISNUMBER(MJ11),ISNUMBER(ML12),ML12&gt;0,ISNUMBER(ML11)),", ",
IF(AND(ISNUMBER(MJ12),MJ12&gt;0,ISNUMBER(MJ11),ISNUMBER(MM12),MM12&gt;0,ISNUMBER(MM11)),", ","")))&amp;
IF(AND(ISNUMBER(MK12),MK12&gt;0,ISNUMBER(MK11)),"'"&amp;MK10&amp;"'","")&amp;
IF(AND(ISNUMBER(MK12),MK12&gt;0,ISNUMBER(MK11),ISNUMBER(ML12),ML12&gt;0,ISNUMBER(ML11)),", ",
IF(AND(ISNUMBER(MK12),MK12&gt;0,ISNUMBER(MK11),ISNUMBER(MM12),MM12&gt;0,ISNUMBER(MM11)),", ",""))&amp;
IF(AND(ISNUMBER(ML12),ML12&gt;0,ISNUMBER(ML11)),"'"&amp;ML10&amp;"'","")&amp;
IF(AND(ISNUMBER(ML12),ML12&gt;0,ISNUMBER(ML11),ISNUMBER(MM12),MM12&gt;0,ISNUMBER(MM11)),", ","")&amp;
IF(AND(ISNUMBER(MM12),MM12&gt;0,ISNUMBER(MM11)),"'"&amp;MM10&amp;"'",""),""),"")&amp;".")
&amp;IF(AND(
NOT(COUNTIFS(MI12:MM12,0)=5),
COUNTIFS(MI11:MM11,MP7)=5,
MP8+COUNTIF(MI12:MM12,"x")&lt;=COUNTIF(MI11:MM11,"x")+MP7,
COUNTIFS(MI12:MM12,"x",MI11:MM11,MP7)&gt;0),
" Totalt sett behövs inte fler åtgärder, men "
&amp;IF(COUNTIFS(MI12:MM12,"x",MI11:MM11,MP7)&gt;1,"åtgärderna: ","åtgärden: ")
&amp;MG27&amp;
IF(AND(MI12="x",ISNUMBER(MI11))," '"&amp;MI10&amp;"'","")&amp;
IF(AND(MI12="x",ISNUMBER(MI11),MJ12="x",ISNUMBER(MJ11)),",",
IF(AND(MI12="x",ISNUMBER(MI11),MK12="x",ISNUMBER(MK11)),",",
IF(AND(MI12="x",ISNUMBER(MI11),ML12="x",ISNUMBER(ML11)),",",
IF(AND(MI12="x",ISNUMBER(MI11),MM12="x",ISNUMBER(MJ11)),",",""))))&amp;
IF(AND(MJ12="x",ISNUMBER(MJ11))," '"&amp;MJ10&amp;"'","")&amp;
IF(AND(MJ12="x",ISNUMBER(MJ11),MK12="x",ISNUMBER(MK11)),",",
IF(AND(MJ12="x",ISNUMBER(MJ11),ML12="x",ISNUMBER(ML11)),",",
IF(AND(MJ12="x",ISNUMBER(MJ11),MM12="x",ISNUMBER(MM11)),",","")))&amp;
IF(AND(MK12="x",ISNUMBER(MK11))," '"&amp;MK10&amp;"'","")&amp;
IF(AND(MK12="x",ISNUMBER(MK11),ML12="x",ISNUMBER(ML11)),",",
IF(AND(MK12="x",ISNUMBER(MK11),MM12="x",ISNUMBER(MM11)),",",""))&amp;
IF(AND(ML12="x",ISNUMBER(ML11))," '"&amp;ML10&amp;"'","")&amp;
IF(AND(ML12="x",ISNUMBER(ML11),MM12="x",ISNUMBER(MM11)),",","")&amp;
IF(AND(MM12="x",ISNUMBER(MM11))," '"&amp;MM10&amp;"'","")&amp;
" behöver vara "&amp;
IF(COUNTIFS(MI12:MM12,"x",MI11:MM11,MP7)&gt;1,"genomförda.","genomförd."),"")</f>
        <v/>
      </c>
      <c r="MS17" s="105" t="str">
        <f ca="1">IF(
AND(
NB8+COUNTIF(MU12:MY12,"x")&lt;=
COUNTIF(MU11:MY11,"x")+NB7,
COUNTIFS(MU12:MY12,"x",MU11:MY11,NB7)=0),"",
IF(OR(COUNTIF(MU12:MY12,"x")=5,NOT(COUNTIF(MU12:MY12,"x")+NB8&gt;4)),
IF(
NB8-
COUNTIF(MU11:MY11,"x")+
COUNTIFS(MU12:MY12,"x",MU11:MY11,"x")-
COUNTIFS(MU12:MY12,"x",MU11:MY11,NB7)&gt;0,
IF(AND(ISNUMBER(MU12),MU12&gt;0,ISNUMBER(MU11)),"'"&amp;MU10&amp;"'","")&amp;
IF(AND(ISNUMBER(MU12),MU12&gt;0,ISNUMBER(MU11),ISNUMBER(MV12),MV12&gt;0,ISNUMBER(MV11)),", ",
IF(AND(ISNUMBER(MU12),MU12&gt;0,ISNUMBER(MU11),ISNUMBER(MW12),MW12&gt;0,ISNUMBER(MW11)),", ",
IF(AND(ISNUMBER(MU12),MU12&gt;0,ISNUMBER(MU11),ISNUMBER(MX12),MX12&gt;0,ISNUMBER(MX11)),", ",
IF(AND(ISNUMBER(MU12),MU12&gt;0,ISNUMBER(MU11),ISNUMBER(MY12),MY12&gt;0,ISNUMBER(MY11)),", ",""))))&amp;
IF(AND(ISNUMBER(MV12),MV12&gt;0,ISNUMBER(MV11)),"'"&amp;MV10&amp;"'","")&amp;
IF(AND(ISNUMBER(MV12),MV12&gt;0,ISNUMBER(MV11),ISNUMBER(MW12),MW12&gt;0,ISNUMBER(MW11)),", ",
IF(AND(ISNUMBER(MV12),MV12&gt;0,ISNUMBER(MV11),ISNUMBER(MX12),MX12&gt;0,ISNUMBER(MX11)),", ",
IF(AND(ISNUMBER(MV12),MV12&gt;0,ISNUMBER(MV11),ISNUMBER(MY12),MY12&gt;0,ISNUMBER(MY11)),", ","")))&amp;
IF(AND(ISNUMBER(MW12),MW12&gt;0,ISNUMBER(MW11)),"'"&amp;MW10&amp;"'","")&amp;
IF(AND(ISNUMBER(MW12),MW12&gt;0,ISNUMBER(MW11),ISNUMBER(MX12),MX12&gt;0,ISNUMBER(MX11)),", ",
IF(AND(ISNUMBER(MW12),MW12&gt;0,ISNUMBER(MW11),ISNUMBER(MY12),MY12&gt;0,ISNUMBER(MY11)),", ",""))&amp;
IF(AND(ISNUMBER(MX12),MX12&gt;0,ISNUMBER(MX11)),"'"&amp;MX10&amp;"'","")&amp;
IF(AND(ISNUMBER(MX12),MX12&gt;0,ISNUMBER(MX11),ISNUMBER(MY12),MY12&gt;0,ISNUMBER(MY11)),", ","")&amp;
IF(AND(ISNUMBER(MY12),MY12&gt;0,ISNUMBER(MY11)),"'"&amp;MY10&amp;"'",""),""),"")&amp;".")
&amp;IF(AND(
NOT(COUNTIFS(MU12:MY12,0)=5),
COUNTIFS(MU11:MY11,NB7)=5,
NB8+COUNTIF(MU12:MY12,"x")&lt;=COUNTIF(MU11:MY11,"x")+NB7,
COUNTIFS(MU12:MY12,"x",MU11:MY11,NB7)&gt;0),
" Totalt sett behövs inte fler åtgärder, men "
&amp;IF(COUNTIFS(MU12:MY12,"x",MU11:MY11,NB7)&gt;1,"åtgärderna: ","åtgärden: ")
&amp;MS27&amp;
IF(AND(MU12="x",ISNUMBER(MU11))," '"&amp;MU10&amp;"'","")&amp;
IF(AND(MU12="x",ISNUMBER(MU11),MV12="x",ISNUMBER(MV11)),",",
IF(AND(MU12="x",ISNUMBER(MU11),MW12="x",ISNUMBER(MW11)),",",
IF(AND(MU12="x",ISNUMBER(MU11),MX12="x",ISNUMBER(MX11)),",",
IF(AND(MU12="x",ISNUMBER(MU11),MY12="x",ISNUMBER(MV11)),",",""))))&amp;
IF(AND(MV12="x",ISNUMBER(MV11))," '"&amp;MV10&amp;"'","")&amp;
IF(AND(MV12="x",ISNUMBER(MV11),MW12="x",ISNUMBER(MW11)),",",
IF(AND(MV12="x",ISNUMBER(MV11),MX12="x",ISNUMBER(MX11)),",",
IF(AND(MV12="x",ISNUMBER(MV11),MY12="x",ISNUMBER(MY11)),",","")))&amp;
IF(AND(MW12="x",ISNUMBER(MW11))," '"&amp;MW10&amp;"'","")&amp;
IF(AND(MW12="x",ISNUMBER(MW11),MX12="x",ISNUMBER(MX11)),",",
IF(AND(MW12="x",ISNUMBER(MW11),MY12="x",ISNUMBER(MY11)),",",""))&amp;
IF(AND(MX12="x",ISNUMBER(MX11))," '"&amp;MX10&amp;"'","")&amp;
IF(AND(MX12="x",ISNUMBER(MX11),MY12="x",ISNUMBER(MY11)),",","")&amp;
IF(AND(MY12="x",ISNUMBER(MY11))," '"&amp;MY10&amp;"'","")&amp;
" behöver vara "&amp;
IF(COUNTIFS(MU12:MY12,"x",MU11:MY11,NB7)&gt;1,"genomförda.","genomförd."),"")</f>
        <v/>
      </c>
      <c r="NE17" s="105" t="str">
        <f ca="1">IF(
AND(
NN8+COUNTIF(NG12:NK12,"x")&lt;=
COUNTIF(NG11:NK11,"x")+NN7,
COUNTIFS(NG12:NK12,"x",NG11:NK11,NN7)=0),"",
IF(OR(COUNTIF(NG12:NK12,"x")=5,NOT(COUNTIF(NG12:NK12,"x")+NN8&gt;4)),
IF(
NN8-
COUNTIF(NG11:NK11,"x")+
COUNTIFS(NG12:NK12,"x",NG11:NK11,"x")-
COUNTIFS(NG12:NK12,"x",NG11:NK11,NN7)&gt;0,
IF(AND(ISNUMBER(NG12),NG12&gt;0,ISNUMBER(NG11)),"'"&amp;NG10&amp;"'","")&amp;
IF(AND(ISNUMBER(NG12),NG12&gt;0,ISNUMBER(NG11),ISNUMBER(NH12),NH12&gt;0,ISNUMBER(NH11)),", ",
IF(AND(ISNUMBER(NG12),NG12&gt;0,ISNUMBER(NG11),ISNUMBER(NI12),NI12&gt;0,ISNUMBER(NI11)),", ",
IF(AND(ISNUMBER(NG12),NG12&gt;0,ISNUMBER(NG11),ISNUMBER(NJ12),NJ12&gt;0,ISNUMBER(NJ11)),", ",
IF(AND(ISNUMBER(NG12),NG12&gt;0,ISNUMBER(NG11),ISNUMBER(NK12),NK12&gt;0,ISNUMBER(NK11)),", ",""))))&amp;
IF(AND(ISNUMBER(NH12),NH12&gt;0,ISNUMBER(NH11)),"'"&amp;NH10&amp;"'","")&amp;
IF(AND(ISNUMBER(NH12),NH12&gt;0,ISNUMBER(NH11),ISNUMBER(NI12),NI12&gt;0,ISNUMBER(NI11)),", ",
IF(AND(ISNUMBER(NH12),NH12&gt;0,ISNUMBER(NH11),ISNUMBER(NJ12),NJ12&gt;0,ISNUMBER(NJ11)),", ",
IF(AND(ISNUMBER(NH12),NH12&gt;0,ISNUMBER(NH11),ISNUMBER(NK12),NK12&gt;0,ISNUMBER(NK11)),", ","")))&amp;
IF(AND(ISNUMBER(NI12),NI12&gt;0,ISNUMBER(NI11)),"'"&amp;NI10&amp;"'","")&amp;
IF(AND(ISNUMBER(NI12),NI12&gt;0,ISNUMBER(NI11),ISNUMBER(NJ12),NJ12&gt;0,ISNUMBER(NJ11)),", ",
IF(AND(ISNUMBER(NI12),NI12&gt;0,ISNUMBER(NI11),ISNUMBER(NK12),NK12&gt;0,ISNUMBER(NK11)),", ",""))&amp;
IF(AND(ISNUMBER(NJ12),NJ12&gt;0,ISNUMBER(NJ11)),"'"&amp;NJ10&amp;"'","")&amp;
IF(AND(ISNUMBER(NJ12),NJ12&gt;0,ISNUMBER(NJ11),ISNUMBER(NK12),NK12&gt;0,ISNUMBER(NK11)),", ","")&amp;
IF(AND(ISNUMBER(NK12),NK12&gt;0,ISNUMBER(NK11)),"'"&amp;NK10&amp;"'",""),""),"")&amp;".")
&amp;IF(AND(
NOT(COUNTIFS(NG12:NK12,0)=5),
COUNTIFS(NG11:NK11,NN7)=5,
NN8+COUNTIF(NG12:NK12,"x")&lt;=COUNTIF(NG11:NK11,"x")+NN7,
COUNTIFS(NG12:NK12,"x",NG11:NK11,NN7)&gt;0),
" Totalt sett behövs inte fler åtgärder, men "
&amp;IF(COUNTIFS(NG12:NK12,"x",NG11:NK11,NN7)&gt;1,"åtgärderna: ","åtgärden: ")
&amp;NE27&amp;
IF(AND(NG12="x",ISNUMBER(NG11))," '"&amp;NG10&amp;"'","")&amp;
IF(AND(NG12="x",ISNUMBER(NG11),NH12="x",ISNUMBER(NH11)),",",
IF(AND(NG12="x",ISNUMBER(NG11),NI12="x",ISNUMBER(NI11)),",",
IF(AND(NG12="x",ISNUMBER(NG11),NJ12="x",ISNUMBER(NJ11)),",",
IF(AND(NG12="x",ISNUMBER(NG11),NK12="x",ISNUMBER(NH11)),",",""))))&amp;
IF(AND(NH12="x",ISNUMBER(NH11))," '"&amp;NH10&amp;"'","")&amp;
IF(AND(NH12="x",ISNUMBER(NH11),NI12="x",ISNUMBER(NI11)),",",
IF(AND(NH12="x",ISNUMBER(NH11),NJ12="x",ISNUMBER(NJ11)),",",
IF(AND(NH12="x",ISNUMBER(NH11),NK12="x",ISNUMBER(NK11)),",","")))&amp;
IF(AND(NI12="x",ISNUMBER(NI11))," '"&amp;NI10&amp;"'","")&amp;
IF(AND(NI12="x",ISNUMBER(NI11),NJ12="x",ISNUMBER(NJ11)),",",
IF(AND(NI12="x",ISNUMBER(NI11),NK12="x",ISNUMBER(NK11)),",",""))&amp;
IF(AND(NJ12="x",ISNUMBER(NJ11))," '"&amp;NJ10&amp;"'","")&amp;
IF(AND(NJ12="x",ISNUMBER(NJ11),NK12="x",ISNUMBER(NK11)),",","")&amp;
IF(AND(NK12="x",ISNUMBER(NK11))," '"&amp;NK10&amp;"'","")&amp;
" behöver vara "&amp;
IF(COUNTIFS(NG12:NK12,"x",NG11:NK11,NN7)&gt;1,"genomförda.","genomförd."),"")</f>
        <v/>
      </c>
      <c r="NQ17" s="105" t="str">
        <f ca="1">IF(
AND(
NZ8+COUNTIF(NS12:NW12,"x")&lt;=
COUNTIF(NS11:NW11,"x")+NZ7,
COUNTIFS(NS12:NW12,"x",NS11:NW11,NZ7)=0),"",
IF(OR(COUNTIF(NS12:NW12,"x")=5,NOT(COUNTIF(NS12:NW12,"x")+NZ8&gt;4)),
IF(
NZ8-
COUNTIF(NS11:NW11,"x")+
COUNTIFS(NS12:NW12,"x",NS11:NW11,"x")-
COUNTIFS(NS12:NW12,"x",NS11:NW11,NZ7)&gt;0,
IF(AND(ISNUMBER(NS12),NS12&gt;0,ISNUMBER(NS11)),"'"&amp;NS10&amp;"'","")&amp;
IF(AND(ISNUMBER(NS12),NS12&gt;0,ISNUMBER(NS11),ISNUMBER(NT12),NT12&gt;0,ISNUMBER(NT11)),", ",
IF(AND(ISNUMBER(NS12),NS12&gt;0,ISNUMBER(NS11),ISNUMBER(NU12),NU12&gt;0,ISNUMBER(NU11)),", ",
IF(AND(ISNUMBER(NS12),NS12&gt;0,ISNUMBER(NS11),ISNUMBER(NV12),NV12&gt;0,ISNUMBER(NV11)),", ",
IF(AND(ISNUMBER(NS12),NS12&gt;0,ISNUMBER(NS11),ISNUMBER(NW12),NW12&gt;0,ISNUMBER(NW11)),", ",""))))&amp;
IF(AND(ISNUMBER(NT12),NT12&gt;0,ISNUMBER(NT11)),"'"&amp;NT10&amp;"'","")&amp;
IF(AND(ISNUMBER(NT12),NT12&gt;0,ISNUMBER(NT11),ISNUMBER(NU12),NU12&gt;0,ISNUMBER(NU11)),", ",
IF(AND(ISNUMBER(NT12),NT12&gt;0,ISNUMBER(NT11),ISNUMBER(NV12),NV12&gt;0,ISNUMBER(NV11)),", ",
IF(AND(ISNUMBER(NT12),NT12&gt;0,ISNUMBER(NT11),ISNUMBER(NW12),NW12&gt;0,ISNUMBER(NW11)),", ","")))&amp;
IF(AND(ISNUMBER(NU12),NU12&gt;0,ISNUMBER(NU11)),"'"&amp;NU10&amp;"'","")&amp;
IF(AND(ISNUMBER(NU12),NU12&gt;0,ISNUMBER(NU11),ISNUMBER(NV12),NV12&gt;0,ISNUMBER(NV11)),", ",
IF(AND(ISNUMBER(NU12),NU12&gt;0,ISNUMBER(NU11),ISNUMBER(NW12),NW12&gt;0,ISNUMBER(NW11)),", ",""))&amp;
IF(AND(ISNUMBER(NV12),NV12&gt;0,ISNUMBER(NV11)),"'"&amp;NV10&amp;"'","")&amp;
IF(AND(ISNUMBER(NV12),NV12&gt;0,ISNUMBER(NV11),ISNUMBER(NW12),NW12&gt;0,ISNUMBER(NW11)),", ","")&amp;
IF(AND(ISNUMBER(NW12),NW12&gt;0,ISNUMBER(NW11)),"'"&amp;NW10&amp;"'",""),""),"")&amp;".")
&amp;IF(AND(
NOT(COUNTIFS(NS12:NW12,0)=5),
COUNTIFS(NS11:NW11,NZ7)=5,
NZ8+COUNTIF(NS12:NW12,"x")&lt;=COUNTIF(NS11:NW11,"x")+NZ7,
COUNTIFS(NS12:NW12,"x",NS11:NW11,NZ7)&gt;0),
" Totalt sett behövs inte fler åtgärder, men "
&amp;IF(COUNTIFS(NS12:NW12,"x",NS11:NW11,NZ7)&gt;1,"åtgärderna: ","åtgärden: ")
&amp;NQ27&amp;
IF(AND(NS12="x",ISNUMBER(NS11))," '"&amp;NS10&amp;"'","")&amp;
IF(AND(NS12="x",ISNUMBER(NS11),NT12="x",ISNUMBER(NT11)),",",
IF(AND(NS12="x",ISNUMBER(NS11),NU12="x",ISNUMBER(NU11)),",",
IF(AND(NS12="x",ISNUMBER(NS11),NV12="x",ISNUMBER(NV11)),",",
IF(AND(NS12="x",ISNUMBER(NS11),NW12="x",ISNUMBER(NT11)),",",""))))&amp;
IF(AND(NT12="x",ISNUMBER(NT11))," '"&amp;NT10&amp;"'","")&amp;
IF(AND(NT12="x",ISNUMBER(NT11),NU12="x",ISNUMBER(NU11)),",",
IF(AND(NT12="x",ISNUMBER(NT11),NV12="x",ISNUMBER(NV11)),",",
IF(AND(NT12="x",ISNUMBER(NT11),NW12="x",ISNUMBER(NW11)),",","")))&amp;
IF(AND(NU12="x",ISNUMBER(NU11))," '"&amp;NU10&amp;"'","")&amp;
IF(AND(NU12="x",ISNUMBER(NU11),NV12="x",ISNUMBER(NV11)),",",
IF(AND(NU12="x",ISNUMBER(NU11),NW12="x",ISNUMBER(NW11)),",",""))&amp;
IF(AND(NV12="x",ISNUMBER(NV11))," '"&amp;NV10&amp;"'","")&amp;
IF(AND(NV12="x",ISNUMBER(NV11),NW12="x",ISNUMBER(NW11)),",","")&amp;
IF(AND(NW12="x",ISNUMBER(NW11))," '"&amp;NW10&amp;"'","")&amp;
" behöver vara "&amp;
IF(COUNTIFS(NS12:NW12,"x",NS11:NW11,NZ7)&gt;1,"genomförda.","genomförd."),"")</f>
        <v/>
      </c>
      <c r="OC17" s="105" t="str">
        <f ca="1">IF(
AND(
OL8+COUNTIF(OE12:OI12,"x")&lt;=
COUNTIF(OE11:OI11,"x")+OL7,
COUNTIFS(OE12:OI12,"x",OE11:OI11,OL7)=0),"",
IF(OR(COUNTIF(OE12:OI12,"x")=5,NOT(COUNTIF(OE12:OI12,"x")+OL8&gt;4)),
IF(
OL8-
COUNTIF(OE11:OI11,"x")+
COUNTIFS(OE12:OI12,"x",OE11:OI11,"x")-
COUNTIFS(OE12:OI12,"x",OE11:OI11,OL7)&gt;0,
IF(AND(ISNUMBER(OE12),OE12&gt;0,ISNUMBER(OE11)),"'"&amp;OE10&amp;"'","")&amp;
IF(AND(ISNUMBER(OE12),OE12&gt;0,ISNUMBER(OE11),ISNUMBER(OF12),OF12&gt;0,ISNUMBER(OF11)),", ",
IF(AND(ISNUMBER(OE12),OE12&gt;0,ISNUMBER(OE11),ISNUMBER(OG12),OG12&gt;0,ISNUMBER(OG11)),", ",
IF(AND(ISNUMBER(OE12),OE12&gt;0,ISNUMBER(OE11),ISNUMBER(OH12),OH12&gt;0,ISNUMBER(OH11)),", ",
IF(AND(ISNUMBER(OE12),OE12&gt;0,ISNUMBER(OE11),ISNUMBER(OI12),OI12&gt;0,ISNUMBER(OI11)),", ",""))))&amp;
IF(AND(ISNUMBER(OF12),OF12&gt;0,ISNUMBER(OF11)),"'"&amp;OF10&amp;"'","")&amp;
IF(AND(ISNUMBER(OF12),OF12&gt;0,ISNUMBER(OF11),ISNUMBER(OG12),OG12&gt;0,ISNUMBER(OG11)),", ",
IF(AND(ISNUMBER(OF12),OF12&gt;0,ISNUMBER(OF11),ISNUMBER(OH12),OH12&gt;0,ISNUMBER(OH11)),", ",
IF(AND(ISNUMBER(OF12),OF12&gt;0,ISNUMBER(OF11),ISNUMBER(OI12),OI12&gt;0,ISNUMBER(OI11)),", ","")))&amp;
IF(AND(ISNUMBER(OG12),OG12&gt;0,ISNUMBER(OG11)),"'"&amp;OG10&amp;"'","")&amp;
IF(AND(ISNUMBER(OG12),OG12&gt;0,ISNUMBER(OG11),ISNUMBER(OH12),OH12&gt;0,ISNUMBER(OH11)),", ",
IF(AND(ISNUMBER(OG12),OG12&gt;0,ISNUMBER(OG11),ISNUMBER(OI12),OI12&gt;0,ISNUMBER(OI11)),", ",""))&amp;
IF(AND(ISNUMBER(OH12),OH12&gt;0,ISNUMBER(OH11)),"'"&amp;OH10&amp;"'","")&amp;
IF(AND(ISNUMBER(OH12),OH12&gt;0,ISNUMBER(OH11),ISNUMBER(OI12),OI12&gt;0,ISNUMBER(OI11)),", ","")&amp;
IF(AND(ISNUMBER(OI12),OI12&gt;0,ISNUMBER(OI11)),"'"&amp;OI10&amp;"'",""),""),"")&amp;".")
&amp;IF(AND(
NOT(COUNTIFS(OE12:OI12,0)=5),
COUNTIFS(OE11:OI11,OL7)=5,
OL8+COUNTIF(OE12:OI12,"x")&lt;=COUNTIF(OE11:OI11,"x")+OL7,
COUNTIFS(OE12:OI12,"x",OE11:OI11,OL7)&gt;0),
" Totalt sett behövs inte fler åtgärder, men "
&amp;IF(COUNTIFS(OE12:OI12,"x",OE11:OI11,OL7)&gt;1,"åtgärderna: ","åtgärden: ")
&amp;OC27&amp;
IF(AND(OE12="x",ISNUMBER(OE11))," '"&amp;OE10&amp;"'","")&amp;
IF(AND(OE12="x",ISNUMBER(OE11),OF12="x",ISNUMBER(OF11)),",",
IF(AND(OE12="x",ISNUMBER(OE11),OG12="x",ISNUMBER(OG11)),",",
IF(AND(OE12="x",ISNUMBER(OE11),OH12="x",ISNUMBER(OH11)),",",
IF(AND(OE12="x",ISNUMBER(OE11),OI12="x",ISNUMBER(OF11)),",",""))))&amp;
IF(AND(OF12="x",ISNUMBER(OF11))," '"&amp;OF10&amp;"'","")&amp;
IF(AND(OF12="x",ISNUMBER(OF11),OG12="x",ISNUMBER(OG11)),",",
IF(AND(OF12="x",ISNUMBER(OF11),OH12="x",ISNUMBER(OH11)),",",
IF(AND(OF12="x",ISNUMBER(OF11),OI12="x",ISNUMBER(OI11)),",","")))&amp;
IF(AND(OG12="x",ISNUMBER(OG11))," '"&amp;OG10&amp;"'","")&amp;
IF(AND(OG12="x",ISNUMBER(OG11),OH12="x",ISNUMBER(OH11)),",",
IF(AND(OG12="x",ISNUMBER(OG11),OI12="x",ISNUMBER(OI11)),",",""))&amp;
IF(AND(OH12="x",ISNUMBER(OH11))," '"&amp;OH10&amp;"'","")&amp;
IF(AND(OH12="x",ISNUMBER(OH11),OI12="x",ISNUMBER(OI11)),",","")&amp;
IF(AND(OI12="x",ISNUMBER(OI11))," '"&amp;OI10&amp;"'","")&amp;
" behöver vara "&amp;
IF(COUNTIFS(OE12:OI12,"x",OE11:OI11,OL7)&gt;1,"genomförda.","genomförd."),"")</f>
        <v/>
      </c>
      <c r="OO17" s="105" t="str">
        <f ca="1">IF(
AND(
OX8+COUNTIF(OQ12:OU12,"x")&lt;=
COUNTIF(OQ11:OU11,"x")+OX7,
COUNTIFS(OQ12:OU12,"x",OQ11:OU11,OX7)=0),"",
IF(OR(COUNTIF(OQ12:OU12,"x")=5,NOT(COUNTIF(OQ12:OU12,"x")+OX8&gt;4)),
IF(
OX8-
COUNTIF(OQ11:OU11,"x")+
COUNTIFS(OQ12:OU12,"x",OQ11:OU11,"x")-
COUNTIFS(OQ12:OU12,"x",OQ11:OU11,OX7)&gt;0,
IF(AND(ISNUMBER(OQ12),OQ12&gt;0,ISNUMBER(OQ11)),"'"&amp;OQ10&amp;"'","")&amp;
IF(AND(ISNUMBER(OQ12),OQ12&gt;0,ISNUMBER(OQ11),ISNUMBER(OR12),OR12&gt;0,ISNUMBER(OR11)),", ",
IF(AND(ISNUMBER(OQ12),OQ12&gt;0,ISNUMBER(OQ11),ISNUMBER(OS12),OS12&gt;0,ISNUMBER(OS11)),", ",
IF(AND(ISNUMBER(OQ12),OQ12&gt;0,ISNUMBER(OQ11),ISNUMBER(OT12),OT12&gt;0,ISNUMBER(OT11)),", ",
IF(AND(ISNUMBER(OQ12),OQ12&gt;0,ISNUMBER(OQ11),ISNUMBER(OU12),OU12&gt;0,ISNUMBER(OU11)),", ",""))))&amp;
IF(AND(ISNUMBER(OR12),OR12&gt;0,ISNUMBER(OR11)),"'"&amp;OR10&amp;"'","")&amp;
IF(AND(ISNUMBER(OR12),OR12&gt;0,ISNUMBER(OR11),ISNUMBER(OS12),OS12&gt;0,ISNUMBER(OS11)),", ",
IF(AND(ISNUMBER(OR12),OR12&gt;0,ISNUMBER(OR11),ISNUMBER(OT12),OT12&gt;0,ISNUMBER(OT11)),", ",
IF(AND(ISNUMBER(OR12),OR12&gt;0,ISNUMBER(OR11),ISNUMBER(OU12),OU12&gt;0,ISNUMBER(OU11)),", ","")))&amp;
IF(AND(ISNUMBER(OS12),OS12&gt;0,ISNUMBER(OS11)),"'"&amp;OS10&amp;"'","")&amp;
IF(AND(ISNUMBER(OS12),OS12&gt;0,ISNUMBER(OS11),ISNUMBER(OT12),OT12&gt;0,ISNUMBER(OT11)),", ",
IF(AND(ISNUMBER(OS12),OS12&gt;0,ISNUMBER(OS11),ISNUMBER(OU12),OU12&gt;0,ISNUMBER(OU11)),", ",""))&amp;
IF(AND(ISNUMBER(OT12),OT12&gt;0,ISNUMBER(OT11)),"'"&amp;OT10&amp;"'","")&amp;
IF(AND(ISNUMBER(OT12),OT12&gt;0,ISNUMBER(OT11),ISNUMBER(OU12),OU12&gt;0,ISNUMBER(OU11)),", ","")&amp;
IF(AND(ISNUMBER(OU12),OU12&gt;0,ISNUMBER(OU11)),"'"&amp;OU10&amp;"'",""),""),"")&amp;".")
&amp;IF(AND(
NOT(COUNTIFS(OQ12:OU12,0)=5),
COUNTIFS(OQ11:OU11,OX7)=5,
OX8+COUNTIF(OQ12:OU12,"x")&lt;=COUNTIF(OQ11:OU11,"x")+OX7,
COUNTIFS(OQ12:OU12,"x",OQ11:OU11,OX7)&gt;0),
" Totalt sett behövs inte fler åtgärder, men "
&amp;IF(COUNTIFS(OQ12:OU12,"x",OQ11:OU11,OX7)&gt;1,"åtgärderna: ","åtgärden: ")
&amp;OO27&amp;
IF(AND(OQ12="x",ISNUMBER(OQ11))," '"&amp;OQ10&amp;"'","")&amp;
IF(AND(OQ12="x",ISNUMBER(OQ11),OR12="x",ISNUMBER(OR11)),",",
IF(AND(OQ12="x",ISNUMBER(OQ11),OS12="x",ISNUMBER(OS11)),",",
IF(AND(OQ12="x",ISNUMBER(OQ11),OT12="x",ISNUMBER(OT11)),",",
IF(AND(OQ12="x",ISNUMBER(OQ11),OU12="x",ISNUMBER(OR11)),",",""))))&amp;
IF(AND(OR12="x",ISNUMBER(OR11))," '"&amp;OR10&amp;"'","")&amp;
IF(AND(OR12="x",ISNUMBER(OR11),OS12="x",ISNUMBER(OS11)),",",
IF(AND(OR12="x",ISNUMBER(OR11),OT12="x",ISNUMBER(OT11)),",",
IF(AND(OR12="x",ISNUMBER(OR11),OU12="x",ISNUMBER(OU11)),",","")))&amp;
IF(AND(OS12="x",ISNUMBER(OS11))," '"&amp;OS10&amp;"'","")&amp;
IF(AND(OS12="x",ISNUMBER(OS11),OT12="x",ISNUMBER(OT11)),",",
IF(AND(OS12="x",ISNUMBER(OS11),OU12="x",ISNUMBER(OU11)),",",""))&amp;
IF(AND(OT12="x",ISNUMBER(OT11))," '"&amp;OT10&amp;"'","")&amp;
IF(AND(OT12="x",ISNUMBER(OT11),OU12="x",ISNUMBER(OU11)),",","")&amp;
IF(AND(OU12="x",ISNUMBER(OU11))," '"&amp;OU10&amp;"'","")&amp;
" behöver vara "&amp;
IF(COUNTIFS(OQ12:OU12,"x",OQ11:OU11,OX7)&gt;1,"genomförda.","genomförd."),"")</f>
        <v/>
      </c>
      <c r="PA17" s="105" t="str">
        <f ca="1">IF(
AND(
PJ8+COUNTIF(PC12:PG12,"x")&lt;=
COUNTIF(PC11:PG11,"x")+PJ7,
COUNTIFS(PC12:PG12,"x",PC11:PG11,PJ7)=0),"",
IF(OR(COUNTIF(PC12:PG12,"x")=5,NOT(COUNTIF(PC12:PG12,"x")+PJ8&gt;4)),
IF(
PJ8-
COUNTIF(PC11:PG11,"x")+
COUNTIFS(PC12:PG12,"x",PC11:PG11,"x")-
COUNTIFS(PC12:PG12,"x",PC11:PG11,PJ7)&gt;0,
IF(AND(ISNUMBER(PC12),PC12&gt;0,ISNUMBER(PC11)),"'"&amp;PC10&amp;"'","")&amp;
IF(AND(ISNUMBER(PC12),PC12&gt;0,ISNUMBER(PC11),ISNUMBER(PD12),PD12&gt;0,ISNUMBER(PD11)),", ",
IF(AND(ISNUMBER(PC12),PC12&gt;0,ISNUMBER(PC11),ISNUMBER(PE12),PE12&gt;0,ISNUMBER(PE11)),", ",
IF(AND(ISNUMBER(PC12),PC12&gt;0,ISNUMBER(PC11),ISNUMBER(PF12),PF12&gt;0,ISNUMBER(PF11)),", ",
IF(AND(ISNUMBER(PC12),PC12&gt;0,ISNUMBER(PC11),ISNUMBER(PG12),PG12&gt;0,ISNUMBER(PG11)),", ",""))))&amp;
IF(AND(ISNUMBER(PD12),PD12&gt;0,ISNUMBER(PD11)),"'"&amp;PD10&amp;"'","")&amp;
IF(AND(ISNUMBER(PD12),PD12&gt;0,ISNUMBER(PD11),ISNUMBER(PE12),PE12&gt;0,ISNUMBER(PE11)),", ",
IF(AND(ISNUMBER(PD12),PD12&gt;0,ISNUMBER(PD11),ISNUMBER(PF12),PF12&gt;0,ISNUMBER(PF11)),", ",
IF(AND(ISNUMBER(PD12),PD12&gt;0,ISNUMBER(PD11),ISNUMBER(PG12),PG12&gt;0,ISNUMBER(PG11)),", ","")))&amp;
IF(AND(ISNUMBER(PE12),PE12&gt;0,ISNUMBER(PE11)),"'"&amp;PE10&amp;"'","")&amp;
IF(AND(ISNUMBER(PE12),PE12&gt;0,ISNUMBER(PE11),ISNUMBER(PF12),PF12&gt;0,ISNUMBER(PF11)),", ",
IF(AND(ISNUMBER(PE12),PE12&gt;0,ISNUMBER(PE11),ISNUMBER(PG12),PG12&gt;0,ISNUMBER(PG11)),", ",""))&amp;
IF(AND(ISNUMBER(PF12),PF12&gt;0,ISNUMBER(PF11)),"'"&amp;PF10&amp;"'","")&amp;
IF(AND(ISNUMBER(PF12),PF12&gt;0,ISNUMBER(PF11),ISNUMBER(PG12),PG12&gt;0,ISNUMBER(PG11)),", ","")&amp;
IF(AND(ISNUMBER(PG12),PG12&gt;0,ISNUMBER(PG11)),"'"&amp;PG10&amp;"'",""),""),"")&amp;".")
&amp;IF(AND(
NOT(COUNTIFS(PC12:PG12,0)=5),
COUNTIFS(PC11:PG11,PJ7)=5,
PJ8+COUNTIF(PC12:PG12,"x")&lt;=COUNTIF(PC11:PG11,"x")+PJ7,
COUNTIFS(PC12:PG12,"x",PC11:PG11,PJ7)&gt;0),
" Totalt sett behövs inte fler åtgärder, men "
&amp;IF(COUNTIFS(PC12:PG12,"x",PC11:PG11,PJ7)&gt;1,"åtgärderna: ","åtgärden: ")
&amp;PA27&amp;
IF(AND(PC12="x",ISNUMBER(PC11))," '"&amp;PC10&amp;"'","")&amp;
IF(AND(PC12="x",ISNUMBER(PC11),PD12="x",ISNUMBER(PD11)),",",
IF(AND(PC12="x",ISNUMBER(PC11),PE12="x",ISNUMBER(PE11)),",",
IF(AND(PC12="x",ISNUMBER(PC11),PF12="x",ISNUMBER(PF11)),",",
IF(AND(PC12="x",ISNUMBER(PC11),PG12="x",ISNUMBER(PD11)),",",""))))&amp;
IF(AND(PD12="x",ISNUMBER(PD11))," '"&amp;PD10&amp;"'","")&amp;
IF(AND(PD12="x",ISNUMBER(PD11),PE12="x",ISNUMBER(PE11)),",",
IF(AND(PD12="x",ISNUMBER(PD11),PF12="x",ISNUMBER(PF11)),",",
IF(AND(PD12="x",ISNUMBER(PD11),PG12="x",ISNUMBER(PG11)),",","")))&amp;
IF(AND(PE12="x",ISNUMBER(PE11))," '"&amp;PE10&amp;"'","")&amp;
IF(AND(PE12="x",ISNUMBER(PE11),PF12="x",ISNUMBER(PF11)),",",
IF(AND(PE12="x",ISNUMBER(PE11),PG12="x",ISNUMBER(PG11)),",",""))&amp;
IF(AND(PF12="x",ISNUMBER(PF11))," '"&amp;PF10&amp;"'","")&amp;
IF(AND(PF12="x",ISNUMBER(PF11),PG12="x",ISNUMBER(PG11)),",","")&amp;
IF(AND(PG12="x",ISNUMBER(PG11))," '"&amp;PG10&amp;"'","")&amp;
" behöver vara "&amp;
IF(COUNTIFS(PC12:PG12,"x",PC11:PG11,PJ7)&gt;1,"genomförda.","genomförd."),"")</f>
        <v/>
      </c>
      <c r="PM17" s="105" t="str">
        <f ca="1">IF(
AND(
PV8+COUNTIF(PO12:PS12,"x")&lt;=
COUNTIF(PO11:PS11,"x")+PV7,
COUNTIFS(PO12:PS12,"x",PO11:PS11,PV7)=0),"",
IF(OR(COUNTIF(PO12:PS12,"x")=5,NOT(COUNTIF(PO12:PS12,"x")+PV8&gt;4)),
IF(
PV8-
COUNTIF(PO11:PS11,"x")+
COUNTIFS(PO12:PS12,"x",PO11:PS11,"x")-
COUNTIFS(PO12:PS12,"x",PO11:PS11,PV7)&gt;0,
IF(AND(ISNUMBER(PO12),PO12&gt;0,ISNUMBER(PO11)),"'"&amp;PO10&amp;"'","")&amp;
IF(AND(ISNUMBER(PO12),PO12&gt;0,ISNUMBER(PO11),ISNUMBER(PP12),PP12&gt;0,ISNUMBER(PP11)),", ",
IF(AND(ISNUMBER(PO12),PO12&gt;0,ISNUMBER(PO11),ISNUMBER(PQ12),PQ12&gt;0,ISNUMBER(PQ11)),", ",
IF(AND(ISNUMBER(PO12),PO12&gt;0,ISNUMBER(PO11),ISNUMBER(PR12),PR12&gt;0,ISNUMBER(PR11)),", ",
IF(AND(ISNUMBER(PO12),PO12&gt;0,ISNUMBER(PO11),ISNUMBER(PS12),PS12&gt;0,ISNUMBER(PS11)),", ",""))))&amp;
IF(AND(ISNUMBER(PP12),PP12&gt;0,ISNUMBER(PP11)),"'"&amp;PP10&amp;"'","")&amp;
IF(AND(ISNUMBER(PP12),PP12&gt;0,ISNUMBER(PP11),ISNUMBER(PQ12),PQ12&gt;0,ISNUMBER(PQ11)),", ",
IF(AND(ISNUMBER(PP12),PP12&gt;0,ISNUMBER(PP11),ISNUMBER(PR12),PR12&gt;0,ISNUMBER(PR11)),", ",
IF(AND(ISNUMBER(PP12),PP12&gt;0,ISNUMBER(PP11),ISNUMBER(PS12),PS12&gt;0,ISNUMBER(PS11)),", ","")))&amp;
IF(AND(ISNUMBER(PQ12),PQ12&gt;0,ISNUMBER(PQ11)),"'"&amp;PQ10&amp;"'","")&amp;
IF(AND(ISNUMBER(PQ12),PQ12&gt;0,ISNUMBER(PQ11),ISNUMBER(PR12),PR12&gt;0,ISNUMBER(PR11)),", ",
IF(AND(ISNUMBER(PQ12),PQ12&gt;0,ISNUMBER(PQ11),ISNUMBER(PS12),PS12&gt;0,ISNUMBER(PS11)),", ",""))&amp;
IF(AND(ISNUMBER(PR12),PR12&gt;0,ISNUMBER(PR11)),"'"&amp;PR10&amp;"'","")&amp;
IF(AND(ISNUMBER(PR12),PR12&gt;0,ISNUMBER(PR11),ISNUMBER(PS12),PS12&gt;0,ISNUMBER(PS11)),", ","")&amp;
IF(AND(ISNUMBER(PS12),PS12&gt;0,ISNUMBER(PS11)),"'"&amp;PS10&amp;"'",""),""),"")&amp;".")
&amp;IF(AND(
NOT(COUNTIFS(PO12:PS12,0)=5),
COUNTIFS(PO11:PS11,PV7)=5,
PV8+COUNTIF(PO12:PS12,"x")&lt;=COUNTIF(PO11:PS11,"x")+PV7,
COUNTIFS(PO12:PS12,"x",PO11:PS11,PV7)&gt;0),
" Totalt sett behövs inte fler åtgärder, men "
&amp;IF(COUNTIFS(PO12:PS12,"x",PO11:PS11,PV7)&gt;1,"åtgärderna: ","åtgärden: ")
&amp;PM27&amp;
IF(AND(PO12="x",ISNUMBER(PO11))," '"&amp;PO10&amp;"'","")&amp;
IF(AND(PO12="x",ISNUMBER(PO11),PP12="x",ISNUMBER(PP11)),",",
IF(AND(PO12="x",ISNUMBER(PO11),PQ12="x",ISNUMBER(PQ11)),",",
IF(AND(PO12="x",ISNUMBER(PO11),PR12="x",ISNUMBER(PR11)),",",
IF(AND(PO12="x",ISNUMBER(PO11),PS12="x",ISNUMBER(PP11)),",",""))))&amp;
IF(AND(PP12="x",ISNUMBER(PP11))," '"&amp;PP10&amp;"'","")&amp;
IF(AND(PP12="x",ISNUMBER(PP11),PQ12="x",ISNUMBER(PQ11)),",",
IF(AND(PP12="x",ISNUMBER(PP11),PR12="x",ISNUMBER(PR11)),",",
IF(AND(PP12="x",ISNUMBER(PP11),PS12="x",ISNUMBER(PS11)),",","")))&amp;
IF(AND(PQ12="x",ISNUMBER(PQ11))," '"&amp;PQ10&amp;"'","")&amp;
IF(AND(PQ12="x",ISNUMBER(PQ11),PR12="x",ISNUMBER(PR11)),",",
IF(AND(PQ12="x",ISNUMBER(PQ11),PS12="x",ISNUMBER(PS11)),",",""))&amp;
IF(AND(PR12="x",ISNUMBER(PR11))," '"&amp;PR10&amp;"'","")&amp;
IF(AND(PR12="x",ISNUMBER(PR11),PS12="x",ISNUMBER(PS11)),",","")&amp;
IF(AND(PS12="x",ISNUMBER(PS11))," '"&amp;PS10&amp;"'","")&amp;
" behöver vara "&amp;
IF(COUNTIFS(PO12:PS12,"x",PO11:PS11,PV7)&gt;1,"genomförda.","genomförd."),"")</f>
        <v/>
      </c>
      <c r="PY17" s="105" t="str">
        <f ca="1">IF(
AND(
QH8+COUNTIF(QA12:QE12,"x")&lt;=
COUNTIF(QA11:QE11,"x")+QH7,
COUNTIFS(QA12:QE12,"x",QA11:QE11,QH7)=0),"",
IF(OR(COUNTIF(QA12:QE12,"x")=5,NOT(COUNTIF(QA12:QE12,"x")+QH8&gt;4)),
IF(
QH8-
COUNTIF(QA11:QE11,"x")+
COUNTIFS(QA12:QE12,"x",QA11:QE11,"x")-
COUNTIFS(QA12:QE12,"x",QA11:QE11,QH7)&gt;0,
IF(AND(ISNUMBER(QA12),QA12&gt;0,ISNUMBER(QA11)),"'"&amp;QA10&amp;"'","")&amp;
IF(AND(ISNUMBER(QA12),QA12&gt;0,ISNUMBER(QA11),ISNUMBER(QB12),QB12&gt;0,ISNUMBER(QB11)),", ",
IF(AND(ISNUMBER(QA12),QA12&gt;0,ISNUMBER(QA11),ISNUMBER(QC12),QC12&gt;0,ISNUMBER(QC11)),", ",
IF(AND(ISNUMBER(QA12),QA12&gt;0,ISNUMBER(QA11),ISNUMBER(QD12),QD12&gt;0,ISNUMBER(QD11)),", ",
IF(AND(ISNUMBER(QA12),QA12&gt;0,ISNUMBER(QA11),ISNUMBER(QE12),QE12&gt;0,ISNUMBER(QE11)),", ",""))))&amp;
IF(AND(ISNUMBER(QB12),QB12&gt;0,ISNUMBER(QB11)),"'"&amp;QB10&amp;"'","")&amp;
IF(AND(ISNUMBER(QB12),QB12&gt;0,ISNUMBER(QB11),ISNUMBER(QC12),QC12&gt;0,ISNUMBER(QC11)),", ",
IF(AND(ISNUMBER(QB12),QB12&gt;0,ISNUMBER(QB11),ISNUMBER(QD12),QD12&gt;0,ISNUMBER(QD11)),", ",
IF(AND(ISNUMBER(QB12),QB12&gt;0,ISNUMBER(QB11),ISNUMBER(QE12),QE12&gt;0,ISNUMBER(QE11)),", ","")))&amp;
IF(AND(ISNUMBER(QC12),QC12&gt;0,ISNUMBER(QC11)),"'"&amp;QC10&amp;"'","")&amp;
IF(AND(ISNUMBER(QC12),QC12&gt;0,ISNUMBER(QC11),ISNUMBER(QD12),QD12&gt;0,ISNUMBER(QD11)),", ",
IF(AND(ISNUMBER(QC12),QC12&gt;0,ISNUMBER(QC11),ISNUMBER(QE12),QE12&gt;0,ISNUMBER(QE11)),", ",""))&amp;
IF(AND(ISNUMBER(QD12),QD12&gt;0,ISNUMBER(QD11)),"'"&amp;QD10&amp;"'","")&amp;
IF(AND(ISNUMBER(QD12),QD12&gt;0,ISNUMBER(QD11),ISNUMBER(QE12),QE12&gt;0,ISNUMBER(QE11)),", ","")&amp;
IF(AND(ISNUMBER(QE12),QE12&gt;0,ISNUMBER(QE11)),"'"&amp;QE10&amp;"'",""),""),"")&amp;".")
&amp;IF(AND(
NOT(COUNTIFS(QA12:QE12,0)=5),
COUNTIFS(QA11:QE11,QH7)=5,
QH8+COUNTIF(QA12:QE12,"x")&lt;=COUNTIF(QA11:QE11,"x")+QH7,
COUNTIFS(QA12:QE12,"x",QA11:QE11,QH7)&gt;0),
" Totalt sett behövs inte fler åtgärder, men "
&amp;IF(COUNTIFS(QA12:QE12,"x",QA11:QE11,QH7)&gt;1,"åtgärderna: ","åtgärden: ")
&amp;PY27&amp;
IF(AND(QA12="x",ISNUMBER(QA11))," '"&amp;QA10&amp;"'","")&amp;
IF(AND(QA12="x",ISNUMBER(QA11),QB12="x",ISNUMBER(QB11)),",",
IF(AND(QA12="x",ISNUMBER(QA11),QC12="x",ISNUMBER(QC11)),",",
IF(AND(QA12="x",ISNUMBER(QA11),QD12="x",ISNUMBER(QD11)),",",
IF(AND(QA12="x",ISNUMBER(QA11),QE12="x",ISNUMBER(QB11)),",",""))))&amp;
IF(AND(QB12="x",ISNUMBER(QB11))," '"&amp;QB10&amp;"'","")&amp;
IF(AND(QB12="x",ISNUMBER(QB11),QC12="x",ISNUMBER(QC11)),",",
IF(AND(QB12="x",ISNUMBER(QB11),QD12="x",ISNUMBER(QD11)),",",
IF(AND(QB12="x",ISNUMBER(QB11),QE12="x",ISNUMBER(QE11)),",","")))&amp;
IF(AND(QC12="x",ISNUMBER(QC11))," '"&amp;QC10&amp;"'","")&amp;
IF(AND(QC12="x",ISNUMBER(QC11),QD12="x",ISNUMBER(QD11)),",",
IF(AND(QC12="x",ISNUMBER(QC11),QE12="x",ISNUMBER(QE11)),",",""))&amp;
IF(AND(QD12="x",ISNUMBER(QD11))," '"&amp;QD10&amp;"'","")&amp;
IF(AND(QD12="x",ISNUMBER(QD11),QE12="x",ISNUMBER(QE11)),",","")&amp;
IF(AND(QE12="x",ISNUMBER(QE11))," '"&amp;QE10&amp;"'","")&amp;
" behöver vara "&amp;
IF(COUNTIFS(QA12:QE12,"x",QA11:QE11,QH7)&gt;1,"genomförda.","genomförd."),"")</f>
        <v/>
      </c>
      <c r="QK17" s="105" t="str">
        <f ca="1">IF(
AND(
QT8+COUNTIF(QM12:QQ12,"x")&lt;=
COUNTIF(QM11:QQ11,"x")+QT7,
COUNTIFS(QM12:QQ12,"x",QM11:QQ11,QT7)=0),"",
IF(OR(COUNTIF(QM12:QQ12,"x")=5,NOT(COUNTIF(QM12:QQ12,"x")+QT8&gt;4)),
IF(
QT8-
COUNTIF(QM11:QQ11,"x")+
COUNTIFS(QM12:QQ12,"x",QM11:QQ11,"x")-
COUNTIFS(QM12:QQ12,"x",QM11:QQ11,QT7)&gt;0,
IF(AND(ISNUMBER(QM12),QM12&gt;0,ISNUMBER(QM11)),"'"&amp;QM10&amp;"'","")&amp;
IF(AND(ISNUMBER(QM12),QM12&gt;0,ISNUMBER(QM11),ISNUMBER(QN12),QN12&gt;0,ISNUMBER(QN11)),", ",
IF(AND(ISNUMBER(QM12),QM12&gt;0,ISNUMBER(QM11),ISNUMBER(QO12),QO12&gt;0,ISNUMBER(QO11)),", ",
IF(AND(ISNUMBER(QM12),QM12&gt;0,ISNUMBER(QM11),ISNUMBER(QP12),QP12&gt;0,ISNUMBER(QP11)),", ",
IF(AND(ISNUMBER(QM12),QM12&gt;0,ISNUMBER(QM11),ISNUMBER(QQ12),QQ12&gt;0,ISNUMBER(QQ11)),", ",""))))&amp;
IF(AND(ISNUMBER(QN12),QN12&gt;0,ISNUMBER(QN11)),"'"&amp;QN10&amp;"'","")&amp;
IF(AND(ISNUMBER(QN12),QN12&gt;0,ISNUMBER(QN11),ISNUMBER(QO12),QO12&gt;0,ISNUMBER(QO11)),", ",
IF(AND(ISNUMBER(QN12),QN12&gt;0,ISNUMBER(QN11),ISNUMBER(QP12),QP12&gt;0,ISNUMBER(QP11)),", ",
IF(AND(ISNUMBER(QN12),QN12&gt;0,ISNUMBER(QN11),ISNUMBER(QQ12),QQ12&gt;0,ISNUMBER(QQ11)),", ","")))&amp;
IF(AND(ISNUMBER(QO12),QO12&gt;0,ISNUMBER(QO11)),"'"&amp;QO10&amp;"'","")&amp;
IF(AND(ISNUMBER(QO12),QO12&gt;0,ISNUMBER(QO11),ISNUMBER(QP12),QP12&gt;0,ISNUMBER(QP11)),", ",
IF(AND(ISNUMBER(QO12),QO12&gt;0,ISNUMBER(QO11),ISNUMBER(QQ12),QQ12&gt;0,ISNUMBER(QQ11)),", ",""))&amp;
IF(AND(ISNUMBER(QP12),QP12&gt;0,ISNUMBER(QP11)),"'"&amp;QP10&amp;"'","")&amp;
IF(AND(ISNUMBER(QP12),QP12&gt;0,ISNUMBER(QP11),ISNUMBER(QQ12),QQ12&gt;0,ISNUMBER(QQ11)),", ","")&amp;
IF(AND(ISNUMBER(QQ12),QQ12&gt;0,ISNUMBER(QQ11)),"'"&amp;QQ10&amp;"'",""),""),"")&amp;".")
&amp;IF(AND(
NOT(COUNTIFS(QM12:QQ12,0)=5),
COUNTIFS(QM11:QQ11,QT7)=5,
QT8+COUNTIF(QM12:QQ12,"x")&lt;=COUNTIF(QM11:QQ11,"x")+QT7,
COUNTIFS(QM12:QQ12,"x",QM11:QQ11,QT7)&gt;0),
" Totalt sett behövs inte fler åtgärder, men "
&amp;IF(COUNTIFS(QM12:QQ12,"x",QM11:QQ11,QT7)&gt;1,"åtgärderna: ","åtgärden: ")
&amp;QK27&amp;
IF(AND(QM12="x",ISNUMBER(QM11))," '"&amp;QM10&amp;"'","")&amp;
IF(AND(QM12="x",ISNUMBER(QM11),QN12="x",ISNUMBER(QN11)),",",
IF(AND(QM12="x",ISNUMBER(QM11),QO12="x",ISNUMBER(QO11)),",",
IF(AND(QM12="x",ISNUMBER(QM11),QP12="x",ISNUMBER(QP11)),",",
IF(AND(QM12="x",ISNUMBER(QM11),QQ12="x",ISNUMBER(QN11)),",",""))))&amp;
IF(AND(QN12="x",ISNUMBER(QN11))," '"&amp;QN10&amp;"'","")&amp;
IF(AND(QN12="x",ISNUMBER(QN11),QO12="x",ISNUMBER(QO11)),",",
IF(AND(QN12="x",ISNUMBER(QN11),QP12="x",ISNUMBER(QP11)),",",
IF(AND(QN12="x",ISNUMBER(QN11),QQ12="x",ISNUMBER(QQ11)),",","")))&amp;
IF(AND(QO12="x",ISNUMBER(QO11))," '"&amp;QO10&amp;"'","")&amp;
IF(AND(QO12="x",ISNUMBER(QO11),QP12="x",ISNUMBER(QP11)),",",
IF(AND(QO12="x",ISNUMBER(QO11),QQ12="x",ISNUMBER(QQ11)),",",""))&amp;
IF(AND(QP12="x",ISNUMBER(QP11))," '"&amp;QP10&amp;"'","")&amp;
IF(AND(QP12="x",ISNUMBER(QP11),QQ12="x",ISNUMBER(QQ11)),",","")&amp;
IF(AND(QQ12="x",ISNUMBER(QQ11))," '"&amp;QQ10&amp;"'","")&amp;
" behöver vara "&amp;
IF(COUNTIFS(QM12:QQ12,"x",QM11:QQ11,QT7)&gt;1,"genomförda.","genomförd."),"")</f>
        <v/>
      </c>
      <c r="QW17" s="105"/>
      <c r="RH17" s="105" t="str">
        <f ca="1">IF(
AND(
RQ8+COUNTIF(RJ12:RN12,"x")&lt;=
COUNTIF(RJ11:RN11,"x")+RQ7,
COUNTIFS(RJ12:RN12,"x",RJ11:RN11,RQ7)=0),"",
IF(OR(COUNTIF(RJ12:RN12,"x")=5,NOT(COUNTIF(RJ12:RN12,"x")+RQ8&gt;4)),
IF(
RQ8-
COUNTIF(RJ11:RN11,"x")+
COUNTIFS(RJ12:RN12,"x",RJ11:RN11,"x")-
COUNTIFS(RJ12:RN12,"x",RJ11:RN11,RQ7)&gt;0,
IF(AND(ISNUMBER(RJ12),RJ12&gt;0,ISNUMBER(RJ11)),"'"&amp;RJ10&amp;"'","")&amp;
IF(AND(ISNUMBER(RJ12),RJ12&gt;0,ISNUMBER(RJ11),ISNUMBER(RK12),RK12&gt;0,ISNUMBER(RK11)),", ",
IF(AND(ISNUMBER(RJ12),RJ12&gt;0,ISNUMBER(RJ11),ISNUMBER(RL12),RL12&gt;0,ISNUMBER(RL11)),", ",
IF(AND(ISNUMBER(RJ12),RJ12&gt;0,ISNUMBER(RJ11),ISNUMBER(RM12),RM12&gt;0,ISNUMBER(RM11)),", ",
IF(AND(ISNUMBER(RJ12),RJ12&gt;0,ISNUMBER(RJ11),ISNUMBER(RN12),RN12&gt;0,ISNUMBER(RN11)),", ",""))))&amp;
IF(AND(ISNUMBER(RK12),RK12&gt;0,ISNUMBER(RK11)),"'"&amp;RK10&amp;"'","")&amp;
IF(AND(ISNUMBER(RK12),RK12&gt;0,ISNUMBER(RK11),ISNUMBER(RL12),RL12&gt;0,ISNUMBER(RL11)),", ",
IF(AND(ISNUMBER(RK12),RK12&gt;0,ISNUMBER(RK11),ISNUMBER(RM12),RM12&gt;0,ISNUMBER(RM11)),", ",
IF(AND(ISNUMBER(RK12),RK12&gt;0,ISNUMBER(RK11),ISNUMBER(RN12),RN12&gt;0,ISNUMBER(RN11)),", ","")))&amp;
IF(AND(ISNUMBER(RL12),RL12&gt;0,ISNUMBER(RL11)),"'"&amp;RL10&amp;"'","")&amp;
IF(AND(ISNUMBER(RL12),RL12&gt;0,ISNUMBER(RL11),ISNUMBER(RM12),RM12&gt;0,ISNUMBER(RM11)),", ",
IF(AND(ISNUMBER(RL12),RL12&gt;0,ISNUMBER(RL11),ISNUMBER(RN12),RN12&gt;0,ISNUMBER(RN11)),", ",""))&amp;
IF(AND(ISNUMBER(RM12),RM12&gt;0,ISNUMBER(RM11)),"'"&amp;RM10&amp;"'","")&amp;
IF(AND(ISNUMBER(RM12),RM12&gt;0,ISNUMBER(RM11),ISNUMBER(RN12),RN12&gt;0,ISNUMBER(RN11)),", ","")&amp;
IF(AND(ISNUMBER(RN12),RN12&gt;0,ISNUMBER(RN11)),"'"&amp;RN10&amp;"'",""),""),"")&amp;".")
&amp;IF(AND(
NOT(COUNTIFS(RJ12:RN12,0)=5),
COUNTIFS(RJ11:RN11,RQ7)=5,
RQ8+COUNTIF(RJ12:RN12,"x")&lt;=COUNTIF(RJ11:RN11,"x")+RQ7,
COUNTIFS(RJ12:RN12,"x",RJ11:RN11,RQ7)&gt;0),
" Totalt sett behövs inte fler åtgärder, men "
&amp;IF(COUNTIFS(RJ12:RN12,"x",RJ11:RN11,RQ7)&gt;1,"åtgärderna: ","åtgärden: ")
&amp;RH27&amp;
IF(AND(RJ12="x",ISNUMBER(RJ11))," '"&amp;RJ10&amp;"'","")&amp;
IF(AND(RJ12="x",ISNUMBER(RJ11),RK12="x",ISNUMBER(RK11)),",",
IF(AND(RJ12="x",ISNUMBER(RJ11),RL12="x",ISNUMBER(RL11)),",",
IF(AND(RJ12="x",ISNUMBER(RJ11),RM12="x",ISNUMBER(RM11)),",",
IF(AND(RJ12="x",ISNUMBER(RJ11),RN12="x",ISNUMBER(RK11)),",",""))))&amp;
IF(AND(RK12="x",ISNUMBER(RK11))," '"&amp;RK10&amp;"'","")&amp;
IF(AND(RK12="x",ISNUMBER(RK11),RL12="x",ISNUMBER(RL11)),",",
IF(AND(RK12="x",ISNUMBER(RK11),RM12="x",ISNUMBER(RM11)),",",
IF(AND(RK12="x",ISNUMBER(RK11),RN12="x",ISNUMBER(RN11)),",","")))&amp;
IF(AND(RL12="x",ISNUMBER(RL11))," '"&amp;RL10&amp;"'","")&amp;
IF(AND(RL12="x",ISNUMBER(RL11),RM12="x",ISNUMBER(RM11)),",",
IF(AND(RL12="x",ISNUMBER(RL11),RN12="x",ISNUMBER(RN11)),",",""))&amp;
IF(AND(RM12="x",ISNUMBER(RM11))," '"&amp;RM10&amp;"'","")&amp;
IF(AND(RM12="x",ISNUMBER(RM11),RN12="x",ISNUMBER(RN11)),",","")&amp;
IF(AND(RN12="x",ISNUMBER(RN11))," '"&amp;RN10&amp;"'","")&amp;
" behöver vara "&amp;
IF(COUNTIFS(RJ12:RN12,"x",RJ11:RN11,RQ7)&gt;1,"genomförda.","genomförd."),"")</f>
        <v/>
      </c>
    </row>
    <row r="19" spans="1:607" ht="14.5" customHeight="1" x14ac:dyDescent="0.35">
      <c r="P19" s="222" t="str">
        <f ca="1">IF(OR(
AND(COUNTIF(R11:V11,1)&gt;0,COUNTIF(R11:V11,2)&gt;0),
AND(COUNTIF(R11:V11,1)&gt;0,COUNTIF(R11:V11,3)&gt;0),
AND(COUNTIF(R11:V11,1)&gt;0,COUNTIF(R11:V11,4)&gt;0),
AND(COUNTIF(R11:V11,2)&gt;0,COUNTIF(R11:V11,3)&gt;0),
AND(COUNTIF(R11:V11,2)&gt;0,COUNTIF(R11:V11,4)&gt;0),
AND(COUNTIF(R11:V11,3)&gt;0,COUNTIF(R11:V11,4)&gt;0)),
"Inkonsekvent kodning i datasetet för den som ska uppnå ett resultat.",
IF(OR(
AND(COUNTIF(R12:V12,1)&gt;0,COUNTIF(R12:V12,2)&gt;0),
AND(COUNTIF(R12:V12,1)&gt;0,COUNTIF(R12:V12,3)&gt;0),
AND(COUNTIF(R12:V12,1)&gt;0,COUNTIF(R12:V12,4)&gt;0),
AND(COUNTIF(R12:V12,2)&gt;0,COUNTIF(R12:V12,3)&gt;0),
AND(COUNTIF(R12:V12,2)&gt;0,COUNTIF(R12:V12,4)&gt;0),
AND(COUNTIF(R12:V12,3)&gt;0,COUNTIF(R12:V12,4)&gt;0)),
"Inkonsekvent kodning i datasetet för den som jämförs emot.",
IF(P14&amp;P15&amp;P16&amp;P17=""," INGEN ÅTGÄRD BEHÖVS.",
P2&amp;":"&amp;P14&amp;P15&amp;P16&amp;P17)))</f>
        <v xml:space="preserve"> INGEN ÅTGÄRD BEHÖVS.</v>
      </c>
      <c r="Q19" s="223"/>
      <c r="R19" s="223"/>
      <c r="S19" s="223"/>
      <c r="T19" s="223"/>
      <c r="U19" s="223"/>
      <c r="V19" s="223"/>
      <c r="W19" s="223"/>
      <c r="X19" s="223"/>
      <c r="Y19" s="223"/>
      <c r="Z19" s="223"/>
      <c r="AB19" s="222" t="str">
        <f ca="1">IF(OR(
AND(COUNTIF(AD11:AH11,1)&gt;0,COUNTIF(AD11:AH11,2)&gt;0),
AND(COUNTIF(AD11:AH11,1)&gt;0,COUNTIF(AD11:AH11,3)&gt;0),
AND(COUNTIF(AD11:AH11,1)&gt;0,COUNTIF(AD11:AH11,4)&gt;0),
AND(COUNTIF(AD11:AH11,2)&gt;0,COUNTIF(AD11:AH11,3)&gt;0),
AND(COUNTIF(AD11:AH11,2)&gt;0,COUNTIF(AD11:AH11,4)&gt;0),
AND(COUNTIF(AD11:AH11,3)&gt;0,COUNTIF(AD11:AH11,4)&gt;0)),
"Inkonsekvent kodning i datasetet för den som ska uppnå ett resultat.",
IF(OR(
AND(COUNTIF(AD12:AH12,1)&gt;0,COUNTIF(AD12:AH12,2)&gt;0),
AND(COUNTIF(AD12:AH12,1)&gt;0,COUNTIF(AD12:AH12,3)&gt;0),
AND(COUNTIF(AD12:AH12,1)&gt;0,COUNTIF(AD12:AH12,4)&gt;0),
AND(COUNTIF(AD12:AH12,2)&gt;0,COUNTIF(AD12:AH12,3)&gt;0),
AND(COUNTIF(AD12:AH12,2)&gt;0,COUNTIF(AD12:AH12,4)&gt;0),
AND(COUNTIF(AD12:AH12,3)&gt;0,COUNTIF(AD12:AH12,4)&gt;0)),
"Inkonsekvent kodning i datasetet för den som jämförs emot.",
IF(AB14&amp;AB15&amp;AB16&amp;AB17=""," INGEN ÅTGÄRD BEHÖVS.",
AB2&amp;":"&amp;AB14&amp;AB15&amp;AB16&amp;AB17)))</f>
        <v xml:space="preserve"> INGEN ÅTGÄRD BEHÖVS.</v>
      </c>
      <c r="AC19" s="223"/>
      <c r="AD19" s="223"/>
      <c r="AE19" s="223"/>
      <c r="AF19" s="223"/>
      <c r="AG19" s="223"/>
      <c r="AH19" s="223"/>
      <c r="AI19" s="223"/>
      <c r="AJ19" s="223"/>
      <c r="AK19" s="223"/>
      <c r="AL19" s="223"/>
      <c r="AO19" s="222" t="e">
        <f ca="1">IF(OR(
AND(COUNTIF(AQ11:AU11,1)&gt;0,COUNTIF(AQ11:AU11,2)&gt;0),
AND(COUNTIF(AQ11:AU11,1)&gt;0,COUNTIF(AQ11:AU11,3)&gt;0),
AND(COUNTIF(AQ11:AU11,1)&gt;0,COUNTIF(AQ11:AU11,4)&gt;0),
AND(COUNTIF(AQ11:AU11,2)&gt;0,COUNTIF(AQ11:AU11,3)&gt;0),
AND(COUNTIF(AQ11:AU11,2)&gt;0,COUNTIF(AQ11:AU11,4)&gt;0),
AND(COUNTIF(AQ11:AU11,3)&gt;0,COUNTIF(AQ11:AU11,4)&gt;0)),
"Inkonsekvent kodning i datasetet för den som ska uppnå ett resultat.",
IF(OR(
AND(COUNTIF(AQ12:AU12,1)&gt;0,COUNTIF(AQ12:AU12,2)&gt;0),
AND(COUNTIF(AQ12:AU12,1)&gt;0,COUNTIF(AQ12:AU12,3)&gt;0),
AND(COUNTIF(AQ12:AU12,1)&gt;0,COUNTIF(AQ12:AU12,4)&gt;0),
AND(COUNTIF(AQ12:AU12,2)&gt;0,COUNTIF(AQ12:AU12,3)&gt;0),
AND(COUNTIF(AQ12:AU12,2)&gt;0,COUNTIF(AQ12:AU12,4)&gt;0),
AND(COUNTIF(AQ12:AU12,3)&gt;0,COUNTIF(AQ12:AU12,4)&gt;0)),
"Inkonsekvent kodning i datasetet för den som jämförs emot.",
IF(AO14&amp;AO15&amp;AO16&amp;AO17=" INGEN ÅTGÄRD BEHÖVS."," INGEN ÅTGÄRD BEHÖVS.",
AO2&amp;":"&amp;AO14&amp;AO15&amp;AO16&amp;AO17)))</f>
        <v>#N/A</v>
      </c>
      <c r="AP19" s="223"/>
      <c r="AQ19" s="223"/>
      <c r="AR19" s="223"/>
      <c r="AS19" s="223"/>
      <c r="AT19" s="223"/>
      <c r="AU19" s="223"/>
      <c r="AV19" s="223"/>
      <c r="AW19" s="223"/>
      <c r="AX19" s="223"/>
      <c r="AY19" s="223"/>
      <c r="AZ19" s="222" t="e">
        <f ca="1">IF(OR(
AND(COUNTIF(BB11:BF11,1)&gt;0,COUNTIF(BB11:BF11,2)&gt;0),
AND(COUNTIF(BB11:BF11,1)&gt;0,COUNTIF(BB11:BF11,3)&gt;0),
AND(COUNTIF(BB11:BF11,1)&gt;0,COUNTIF(BB11:BF11,4)&gt;0),
AND(COUNTIF(BB11:BF11,2)&gt;0,COUNTIF(BB11:BF11,3)&gt;0),
AND(COUNTIF(BB11:BF11,2)&gt;0,COUNTIF(BB11:BF11,4)&gt;0),
AND(COUNTIF(BB11:BF11,3)&gt;0,COUNTIF(BB11:BF11,4)&gt;0)),
"Inkonsekvent kodning i datasetet för den som ska uppnå ett resultat.",
IF(OR(
AND(COUNTIF(BB12:BF12,1)&gt;0,COUNTIF(BB12:BF12,2)&gt;0),
AND(COUNTIF(BB12:BF12,1)&gt;0,COUNTIF(BB12:BF12,3)&gt;0),
AND(COUNTIF(BB12:BF12,1)&gt;0,COUNTIF(BB12:BF12,4)&gt;0),
AND(COUNTIF(BB12:BF12,2)&gt;0,COUNTIF(BB12:BF12,3)&gt;0),
AND(COUNTIF(BB12:BF12,2)&gt;0,COUNTIF(BB12:BF12,4)&gt;0),
AND(COUNTIF(BB12:BF12,3)&gt;0,COUNTIF(BB12:BF12,4)&gt;0)),
"Inkonsekvent kodning i datasetet för den som jämförs emot.",
IF(AZ14&amp;AZ15&amp;AZ16&amp;AZ17=" INGEN ÅTGÄRD BEHÖVS."," INGEN ÅTGÄRD BEHÖVS.",
AZ2&amp;":"&amp;AZ14&amp;AZ15&amp;AZ16&amp;AZ17)))</f>
        <v>#N/A</v>
      </c>
      <c r="BA19" s="223"/>
      <c r="BB19" s="223"/>
      <c r="BC19" s="223"/>
      <c r="BD19" s="223"/>
      <c r="BE19" s="223"/>
      <c r="BF19" s="223"/>
      <c r="BG19" s="223"/>
      <c r="BH19" s="223"/>
      <c r="BI19" s="223"/>
      <c r="BJ19" s="223"/>
      <c r="BK19" s="222" t="e">
        <f ca="1">IF(OR(
AND(COUNTIF(BM11:BQ11,1)&gt;0,COUNTIF(BM11:BQ11,2)&gt;0),
AND(COUNTIF(BM11:BQ11,1)&gt;0,COUNTIF(BM11:BQ11,3)&gt;0),
AND(COUNTIF(BM11:BQ11,1)&gt;0,COUNTIF(BM11:BQ11,4)&gt;0),
AND(COUNTIF(BM11:BQ11,2)&gt;0,COUNTIF(BM11:BQ11,3)&gt;0),
AND(COUNTIF(BM11:BQ11,2)&gt;0,COUNTIF(BM11:BQ11,4)&gt;0),
AND(COUNTIF(BM11:BQ11,3)&gt;0,COUNTIF(BM11:BQ11,4)&gt;0)),
"Inkonsekvent kodning i datasetet för den som ska uppnå ett resultat.",
IF(OR(
AND(COUNTIF(BM12:BQ12,1)&gt;0,COUNTIF(BM12:BQ12,2)&gt;0),
AND(COUNTIF(BM12:BQ12,1)&gt;0,COUNTIF(BM12:BQ12,3)&gt;0),
AND(COUNTIF(BM12:BQ12,1)&gt;0,COUNTIF(BM12:BQ12,4)&gt;0),
AND(COUNTIF(BM12:BQ12,2)&gt;0,COUNTIF(BM12:BQ12,3)&gt;0),
AND(COUNTIF(BM12:BQ12,2)&gt;0,COUNTIF(BM12:BQ12,4)&gt;0),
AND(COUNTIF(BM12:BQ12,3)&gt;0,COUNTIF(BM12:BQ12,4)&gt;0)),
"Inkonsekvent kodning i datasetet för den som jämförs emot.",
IF(BK14&amp;BK15&amp;BK16&amp;BK17=" INGEN ÅTGÄRD BEHÖVS."," INGEN ÅTGÄRD BEHÖVS.",
BK2&amp;":"&amp;BK14&amp;BK15&amp;BK16&amp;BK17)))</f>
        <v>#N/A</v>
      </c>
      <c r="BL19" s="223"/>
      <c r="BM19" s="223"/>
      <c r="BN19" s="223"/>
      <c r="BO19" s="223"/>
      <c r="BP19" s="223"/>
      <c r="BQ19" s="223"/>
      <c r="BR19" s="223"/>
      <c r="BS19" s="223"/>
      <c r="BT19" s="223"/>
      <c r="BU19" s="223"/>
      <c r="BV19" s="222" t="str">
        <f ca="1">IF(OR(
AND(COUNTIF(BX11:CB11,1)&gt;0,COUNTIF(BX11:CB11,2)&gt;0),
AND(COUNTIF(BX11:CB11,1)&gt;0,COUNTIF(BX11:CB11,3)&gt;0),
AND(COUNTIF(BX11:CB11,1)&gt;0,COUNTIF(BX11:CB11,4)&gt;0),
AND(COUNTIF(BX11:CB11,2)&gt;0,COUNTIF(BX11:CB11,3)&gt;0),
AND(COUNTIF(BX11:CB11,2)&gt;0,COUNTIF(BX11:CB11,4)&gt;0),
AND(COUNTIF(BX11:CB11,3)&gt;0,COUNTIF(BX11:CB11,4)&gt;0)),
"Inkonsekvent kodning i datasetet för den som ska uppnå ett resultat.",
IF(OR(
AND(COUNTIF(BX12:CB12,1)&gt;0,COUNTIF(BX12:CB12,2)&gt;0),
AND(COUNTIF(BX12:CB12,1)&gt;0,COUNTIF(BX12:CB12,3)&gt;0),
AND(COUNTIF(BX12:CB12,1)&gt;0,COUNTIF(BX12:CB12,4)&gt;0),
AND(COUNTIF(BX12:CB12,2)&gt;0,COUNTIF(BX12:CB12,3)&gt;0),
AND(COUNTIF(BX12:CB12,2)&gt;0,COUNTIF(BX12:CB12,4)&gt;0),
AND(COUNTIF(BX12:CB12,3)&gt;0,COUNTIF(BX12:CB12,4)&gt;0)),
"Inkonsekvent kodning i datasetet för den som jämförs emot.",
IF(BV14&amp;BV15&amp;BV16&amp;BV17=""," INGEN ÅTGÄRD BEHÖVS.",
BV2&amp;":"&amp;BV14&amp;BV15&amp;BV16&amp;BV17)))</f>
        <v xml:space="preserve"> INGEN ÅTGÄRD BEHÖVS.</v>
      </c>
      <c r="BW19" s="223"/>
      <c r="BX19" s="223"/>
      <c r="BY19" s="223"/>
      <c r="BZ19" s="223"/>
      <c r="CA19" s="223"/>
      <c r="CB19" s="223"/>
      <c r="CC19" s="223"/>
      <c r="CD19" s="223"/>
      <c r="CE19" s="223"/>
      <c r="CF19" s="223"/>
      <c r="CI19" s="222" t="str">
        <f ca="1">IF(OR(
AND(COUNTIF(CK11:CO11,1)&gt;0,COUNTIF(CK11:CO11,2)&gt;0),
AND(COUNTIF(CK11:CO11,1)&gt;0,COUNTIF(CK11:CO11,3)&gt;0),
AND(COUNTIF(CK11:CO11,1)&gt;0,COUNTIF(CK11:CO11,4)&gt;0),
AND(COUNTIF(CK11:CO11,2)&gt;0,COUNTIF(CK11:CO11,3)&gt;0),
AND(COUNTIF(CK11:CO11,2)&gt;0,COUNTIF(CK11:CO11,4)&gt;0),
AND(COUNTIF(CK11:CO11,3)&gt;0,COUNTIF(CK11:CO11,4)&gt;0)),
"Inkonsekvent kodning i datasetet för den som ska uppnå ett resultat.",
IF(OR(
AND(COUNTIF(CK12:CO12,1)&gt;0,COUNTIF(CK12:CO12,2)&gt;0),
AND(COUNTIF(CK12:CO12,1)&gt;0,COUNTIF(CK12:CO12,3)&gt;0),
AND(COUNTIF(CK12:CO12,1)&gt;0,COUNTIF(CK12:CO12,4)&gt;0),
AND(COUNTIF(CK12:CO12,2)&gt;0,COUNTIF(CK12:CO12,3)&gt;0),
AND(COUNTIF(CK12:CO12,2)&gt;0,COUNTIF(CK12:CO12,4)&gt;0),
AND(COUNTIF(CK12:CO12,3)&gt;0,COUNTIF(CK12:CO12,4)&gt;0)),
"Inkonsekvent kodning i datasetet för den som jämförs emot.",
IF(CI14&amp;CI15&amp;CI16&amp;CI17=""," INGEN ÅTGÄRD BEHÖVS.",
CI2&amp;":"&amp;CI14&amp;CI15&amp;CI16&amp;CI17)))</f>
        <v xml:space="preserve"> INGEN ÅTGÄRD BEHÖVS.</v>
      </c>
      <c r="CJ19" s="223"/>
      <c r="CK19" s="223"/>
      <c r="CL19" s="223"/>
      <c r="CM19" s="223"/>
      <c r="CN19" s="223"/>
      <c r="CO19" s="223"/>
      <c r="CP19" s="223"/>
      <c r="CQ19" s="223"/>
      <c r="CR19" s="223"/>
      <c r="CS19" s="223"/>
      <c r="CV19" s="222" t="str">
        <f ca="1">IF(OR(
AND(COUNTIF(CX11:DB11,1)&gt;0,COUNTIF(CX11:DB11,2)&gt;0),
AND(COUNTIF(CX11:DB11,1)&gt;0,COUNTIF(CX11:DB11,3)&gt;0),
AND(COUNTIF(CX11:DB11,1)&gt;0,COUNTIF(CX11:DB11,4)&gt;0),
AND(COUNTIF(CX11:DB11,2)&gt;0,COUNTIF(CX11:DB11,3)&gt;0),
AND(COUNTIF(CX11:DB11,2)&gt;0,COUNTIF(CX11:DB11,4)&gt;0),
AND(COUNTIF(CX11:DB11,3)&gt;0,COUNTIF(CX11:DB11,4)&gt;0)),
"Inkonsekvent kodning i datasetet för den som ska uppnå ett resultat.",
IF(OR(
AND(COUNTIF(CX12:DB12,1)&gt;0,COUNTIF(CX12:DB12,2)&gt;0),
AND(COUNTIF(CX12:DB12,1)&gt;0,COUNTIF(CX12:DB12,3)&gt;0),
AND(COUNTIF(CX12:DB12,1)&gt;0,COUNTIF(CX12:DB12,4)&gt;0),
AND(COUNTIF(CX12:DB12,2)&gt;0,COUNTIF(CX12:DB12,3)&gt;0),
AND(COUNTIF(CX12:DB12,2)&gt;0,COUNTIF(CX12:DB12,4)&gt;0),
AND(COUNTIF(CX12:DB12,3)&gt;0,COUNTIF(CX12:DB12,4)&gt;0)),
"Inkonsekvent kodning i datasetet för den som jämförs emot.",
IF(CV14&amp;CV15&amp;CV16&amp;CV17=""," INGEN ÅTGÄRD BEHÖVS.",
CV2&amp;":"&amp;CV14&amp;CV15&amp;CV16&amp;CV17)))</f>
        <v xml:space="preserve"> INGEN ÅTGÄRD BEHÖVS.</v>
      </c>
      <c r="CW19" s="223"/>
      <c r="CX19" s="223"/>
      <c r="CY19" s="223"/>
      <c r="CZ19" s="223"/>
      <c r="DA19" s="223"/>
      <c r="DB19" s="223"/>
      <c r="DC19" s="223"/>
      <c r="DD19" s="223"/>
      <c r="DE19" s="223"/>
      <c r="DF19" s="223"/>
      <c r="DI19" s="222" t="str">
        <f ca="1">IF(OR(
AND(COUNTIF(DK11:DO11,1)&gt;0,COUNTIF(DK11:DO11,2)&gt;0),
AND(COUNTIF(DK11:DO11,1)&gt;0,COUNTIF(DK11:DO11,3)&gt;0),
AND(COUNTIF(DK11:DO11,1)&gt;0,COUNTIF(DK11:DO11,4)&gt;0),
AND(COUNTIF(DK11:DO11,2)&gt;0,COUNTIF(DK11:DO11,3)&gt;0),
AND(COUNTIF(DK11:DO11,2)&gt;0,COUNTIF(DK11:DO11,4)&gt;0),
AND(COUNTIF(DK11:DO11,3)&gt;0,COUNTIF(DK11:DO11,4)&gt;0)),
"Inkonsekvent kodning i datasetet för den som ska uppnå ett resultat.",
IF(OR(
AND(COUNTIF(DK12:DO12,1)&gt;0,COUNTIF(DK12:DO12,2)&gt;0),
AND(COUNTIF(DK12:DO12,1)&gt;0,COUNTIF(DK12:DO12,3)&gt;0),
AND(COUNTIF(DK12:DO12,1)&gt;0,COUNTIF(DK12:DO12,4)&gt;0),
AND(COUNTIF(DK12:DO12,2)&gt;0,COUNTIF(DK12:DO12,3)&gt;0),
AND(COUNTIF(DK12:DO12,2)&gt;0,COUNTIF(DK12:DO12,4)&gt;0),
AND(COUNTIF(DK12:DO12,3)&gt;0,COUNTIF(DK12:DO12,4)&gt;0)),
"Inkonsekvent kodning i datasetet för den som jämförs emot.",
IF(DI14&amp;DI15&amp;DI16&amp;DI17=""," INGEN ÅTGÄRD BEHÖVS.",
DI2&amp;":"&amp;DI14&amp;DI15&amp;DI16&amp;DI17)))</f>
        <v xml:space="preserve"> INGEN ÅTGÄRD BEHÖVS.</v>
      </c>
      <c r="DJ19" s="223"/>
      <c r="DK19" s="223"/>
      <c r="DL19" s="223"/>
      <c r="DM19" s="223"/>
      <c r="DN19" s="223"/>
      <c r="DO19" s="223"/>
      <c r="DP19" s="223"/>
      <c r="DQ19" s="223"/>
      <c r="DR19" s="223"/>
      <c r="DS19" s="223"/>
      <c r="DV19" s="222" t="str">
        <f ca="1">IF(OR(
AND(COUNTIF(DX11:EB11,1)&gt;0,COUNTIF(DX11:EB11,2)&gt;0),
AND(COUNTIF(DX11:EB11,1)&gt;0,COUNTIF(DX11:EB11,3)&gt;0),
AND(COUNTIF(DX11:EB11,1)&gt;0,COUNTIF(DX11:EB11,4)&gt;0),
AND(COUNTIF(DX11:EB11,2)&gt;0,COUNTIF(DX11:EB11,3)&gt;0),
AND(COUNTIF(DX11:EB11,2)&gt;0,COUNTIF(DX11:EB11,4)&gt;0),
AND(COUNTIF(DX11:EB11,3)&gt;0,COUNTIF(DX11:EB11,4)&gt;0)),
"Inkonsekvent kodning i datasetet för den som ska uppnå ett resultat.",
IF(OR(
AND(COUNTIF(DX12:EB12,1)&gt;0,COUNTIF(DX12:EB12,2)&gt;0),
AND(COUNTIF(DX12:EB12,1)&gt;0,COUNTIF(DX12:EB12,3)&gt;0),
AND(COUNTIF(DX12:EB12,1)&gt;0,COUNTIF(DX12:EB12,4)&gt;0),
AND(COUNTIF(DX12:EB12,2)&gt;0,COUNTIF(DX12:EB12,3)&gt;0),
AND(COUNTIF(DX12:EB12,2)&gt;0,COUNTIF(DX12:EB12,4)&gt;0),
AND(COUNTIF(DX12:EB12,3)&gt;0,COUNTIF(DX12:EB12,4)&gt;0)),
"Inkonsekvent kodning i datasetet för den som jämförs emot.",
IF(DV14&amp;DV15&amp;DV16&amp;DV17=""," INGEN ÅTGÄRD BEHÖVS.",
DV2&amp;":"&amp;DV14&amp;DV15&amp;DV16&amp;DV17)))</f>
        <v xml:space="preserve"> INGEN ÅTGÄRD BEHÖVS.</v>
      </c>
      <c r="DW19" s="223"/>
      <c r="DX19" s="223"/>
      <c r="DY19" s="223"/>
      <c r="DZ19" s="223"/>
      <c r="EA19" s="223"/>
      <c r="EB19" s="223"/>
      <c r="EC19" s="223"/>
      <c r="ED19" s="223"/>
      <c r="EE19" s="223"/>
      <c r="EF19" s="223"/>
      <c r="EI19" s="224" t="str">
        <f ca="1">IF(OR(
AND(COUNTIF(EK11:EO11,1)&gt;0,COUNTIF(EK11:EO11,2)&gt;0),
AND(COUNTIF(EK11:EO11,1)&gt;0,COUNTIF(EK11:EO11,3)&gt;0),
AND(COUNTIF(EK11:EO11,1)&gt;0,COUNTIF(EK11:EO11,4)&gt;0),
AND(COUNTIF(EK11:EO11,2)&gt;0,COUNTIF(EK11:EO11,3)&gt;0),
AND(COUNTIF(EK11:EO11,2)&gt;0,COUNTIF(EK11:EO11,4)&gt;0),
AND(COUNTIF(EK11:EO11,3)&gt;0,COUNTIF(EK11:EO11,4)&gt;0)),
"Inkonsekvent kodning i datasetet för den som ska uppnå ett resultat.",
IF(OR(
AND(COUNTIF(EK12:EO12,1)&gt;0,COUNTIF(EK12:EO12,2)&gt;0),
AND(COUNTIF(EK12:EO12,1)&gt;0,COUNTIF(EK12:EO12,3)&gt;0),
AND(COUNTIF(EK12:EO12,1)&gt;0,COUNTIF(EK12:EO12,4)&gt;0),
AND(COUNTIF(EK12:EO12,2)&gt;0,COUNTIF(EK12:EO12,3)&gt;0),
AND(COUNTIF(EK12:EO12,2)&gt;0,COUNTIF(EK12:EO12,4)&gt;0),
AND(COUNTIF(EK12:EO12,3)&gt;0,COUNTIF(EK12:EO12,4)&gt;0)),
"Inkonsekvent kodning i datasetet för den som jämförs emot.",
IF(EI14&amp;EI15&amp;EI16&amp;EI17=""," INGEN ÅTGÄRD BEHÖVS.",
EI2&amp;":"&amp;EI14&amp;EI15&amp;EI16&amp;EI17)))</f>
        <v xml:space="preserve"> INGEN ÅTGÄRD BEHÖVS.</v>
      </c>
      <c r="EJ19" s="225"/>
      <c r="EK19" s="225"/>
      <c r="EL19" s="225"/>
      <c r="EM19" s="225"/>
      <c r="EN19" s="225"/>
      <c r="EO19" s="225"/>
      <c r="EP19" s="225"/>
      <c r="EQ19" s="225"/>
      <c r="ER19" s="225"/>
      <c r="ES19" s="225"/>
      <c r="EV19" s="222" t="str">
        <f ca="1">IF(OR(
AND(COUNTIF(EX11:FB11,1)&gt;0,COUNTIF(EX11:FB11,2)&gt;0),
AND(COUNTIF(EX11:FB11,1)&gt;0,COUNTIF(EX11:FB11,3)&gt;0),
AND(COUNTIF(EX11:FB11,1)&gt;0,COUNTIF(EX11:FB11,4)&gt;0),
AND(COUNTIF(EX11:FB11,2)&gt;0,COUNTIF(EX11:FB11,3)&gt;0),
AND(COUNTIF(EX11:FB11,2)&gt;0,COUNTIF(EX11:FB11,4)&gt;0),
AND(COUNTIF(EX11:FB11,3)&gt;0,COUNTIF(EX11:FB11,4)&gt;0)),
"Inkonsekvent kodning i datasetet för den som ska uppnå ett resultat.",
IF(OR(
AND(COUNTIF(EX12:FB12,1)&gt;0,COUNTIF(EX12:FB12,2)&gt;0),
AND(COUNTIF(EX12:FB12,1)&gt;0,COUNTIF(EX12:FB12,3)&gt;0),
AND(COUNTIF(EX12:FB12,1)&gt;0,COUNTIF(EX12:FB12,4)&gt;0),
AND(COUNTIF(EX12:FB12,2)&gt;0,COUNTIF(EX12:FB12,3)&gt;0),
AND(COUNTIF(EX12:FB12,2)&gt;0,COUNTIF(EX12:FB12,4)&gt;0),
AND(COUNTIF(EX12:FB12,3)&gt;0,COUNTIF(EX12:FB12,4)&gt;0)),
"Inkonsekvent kodning i datasetet för den som jämförs emot.",
IF(EV14&amp;EV15&amp;EV16&amp;EV17=""," INGEN ÅTGÄRD BEHÖVS.",
EV2&amp;":"&amp;EV14&amp;EV15&amp;EV16&amp;EV17)))</f>
        <v xml:space="preserve"> INGEN ÅTGÄRD BEHÖVS.</v>
      </c>
      <c r="EW19" s="223"/>
      <c r="EX19" s="223"/>
      <c r="EY19" s="223"/>
      <c r="EZ19" s="223"/>
      <c r="FA19" s="223"/>
      <c r="FB19" s="223"/>
      <c r="FC19" s="223"/>
      <c r="FD19" s="223"/>
      <c r="FE19" s="223"/>
      <c r="FF19" s="223"/>
      <c r="FI19" s="222" t="str">
        <f ca="1">IF(OR(
AND(COUNTIF(FK11:FO11,1)&gt;0,COUNTIF(FK11:FO11,2)&gt;0),
AND(COUNTIF(FK11:FO11,1)&gt;0,COUNTIF(FK11:FO11,3)&gt;0),
AND(COUNTIF(FK11:FO11,1)&gt;0,COUNTIF(FK11:FO11,4)&gt;0),
AND(COUNTIF(FK11:FO11,2)&gt;0,COUNTIF(FK11:FO11,3)&gt;0),
AND(COUNTIF(FK11:FO11,2)&gt;0,COUNTIF(FK11:FO11,4)&gt;0),
AND(COUNTIF(FK11:FO11,3)&gt;0,COUNTIF(FK11:FO11,4)&gt;0)),
"Inkonsekvent kodning i datasetet för den som ska uppnå ett resultat.",
IF(OR(
AND(COUNTIF(FK12:FO12,1)&gt;0,COUNTIF(FK12:FO12,2)&gt;0),
AND(COUNTIF(FK12:FO12,1)&gt;0,COUNTIF(FK12:FO12,3)&gt;0),
AND(COUNTIF(FK12:FO12,1)&gt;0,COUNTIF(FK12:FO12,4)&gt;0),
AND(COUNTIF(FK12:FO12,2)&gt;0,COUNTIF(FK12:FO12,3)&gt;0),
AND(COUNTIF(FK12:FO12,2)&gt;0,COUNTIF(FK12:FO12,4)&gt;0),
AND(COUNTIF(FK12:FO12,3)&gt;0,COUNTIF(FK12:FO12,4)&gt;0)),
"Inkonsekvent kodning i datasetet för den som jämförs emot.",
IF(FI14&amp;FI15&amp;FI16&amp;FI17=""," INGEN ÅTGÄRD BEHÖVS.",
FI2&amp;":"&amp;FI14&amp;FI15&amp;FI16&amp;FI17)))</f>
        <v xml:space="preserve"> INGEN ÅTGÄRD BEHÖVS.</v>
      </c>
      <c r="FJ19" s="223"/>
      <c r="FK19" s="223"/>
      <c r="FL19" s="223"/>
      <c r="FM19" s="223"/>
      <c r="FN19" s="223"/>
      <c r="FO19" s="223"/>
      <c r="FP19" s="223"/>
      <c r="FQ19" s="223"/>
      <c r="FR19" s="223"/>
      <c r="FS19" s="223"/>
      <c r="FV19" s="222" t="str">
        <f ca="1">IF(OR(
AND(COUNTIF(FX11:GB11,1)&gt;0,COUNTIF(FX11:GB11,2)&gt;0),
AND(COUNTIF(FX11:GB11,1)&gt;0,COUNTIF(FX11:GB11,3)&gt;0),
AND(COUNTIF(FX11:GB11,1)&gt;0,COUNTIF(FX11:GB11,4)&gt;0),
AND(COUNTIF(FX11:GB11,2)&gt;0,COUNTIF(FX11:GB11,3)&gt;0),
AND(COUNTIF(FX11:GB11,2)&gt;0,COUNTIF(FX11:GB11,4)&gt;0),
AND(COUNTIF(FX11:GB11,3)&gt;0,COUNTIF(FX11:GB11,4)&gt;0)),
"Inkonsekvent kodning i datasetet för den som ska uppnå ett resultat.",
IF(OR(
AND(COUNTIF(FX12:GB12,1)&gt;0,COUNTIF(FX12:GB12,2)&gt;0),
AND(COUNTIF(FX12:GB12,1)&gt;0,COUNTIF(FX12:GB12,3)&gt;0),
AND(COUNTIF(FX12:GB12,1)&gt;0,COUNTIF(FX12:GB12,4)&gt;0),
AND(COUNTIF(FX12:GB12,2)&gt;0,COUNTIF(FX12:GB12,3)&gt;0),
AND(COUNTIF(FX12:GB12,2)&gt;0,COUNTIF(FX12:GB12,4)&gt;0),
AND(COUNTIF(FX12:GB12,3)&gt;0,COUNTIF(FX12:GB12,4)&gt;0)),
"Inkonsekvent kodning i datasetet för den som jämförs emot.",
IF(FV14&amp;FV15&amp;FV16&amp;FV17=""," INGEN ÅTGÄRD BEHÖVS.",
FV2&amp;":"&amp;FV14&amp;FV15&amp;FV16&amp;FV17)))</f>
        <v xml:space="preserve"> INGEN ÅTGÄRD BEHÖVS.</v>
      </c>
      <c r="FW19" s="223"/>
      <c r="FX19" s="223"/>
      <c r="FY19" s="223"/>
      <c r="FZ19" s="223"/>
      <c r="GA19" s="223"/>
      <c r="GB19" s="223"/>
      <c r="GC19" s="223"/>
      <c r="GD19" s="223"/>
      <c r="GE19" s="223"/>
      <c r="GF19" s="223"/>
      <c r="GH19" s="222" t="str">
        <f ca="1">IF(OR(
AND(COUNTIF(GJ11:GN11,1)&gt;0,COUNTIF(GJ11:GN11,2)&gt;0),
AND(COUNTIF(GJ11:GN11,1)&gt;0,COUNTIF(GJ11:GN11,3)&gt;0),
AND(COUNTIF(GJ11:GN11,1)&gt;0,COUNTIF(GJ11:GN11,4)&gt;0),
AND(COUNTIF(GJ11:GN11,2)&gt;0,COUNTIF(GJ11:GN11,3)&gt;0),
AND(COUNTIF(GJ11:GN11,2)&gt;0,COUNTIF(GJ11:GN11,4)&gt;0),
AND(COUNTIF(GJ11:GN11,3)&gt;0,COUNTIF(GJ11:GN11,4)&gt;0)),
"Inkonsekvent kodning i datasetet för den som ska uppnå ett resultat.",
IF(OR(
AND(COUNTIF(GJ12:GN12,1)&gt;0,COUNTIF(GJ12:GN12,2)&gt;0),
AND(COUNTIF(GJ12:GN12,1)&gt;0,COUNTIF(GJ12:GN12,3)&gt;0),
AND(COUNTIF(GJ12:GN12,1)&gt;0,COUNTIF(GJ12:GN12,4)&gt;0),
AND(COUNTIF(GJ12:GN12,2)&gt;0,COUNTIF(GJ12:GN12,3)&gt;0),
AND(COUNTIF(GJ12:GN12,2)&gt;0,COUNTIF(GJ12:GN12,4)&gt;0),
AND(COUNTIF(GJ12:GN12,3)&gt;0,COUNTIF(GJ12:GN12,4)&gt;0)),
"Inkonsekvent kodning i datasetet för den som jämförs emot.",
IF(GH14&amp;GH15&amp;GH16&amp;GH17=""," INGEN ÅTGÄRD BEHÖVS.",
GH2&amp;":"&amp;GH14&amp;GH15&amp;GH16&amp;GH17)))</f>
        <v xml:space="preserve"> INGEN ÅTGÄRD BEHÖVS.</v>
      </c>
      <c r="GI19" s="223"/>
      <c r="GJ19" s="223"/>
      <c r="GK19" s="223"/>
      <c r="GL19" s="223"/>
      <c r="GM19" s="223"/>
      <c r="GN19" s="223"/>
      <c r="GO19" s="223"/>
      <c r="GP19" s="223"/>
      <c r="GQ19" s="223"/>
      <c r="GR19" s="223"/>
      <c r="GT19" s="222" t="e">
        <f ca="1">IF(OR(
AND(COUNTIF(GV11:GZ11,1)&gt;0,COUNTIF(GV11:GZ11,2)&gt;0),
AND(COUNTIF(GV11:GZ11,1)&gt;0,COUNTIF(GV11:GZ11,3)&gt;0),
AND(COUNTIF(GV11:GZ11,1)&gt;0,COUNTIF(GV11:GZ11,4)&gt;0),
AND(COUNTIF(GV11:GZ11,2)&gt;0,COUNTIF(GV11:GZ11,3)&gt;0),
AND(COUNTIF(GV11:GZ11,2)&gt;0,COUNTIF(GV11:GZ11,4)&gt;0),
AND(COUNTIF(GV11:GZ11,3)&gt;0,COUNTIF(GV11:GZ11,4)&gt;0)),
"Inkonsekvent kodning i datasetet för den som ska uppnå ett resultat.",
IF(OR(
AND(COUNTIF(GV12:GZ12,1)&gt;0,COUNTIF(GV12:GZ12,2)&gt;0),
AND(COUNTIF(GV12:GZ12,1)&gt;0,COUNTIF(GV12:GZ12,3)&gt;0),
AND(COUNTIF(GV12:GZ12,1)&gt;0,COUNTIF(GV12:GZ12,4)&gt;0),
AND(COUNTIF(GV12:GZ12,2)&gt;0,COUNTIF(GV12:GZ12,3)&gt;0),
AND(COUNTIF(GV12:GZ12,2)&gt;0,COUNTIF(GV12:GZ12,4)&gt;0),
AND(COUNTIF(GV12:GZ12,3)&gt;0,COUNTIF(GV12:GZ12,4)&gt;0)),
"Inkonsekvent kodning i datasetet för den som jämförs emot.",
IF(GT14&amp;GT15&amp;GT16&amp;GT17=" INGEN ÅTGÄRD BEHÖVS."," INGEN ÅTGÄRD BEHÖVS.",
GT2&amp;":"&amp;GT14&amp;GT15&amp;GT16&amp;GT17)))</f>
        <v>#N/A</v>
      </c>
      <c r="GU19" s="223"/>
      <c r="GV19" s="223"/>
      <c r="GW19" s="223"/>
      <c r="GX19" s="223"/>
      <c r="GY19" s="223"/>
      <c r="GZ19" s="223"/>
      <c r="HA19" s="223"/>
      <c r="HB19" s="223"/>
      <c r="HC19" s="223"/>
      <c r="HD19" s="223"/>
      <c r="HE19" s="222" t="e">
        <f ca="1">IF(OR(
AND(COUNTIF(HG11:HK11,1)&gt;0,COUNTIF(HG11:HK11,2)&gt;0),
AND(COUNTIF(HG11:HK11,1)&gt;0,COUNTIF(HG11:HK11,3)&gt;0),
AND(COUNTIF(HG11:HK11,1)&gt;0,COUNTIF(HG11:HK11,4)&gt;0),
AND(COUNTIF(HG11:HK11,2)&gt;0,COUNTIF(HG11:HK11,3)&gt;0),
AND(COUNTIF(HG11:HK11,2)&gt;0,COUNTIF(HG11:HK11,4)&gt;0),
AND(COUNTIF(HG11:HK11,3)&gt;0,COUNTIF(HG11:HK11,4)&gt;0)),
"Inkonsekvent kodning i datasetet för den som ska uppnå ett resultat.",
IF(OR(
AND(COUNTIF(HG12:HK12,1)&gt;0,COUNTIF(HG12:HK12,2)&gt;0),
AND(COUNTIF(HG12:HK12,1)&gt;0,COUNTIF(HG12:HK12,3)&gt;0),
AND(COUNTIF(HG12:HK12,1)&gt;0,COUNTIF(HG12:HK12,4)&gt;0),
AND(COUNTIF(HG12:HK12,2)&gt;0,COUNTIF(HG12:HK12,3)&gt;0),
AND(COUNTIF(HG12:HK12,2)&gt;0,COUNTIF(HG12:HK12,4)&gt;0),
AND(COUNTIF(HG12:HK12,3)&gt;0,COUNTIF(HG12:HK12,4)&gt;0)),
"Inkonsekvent kodning i datasetet för den som jämförs emot.",
IF(HE14&amp;HE15&amp;HE16&amp;HE17=" INGEN ÅTGÄRD BEHÖVS."," INGEN ÅTGÄRD BEHÖVS.",
HE2&amp;":"&amp;HE14&amp;HE15&amp;HE16&amp;HE17)))</f>
        <v>#N/A</v>
      </c>
      <c r="HF19" s="223"/>
      <c r="HG19" s="223"/>
      <c r="HH19" s="223"/>
      <c r="HI19" s="223"/>
      <c r="HJ19" s="223"/>
      <c r="HK19" s="223"/>
      <c r="HL19" s="223"/>
      <c r="HM19" s="223"/>
      <c r="HN19" s="223"/>
      <c r="HO19" s="223"/>
      <c r="HP19" s="222" t="e">
        <f ca="1">IF(OR(
AND(COUNTIF(HR11:HV11,1)&gt;0,COUNTIF(HR11:HV11,2)&gt;0),
AND(COUNTIF(HR11:HV11,1)&gt;0,COUNTIF(HR11:HV11,3)&gt;0),
AND(COUNTIF(HR11:HV11,1)&gt;0,COUNTIF(HR11:HV11,4)&gt;0),
AND(COUNTIF(HR11:HV11,2)&gt;0,COUNTIF(HR11:HV11,3)&gt;0),
AND(COUNTIF(HR11:HV11,2)&gt;0,COUNTIF(HR11:HV11,4)&gt;0),
AND(COUNTIF(HR11:HV11,3)&gt;0,COUNTIF(HR11:HV11,4)&gt;0)),
"Inkonsekvent kodning i datasetet för den som ska uppnå ett resultat.",
IF(OR(
AND(COUNTIF(HR12:HV12,1)&gt;0,COUNTIF(HR12:HV12,2)&gt;0),
AND(COUNTIF(HR12:HV12,1)&gt;0,COUNTIF(HR12:HV12,3)&gt;0),
AND(COUNTIF(HR12:HV12,1)&gt;0,COUNTIF(HR12:HV12,4)&gt;0),
AND(COUNTIF(HR12:HV12,2)&gt;0,COUNTIF(HR12:HV12,3)&gt;0),
AND(COUNTIF(HR12:HV12,2)&gt;0,COUNTIF(HR12:HV12,4)&gt;0),
AND(COUNTIF(HR12:HV12,3)&gt;0,COUNTIF(HR12:HV12,4)&gt;0)),
"Inkonsekvent kodning i datasetet för den som jämförs emot.",
IF(HP14&amp;HP15&amp;HP16&amp;HP17=" INGEN ÅTGÄRD BEHÖVS."," INGEN ÅTGÄRD BEHÖVS.",
HP2&amp;":"&amp;HP14&amp;HP15&amp;HP16&amp;HP17)))</f>
        <v>#N/A</v>
      </c>
      <c r="HQ19" s="223"/>
      <c r="HR19" s="223"/>
      <c r="HS19" s="223"/>
      <c r="HT19" s="223"/>
      <c r="HU19" s="223"/>
      <c r="HV19" s="223"/>
      <c r="HW19" s="223"/>
      <c r="HX19" s="223"/>
      <c r="HY19" s="223"/>
      <c r="HZ19" s="223"/>
      <c r="IA19" s="222" t="e">
        <f ca="1">IF(OR(
AND(COUNTIF(IC11:IG11,1)&gt;0,COUNTIF(IC11:IG11,2)&gt;0),
AND(COUNTIF(IC11:IG11,1)&gt;0,COUNTIF(IC11:IG11,3)&gt;0),
AND(COUNTIF(IC11:IG11,1)&gt;0,COUNTIF(IC11:IG11,4)&gt;0),
AND(COUNTIF(IC11:IG11,2)&gt;0,COUNTIF(IC11:IG11,3)&gt;0),
AND(COUNTIF(IC11:IG11,2)&gt;0,COUNTIF(IC11:IG11,4)&gt;0),
AND(COUNTIF(IC11:IG11,3)&gt;0,COUNTIF(IC11:IG11,4)&gt;0)),
"Inkonsekvent kodning i datasetet för den som ska uppnå ett resultat.",
IF(OR(
AND(COUNTIF(IC12:IG12,1)&gt;0,COUNTIF(IC12:IG12,2)&gt;0),
AND(COUNTIF(IC12:IG12,1)&gt;0,COUNTIF(IC12:IG12,3)&gt;0),
AND(COUNTIF(IC12:IG12,1)&gt;0,COUNTIF(IC12:IG12,4)&gt;0),
AND(COUNTIF(IC12:IG12,2)&gt;0,COUNTIF(IC12:IG12,3)&gt;0),
AND(COUNTIF(IC12:IG12,2)&gt;0,COUNTIF(IC12:IG12,4)&gt;0),
AND(COUNTIF(IC12:IG12,3)&gt;0,COUNTIF(IC12:IG12,4)&gt;0)),
"Inkonsekvent kodning i datasetet för den som jämförs emot.",
IF(IA14&amp;IA15&amp;IA16&amp;IA17=" INGEN ÅTGÄRD BEHÖVS."," INGEN ÅTGÄRD BEHÖVS.",
IA2&amp;":"&amp;IA14&amp;IA15&amp;IA16&amp;IA17)))</f>
        <v>#N/A</v>
      </c>
      <c r="IB19" s="223"/>
      <c r="IC19" s="223"/>
      <c r="ID19" s="223"/>
      <c r="IE19" s="223"/>
      <c r="IF19" s="223"/>
      <c r="IG19" s="223"/>
      <c r="IH19" s="223"/>
      <c r="II19" s="223"/>
      <c r="IJ19" s="223"/>
      <c r="IK19" s="223"/>
      <c r="IL19" s="222" t="e">
        <f ca="1">IF(OR(
AND(COUNTIF(IN11:IR11,1)&gt;0,COUNTIF(IN11:IR11,2)&gt;0),
AND(COUNTIF(IN11:IR11,1)&gt;0,COUNTIF(IN11:IR11,3)&gt;0),
AND(COUNTIF(IN11:IR11,1)&gt;0,COUNTIF(IN11:IR11,4)&gt;0),
AND(COUNTIF(IN11:IR11,2)&gt;0,COUNTIF(IN11:IR11,3)&gt;0),
AND(COUNTIF(IN11:IR11,2)&gt;0,COUNTIF(IN11:IR11,4)&gt;0),
AND(COUNTIF(IN11:IR11,3)&gt;0,COUNTIF(IN11:IR11,4)&gt;0)),
"Inkonsekvent kodning i datasetet för den som ska uppnå ett resultat.",
IF(OR(
AND(COUNTIF(IN12:IR12,1)&gt;0,COUNTIF(IN12:IR12,2)&gt;0),
AND(COUNTIF(IN12:IR12,1)&gt;0,COUNTIF(IN12:IR12,3)&gt;0),
AND(COUNTIF(IN12:IR12,1)&gt;0,COUNTIF(IN12:IR12,4)&gt;0),
AND(COUNTIF(IN12:IR12,2)&gt;0,COUNTIF(IN12:IR12,3)&gt;0),
AND(COUNTIF(IN12:IR12,2)&gt;0,COUNTIF(IN12:IR12,4)&gt;0),
AND(COUNTIF(IN12:IR12,3)&gt;0,COUNTIF(IN12:IR12,4)&gt;0)),
"Inkonsekvent kodning i datasetet för den som jämförs emot.",
IF(IL14&amp;IL15&amp;IL16&amp;IL17=" INGEN ÅTGÄRD BEHÖVS."," INGEN ÅTGÄRD BEHÖVS.",
IL2&amp;":"&amp;IL14&amp;IL15&amp;IL16&amp;IL17)))</f>
        <v>#N/A</v>
      </c>
      <c r="IM19" s="223"/>
      <c r="IN19" s="223"/>
      <c r="IO19" s="223"/>
      <c r="IP19" s="223"/>
      <c r="IQ19" s="223"/>
      <c r="IR19" s="223"/>
      <c r="IS19" s="223"/>
      <c r="IT19" s="223"/>
      <c r="IU19" s="223"/>
      <c r="IV19" s="223"/>
      <c r="IW19" s="222" t="e">
        <f ca="1">IF(OR(
AND(COUNTIF(IY11:JC11,1)&gt;0,COUNTIF(IY11:JC11,2)&gt;0),
AND(COUNTIF(IY11:JC11,1)&gt;0,COUNTIF(IY11:JC11,3)&gt;0),
AND(COUNTIF(IY11:JC11,1)&gt;0,COUNTIF(IY11:JC11,4)&gt;0),
AND(COUNTIF(IY11:JC11,2)&gt;0,COUNTIF(IY11:JC11,3)&gt;0),
AND(COUNTIF(IY11:JC11,2)&gt;0,COUNTIF(IY11:JC11,4)&gt;0),
AND(COUNTIF(IY11:JC11,3)&gt;0,COUNTIF(IY11:JC11,4)&gt;0)),
"Inkonsekvent kodning i datasetet för den som ska uppnå ett resultat.",
IF(OR(
AND(COUNTIF(IY12:JC12,1)&gt;0,COUNTIF(IY12:JC12,2)&gt;0),
AND(COUNTIF(IY12:JC12,1)&gt;0,COUNTIF(IY12:JC12,3)&gt;0),
AND(COUNTIF(IY12:JC12,1)&gt;0,COUNTIF(IY12:JC12,4)&gt;0),
AND(COUNTIF(IY12:JC12,2)&gt;0,COUNTIF(IY12:JC12,3)&gt;0),
AND(COUNTIF(IY12:JC12,2)&gt;0,COUNTIF(IY12:JC12,4)&gt;0),
AND(COUNTIF(IY12:JC12,3)&gt;0,COUNTIF(IY12:JC12,4)&gt;0)),
"Inkonsekvent kodning i datasetet för den som jämförs emot.",
IF(IW14&amp;IW15&amp;IW16&amp;IW17=" INGEN ÅTGÄRD BEHÖVS."," INGEN ÅTGÄRD BEHÖVS.",
IW2&amp;":"&amp;IW14&amp;IW15&amp;IW16&amp;IW17)))</f>
        <v>#N/A</v>
      </c>
      <c r="IX19" s="223"/>
      <c r="IY19" s="223"/>
      <c r="IZ19" s="223"/>
      <c r="JA19" s="223"/>
      <c r="JB19" s="223"/>
      <c r="JC19" s="223"/>
      <c r="JD19" s="223"/>
      <c r="JE19" s="223"/>
      <c r="JF19" s="223"/>
      <c r="JG19" s="223"/>
      <c r="JH19" s="222" t="e">
        <f ca="1">IF(OR(
AND(COUNTIF(JJ11:JN11,1)&gt;0,COUNTIF(JJ11:JN11,2)&gt;0),
AND(COUNTIF(JJ11:JN11,1)&gt;0,COUNTIF(JJ11:JN11,3)&gt;0),
AND(COUNTIF(JJ11:JN11,1)&gt;0,COUNTIF(JJ11:JN11,4)&gt;0),
AND(COUNTIF(JJ11:JN11,2)&gt;0,COUNTIF(JJ11:JN11,3)&gt;0),
AND(COUNTIF(JJ11:JN11,2)&gt;0,COUNTIF(JJ11:JN11,4)&gt;0),
AND(COUNTIF(JJ11:JN11,3)&gt;0,COUNTIF(JJ11:JN11,4)&gt;0)),
"Inkonsekvent kodning i datasetet för den som ska uppnå ett resultat.",
IF(OR(
AND(COUNTIF(JJ12:JN12,1)&gt;0,COUNTIF(JJ12:JN12,2)&gt;0),
AND(COUNTIF(JJ12:JN12,1)&gt;0,COUNTIF(JJ12:JN12,3)&gt;0),
AND(COUNTIF(JJ12:JN12,1)&gt;0,COUNTIF(JJ12:JN12,4)&gt;0),
AND(COUNTIF(JJ12:JN12,2)&gt;0,COUNTIF(JJ12:JN12,3)&gt;0),
AND(COUNTIF(JJ12:JN12,2)&gt;0,COUNTIF(JJ12:JN12,4)&gt;0),
AND(COUNTIF(JJ12:JN12,3)&gt;0,COUNTIF(JJ12:JN12,4)&gt;0)),
"Inkonsekvent kodning i datasetet för den som jämförs emot.",
IF(JH14&amp;JH15&amp;JH16&amp;JH17=" INGEN ÅTGÄRD BEHÖVS."," INGEN ÅTGÄRD BEHÖVS.",
JH2&amp;":"&amp;JH14&amp;JH15&amp;JH16&amp;JH17)))</f>
        <v>#N/A</v>
      </c>
      <c r="JI19" s="223"/>
      <c r="JJ19" s="223"/>
      <c r="JK19" s="223"/>
      <c r="JL19" s="223"/>
      <c r="JM19" s="223"/>
      <c r="JN19" s="223"/>
      <c r="JO19" s="223"/>
      <c r="JP19" s="223"/>
      <c r="JQ19" s="223"/>
      <c r="JR19" s="223"/>
      <c r="JS19" s="222" t="e">
        <f ca="1">IF(OR(
AND(COUNTIF(JU11:JY11,1)&gt;0,COUNTIF(JU11:JY11,2)&gt;0),
AND(COUNTIF(JU11:JY11,1)&gt;0,COUNTIF(JU11:JY11,3)&gt;0),
AND(COUNTIF(JU11:JY11,1)&gt;0,COUNTIF(JU11:JY11,4)&gt;0),
AND(COUNTIF(JU11:JY11,2)&gt;0,COUNTIF(JU11:JY11,3)&gt;0),
AND(COUNTIF(JU11:JY11,2)&gt;0,COUNTIF(JU11:JY11,4)&gt;0),
AND(COUNTIF(JU11:JY11,3)&gt;0,COUNTIF(JU11:JY11,4)&gt;0)),
"Inkonsekvent kodning i datasetet för den som ska uppnå ett resultat.",
IF(OR(
AND(COUNTIF(JU12:JY12,1)&gt;0,COUNTIF(JU12:JY12,2)&gt;0),
AND(COUNTIF(JU12:JY12,1)&gt;0,COUNTIF(JU12:JY12,3)&gt;0),
AND(COUNTIF(JU12:JY12,1)&gt;0,COUNTIF(JU12:JY12,4)&gt;0),
AND(COUNTIF(JU12:JY12,2)&gt;0,COUNTIF(JU12:JY12,3)&gt;0),
AND(COUNTIF(JU12:JY12,2)&gt;0,COUNTIF(JU12:JY12,4)&gt;0),
AND(COUNTIF(JU12:JY12,3)&gt;0,COUNTIF(JU12:JY12,4)&gt;0)),
"Inkonsekvent kodning i datasetet för den som jämförs emot.",
IF(JS14&amp;JS15&amp;JS16&amp;JS17=" INGEN ÅTGÄRD BEHÖVS."," INGEN ÅTGÄRD BEHÖVS.",
JS2&amp;":"&amp;JS14&amp;JS15&amp;JS16&amp;JS17)))</f>
        <v>#N/A</v>
      </c>
      <c r="JT19" s="223"/>
      <c r="JU19" s="223"/>
      <c r="JV19" s="223"/>
      <c r="JW19" s="223"/>
      <c r="JX19" s="223"/>
      <c r="JY19" s="223"/>
      <c r="JZ19" s="223"/>
      <c r="KA19" s="223"/>
      <c r="KB19" s="223"/>
      <c r="KC19" s="223"/>
      <c r="KD19" s="222" t="e">
        <f ca="1">IF(OR(
AND(COUNTIF(KF11:KJ11,1)&gt;0,COUNTIF(KF11:KJ11,2)&gt;0),
AND(COUNTIF(KF11:KJ11,1)&gt;0,COUNTIF(KF11:KJ11,3)&gt;0),
AND(COUNTIF(KF11:KJ11,1)&gt;0,COUNTIF(KF11:KJ11,4)&gt;0),
AND(COUNTIF(KF11:KJ11,2)&gt;0,COUNTIF(KF11:KJ11,3)&gt;0),
AND(COUNTIF(KF11:KJ11,2)&gt;0,COUNTIF(KF11:KJ11,4)&gt;0),
AND(COUNTIF(KF11:KJ11,3)&gt;0,COUNTIF(KF11:KJ11,4)&gt;0)),
"Inkonsekvent kodning i datasetet för den som ska uppnå ett resultat.",
IF(OR(
AND(COUNTIF(KF12:KJ12,1)&gt;0,COUNTIF(KF12:KJ12,2)&gt;0),
AND(COUNTIF(KF12:KJ12,1)&gt;0,COUNTIF(KF12:KJ12,3)&gt;0),
AND(COUNTIF(KF12:KJ12,1)&gt;0,COUNTIF(KF12:KJ12,4)&gt;0),
AND(COUNTIF(KF12:KJ12,2)&gt;0,COUNTIF(KF12:KJ12,3)&gt;0),
AND(COUNTIF(KF12:KJ12,2)&gt;0,COUNTIF(KF12:KJ12,4)&gt;0),
AND(COUNTIF(KF12:KJ12,3)&gt;0,COUNTIF(KF12:KJ12,4)&gt;0)),
"Inkonsekvent kodning i datasetet för den som jämförs emot.",
IF(KD14&amp;KD15&amp;KD16&amp;KD17=" INGEN ÅTGÄRD BEHÖVS."," INGEN ÅTGÄRD BEHÖVS.",
KD2&amp;":"&amp;KD14&amp;KD15&amp;KD16&amp;KD17)))</f>
        <v>#N/A</v>
      </c>
      <c r="KE19" s="223"/>
      <c r="KF19" s="223"/>
      <c r="KG19" s="223"/>
      <c r="KH19" s="223"/>
      <c r="KI19" s="223"/>
      <c r="KJ19" s="223"/>
      <c r="KK19" s="223"/>
      <c r="KL19" s="223"/>
      <c r="KM19" s="223"/>
      <c r="KN19" s="223"/>
      <c r="KO19" s="222" t="e">
        <f ca="1">IF(OR(
AND(COUNTIF(KQ11:KU11,1)&gt;0,COUNTIF(KQ11:KU11,2)&gt;0),
AND(COUNTIF(KQ11:KU11,1)&gt;0,COUNTIF(KQ11:KU11,3)&gt;0),
AND(COUNTIF(KQ11:KU11,1)&gt;0,COUNTIF(KQ11:KU11,4)&gt;0),
AND(COUNTIF(KQ11:KU11,2)&gt;0,COUNTIF(KQ11:KU11,3)&gt;0),
AND(COUNTIF(KQ11:KU11,2)&gt;0,COUNTIF(KQ11:KU11,4)&gt;0),
AND(COUNTIF(KQ11:KU11,3)&gt;0,COUNTIF(KQ11:KU11,4)&gt;0)),
"Inkonsekvent kodning i datasetet för den som ska uppnå ett resultat.",
IF(OR(
AND(COUNTIF(KQ12:KU12,1)&gt;0,COUNTIF(KQ12:KU12,2)&gt;0),
AND(COUNTIF(KQ12:KU12,1)&gt;0,COUNTIF(KQ12:KU12,3)&gt;0),
AND(COUNTIF(KQ12:KU12,1)&gt;0,COUNTIF(KQ12:KU12,4)&gt;0),
AND(COUNTIF(KQ12:KU12,2)&gt;0,COUNTIF(KQ12:KU12,3)&gt;0),
AND(COUNTIF(KQ12:KU12,2)&gt;0,COUNTIF(KQ12:KU12,4)&gt;0),
AND(COUNTIF(KQ12:KU12,3)&gt;0,COUNTIF(KQ12:KU12,4)&gt;0)),
"Inkonsekvent kodning i datasetet för den som jämförs emot.",
IF(KO14&amp;KO15&amp;KO16&amp;KO17=" INGEN ÅTGÄRD BEHÖVS."," INGEN ÅTGÄRD BEHÖVS.",
KO2&amp;":"&amp;KO14&amp;KO15&amp;KO16&amp;KO17)))</f>
        <v>#N/A</v>
      </c>
      <c r="KP19" s="223"/>
      <c r="KQ19" s="223"/>
      <c r="KR19" s="223"/>
      <c r="KS19" s="223"/>
      <c r="KT19" s="223"/>
      <c r="KU19" s="223"/>
      <c r="KV19" s="223"/>
      <c r="KW19" s="223"/>
      <c r="KX19" s="223"/>
      <c r="KY19" s="223"/>
      <c r="KZ19" s="222" t="e">
        <f ca="1">IF(OR(
AND(COUNTIF(LB11:LF11,1)&gt;0,COUNTIF(LB11:LF11,2)&gt;0),
AND(COUNTIF(LB11:LF11,1)&gt;0,COUNTIF(LB11:LF11,3)&gt;0),
AND(COUNTIF(LB11:LF11,1)&gt;0,COUNTIF(LB11:LF11,4)&gt;0),
AND(COUNTIF(LB11:LF11,2)&gt;0,COUNTIF(LB11:LF11,3)&gt;0),
AND(COUNTIF(LB11:LF11,2)&gt;0,COUNTIF(LB11:LF11,4)&gt;0),
AND(COUNTIF(LB11:LF11,3)&gt;0,COUNTIF(LB11:LF11,4)&gt;0)),
"Inkonsekvent kodning i datasetet för den som ska uppnå ett resultat.",
IF(OR(
AND(COUNTIF(LB12:LF12,1)&gt;0,COUNTIF(LB12:LF12,2)&gt;0),
AND(COUNTIF(LB12:LF12,1)&gt;0,COUNTIF(LB12:LF12,3)&gt;0),
AND(COUNTIF(LB12:LF12,1)&gt;0,COUNTIF(LB12:LF12,4)&gt;0),
AND(COUNTIF(LB12:LF12,2)&gt;0,COUNTIF(LB12:LF12,3)&gt;0),
AND(COUNTIF(LB12:LF12,2)&gt;0,COUNTIF(LB12:LF12,4)&gt;0),
AND(COUNTIF(LB12:LF12,3)&gt;0,COUNTIF(LB12:LF12,4)&gt;0)),
"Inkonsekvent kodning i datasetet för den som jämförs emot.",
IF(KZ14&amp;KZ15&amp;KZ16&amp;KZ17=" INGEN ÅTGÄRD BEHÖVS."," INGEN ÅTGÄRD BEHÖVS.",
KZ2&amp;":"&amp;KZ14&amp;KZ15&amp;KZ16&amp;KZ17)))</f>
        <v>#N/A</v>
      </c>
      <c r="LA19" s="223"/>
      <c r="LB19" s="223"/>
      <c r="LC19" s="223"/>
      <c r="LD19" s="223"/>
      <c r="LE19" s="223"/>
      <c r="LF19" s="223"/>
      <c r="LG19" s="223"/>
      <c r="LH19" s="223"/>
      <c r="LI19" s="223"/>
      <c r="LJ19" s="223"/>
      <c r="LK19" s="222" t="e">
        <f ca="1">IF(OR(
AND(COUNTIF(LM11:LQ11,1)&gt;0,COUNTIF(LM11:LQ11,2)&gt;0),
AND(COUNTIF(LM11:LQ11,1)&gt;0,COUNTIF(LM11:LQ11,3)&gt;0),
AND(COUNTIF(LM11:LQ11,1)&gt;0,COUNTIF(LM11:LQ11,4)&gt;0),
AND(COUNTIF(LM11:LQ11,2)&gt;0,COUNTIF(LM11:LQ11,3)&gt;0),
AND(COUNTIF(LM11:LQ11,2)&gt;0,COUNTIF(LM11:LQ11,4)&gt;0),
AND(COUNTIF(LM11:LQ11,3)&gt;0,COUNTIF(LM11:LQ11,4)&gt;0)),
"Inkonsekvent kodning i datasetet för den som ska uppnå ett resultat.",
IF(OR(
AND(COUNTIF(LM12:LQ12,1)&gt;0,COUNTIF(LM12:LQ12,2)&gt;0),
AND(COUNTIF(LM12:LQ12,1)&gt;0,COUNTIF(LM12:LQ12,3)&gt;0),
AND(COUNTIF(LM12:LQ12,1)&gt;0,COUNTIF(LM12:LQ12,4)&gt;0),
AND(COUNTIF(LM12:LQ12,2)&gt;0,COUNTIF(LM12:LQ12,3)&gt;0),
AND(COUNTIF(LM12:LQ12,2)&gt;0,COUNTIF(LM12:LQ12,4)&gt;0),
AND(COUNTIF(LM12:LQ12,3)&gt;0,COUNTIF(LM12:LQ12,4)&gt;0)),
"Inkonsekvent kodning i datasetet för den som jämförs emot.",
IF(LK14&amp;LK15&amp;LK16&amp;LK17=" INGEN ÅTGÄRD BEHÖVS."," INGEN ÅTGÄRD BEHÖVS.",
LK2&amp;":"&amp;LK14&amp;LK15&amp;LK16&amp;LK17)))</f>
        <v>#N/A</v>
      </c>
      <c r="LL19" s="223"/>
      <c r="LM19" s="223"/>
      <c r="LN19" s="223"/>
      <c r="LO19" s="223"/>
      <c r="LP19" s="223"/>
      <c r="LQ19" s="223"/>
      <c r="LR19" s="223"/>
      <c r="LS19" s="223"/>
      <c r="LT19" s="223"/>
      <c r="LU19" s="223"/>
      <c r="LV19" s="222" t="e">
        <f ca="1">IF(OR(
AND(COUNTIF(LX11:MB11,1)&gt;0,COUNTIF(LX11:MB11,2)&gt;0),
AND(COUNTIF(LX11:MB11,1)&gt;0,COUNTIF(LX11:MB11,3)&gt;0),
AND(COUNTIF(LX11:MB11,1)&gt;0,COUNTIF(LX11:MB11,4)&gt;0),
AND(COUNTIF(LX11:MB11,2)&gt;0,COUNTIF(LX11:MB11,3)&gt;0),
AND(COUNTIF(LX11:MB11,2)&gt;0,COUNTIF(LX11:MB11,4)&gt;0),
AND(COUNTIF(LX11:MB11,3)&gt;0,COUNTIF(LX11:MB11,4)&gt;0)),
"Inkonsekvent kodning i datasetet för den som ska uppnå ett resultat.",
IF(OR(
AND(COUNTIF(LX12:MB12,1)&gt;0,COUNTIF(LX12:MB12,2)&gt;0),
AND(COUNTIF(LX12:MB12,1)&gt;0,COUNTIF(LX12:MB12,3)&gt;0),
AND(COUNTIF(LX12:MB12,1)&gt;0,COUNTIF(LX12:MB12,4)&gt;0),
AND(COUNTIF(LX12:MB12,2)&gt;0,COUNTIF(LX12:MB12,3)&gt;0),
AND(COUNTIF(LX12:MB12,2)&gt;0,COUNTIF(LX12:MB12,4)&gt;0),
AND(COUNTIF(LX12:MB12,3)&gt;0,COUNTIF(LX12:MB12,4)&gt;0)),
"Inkonsekvent kodning i datasetet för den som jämförs emot.",
IF(LV14&amp;LV15&amp;LV16&amp;LV17=" INGEN ÅTGÄRD BEHÖVS."," INGEN ÅTGÄRD BEHÖVS.",
LV2&amp;":"&amp;LV14&amp;LV15&amp;LV16&amp;LV17)))</f>
        <v>#N/A</v>
      </c>
      <c r="LW19" s="223"/>
      <c r="LX19" s="223"/>
      <c r="LY19" s="223"/>
      <c r="LZ19" s="223"/>
      <c r="MA19" s="223"/>
      <c r="MB19" s="223"/>
      <c r="MC19" s="223"/>
      <c r="MD19" s="223"/>
      <c r="ME19" s="223"/>
      <c r="MF19" s="223"/>
      <c r="MG19" s="222" t="str">
        <f ca="1">IF(OR(
AND(COUNTIF(MI11:MM11,1)&gt;0,COUNTIF(MI11:MM11,2)&gt;0),
AND(COUNTIF(MI11:MM11,1)&gt;0,COUNTIF(MI11:MM11,3)&gt;0),
AND(COUNTIF(MI11:MM11,1)&gt;0,COUNTIF(MI11:MM11,4)&gt;0),
AND(COUNTIF(MI11:MM11,2)&gt;0,COUNTIF(MI11:MM11,3)&gt;0),
AND(COUNTIF(MI11:MM11,2)&gt;0,COUNTIF(MI11:MM11,4)&gt;0),
AND(COUNTIF(MI11:MM11,3)&gt;0,COUNTIF(MI11:MM11,4)&gt;0)),
"Inkonsekvent kodning i datasetet för den som ska uppnå ett resultat.",
IF(OR(
AND(COUNTIF(MI12:MM12,1)&gt;0,COUNTIF(MI12:MM12,2)&gt;0),
AND(COUNTIF(MI12:MM12,1)&gt;0,COUNTIF(MI12:MM12,3)&gt;0),
AND(COUNTIF(MI12:MM12,1)&gt;0,COUNTIF(MI12:MM12,4)&gt;0),
AND(COUNTIF(MI12:MM12,2)&gt;0,COUNTIF(MI12:MM12,3)&gt;0),
AND(COUNTIF(MI12:MM12,2)&gt;0,COUNTIF(MI12:MM12,4)&gt;0),
AND(COUNTIF(MI12:MM12,3)&gt;0,COUNTIF(MI12:MM12,4)&gt;0)),
"Inkonsekvent kodning i datasetet för den som jämförs emot.",
IF(MG14&amp;MG15&amp;MG16&amp;MG17=""," INGEN ÅTGÄRD BEHÖVS.",
MG2&amp;":"&amp;MG14&amp;MG15&amp;MG16&amp;MG17)))</f>
        <v xml:space="preserve"> INGEN ÅTGÄRD BEHÖVS.</v>
      </c>
      <c r="MH19" s="223"/>
      <c r="MI19" s="223"/>
      <c r="MJ19" s="223"/>
      <c r="MK19" s="223"/>
      <c r="ML19" s="223"/>
      <c r="MM19" s="223"/>
      <c r="MN19" s="223"/>
      <c r="MO19" s="223"/>
      <c r="MP19" s="223"/>
      <c r="MQ19" s="223"/>
      <c r="MS19" s="222" t="str">
        <f ca="1">IF(OR(
AND(COUNTIF(MU11:MY11,1)&gt;0,COUNTIF(MU11:MY11,2)&gt;0),
AND(COUNTIF(MU11:MY11,1)&gt;0,COUNTIF(MU11:MY11,3)&gt;0),
AND(COUNTIF(MU11:MY11,1)&gt;0,COUNTIF(MU11:MY11,4)&gt;0),
AND(COUNTIF(MU11:MY11,2)&gt;0,COUNTIF(MU11:MY11,3)&gt;0),
AND(COUNTIF(MU11:MY11,2)&gt;0,COUNTIF(MU11:MY11,4)&gt;0),
AND(COUNTIF(MU11:MY11,3)&gt;0,COUNTIF(MU11:MY11,4)&gt;0)),
"Inkonsekvent kodning i datasetet för den som ska uppnå ett resultat.",
IF(OR(
AND(COUNTIF(MU12:MY12,1)&gt;0,COUNTIF(MU12:MY12,2)&gt;0),
AND(COUNTIF(MU12:MY12,1)&gt;0,COUNTIF(MU12:MY12,3)&gt;0),
AND(COUNTIF(MU12:MY12,1)&gt;0,COUNTIF(MU12:MY12,4)&gt;0),
AND(COUNTIF(MU12:MY12,2)&gt;0,COUNTIF(MU12:MY12,3)&gt;0),
AND(COUNTIF(MU12:MY12,2)&gt;0,COUNTIF(MU12:MY12,4)&gt;0),
AND(COUNTIF(MU12:MY12,3)&gt;0,COUNTIF(MU12:MY12,4)&gt;0)),
"Inkonsekvent kodning i datasetet för den som jämförs emot.",
IF(MS14&amp;MS15&amp;MS16&amp;MS17=""," INGEN ÅTGÄRD BEHÖVS.",
MS2&amp;":"&amp;MS14&amp;MS15&amp;MS16&amp;MS17)))</f>
        <v xml:space="preserve"> INGEN ÅTGÄRD BEHÖVS.</v>
      </c>
      <c r="MT19" s="223"/>
      <c r="MU19" s="223"/>
      <c r="MV19" s="223"/>
      <c r="MW19" s="223"/>
      <c r="MX19" s="223"/>
      <c r="MY19" s="223"/>
      <c r="MZ19" s="223"/>
      <c r="NA19" s="223"/>
      <c r="NB19" s="223"/>
      <c r="NC19" s="223"/>
      <c r="NE19" s="222" t="str">
        <f ca="1">IF(OR(
AND(COUNTIF(NG11:NK11,1)&gt;0,COUNTIF(NG11:NK11,2)&gt;0),
AND(COUNTIF(NG11:NK11,1)&gt;0,COUNTIF(NG11:NK11,3)&gt;0),
AND(COUNTIF(NG11:NK11,1)&gt;0,COUNTIF(NG11:NK11,4)&gt;0),
AND(COUNTIF(NG11:NK11,2)&gt;0,COUNTIF(NG11:NK11,3)&gt;0),
AND(COUNTIF(NG11:NK11,2)&gt;0,COUNTIF(NG11:NK11,4)&gt;0),
AND(COUNTIF(NG11:NK11,3)&gt;0,COUNTIF(NG11:NK11,4)&gt;0)),
"Inkonsekvent kodning i datasetet för den som ska uppnå ett resultat.",
IF(OR(
AND(COUNTIF(NG12:NK12,1)&gt;0,COUNTIF(NG12:NK12,2)&gt;0),
AND(COUNTIF(NG12:NK12,1)&gt;0,COUNTIF(NG12:NK12,3)&gt;0),
AND(COUNTIF(NG12:NK12,1)&gt;0,COUNTIF(NG12:NK12,4)&gt;0),
AND(COUNTIF(NG12:NK12,2)&gt;0,COUNTIF(NG12:NK12,3)&gt;0),
AND(COUNTIF(NG12:NK12,2)&gt;0,COUNTIF(NG12:NK12,4)&gt;0),
AND(COUNTIF(NG12:NK12,3)&gt;0,COUNTIF(NG12:NK12,4)&gt;0)),
"Inkonsekvent kodning i datasetet för den som jämförs emot.",
IF(NE14&amp;NE15&amp;NE16&amp;NE17=""," INGEN ÅTGÄRD BEHÖVS.",
NE2&amp;":"&amp;NE14&amp;NE15&amp;NE16&amp;NE17)))</f>
        <v xml:space="preserve"> INGEN ÅTGÄRD BEHÖVS.</v>
      </c>
      <c r="NF19" s="223"/>
      <c r="NG19" s="223"/>
      <c r="NH19" s="223"/>
      <c r="NI19" s="223"/>
      <c r="NJ19" s="223"/>
      <c r="NK19" s="223"/>
      <c r="NL19" s="223"/>
      <c r="NM19" s="223"/>
      <c r="NN19" s="223"/>
      <c r="NO19" s="223"/>
      <c r="NQ19" s="222" t="str">
        <f ca="1">IF(OR(
AND(COUNTIF(NS11:NW11,1)&gt;0,COUNTIF(NS11:NW11,2)&gt;0),
AND(COUNTIF(NS11:NW11,1)&gt;0,COUNTIF(NS11:NW11,3)&gt;0),
AND(COUNTIF(NS11:NW11,1)&gt;0,COUNTIF(NS11:NW11,4)&gt;0),
AND(COUNTIF(NS11:NW11,2)&gt;0,COUNTIF(NS11:NW11,3)&gt;0),
AND(COUNTIF(NS11:NW11,2)&gt;0,COUNTIF(NS11:NW11,4)&gt;0),
AND(COUNTIF(NS11:NW11,3)&gt;0,COUNTIF(NS11:NW11,4)&gt;0)),
"Inkonsekvent kodning i datasetet för den som ska uppnå ett resultat.",
IF(OR(
AND(COUNTIF(NS12:NW12,1)&gt;0,COUNTIF(NS12:NW12,2)&gt;0),
AND(COUNTIF(NS12:NW12,1)&gt;0,COUNTIF(NS12:NW12,3)&gt;0),
AND(COUNTIF(NS12:NW12,1)&gt;0,COUNTIF(NS12:NW12,4)&gt;0),
AND(COUNTIF(NS12:NW12,2)&gt;0,COUNTIF(NS12:NW12,3)&gt;0),
AND(COUNTIF(NS12:NW12,2)&gt;0,COUNTIF(NS12:NW12,4)&gt;0),
AND(COUNTIF(NS12:NW12,3)&gt;0,COUNTIF(NS12:NW12,4)&gt;0)),
"Inkonsekvent kodning i datasetet för den som jämförs emot.",
IF(NQ14&amp;NQ15&amp;NQ16&amp;NQ17=""," INGEN ÅTGÄRD BEHÖVS.",
NQ2&amp;":"&amp;NQ14&amp;NQ15&amp;NQ16&amp;NQ17)))</f>
        <v xml:space="preserve"> INGEN ÅTGÄRD BEHÖVS.</v>
      </c>
      <c r="NR19" s="223"/>
      <c r="NS19" s="223"/>
      <c r="NT19" s="223"/>
      <c r="NU19" s="223"/>
      <c r="NV19" s="223"/>
      <c r="NW19" s="223"/>
      <c r="NX19" s="223"/>
      <c r="NY19" s="223"/>
      <c r="NZ19" s="223"/>
      <c r="OA19" s="223"/>
      <c r="OC19" s="222" t="str">
        <f ca="1">IF(OR(
AND(COUNTIF(OE11:OI11,1)&gt;0,COUNTIF(OE11:OI11,2)&gt;0),
AND(COUNTIF(OE11:OI11,1)&gt;0,COUNTIF(OE11:OI11,3)&gt;0),
AND(COUNTIF(OE11:OI11,1)&gt;0,COUNTIF(OE11:OI11,4)&gt;0),
AND(COUNTIF(OE11:OI11,2)&gt;0,COUNTIF(OE11:OI11,3)&gt;0),
AND(COUNTIF(OE11:OI11,2)&gt;0,COUNTIF(OE11:OI11,4)&gt;0),
AND(COUNTIF(OE11:OI11,3)&gt;0,COUNTIF(OE11:OI11,4)&gt;0)),
"Inkonsekvent kodning i datasetet för den som ska uppnå ett resultat.",
IF(OR(
AND(COUNTIF(OE12:OI12,1)&gt;0,COUNTIF(OE12:OI12,2)&gt;0),
AND(COUNTIF(OE12:OI12,1)&gt;0,COUNTIF(OE12:OI12,3)&gt;0),
AND(COUNTIF(OE12:OI12,1)&gt;0,COUNTIF(OE12:OI12,4)&gt;0),
AND(COUNTIF(OE12:OI12,2)&gt;0,COUNTIF(OE12:OI12,3)&gt;0),
AND(COUNTIF(OE12:OI12,2)&gt;0,COUNTIF(OE12:OI12,4)&gt;0),
AND(COUNTIF(OE12:OI12,3)&gt;0,COUNTIF(OE12:OI12,4)&gt;0)),
"Inkonsekvent kodning i datasetet för den som jämförs emot.",
IF(OC14&amp;OC15&amp;OC16&amp;OC17=""," INGEN ÅTGÄRD BEHÖVS.",
OC2&amp;":"&amp;OC14&amp;OC15&amp;OC16&amp;OC17)))</f>
        <v xml:space="preserve"> INGEN ÅTGÄRD BEHÖVS.</v>
      </c>
      <c r="OD19" s="223"/>
      <c r="OE19" s="223"/>
      <c r="OF19" s="223"/>
      <c r="OG19" s="223"/>
      <c r="OH19" s="223"/>
      <c r="OI19" s="223"/>
      <c r="OJ19" s="223"/>
      <c r="OK19" s="223"/>
      <c r="OL19" s="223"/>
      <c r="OM19" s="223"/>
      <c r="OO19" s="222" t="str">
        <f ca="1">IF(OR(
AND(COUNTIF(OQ11:OU11,1)&gt;0,COUNTIF(OQ11:OU11,2)&gt;0),
AND(COUNTIF(OQ11:OU11,1)&gt;0,COUNTIF(OQ11:OU11,3)&gt;0),
AND(COUNTIF(OQ11:OU11,1)&gt;0,COUNTIF(OQ11:OU11,4)&gt;0),
AND(COUNTIF(OQ11:OU11,2)&gt;0,COUNTIF(OQ11:OU11,3)&gt;0),
AND(COUNTIF(OQ11:OU11,2)&gt;0,COUNTIF(OQ11:OU11,4)&gt;0),
AND(COUNTIF(OQ11:OU11,3)&gt;0,COUNTIF(OQ11:OU11,4)&gt;0)),
"Inkonsekvent kodning i datasetet för den som ska uppnå ett resultat.",
IF(OR(
AND(COUNTIF(OQ12:OU12,1)&gt;0,COUNTIF(OQ12:OU12,2)&gt;0),
AND(COUNTIF(OQ12:OU12,1)&gt;0,COUNTIF(OQ12:OU12,3)&gt;0),
AND(COUNTIF(OQ12:OU12,1)&gt;0,COUNTIF(OQ12:OU12,4)&gt;0),
AND(COUNTIF(OQ12:OU12,2)&gt;0,COUNTIF(OQ12:OU12,3)&gt;0),
AND(COUNTIF(OQ12:OU12,2)&gt;0,COUNTIF(OQ12:OU12,4)&gt;0),
AND(COUNTIF(OQ12:OU12,3)&gt;0,COUNTIF(OQ12:OU12,4)&gt;0)),
"Inkonsekvent kodning i datasetet för den som jämförs emot.",
IF(OO14&amp;OO15&amp;OO16&amp;OO17=""," INGEN ÅTGÄRD BEHÖVS.",
OO2&amp;":"&amp;OO14&amp;OO15&amp;OO16&amp;OO17)))</f>
        <v xml:space="preserve"> INGEN ÅTGÄRD BEHÖVS.</v>
      </c>
      <c r="OP19" s="223"/>
      <c r="OQ19" s="223"/>
      <c r="OR19" s="223"/>
      <c r="OS19" s="223"/>
      <c r="OT19" s="223"/>
      <c r="OU19" s="223"/>
      <c r="OV19" s="223"/>
      <c r="OW19" s="223"/>
      <c r="OX19" s="223"/>
      <c r="OY19" s="223"/>
      <c r="PA19" s="222" t="str">
        <f ca="1">IF(OR(
AND(COUNTIF(PC11:PG11,1)&gt;0,COUNTIF(PC11:PG11,2)&gt;0),
AND(COUNTIF(PC11:PG11,1)&gt;0,COUNTIF(PC11:PG11,3)&gt;0),
AND(COUNTIF(PC11:PG11,1)&gt;0,COUNTIF(PC11:PG11,4)&gt;0),
AND(COUNTIF(PC11:PG11,2)&gt;0,COUNTIF(PC11:PG11,3)&gt;0),
AND(COUNTIF(PC11:PG11,2)&gt;0,COUNTIF(PC11:PG11,4)&gt;0),
AND(COUNTIF(PC11:PG11,3)&gt;0,COUNTIF(PC11:PG11,4)&gt;0)),
"Inkonsekvent kodning i datasetet för den som ska uppnå ett resultat.",
IF(OR(
AND(COUNTIF(PC12:PG12,1)&gt;0,COUNTIF(PC12:PG12,2)&gt;0),
AND(COUNTIF(PC12:PG12,1)&gt;0,COUNTIF(PC12:PG12,3)&gt;0),
AND(COUNTIF(PC12:PG12,1)&gt;0,COUNTIF(PC12:PG12,4)&gt;0),
AND(COUNTIF(PC12:PG12,2)&gt;0,COUNTIF(PC12:PG12,3)&gt;0),
AND(COUNTIF(PC12:PG12,2)&gt;0,COUNTIF(PC12:PG12,4)&gt;0),
AND(COUNTIF(PC12:PG12,3)&gt;0,COUNTIF(PC12:PG12,4)&gt;0)),
"Inkonsekvent kodning i datasetet för den som jämförs emot.",
IF(PA14&amp;PA15&amp;PA16&amp;PA17=""," INGEN ÅTGÄRD BEHÖVS.",
PA2&amp;":"&amp;PA14&amp;PA15&amp;PA16&amp;PA17)))</f>
        <v xml:space="preserve"> INGEN ÅTGÄRD BEHÖVS.</v>
      </c>
      <c r="PB19" s="223"/>
      <c r="PC19" s="223"/>
      <c r="PD19" s="223"/>
      <c r="PE19" s="223"/>
      <c r="PF19" s="223"/>
      <c r="PG19" s="223"/>
      <c r="PH19" s="223"/>
      <c r="PI19" s="223"/>
      <c r="PJ19" s="223"/>
      <c r="PK19" s="223"/>
      <c r="PM19" s="222" t="str">
        <f ca="1">IF(OR(
AND(COUNTIF(PO11:PS11,1)&gt;0,COUNTIF(PO11:PS11,2)&gt;0),
AND(COUNTIF(PO11:PS11,1)&gt;0,COUNTIF(PO11:PS11,3)&gt;0),
AND(COUNTIF(PO11:PS11,1)&gt;0,COUNTIF(PO11:PS11,4)&gt;0),
AND(COUNTIF(PO11:PS11,2)&gt;0,COUNTIF(PO11:PS11,3)&gt;0),
AND(COUNTIF(PO11:PS11,2)&gt;0,COUNTIF(PO11:PS11,4)&gt;0),
AND(COUNTIF(PO11:PS11,3)&gt;0,COUNTIF(PO11:PS11,4)&gt;0)),
"Inkonsekvent kodning i datasetet för den som ska uppnå ett resultat.",
IF(OR(
AND(COUNTIF(PO12:PS12,1)&gt;0,COUNTIF(PO12:PS12,2)&gt;0),
AND(COUNTIF(PO12:PS12,1)&gt;0,COUNTIF(PO12:PS12,3)&gt;0),
AND(COUNTIF(PO12:PS12,1)&gt;0,COUNTIF(PO12:PS12,4)&gt;0),
AND(COUNTIF(PO12:PS12,2)&gt;0,COUNTIF(PO12:PS12,3)&gt;0),
AND(COUNTIF(PO12:PS12,2)&gt;0,COUNTIF(PO12:PS12,4)&gt;0),
AND(COUNTIF(PO12:PS12,3)&gt;0,COUNTIF(PO12:PS12,4)&gt;0)),
"Inkonsekvent kodning i datasetet för den som jämförs emot.",
IF(PM14&amp;PM15&amp;PM16&amp;PM17=""," INGEN ÅTGÄRD BEHÖVS.",
PM2&amp;":"&amp;PM14&amp;PM15&amp;PM16&amp;PM17)))</f>
        <v xml:space="preserve"> INGEN ÅTGÄRD BEHÖVS.</v>
      </c>
      <c r="PN19" s="223"/>
      <c r="PO19" s="223"/>
      <c r="PP19" s="223"/>
      <c r="PQ19" s="223"/>
      <c r="PR19" s="223"/>
      <c r="PS19" s="223"/>
      <c r="PT19" s="223"/>
      <c r="PU19" s="223"/>
      <c r="PV19" s="223"/>
      <c r="PW19" s="223"/>
      <c r="PY19" s="222" t="str">
        <f ca="1">IF(OR(
AND(COUNTIF(QA11:QE11,1)&gt;0,COUNTIF(QA11:QE11,2)&gt;0),
AND(COUNTIF(QA11:QE11,1)&gt;0,COUNTIF(QA11:QE11,3)&gt;0),
AND(COUNTIF(QA11:QE11,1)&gt;0,COUNTIF(QA11:QE11,4)&gt;0),
AND(COUNTIF(QA11:QE11,2)&gt;0,COUNTIF(QA11:QE11,3)&gt;0),
AND(COUNTIF(QA11:QE11,2)&gt;0,COUNTIF(QA11:QE11,4)&gt;0),
AND(COUNTIF(QA11:QE11,3)&gt;0,COUNTIF(QA11:QE11,4)&gt;0)),
"Inkonsekvent kodning i datasetet för den som ska uppnå ett resultat.",
IF(OR(
AND(COUNTIF(QA12:QE12,1)&gt;0,COUNTIF(QA12:QE12,2)&gt;0),
AND(COUNTIF(QA12:QE12,1)&gt;0,COUNTIF(QA12:QE12,3)&gt;0),
AND(COUNTIF(QA12:QE12,1)&gt;0,COUNTIF(QA12:QE12,4)&gt;0),
AND(COUNTIF(QA12:QE12,2)&gt;0,COUNTIF(QA12:QE12,3)&gt;0),
AND(COUNTIF(QA12:QE12,2)&gt;0,COUNTIF(QA12:QE12,4)&gt;0),
AND(COUNTIF(QA12:QE12,3)&gt;0,COUNTIF(QA12:QE12,4)&gt;0)),
"Inkonsekvent kodning i datasetet för den som jämförs emot.",
IF(PY14&amp;PY15&amp;PY16&amp;PY17=""," INGEN ÅTGÄRD BEHÖVS.",
PY2&amp;":"&amp;PY14&amp;PY15&amp;PY16&amp;PY17)))</f>
        <v xml:space="preserve"> INGEN ÅTGÄRD BEHÖVS.</v>
      </c>
      <c r="PZ19" s="223"/>
      <c r="QA19" s="223"/>
      <c r="QB19" s="223"/>
      <c r="QC19" s="223"/>
      <c r="QD19" s="223"/>
      <c r="QE19" s="223"/>
      <c r="QF19" s="223"/>
      <c r="QG19" s="223"/>
      <c r="QH19" s="223"/>
      <c r="QI19" s="223"/>
      <c r="QK19" s="222" t="str">
        <f ca="1">IF(OR(
AND(COUNTIF(QM11:QQ11,1)&gt;0,COUNTIF(QM11:QQ11,2)&gt;0),
AND(COUNTIF(QM11:QQ11,1)&gt;0,COUNTIF(QM11:QQ11,3)&gt;0),
AND(COUNTIF(QM11:QQ11,1)&gt;0,COUNTIF(QM11:QQ11,4)&gt;0),
AND(COUNTIF(QM11:QQ11,2)&gt;0,COUNTIF(QM11:QQ11,3)&gt;0),
AND(COUNTIF(QM11:QQ11,2)&gt;0,COUNTIF(QM11:QQ11,4)&gt;0),
AND(COUNTIF(QM11:QQ11,3)&gt;0,COUNTIF(QM11:QQ11,4)&gt;0)),
"Inkonsekvent kodning i datasetet för den som ska uppnå ett resultat.",
IF(OR(
AND(COUNTIF(QM12:QQ12,1)&gt;0,COUNTIF(QM12:QQ12,2)&gt;0),
AND(COUNTIF(QM12:QQ12,1)&gt;0,COUNTIF(QM12:QQ12,3)&gt;0),
AND(COUNTIF(QM12:QQ12,1)&gt;0,COUNTIF(QM12:QQ12,4)&gt;0),
AND(COUNTIF(QM12:QQ12,2)&gt;0,COUNTIF(QM12:QQ12,3)&gt;0),
AND(COUNTIF(QM12:QQ12,2)&gt;0,COUNTIF(QM12:QQ12,4)&gt;0),
AND(COUNTIF(QM12:QQ12,3)&gt;0,COUNTIF(QM12:QQ12,4)&gt;0)),
"Inkonsekvent kodning i datasetet för den som jämförs emot.",
IF(QK14&amp;QK15&amp;QK16&amp;QK17=""," INGEN ÅTGÄRD BEHÖVS.",
QK2&amp;":"&amp;QK14&amp;QK15&amp;QK16&amp;QK17)))</f>
        <v xml:space="preserve"> INGEN ÅTGÄRD BEHÖVS.</v>
      </c>
      <c r="QL19" s="223"/>
      <c r="QM19" s="223"/>
      <c r="QN19" s="223"/>
      <c r="QO19" s="223"/>
      <c r="QP19" s="223"/>
      <c r="QQ19" s="223"/>
      <c r="QR19" s="223"/>
      <c r="QS19" s="223"/>
      <c r="QT19" s="223"/>
      <c r="QU19" s="223"/>
      <c r="QW19" s="222" t="e">
        <f ca="1">IF(OR(
AND(COUNTIF(QY11:RC11,1)&gt;0,COUNTIF(QY11:RC11,2)&gt;0),
AND(COUNTIF(QY11:RC11,1)&gt;0,COUNTIF(QY11:RC11,3)&gt;0),
AND(COUNTIF(QY11:RC11,1)&gt;0,COUNTIF(QY11:RC11,4)&gt;0),
AND(COUNTIF(QY11:RC11,2)&gt;0,COUNTIF(QY11:RC11,3)&gt;0),
AND(COUNTIF(QY11:RC11,2)&gt;0,COUNTIF(QY11:RC11,4)&gt;0),
AND(COUNTIF(QY11:RC11,3)&gt;0,COUNTIF(QY11:RC11,4)&gt;0)),
"Inkonsekvent kodning i datasetet för den som ska uppnå ett resultat.",
IF(OR(
AND(COUNTIF(QY12:RC12,1)&gt;0,COUNTIF(QY12:RC12,2)&gt;0),
AND(COUNTIF(QY12:RC12,1)&gt;0,COUNTIF(QY12:RC12,3)&gt;0),
AND(COUNTIF(QY12:RC12,1)&gt;0,COUNTIF(QY12:RC12,4)&gt;0),
AND(COUNTIF(QY12:RC12,2)&gt;0,COUNTIF(QY12:RC12,3)&gt;0),
AND(COUNTIF(QY12:RC12,2)&gt;0,COUNTIF(QY12:RC12,4)&gt;0),
AND(COUNTIF(QY12:RC12,3)&gt;0,COUNTIF(QY12:RC12,4)&gt;0)),
"Inkonsekvent kodning i datasetet för den som jämförs emot.",
IF(QW14&amp;QW15&amp;QW16&amp;QW17=" INGEN ÅTGÄRD BEHÖVS."," INGEN ÅTGÄRD BEHÖVS.",
QW2&amp;":"&amp;QW14&amp;QW15&amp;QW16&amp;QW17)))</f>
        <v>#N/A</v>
      </c>
      <c r="QX19" s="223"/>
      <c r="QY19" s="223"/>
      <c r="QZ19" s="223"/>
      <c r="RA19" s="223"/>
      <c r="RB19" s="223"/>
      <c r="RC19" s="223"/>
      <c r="RD19" s="223"/>
      <c r="RE19" s="223"/>
      <c r="RF19" s="223"/>
      <c r="RG19" s="223"/>
      <c r="RH19" s="222" t="str">
        <f ca="1">IF(OR(
AND(COUNTIF(RJ11:RN11,1)&gt;0,COUNTIF(RJ11:RN11,2)&gt;0),
AND(COUNTIF(RJ11:RN11,1)&gt;0,COUNTIF(RJ11:RN11,3)&gt;0),
AND(COUNTIF(RJ11:RN11,1)&gt;0,COUNTIF(RJ11:RN11,4)&gt;0),
AND(COUNTIF(RJ11:RN11,2)&gt;0,COUNTIF(RJ11:RN11,3)&gt;0),
AND(COUNTIF(RJ11:RN11,2)&gt;0,COUNTIF(RJ11:RN11,4)&gt;0),
AND(COUNTIF(RJ11:RN11,3)&gt;0,COUNTIF(RJ11:RN11,4)&gt;0)),
"Inkonsekvent kodning i datasetet för den som ska uppnå ett resultat.",
IF(OR(
AND(COUNTIF(RJ12:RN12,1)&gt;0,COUNTIF(RJ12:RN12,2)&gt;0),
AND(COUNTIF(RJ12:RN12,1)&gt;0,COUNTIF(RJ12:RN12,3)&gt;0),
AND(COUNTIF(RJ12:RN12,1)&gt;0,COUNTIF(RJ12:RN12,4)&gt;0),
AND(COUNTIF(RJ12:RN12,2)&gt;0,COUNTIF(RJ12:RN12,3)&gt;0),
AND(COUNTIF(RJ12:RN12,2)&gt;0,COUNTIF(RJ12:RN12,4)&gt;0),
AND(COUNTIF(RJ12:RN12,3)&gt;0,COUNTIF(RJ12:RN12,4)&gt;0)),
"Inkonsekvent kodning i datasetet för den som jämförs emot.",
IF(RH14&amp;RH15&amp;RH16&amp;RH17=""," INGEN ÅTGÄRD BEHÖVS.",
RH2&amp;":"&amp;RH14&amp;RH15&amp;RH16&amp;RH17)))</f>
        <v xml:space="preserve"> INGEN ÅTGÄRD BEHÖVS.</v>
      </c>
      <c r="RI19" s="223"/>
      <c r="RJ19" s="223"/>
      <c r="RK19" s="223"/>
      <c r="RL19" s="223"/>
      <c r="RM19" s="223"/>
      <c r="RN19" s="223"/>
      <c r="RO19" s="223"/>
      <c r="RP19" s="223"/>
      <c r="RQ19" s="223"/>
      <c r="RR19" s="223"/>
    </row>
    <row r="20" spans="1:607" x14ac:dyDescent="0.35">
      <c r="P20" s="222"/>
      <c r="Q20" s="223"/>
      <c r="R20" s="223"/>
      <c r="S20" s="223"/>
      <c r="T20" s="223"/>
      <c r="U20" s="223"/>
      <c r="V20" s="223"/>
      <c r="W20" s="223"/>
      <c r="X20" s="223"/>
      <c r="Y20" s="223"/>
      <c r="Z20" s="223"/>
      <c r="AB20" s="222"/>
      <c r="AC20" s="223"/>
      <c r="AD20" s="223"/>
      <c r="AE20" s="223"/>
      <c r="AF20" s="223"/>
      <c r="AG20" s="223"/>
      <c r="AH20" s="223"/>
      <c r="AI20" s="223"/>
      <c r="AJ20" s="223"/>
      <c r="AK20" s="223"/>
      <c r="AL20" s="223"/>
      <c r="AO20" s="222"/>
      <c r="AP20" s="223"/>
      <c r="AQ20" s="223"/>
      <c r="AR20" s="223"/>
      <c r="AS20" s="223"/>
      <c r="AT20" s="223"/>
      <c r="AU20" s="223"/>
      <c r="AV20" s="223"/>
      <c r="AW20" s="223"/>
      <c r="AX20" s="223"/>
      <c r="AY20" s="223"/>
      <c r="AZ20" s="222"/>
      <c r="BA20" s="223"/>
      <c r="BB20" s="223"/>
      <c r="BC20" s="223"/>
      <c r="BD20" s="223"/>
      <c r="BE20" s="223"/>
      <c r="BF20" s="223"/>
      <c r="BG20" s="223"/>
      <c r="BH20" s="223"/>
      <c r="BI20" s="223"/>
      <c r="BJ20" s="223"/>
      <c r="BK20" s="222"/>
      <c r="BL20" s="223"/>
      <c r="BM20" s="223"/>
      <c r="BN20" s="223"/>
      <c r="BO20" s="223"/>
      <c r="BP20" s="223"/>
      <c r="BQ20" s="223"/>
      <c r="BR20" s="223"/>
      <c r="BS20" s="223"/>
      <c r="BT20" s="223"/>
      <c r="BU20" s="223"/>
      <c r="BV20" s="222"/>
      <c r="BW20" s="223"/>
      <c r="BX20" s="223"/>
      <c r="BY20" s="223"/>
      <c r="BZ20" s="223"/>
      <c r="CA20" s="223"/>
      <c r="CB20" s="223"/>
      <c r="CC20" s="223"/>
      <c r="CD20" s="223"/>
      <c r="CE20" s="223"/>
      <c r="CF20" s="223"/>
      <c r="CI20" s="222"/>
      <c r="CJ20" s="223"/>
      <c r="CK20" s="223"/>
      <c r="CL20" s="223"/>
      <c r="CM20" s="223"/>
      <c r="CN20" s="223"/>
      <c r="CO20" s="223"/>
      <c r="CP20" s="223"/>
      <c r="CQ20" s="223"/>
      <c r="CR20" s="223"/>
      <c r="CS20" s="223"/>
      <c r="CV20" s="222"/>
      <c r="CW20" s="223"/>
      <c r="CX20" s="223"/>
      <c r="CY20" s="223"/>
      <c r="CZ20" s="223"/>
      <c r="DA20" s="223"/>
      <c r="DB20" s="223"/>
      <c r="DC20" s="223"/>
      <c r="DD20" s="223"/>
      <c r="DE20" s="223"/>
      <c r="DF20" s="223"/>
      <c r="DI20" s="222"/>
      <c r="DJ20" s="223"/>
      <c r="DK20" s="223"/>
      <c r="DL20" s="223"/>
      <c r="DM20" s="223"/>
      <c r="DN20" s="223"/>
      <c r="DO20" s="223"/>
      <c r="DP20" s="223"/>
      <c r="DQ20" s="223"/>
      <c r="DR20" s="223"/>
      <c r="DS20" s="223"/>
      <c r="DV20" s="222"/>
      <c r="DW20" s="223"/>
      <c r="DX20" s="223"/>
      <c r="DY20" s="223"/>
      <c r="DZ20" s="223"/>
      <c r="EA20" s="223"/>
      <c r="EB20" s="223"/>
      <c r="EC20" s="223"/>
      <c r="ED20" s="223"/>
      <c r="EE20" s="223"/>
      <c r="EF20" s="223"/>
      <c r="EI20" s="224"/>
      <c r="EJ20" s="225"/>
      <c r="EK20" s="225"/>
      <c r="EL20" s="225"/>
      <c r="EM20" s="225"/>
      <c r="EN20" s="225"/>
      <c r="EO20" s="225"/>
      <c r="EP20" s="225"/>
      <c r="EQ20" s="225"/>
      <c r="ER20" s="225"/>
      <c r="ES20" s="225"/>
      <c r="EV20" s="222"/>
      <c r="EW20" s="223"/>
      <c r="EX20" s="223"/>
      <c r="EY20" s="223"/>
      <c r="EZ20" s="223"/>
      <c r="FA20" s="223"/>
      <c r="FB20" s="223"/>
      <c r="FC20" s="223"/>
      <c r="FD20" s="223"/>
      <c r="FE20" s="223"/>
      <c r="FF20" s="223"/>
      <c r="FI20" s="222"/>
      <c r="FJ20" s="223"/>
      <c r="FK20" s="223"/>
      <c r="FL20" s="223"/>
      <c r="FM20" s="223"/>
      <c r="FN20" s="223"/>
      <c r="FO20" s="223"/>
      <c r="FP20" s="223"/>
      <c r="FQ20" s="223"/>
      <c r="FR20" s="223"/>
      <c r="FS20" s="223"/>
      <c r="FV20" s="222"/>
      <c r="FW20" s="223"/>
      <c r="FX20" s="223"/>
      <c r="FY20" s="223"/>
      <c r="FZ20" s="223"/>
      <c r="GA20" s="223"/>
      <c r="GB20" s="223"/>
      <c r="GC20" s="223"/>
      <c r="GD20" s="223"/>
      <c r="GE20" s="223"/>
      <c r="GF20" s="223"/>
      <c r="GH20" s="222"/>
      <c r="GI20" s="223"/>
      <c r="GJ20" s="223"/>
      <c r="GK20" s="223"/>
      <c r="GL20" s="223"/>
      <c r="GM20" s="223"/>
      <c r="GN20" s="223"/>
      <c r="GO20" s="223"/>
      <c r="GP20" s="223"/>
      <c r="GQ20" s="223"/>
      <c r="GR20" s="223"/>
      <c r="GT20" s="222"/>
      <c r="GU20" s="223"/>
      <c r="GV20" s="223"/>
      <c r="GW20" s="223"/>
      <c r="GX20" s="223"/>
      <c r="GY20" s="223"/>
      <c r="GZ20" s="223"/>
      <c r="HA20" s="223"/>
      <c r="HB20" s="223"/>
      <c r="HC20" s="223"/>
      <c r="HD20" s="223"/>
      <c r="HE20" s="222"/>
      <c r="HF20" s="223"/>
      <c r="HG20" s="223"/>
      <c r="HH20" s="223"/>
      <c r="HI20" s="223"/>
      <c r="HJ20" s="223"/>
      <c r="HK20" s="223"/>
      <c r="HL20" s="223"/>
      <c r="HM20" s="223"/>
      <c r="HN20" s="223"/>
      <c r="HO20" s="223"/>
      <c r="HP20" s="222"/>
      <c r="HQ20" s="223"/>
      <c r="HR20" s="223"/>
      <c r="HS20" s="223"/>
      <c r="HT20" s="223"/>
      <c r="HU20" s="223"/>
      <c r="HV20" s="223"/>
      <c r="HW20" s="223"/>
      <c r="HX20" s="223"/>
      <c r="HY20" s="223"/>
      <c r="HZ20" s="223"/>
      <c r="IA20" s="222"/>
      <c r="IB20" s="223"/>
      <c r="IC20" s="223"/>
      <c r="ID20" s="223"/>
      <c r="IE20" s="223"/>
      <c r="IF20" s="223"/>
      <c r="IG20" s="223"/>
      <c r="IH20" s="223"/>
      <c r="II20" s="223"/>
      <c r="IJ20" s="223"/>
      <c r="IK20" s="223"/>
      <c r="IL20" s="222"/>
      <c r="IM20" s="223"/>
      <c r="IN20" s="223"/>
      <c r="IO20" s="223"/>
      <c r="IP20" s="223"/>
      <c r="IQ20" s="223"/>
      <c r="IR20" s="223"/>
      <c r="IS20" s="223"/>
      <c r="IT20" s="223"/>
      <c r="IU20" s="223"/>
      <c r="IV20" s="223"/>
      <c r="IW20" s="222"/>
      <c r="IX20" s="223"/>
      <c r="IY20" s="223"/>
      <c r="IZ20" s="223"/>
      <c r="JA20" s="223"/>
      <c r="JB20" s="223"/>
      <c r="JC20" s="223"/>
      <c r="JD20" s="223"/>
      <c r="JE20" s="223"/>
      <c r="JF20" s="223"/>
      <c r="JG20" s="223"/>
      <c r="JH20" s="222"/>
      <c r="JI20" s="223"/>
      <c r="JJ20" s="223"/>
      <c r="JK20" s="223"/>
      <c r="JL20" s="223"/>
      <c r="JM20" s="223"/>
      <c r="JN20" s="223"/>
      <c r="JO20" s="223"/>
      <c r="JP20" s="223"/>
      <c r="JQ20" s="223"/>
      <c r="JR20" s="223"/>
      <c r="JS20" s="222"/>
      <c r="JT20" s="223"/>
      <c r="JU20" s="223"/>
      <c r="JV20" s="223"/>
      <c r="JW20" s="223"/>
      <c r="JX20" s="223"/>
      <c r="JY20" s="223"/>
      <c r="JZ20" s="223"/>
      <c r="KA20" s="223"/>
      <c r="KB20" s="223"/>
      <c r="KC20" s="223"/>
      <c r="KD20" s="222"/>
      <c r="KE20" s="223"/>
      <c r="KF20" s="223"/>
      <c r="KG20" s="223"/>
      <c r="KH20" s="223"/>
      <c r="KI20" s="223"/>
      <c r="KJ20" s="223"/>
      <c r="KK20" s="223"/>
      <c r="KL20" s="223"/>
      <c r="KM20" s="223"/>
      <c r="KN20" s="223"/>
      <c r="KO20" s="222"/>
      <c r="KP20" s="223"/>
      <c r="KQ20" s="223"/>
      <c r="KR20" s="223"/>
      <c r="KS20" s="223"/>
      <c r="KT20" s="223"/>
      <c r="KU20" s="223"/>
      <c r="KV20" s="223"/>
      <c r="KW20" s="223"/>
      <c r="KX20" s="223"/>
      <c r="KY20" s="223"/>
      <c r="KZ20" s="222"/>
      <c r="LA20" s="223"/>
      <c r="LB20" s="223"/>
      <c r="LC20" s="223"/>
      <c r="LD20" s="223"/>
      <c r="LE20" s="223"/>
      <c r="LF20" s="223"/>
      <c r="LG20" s="223"/>
      <c r="LH20" s="223"/>
      <c r="LI20" s="223"/>
      <c r="LJ20" s="223"/>
      <c r="LK20" s="222"/>
      <c r="LL20" s="223"/>
      <c r="LM20" s="223"/>
      <c r="LN20" s="223"/>
      <c r="LO20" s="223"/>
      <c r="LP20" s="223"/>
      <c r="LQ20" s="223"/>
      <c r="LR20" s="223"/>
      <c r="LS20" s="223"/>
      <c r="LT20" s="223"/>
      <c r="LU20" s="223"/>
      <c r="LV20" s="222"/>
      <c r="LW20" s="223"/>
      <c r="LX20" s="223"/>
      <c r="LY20" s="223"/>
      <c r="LZ20" s="223"/>
      <c r="MA20" s="223"/>
      <c r="MB20" s="223"/>
      <c r="MC20" s="223"/>
      <c r="MD20" s="223"/>
      <c r="ME20" s="223"/>
      <c r="MF20" s="223"/>
      <c r="MG20" s="222"/>
      <c r="MH20" s="223"/>
      <c r="MI20" s="223"/>
      <c r="MJ20" s="223"/>
      <c r="MK20" s="223"/>
      <c r="ML20" s="223"/>
      <c r="MM20" s="223"/>
      <c r="MN20" s="223"/>
      <c r="MO20" s="223"/>
      <c r="MP20" s="223"/>
      <c r="MQ20" s="223"/>
      <c r="MS20" s="222"/>
      <c r="MT20" s="223"/>
      <c r="MU20" s="223"/>
      <c r="MV20" s="223"/>
      <c r="MW20" s="223"/>
      <c r="MX20" s="223"/>
      <c r="MY20" s="223"/>
      <c r="MZ20" s="223"/>
      <c r="NA20" s="223"/>
      <c r="NB20" s="223"/>
      <c r="NC20" s="223"/>
      <c r="NE20" s="222"/>
      <c r="NF20" s="223"/>
      <c r="NG20" s="223"/>
      <c r="NH20" s="223"/>
      <c r="NI20" s="223"/>
      <c r="NJ20" s="223"/>
      <c r="NK20" s="223"/>
      <c r="NL20" s="223"/>
      <c r="NM20" s="223"/>
      <c r="NN20" s="223"/>
      <c r="NO20" s="223"/>
      <c r="NQ20" s="222"/>
      <c r="NR20" s="223"/>
      <c r="NS20" s="223"/>
      <c r="NT20" s="223"/>
      <c r="NU20" s="223"/>
      <c r="NV20" s="223"/>
      <c r="NW20" s="223"/>
      <c r="NX20" s="223"/>
      <c r="NY20" s="223"/>
      <c r="NZ20" s="223"/>
      <c r="OA20" s="223"/>
      <c r="OC20" s="222"/>
      <c r="OD20" s="223"/>
      <c r="OE20" s="223"/>
      <c r="OF20" s="223"/>
      <c r="OG20" s="223"/>
      <c r="OH20" s="223"/>
      <c r="OI20" s="223"/>
      <c r="OJ20" s="223"/>
      <c r="OK20" s="223"/>
      <c r="OL20" s="223"/>
      <c r="OM20" s="223"/>
      <c r="OO20" s="222"/>
      <c r="OP20" s="223"/>
      <c r="OQ20" s="223"/>
      <c r="OR20" s="223"/>
      <c r="OS20" s="223"/>
      <c r="OT20" s="223"/>
      <c r="OU20" s="223"/>
      <c r="OV20" s="223"/>
      <c r="OW20" s="223"/>
      <c r="OX20" s="223"/>
      <c r="OY20" s="223"/>
      <c r="PA20" s="222"/>
      <c r="PB20" s="223"/>
      <c r="PC20" s="223"/>
      <c r="PD20" s="223"/>
      <c r="PE20" s="223"/>
      <c r="PF20" s="223"/>
      <c r="PG20" s="223"/>
      <c r="PH20" s="223"/>
      <c r="PI20" s="223"/>
      <c r="PJ20" s="223"/>
      <c r="PK20" s="223"/>
      <c r="PM20" s="222"/>
      <c r="PN20" s="223"/>
      <c r="PO20" s="223"/>
      <c r="PP20" s="223"/>
      <c r="PQ20" s="223"/>
      <c r="PR20" s="223"/>
      <c r="PS20" s="223"/>
      <c r="PT20" s="223"/>
      <c r="PU20" s="223"/>
      <c r="PV20" s="223"/>
      <c r="PW20" s="223"/>
      <c r="PY20" s="222"/>
      <c r="PZ20" s="223"/>
      <c r="QA20" s="223"/>
      <c r="QB20" s="223"/>
      <c r="QC20" s="223"/>
      <c r="QD20" s="223"/>
      <c r="QE20" s="223"/>
      <c r="QF20" s="223"/>
      <c r="QG20" s="223"/>
      <c r="QH20" s="223"/>
      <c r="QI20" s="223"/>
      <c r="QK20" s="222"/>
      <c r="QL20" s="223"/>
      <c r="QM20" s="223"/>
      <c r="QN20" s="223"/>
      <c r="QO20" s="223"/>
      <c r="QP20" s="223"/>
      <c r="QQ20" s="223"/>
      <c r="QR20" s="223"/>
      <c r="QS20" s="223"/>
      <c r="QT20" s="223"/>
      <c r="QU20" s="223"/>
      <c r="QW20" s="222"/>
      <c r="QX20" s="223"/>
      <c r="QY20" s="223"/>
      <c r="QZ20" s="223"/>
      <c r="RA20" s="223"/>
      <c r="RB20" s="223"/>
      <c r="RC20" s="223"/>
      <c r="RD20" s="223"/>
      <c r="RE20" s="223"/>
      <c r="RF20" s="223"/>
      <c r="RG20" s="223"/>
      <c r="RH20" s="222"/>
      <c r="RI20" s="223"/>
      <c r="RJ20" s="223"/>
      <c r="RK20" s="223"/>
      <c r="RL20" s="223"/>
      <c r="RM20" s="223"/>
      <c r="RN20" s="223"/>
      <c r="RO20" s="223"/>
      <c r="RP20" s="223"/>
      <c r="RQ20" s="223"/>
      <c r="RR20" s="223"/>
    </row>
    <row r="21" spans="1:607" x14ac:dyDescent="0.35">
      <c r="P21" s="222"/>
      <c r="Q21" s="223"/>
      <c r="R21" s="223"/>
      <c r="S21" s="223"/>
      <c r="T21" s="223"/>
      <c r="U21" s="223"/>
      <c r="V21" s="223"/>
      <c r="W21" s="223"/>
      <c r="X21" s="223"/>
      <c r="Y21" s="223"/>
      <c r="Z21" s="223"/>
      <c r="AB21" s="222"/>
      <c r="AC21" s="223"/>
      <c r="AD21" s="223"/>
      <c r="AE21" s="223"/>
      <c r="AF21" s="223"/>
      <c r="AG21" s="223"/>
      <c r="AH21" s="223"/>
      <c r="AI21" s="223"/>
      <c r="AJ21" s="223"/>
      <c r="AK21" s="223"/>
      <c r="AL21" s="223"/>
      <c r="AO21" s="222"/>
      <c r="AP21" s="223"/>
      <c r="AQ21" s="223"/>
      <c r="AR21" s="223"/>
      <c r="AS21" s="223"/>
      <c r="AT21" s="223"/>
      <c r="AU21" s="223"/>
      <c r="AV21" s="223"/>
      <c r="AW21" s="223"/>
      <c r="AX21" s="223"/>
      <c r="AY21" s="223"/>
      <c r="AZ21" s="222"/>
      <c r="BA21" s="223"/>
      <c r="BB21" s="223"/>
      <c r="BC21" s="223"/>
      <c r="BD21" s="223"/>
      <c r="BE21" s="223"/>
      <c r="BF21" s="223"/>
      <c r="BG21" s="223"/>
      <c r="BH21" s="223"/>
      <c r="BI21" s="223"/>
      <c r="BJ21" s="223"/>
      <c r="BK21" s="222"/>
      <c r="BL21" s="223"/>
      <c r="BM21" s="223"/>
      <c r="BN21" s="223"/>
      <c r="BO21" s="223"/>
      <c r="BP21" s="223"/>
      <c r="BQ21" s="223"/>
      <c r="BR21" s="223"/>
      <c r="BS21" s="223"/>
      <c r="BT21" s="223"/>
      <c r="BU21" s="223"/>
      <c r="BV21" s="222"/>
      <c r="BW21" s="223"/>
      <c r="BX21" s="223"/>
      <c r="BY21" s="223"/>
      <c r="BZ21" s="223"/>
      <c r="CA21" s="223"/>
      <c r="CB21" s="223"/>
      <c r="CC21" s="223"/>
      <c r="CD21" s="223"/>
      <c r="CE21" s="223"/>
      <c r="CF21" s="223"/>
      <c r="CI21" s="222"/>
      <c r="CJ21" s="223"/>
      <c r="CK21" s="223"/>
      <c r="CL21" s="223"/>
      <c r="CM21" s="223"/>
      <c r="CN21" s="223"/>
      <c r="CO21" s="223"/>
      <c r="CP21" s="223"/>
      <c r="CQ21" s="223"/>
      <c r="CR21" s="223"/>
      <c r="CS21" s="223"/>
      <c r="CV21" s="222"/>
      <c r="CW21" s="223"/>
      <c r="CX21" s="223"/>
      <c r="CY21" s="223"/>
      <c r="CZ21" s="223"/>
      <c r="DA21" s="223"/>
      <c r="DB21" s="223"/>
      <c r="DC21" s="223"/>
      <c r="DD21" s="223"/>
      <c r="DE21" s="223"/>
      <c r="DF21" s="223"/>
      <c r="DI21" s="222"/>
      <c r="DJ21" s="223"/>
      <c r="DK21" s="223"/>
      <c r="DL21" s="223"/>
      <c r="DM21" s="223"/>
      <c r="DN21" s="223"/>
      <c r="DO21" s="223"/>
      <c r="DP21" s="223"/>
      <c r="DQ21" s="223"/>
      <c r="DR21" s="223"/>
      <c r="DS21" s="223"/>
      <c r="DV21" s="222"/>
      <c r="DW21" s="223"/>
      <c r="DX21" s="223"/>
      <c r="DY21" s="223"/>
      <c r="DZ21" s="223"/>
      <c r="EA21" s="223"/>
      <c r="EB21" s="223"/>
      <c r="EC21" s="223"/>
      <c r="ED21" s="223"/>
      <c r="EE21" s="223"/>
      <c r="EF21" s="223"/>
      <c r="EI21" s="224"/>
      <c r="EJ21" s="225"/>
      <c r="EK21" s="225"/>
      <c r="EL21" s="225"/>
      <c r="EM21" s="225"/>
      <c r="EN21" s="225"/>
      <c r="EO21" s="225"/>
      <c r="EP21" s="225"/>
      <c r="EQ21" s="225"/>
      <c r="ER21" s="225"/>
      <c r="ES21" s="225"/>
      <c r="EV21" s="222"/>
      <c r="EW21" s="223"/>
      <c r="EX21" s="223"/>
      <c r="EY21" s="223"/>
      <c r="EZ21" s="223"/>
      <c r="FA21" s="223"/>
      <c r="FB21" s="223"/>
      <c r="FC21" s="223"/>
      <c r="FD21" s="223"/>
      <c r="FE21" s="223"/>
      <c r="FF21" s="223"/>
      <c r="FI21" s="222"/>
      <c r="FJ21" s="223"/>
      <c r="FK21" s="223"/>
      <c r="FL21" s="223"/>
      <c r="FM21" s="223"/>
      <c r="FN21" s="223"/>
      <c r="FO21" s="223"/>
      <c r="FP21" s="223"/>
      <c r="FQ21" s="223"/>
      <c r="FR21" s="223"/>
      <c r="FS21" s="223"/>
      <c r="FV21" s="222"/>
      <c r="FW21" s="223"/>
      <c r="FX21" s="223"/>
      <c r="FY21" s="223"/>
      <c r="FZ21" s="223"/>
      <c r="GA21" s="223"/>
      <c r="GB21" s="223"/>
      <c r="GC21" s="223"/>
      <c r="GD21" s="223"/>
      <c r="GE21" s="223"/>
      <c r="GF21" s="223"/>
      <c r="GH21" s="222"/>
      <c r="GI21" s="223"/>
      <c r="GJ21" s="223"/>
      <c r="GK21" s="223"/>
      <c r="GL21" s="223"/>
      <c r="GM21" s="223"/>
      <c r="GN21" s="223"/>
      <c r="GO21" s="223"/>
      <c r="GP21" s="223"/>
      <c r="GQ21" s="223"/>
      <c r="GR21" s="223"/>
      <c r="GT21" s="222"/>
      <c r="GU21" s="223"/>
      <c r="GV21" s="223"/>
      <c r="GW21" s="223"/>
      <c r="GX21" s="223"/>
      <c r="GY21" s="223"/>
      <c r="GZ21" s="223"/>
      <c r="HA21" s="223"/>
      <c r="HB21" s="223"/>
      <c r="HC21" s="223"/>
      <c r="HD21" s="223"/>
      <c r="HE21" s="222"/>
      <c r="HF21" s="223"/>
      <c r="HG21" s="223"/>
      <c r="HH21" s="223"/>
      <c r="HI21" s="223"/>
      <c r="HJ21" s="223"/>
      <c r="HK21" s="223"/>
      <c r="HL21" s="223"/>
      <c r="HM21" s="223"/>
      <c r="HN21" s="223"/>
      <c r="HO21" s="223"/>
      <c r="HP21" s="222"/>
      <c r="HQ21" s="223"/>
      <c r="HR21" s="223"/>
      <c r="HS21" s="223"/>
      <c r="HT21" s="223"/>
      <c r="HU21" s="223"/>
      <c r="HV21" s="223"/>
      <c r="HW21" s="223"/>
      <c r="HX21" s="223"/>
      <c r="HY21" s="223"/>
      <c r="HZ21" s="223"/>
      <c r="IA21" s="222"/>
      <c r="IB21" s="223"/>
      <c r="IC21" s="223"/>
      <c r="ID21" s="223"/>
      <c r="IE21" s="223"/>
      <c r="IF21" s="223"/>
      <c r="IG21" s="223"/>
      <c r="IH21" s="223"/>
      <c r="II21" s="223"/>
      <c r="IJ21" s="223"/>
      <c r="IK21" s="223"/>
      <c r="IL21" s="222"/>
      <c r="IM21" s="223"/>
      <c r="IN21" s="223"/>
      <c r="IO21" s="223"/>
      <c r="IP21" s="223"/>
      <c r="IQ21" s="223"/>
      <c r="IR21" s="223"/>
      <c r="IS21" s="223"/>
      <c r="IT21" s="223"/>
      <c r="IU21" s="223"/>
      <c r="IV21" s="223"/>
      <c r="IW21" s="222"/>
      <c r="IX21" s="223"/>
      <c r="IY21" s="223"/>
      <c r="IZ21" s="223"/>
      <c r="JA21" s="223"/>
      <c r="JB21" s="223"/>
      <c r="JC21" s="223"/>
      <c r="JD21" s="223"/>
      <c r="JE21" s="223"/>
      <c r="JF21" s="223"/>
      <c r="JG21" s="223"/>
      <c r="JH21" s="222"/>
      <c r="JI21" s="223"/>
      <c r="JJ21" s="223"/>
      <c r="JK21" s="223"/>
      <c r="JL21" s="223"/>
      <c r="JM21" s="223"/>
      <c r="JN21" s="223"/>
      <c r="JO21" s="223"/>
      <c r="JP21" s="223"/>
      <c r="JQ21" s="223"/>
      <c r="JR21" s="223"/>
      <c r="JS21" s="222"/>
      <c r="JT21" s="223"/>
      <c r="JU21" s="223"/>
      <c r="JV21" s="223"/>
      <c r="JW21" s="223"/>
      <c r="JX21" s="223"/>
      <c r="JY21" s="223"/>
      <c r="JZ21" s="223"/>
      <c r="KA21" s="223"/>
      <c r="KB21" s="223"/>
      <c r="KC21" s="223"/>
      <c r="KD21" s="222"/>
      <c r="KE21" s="223"/>
      <c r="KF21" s="223"/>
      <c r="KG21" s="223"/>
      <c r="KH21" s="223"/>
      <c r="KI21" s="223"/>
      <c r="KJ21" s="223"/>
      <c r="KK21" s="223"/>
      <c r="KL21" s="223"/>
      <c r="KM21" s="223"/>
      <c r="KN21" s="223"/>
      <c r="KO21" s="222"/>
      <c r="KP21" s="223"/>
      <c r="KQ21" s="223"/>
      <c r="KR21" s="223"/>
      <c r="KS21" s="223"/>
      <c r="KT21" s="223"/>
      <c r="KU21" s="223"/>
      <c r="KV21" s="223"/>
      <c r="KW21" s="223"/>
      <c r="KX21" s="223"/>
      <c r="KY21" s="223"/>
      <c r="KZ21" s="222"/>
      <c r="LA21" s="223"/>
      <c r="LB21" s="223"/>
      <c r="LC21" s="223"/>
      <c r="LD21" s="223"/>
      <c r="LE21" s="223"/>
      <c r="LF21" s="223"/>
      <c r="LG21" s="223"/>
      <c r="LH21" s="223"/>
      <c r="LI21" s="223"/>
      <c r="LJ21" s="223"/>
      <c r="LK21" s="222"/>
      <c r="LL21" s="223"/>
      <c r="LM21" s="223"/>
      <c r="LN21" s="223"/>
      <c r="LO21" s="223"/>
      <c r="LP21" s="223"/>
      <c r="LQ21" s="223"/>
      <c r="LR21" s="223"/>
      <c r="LS21" s="223"/>
      <c r="LT21" s="223"/>
      <c r="LU21" s="223"/>
      <c r="LV21" s="222"/>
      <c r="LW21" s="223"/>
      <c r="LX21" s="223"/>
      <c r="LY21" s="223"/>
      <c r="LZ21" s="223"/>
      <c r="MA21" s="223"/>
      <c r="MB21" s="223"/>
      <c r="MC21" s="223"/>
      <c r="MD21" s="223"/>
      <c r="ME21" s="223"/>
      <c r="MF21" s="223"/>
      <c r="MG21" s="222"/>
      <c r="MH21" s="223"/>
      <c r="MI21" s="223"/>
      <c r="MJ21" s="223"/>
      <c r="MK21" s="223"/>
      <c r="ML21" s="223"/>
      <c r="MM21" s="223"/>
      <c r="MN21" s="223"/>
      <c r="MO21" s="223"/>
      <c r="MP21" s="223"/>
      <c r="MQ21" s="223"/>
      <c r="MS21" s="222"/>
      <c r="MT21" s="223"/>
      <c r="MU21" s="223"/>
      <c r="MV21" s="223"/>
      <c r="MW21" s="223"/>
      <c r="MX21" s="223"/>
      <c r="MY21" s="223"/>
      <c r="MZ21" s="223"/>
      <c r="NA21" s="223"/>
      <c r="NB21" s="223"/>
      <c r="NC21" s="223"/>
      <c r="NE21" s="222"/>
      <c r="NF21" s="223"/>
      <c r="NG21" s="223"/>
      <c r="NH21" s="223"/>
      <c r="NI21" s="223"/>
      <c r="NJ21" s="223"/>
      <c r="NK21" s="223"/>
      <c r="NL21" s="223"/>
      <c r="NM21" s="223"/>
      <c r="NN21" s="223"/>
      <c r="NO21" s="223"/>
      <c r="NQ21" s="222"/>
      <c r="NR21" s="223"/>
      <c r="NS21" s="223"/>
      <c r="NT21" s="223"/>
      <c r="NU21" s="223"/>
      <c r="NV21" s="223"/>
      <c r="NW21" s="223"/>
      <c r="NX21" s="223"/>
      <c r="NY21" s="223"/>
      <c r="NZ21" s="223"/>
      <c r="OA21" s="223"/>
      <c r="OC21" s="222"/>
      <c r="OD21" s="223"/>
      <c r="OE21" s="223"/>
      <c r="OF21" s="223"/>
      <c r="OG21" s="223"/>
      <c r="OH21" s="223"/>
      <c r="OI21" s="223"/>
      <c r="OJ21" s="223"/>
      <c r="OK21" s="223"/>
      <c r="OL21" s="223"/>
      <c r="OM21" s="223"/>
      <c r="OO21" s="222"/>
      <c r="OP21" s="223"/>
      <c r="OQ21" s="223"/>
      <c r="OR21" s="223"/>
      <c r="OS21" s="223"/>
      <c r="OT21" s="223"/>
      <c r="OU21" s="223"/>
      <c r="OV21" s="223"/>
      <c r="OW21" s="223"/>
      <c r="OX21" s="223"/>
      <c r="OY21" s="223"/>
      <c r="PA21" s="222"/>
      <c r="PB21" s="223"/>
      <c r="PC21" s="223"/>
      <c r="PD21" s="223"/>
      <c r="PE21" s="223"/>
      <c r="PF21" s="223"/>
      <c r="PG21" s="223"/>
      <c r="PH21" s="223"/>
      <c r="PI21" s="223"/>
      <c r="PJ21" s="223"/>
      <c r="PK21" s="223"/>
      <c r="PM21" s="222"/>
      <c r="PN21" s="223"/>
      <c r="PO21" s="223"/>
      <c r="PP21" s="223"/>
      <c r="PQ21" s="223"/>
      <c r="PR21" s="223"/>
      <c r="PS21" s="223"/>
      <c r="PT21" s="223"/>
      <c r="PU21" s="223"/>
      <c r="PV21" s="223"/>
      <c r="PW21" s="223"/>
      <c r="PY21" s="222"/>
      <c r="PZ21" s="223"/>
      <c r="QA21" s="223"/>
      <c r="QB21" s="223"/>
      <c r="QC21" s="223"/>
      <c r="QD21" s="223"/>
      <c r="QE21" s="223"/>
      <c r="QF21" s="223"/>
      <c r="QG21" s="223"/>
      <c r="QH21" s="223"/>
      <c r="QI21" s="223"/>
      <c r="QK21" s="222"/>
      <c r="QL21" s="223"/>
      <c r="QM21" s="223"/>
      <c r="QN21" s="223"/>
      <c r="QO21" s="223"/>
      <c r="QP21" s="223"/>
      <c r="QQ21" s="223"/>
      <c r="QR21" s="223"/>
      <c r="QS21" s="223"/>
      <c r="QT21" s="223"/>
      <c r="QU21" s="223"/>
      <c r="QW21" s="222"/>
      <c r="QX21" s="223"/>
      <c r="QY21" s="223"/>
      <c r="QZ21" s="223"/>
      <c r="RA21" s="223"/>
      <c r="RB21" s="223"/>
      <c r="RC21" s="223"/>
      <c r="RD21" s="223"/>
      <c r="RE21" s="223"/>
      <c r="RF21" s="223"/>
      <c r="RG21" s="223"/>
      <c r="RH21" s="222"/>
      <c r="RI21" s="223"/>
      <c r="RJ21" s="223"/>
      <c r="RK21" s="223"/>
      <c r="RL21" s="223"/>
      <c r="RM21" s="223"/>
      <c r="RN21" s="223"/>
      <c r="RO21" s="223"/>
      <c r="RP21" s="223"/>
      <c r="RQ21" s="223"/>
      <c r="RR21" s="223"/>
    </row>
    <row r="22" spans="1:607" x14ac:dyDescent="0.35">
      <c r="P22" s="222"/>
      <c r="Q22" s="223"/>
      <c r="R22" s="223"/>
      <c r="S22" s="223"/>
      <c r="T22" s="223"/>
      <c r="U22" s="223"/>
      <c r="V22" s="223"/>
      <c r="W22" s="223"/>
      <c r="X22" s="223"/>
      <c r="Y22" s="223"/>
      <c r="Z22" s="223"/>
      <c r="AB22" s="222"/>
      <c r="AC22" s="223"/>
      <c r="AD22" s="223"/>
      <c r="AE22" s="223"/>
      <c r="AF22" s="223"/>
      <c r="AG22" s="223"/>
      <c r="AH22" s="223"/>
      <c r="AI22" s="223"/>
      <c r="AJ22" s="223"/>
      <c r="AK22" s="223"/>
      <c r="AL22" s="223"/>
      <c r="AO22" s="222"/>
      <c r="AP22" s="223"/>
      <c r="AQ22" s="223"/>
      <c r="AR22" s="223"/>
      <c r="AS22" s="223"/>
      <c r="AT22" s="223"/>
      <c r="AU22" s="223"/>
      <c r="AV22" s="223"/>
      <c r="AW22" s="223"/>
      <c r="AX22" s="223"/>
      <c r="AY22" s="223"/>
      <c r="AZ22" s="222"/>
      <c r="BA22" s="223"/>
      <c r="BB22" s="223"/>
      <c r="BC22" s="223"/>
      <c r="BD22" s="223"/>
      <c r="BE22" s="223"/>
      <c r="BF22" s="223"/>
      <c r="BG22" s="223"/>
      <c r="BH22" s="223"/>
      <c r="BI22" s="223"/>
      <c r="BJ22" s="223"/>
      <c r="BK22" s="222"/>
      <c r="BL22" s="223"/>
      <c r="BM22" s="223"/>
      <c r="BN22" s="223"/>
      <c r="BO22" s="223"/>
      <c r="BP22" s="223"/>
      <c r="BQ22" s="223"/>
      <c r="BR22" s="223"/>
      <c r="BS22" s="223"/>
      <c r="BT22" s="223"/>
      <c r="BU22" s="223"/>
      <c r="BV22" s="222"/>
      <c r="BW22" s="223"/>
      <c r="BX22" s="223"/>
      <c r="BY22" s="223"/>
      <c r="BZ22" s="223"/>
      <c r="CA22" s="223"/>
      <c r="CB22" s="223"/>
      <c r="CC22" s="223"/>
      <c r="CD22" s="223"/>
      <c r="CE22" s="223"/>
      <c r="CF22" s="223"/>
      <c r="CI22" s="222"/>
      <c r="CJ22" s="223"/>
      <c r="CK22" s="223"/>
      <c r="CL22" s="223"/>
      <c r="CM22" s="223"/>
      <c r="CN22" s="223"/>
      <c r="CO22" s="223"/>
      <c r="CP22" s="223"/>
      <c r="CQ22" s="223"/>
      <c r="CR22" s="223"/>
      <c r="CS22" s="223"/>
      <c r="CV22" s="222"/>
      <c r="CW22" s="223"/>
      <c r="CX22" s="223"/>
      <c r="CY22" s="223"/>
      <c r="CZ22" s="223"/>
      <c r="DA22" s="223"/>
      <c r="DB22" s="223"/>
      <c r="DC22" s="223"/>
      <c r="DD22" s="223"/>
      <c r="DE22" s="223"/>
      <c r="DF22" s="223"/>
      <c r="DI22" s="222"/>
      <c r="DJ22" s="223"/>
      <c r="DK22" s="223"/>
      <c r="DL22" s="223"/>
      <c r="DM22" s="223"/>
      <c r="DN22" s="223"/>
      <c r="DO22" s="223"/>
      <c r="DP22" s="223"/>
      <c r="DQ22" s="223"/>
      <c r="DR22" s="223"/>
      <c r="DS22" s="223"/>
      <c r="DV22" s="222"/>
      <c r="DW22" s="223"/>
      <c r="DX22" s="223"/>
      <c r="DY22" s="223"/>
      <c r="DZ22" s="223"/>
      <c r="EA22" s="223"/>
      <c r="EB22" s="223"/>
      <c r="EC22" s="223"/>
      <c r="ED22" s="223"/>
      <c r="EE22" s="223"/>
      <c r="EF22" s="223"/>
      <c r="EI22" s="224"/>
      <c r="EJ22" s="225"/>
      <c r="EK22" s="225"/>
      <c r="EL22" s="225"/>
      <c r="EM22" s="225"/>
      <c r="EN22" s="225"/>
      <c r="EO22" s="225"/>
      <c r="EP22" s="225"/>
      <c r="EQ22" s="225"/>
      <c r="ER22" s="225"/>
      <c r="ES22" s="225"/>
      <c r="EV22" s="222"/>
      <c r="EW22" s="223"/>
      <c r="EX22" s="223"/>
      <c r="EY22" s="223"/>
      <c r="EZ22" s="223"/>
      <c r="FA22" s="223"/>
      <c r="FB22" s="223"/>
      <c r="FC22" s="223"/>
      <c r="FD22" s="223"/>
      <c r="FE22" s="223"/>
      <c r="FF22" s="223"/>
      <c r="FI22" s="222"/>
      <c r="FJ22" s="223"/>
      <c r="FK22" s="223"/>
      <c r="FL22" s="223"/>
      <c r="FM22" s="223"/>
      <c r="FN22" s="223"/>
      <c r="FO22" s="223"/>
      <c r="FP22" s="223"/>
      <c r="FQ22" s="223"/>
      <c r="FR22" s="223"/>
      <c r="FS22" s="223"/>
      <c r="FV22" s="222"/>
      <c r="FW22" s="223"/>
      <c r="FX22" s="223"/>
      <c r="FY22" s="223"/>
      <c r="FZ22" s="223"/>
      <c r="GA22" s="223"/>
      <c r="GB22" s="223"/>
      <c r="GC22" s="223"/>
      <c r="GD22" s="223"/>
      <c r="GE22" s="223"/>
      <c r="GF22" s="223"/>
      <c r="GH22" s="222"/>
      <c r="GI22" s="223"/>
      <c r="GJ22" s="223"/>
      <c r="GK22" s="223"/>
      <c r="GL22" s="223"/>
      <c r="GM22" s="223"/>
      <c r="GN22" s="223"/>
      <c r="GO22" s="223"/>
      <c r="GP22" s="223"/>
      <c r="GQ22" s="223"/>
      <c r="GR22" s="223"/>
      <c r="GT22" s="222"/>
      <c r="GU22" s="223"/>
      <c r="GV22" s="223"/>
      <c r="GW22" s="223"/>
      <c r="GX22" s="223"/>
      <c r="GY22" s="223"/>
      <c r="GZ22" s="223"/>
      <c r="HA22" s="223"/>
      <c r="HB22" s="223"/>
      <c r="HC22" s="223"/>
      <c r="HD22" s="223"/>
      <c r="HE22" s="222"/>
      <c r="HF22" s="223"/>
      <c r="HG22" s="223"/>
      <c r="HH22" s="223"/>
      <c r="HI22" s="223"/>
      <c r="HJ22" s="223"/>
      <c r="HK22" s="223"/>
      <c r="HL22" s="223"/>
      <c r="HM22" s="223"/>
      <c r="HN22" s="223"/>
      <c r="HO22" s="223"/>
      <c r="HP22" s="222"/>
      <c r="HQ22" s="223"/>
      <c r="HR22" s="223"/>
      <c r="HS22" s="223"/>
      <c r="HT22" s="223"/>
      <c r="HU22" s="223"/>
      <c r="HV22" s="223"/>
      <c r="HW22" s="223"/>
      <c r="HX22" s="223"/>
      <c r="HY22" s="223"/>
      <c r="HZ22" s="223"/>
      <c r="IA22" s="222"/>
      <c r="IB22" s="223"/>
      <c r="IC22" s="223"/>
      <c r="ID22" s="223"/>
      <c r="IE22" s="223"/>
      <c r="IF22" s="223"/>
      <c r="IG22" s="223"/>
      <c r="IH22" s="223"/>
      <c r="II22" s="223"/>
      <c r="IJ22" s="223"/>
      <c r="IK22" s="223"/>
      <c r="IL22" s="222"/>
      <c r="IM22" s="223"/>
      <c r="IN22" s="223"/>
      <c r="IO22" s="223"/>
      <c r="IP22" s="223"/>
      <c r="IQ22" s="223"/>
      <c r="IR22" s="223"/>
      <c r="IS22" s="223"/>
      <c r="IT22" s="223"/>
      <c r="IU22" s="223"/>
      <c r="IV22" s="223"/>
      <c r="IW22" s="222"/>
      <c r="IX22" s="223"/>
      <c r="IY22" s="223"/>
      <c r="IZ22" s="223"/>
      <c r="JA22" s="223"/>
      <c r="JB22" s="223"/>
      <c r="JC22" s="223"/>
      <c r="JD22" s="223"/>
      <c r="JE22" s="223"/>
      <c r="JF22" s="223"/>
      <c r="JG22" s="223"/>
      <c r="JH22" s="222"/>
      <c r="JI22" s="223"/>
      <c r="JJ22" s="223"/>
      <c r="JK22" s="223"/>
      <c r="JL22" s="223"/>
      <c r="JM22" s="223"/>
      <c r="JN22" s="223"/>
      <c r="JO22" s="223"/>
      <c r="JP22" s="223"/>
      <c r="JQ22" s="223"/>
      <c r="JR22" s="223"/>
      <c r="JS22" s="222"/>
      <c r="JT22" s="223"/>
      <c r="JU22" s="223"/>
      <c r="JV22" s="223"/>
      <c r="JW22" s="223"/>
      <c r="JX22" s="223"/>
      <c r="JY22" s="223"/>
      <c r="JZ22" s="223"/>
      <c r="KA22" s="223"/>
      <c r="KB22" s="223"/>
      <c r="KC22" s="223"/>
      <c r="KD22" s="222"/>
      <c r="KE22" s="223"/>
      <c r="KF22" s="223"/>
      <c r="KG22" s="223"/>
      <c r="KH22" s="223"/>
      <c r="KI22" s="223"/>
      <c r="KJ22" s="223"/>
      <c r="KK22" s="223"/>
      <c r="KL22" s="223"/>
      <c r="KM22" s="223"/>
      <c r="KN22" s="223"/>
      <c r="KO22" s="222"/>
      <c r="KP22" s="223"/>
      <c r="KQ22" s="223"/>
      <c r="KR22" s="223"/>
      <c r="KS22" s="223"/>
      <c r="KT22" s="223"/>
      <c r="KU22" s="223"/>
      <c r="KV22" s="223"/>
      <c r="KW22" s="223"/>
      <c r="KX22" s="223"/>
      <c r="KY22" s="223"/>
      <c r="KZ22" s="222"/>
      <c r="LA22" s="223"/>
      <c r="LB22" s="223"/>
      <c r="LC22" s="223"/>
      <c r="LD22" s="223"/>
      <c r="LE22" s="223"/>
      <c r="LF22" s="223"/>
      <c r="LG22" s="223"/>
      <c r="LH22" s="223"/>
      <c r="LI22" s="223"/>
      <c r="LJ22" s="223"/>
      <c r="LK22" s="222"/>
      <c r="LL22" s="223"/>
      <c r="LM22" s="223"/>
      <c r="LN22" s="223"/>
      <c r="LO22" s="223"/>
      <c r="LP22" s="223"/>
      <c r="LQ22" s="223"/>
      <c r="LR22" s="223"/>
      <c r="LS22" s="223"/>
      <c r="LT22" s="223"/>
      <c r="LU22" s="223"/>
      <c r="LV22" s="222"/>
      <c r="LW22" s="223"/>
      <c r="LX22" s="223"/>
      <c r="LY22" s="223"/>
      <c r="LZ22" s="223"/>
      <c r="MA22" s="223"/>
      <c r="MB22" s="223"/>
      <c r="MC22" s="223"/>
      <c r="MD22" s="223"/>
      <c r="ME22" s="223"/>
      <c r="MF22" s="223"/>
      <c r="MG22" s="222"/>
      <c r="MH22" s="223"/>
      <c r="MI22" s="223"/>
      <c r="MJ22" s="223"/>
      <c r="MK22" s="223"/>
      <c r="ML22" s="223"/>
      <c r="MM22" s="223"/>
      <c r="MN22" s="223"/>
      <c r="MO22" s="223"/>
      <c r="MP22" s="223"/>
      <c r="MQ22" s="223"/>
      <c r="MS22" s="222"/>
      <c r="MT22" s="223"/>
      <c r="MU22" s="223"/>
      <c r="MV22" s="223"/>
      <c r="MW22" s="223"/>
      <c r="MX22" s="223"/>
      <c r="MY22" s="223"/>
      <c r="MZ22" s="223"/>
      <c r="NA22" s="223"/>
      <c r="NB22" s="223"/>
      <c r="NC22" s="223"/>
      <c r="NE22" s="222"/>
      <c r="NF22" s="223"/>
      <c r="NG22" s="223"/>
      <c r="NH22" s="223"/>
      <c r="NI22" s="223"/>
      <c r="NJ22" s="223"/>
      <c r="NK22" s="223"/>
      <c r="NL22" s="223"/>
      <c r="NM22" s="223"/>
      <c r="NN22" s="223"/>
      <c r="NO22" s="223"/>
      <c r="NQ22" s="222"/>
      <c r="NR22" s="223"/>
      <c r="NS22" s="223"/>
      <c r="NT22" s="223"/>
      <c r="NU22" s="223"/>
      <c r="NV22" s="223"/>
      <c r="NW22" s="223"/>
      <c r="NX22" s="223"/>
      <c r="NY22" s="223"/>
      <c r="NZ22" s="223"/>
      <c r="OA22" s="223"/>
      <c r="OC22" s="222"/>
      <c r="OD22" s="223"/>
      <c r="OE22" s="223"/>
      <c r="OF22" s="223"/>
      <c r="OG22" s="223"/>
      <c r="OH22" s="223"/>
      <c r="OI22" s="223"/>
      <c r="OJ22" s="223"/>
      <c r="OK22" s="223"/>
      <c r="OL22" s="223"/>
      <c r="OM22" s="223"/>
      <c r="OO22" s="222"/>
      <c r="OP22" s="223"/>
      <c r="OQ22" s="223"/>
      <c r="OR22" s="223"/>
      <c r="OS22" s="223"/>
      <c r="OT22" s="223"/>
      <c r="OU22" s="223"/>
      <c r="OV22" s="223"/>
      <c r="OW22" s="223"/>
      <c r="OX22" s="223"/>
      <c r="OY22" s="223"/>
      <c r="PA22" s="222"/>
      <c r="PB22" s="223"/>
      <c r="PC22" s="223"/>
      <c r="PD22" s="223"/>
      <c r="PE22" s="223"/>
      <c r="PF22" s="223"/>
      <c r="PG22" s="223"/>
      <c r="PH22" s="223"/>
      <c r="PI22" s="223"/>
      <c r="PJ22" s="223"/>
      <c r="PK22" s="223"/>
      <c r="PM22" s="222"/>
      <c r="PN22" s="223"/>
      <c r="PO22" s="223"/>
      <c r="PP22" s="223"/>
      <c r="PQ22" s="223"/>
      <c r="PR22" s="223"/>
      <c r="PS22" s="223"/>
      <c r="PT22" s="223"/>
      <c r="PU22" s="223"/>
      <c r="PV22" s="223"/>
      <c r="PW22" s="223"/>
      <c r="PY22" s="222"/>
      <c r="PZ22" s="223"/>
      <c r="QA22" s="223"/>
      <c r="QB22" s="223"/>
      <c r="QC22" s="223"/>
      <c r="QD22" s="223"/>
      <c r="QE22" s="223"/>
      <c r="QF22" s="223"/>
      <c r="QG22" s="223"/>
      <c r="QH22" s="223"/>
      <c r="QI22" s="223"/>
      <c r="QK22" s="222"/>
      <c r="QL22" s="223"/>
      <c r="QM22" s="223"/>
      <c r="QN22" s="223"/>
      <c r="QO22" s="223"/>
      <c r="QP22" s="223"/>
      <c r="QQ22" s="223"/>
      <c r="QR22" s="223"/>
      <c r="QS22" s="223"/>
      <c r="QT22" s="223"/>
      <c r="QU22" s="223"/>
      <c r="QW22" s="222"/>
      <c r="QX22" s="223"/>
      <c r="QY22" s="223"/>
      <c r="QZ22" s="223"/>
      <c r="RA22" s="223"/>
      <c r="RB22" s="223"/>
      <c r="RC22" s="223"/>
      <c r="RD22" s="223"/>
      <c r="RE22" s="223"/>
      <c r="RF22" s="223"/>
      <c r="RG22" s="223"/>
      <c r="RH22" s="222"/>
      <c r="RI22" s="223"/>
      <c r="RJ22" s="223"/>
      <c r="RK22" s="223"/>
      <c r="RL22" s="223"/>
      <c r="RM22" s="223"/>
      <c r="RN22" s="223"/>
      <c r="RO22" s="223"/>
      <c r="RP22" s="223"/>
      <c r="RQ22" s="223"/>
      <c r="RR22" s="223"/>
    </row>
    <row r="23" spans="1:607" x14ac:dyDescent="0.35">
      <c r="A23" t="s">
        <v>1009</v>
      </c>
      <c r="B23" t="e">
        <f ca="1">SUM(P6:RS6)</f>
        <v>#N/A</v>
      </c>
      <c r="P23" s="222"/>
      <c r="Q23" s="223"/>
      <c r="R23" s="223"/>
      <c r="S23" s="223"/>
      <c r="T23" s="223"/>
      <c r="U23" s="223"/>
      <c r="V23" s="223"/>
      <c r="W23" s="223"/>
      <c r="X23" s="223"/>
      <c r="Y23" s="223"/>
      <c r="Z23" s="223"/>
      <c r="AB23" s="222"/>
      <c r="AC23" s="223"/>
      <c r="AD23" s="223"/>
      <c r="AE23" s="223"/>
      <c r="AF23" s="223"/>
      <c r="AG23" s="223"/>
      <c r="AH23" s="223"/>
      <c r="AI23" s="223"/>
      <c r="AJ23" s="223"/>
      <c r="AK23" s="223"/>
      <c r="AL23" s="223"/>
      <c r="AO23" s="222"/>
      <c r="AP23" s="223"/>
      <c r="AQ23" s="223"/>
      <c r="AR23" s="223"/>
      <c r="AS23" s="223"/>
      <c r="AT23" s="223"/>
      <c r="AU23" s="223"/>
      <c r="AV23" s="223"/>
      <c r="AW23" s="223"/>
      <c r="AX23" s="223"/>
      <c r="AY23" s="223"/>
      <c r="AZ23" s="222"/>
      <c r="BA23" s="223"/>
      <c r="BB23" s="223"/>
      <c r="BC23" s="223"/>
      <c r="BD23" s="223"/>
      <c r="BE23" s="223"/>
      <c r="BF23" s="223"/>
      <c r="BG23" s="223"/>
      <c r="BH23" s="223"/>
      <c r="BI23" s="223"/>
      <c r="BJ23" s="223"/>
      <c r="BK23" s="222"/>
      <c r="BL23" s="223"/>
      <c r="BM23" s="223"/>
      <c r="BN23" s="223"/>
      <c r="BO23" s="223"/>
      <c r="BP23" s="223"/>
      <c r="BQ23" s="223"/>
      <c r="BR23" s="223"/>
      <c r="BS23" s="223"/>
      <c r="BT23" s="223"/>
      <c r="BU23" s="223"/>
      <c r="BV23" s="222"/>
      <c r="BW23" s="223"/>
      <c r="BX23" s="223"/>
      <c r="BY23" s="223"/>
      <c r="BZ23" s="223"/>
      <c r="CA23" s="223"/>
      <c r="CB23" s="223"/>
      <c r="CC23" s="223"/>
      <c r="CD23" s="223"/>
      <c r="CE23" s="223"/>
      <c r="CF23" s="223"/>
      <c r="CI23" s="222"/>
      <c r="CJ23" s="223"/>
      <c r="CK23" s="223"/>
      <c r="CL23" s="223"/>
      <c r="CM23" s="223"/>
      <c r="CN23" s="223"/>
      <c r="CO23" s="223"/>
      <c r="CP23" s="223"/>
      <c r="CQ23" s="223"/>
      <c r="CR23" s="223"/>
      <c r="CS23" s="223"/>
      <c r="CV23" s="222"/>
      <c r="CW23" s="223"/>
      <c r="CX23" s="223"/>
      <c r="CY23" s="223"/>
      <c r="CZ23" s="223"/>
      <c r="DA23" s="223"/>
      <c r="DB23" s="223"/>
      <c r="DC23" s="223"/>
      <c r="DD23" s="223"/>
      <c r="DE23" s="223"/>
      <c r="DF23" s="223"/>
      <c r="DI23" s="222"/>
      <c r="DJ23" s="223"/>
      <c r="DK23" s="223"/>
      <c r="DL23" s="223"/>
      <c r="DM23" s="223"/>
      <c r="DN23" s="223"/>
      <c r="DO23" s="223"/>
      <c r="DP23" s="223"/>
      <c r="DQ23" s="223"/>
      <c r="DR23" s="223"/>
      <c r="DS23" s="223"/>
      <c r="DV23" s="222"/>
      <c r="DW23" s="223"/>
      <c r="DX23" s="223"/>
      <c r="DY23" s="223"/>
      <c r="DZ23" s="223"/>
      <c r="EA23" s="223"/>
      <c r="EB23" s="223"/>
      <c r="EC23" s="223"/>
      <c r="ED23" s="223"/>
      <c r="EE23" s="223"/>
      <c r="EF23" s="223"/>
      <c r="EI23" s="224"/>
      <c r="EJ23" s="225"/>
      <c r="EK23" s="225"/>
      <c r="EL23" s="225"/>
      <c r="EM23" s="225"/>
      <c r="EN23" s="225"/>
      <c r="EO23" s="225"/>
      <c r="EP23" s="225"/>
      <c r="EQ23" s="225"/>
      <c r="ER23" s="225"/>
      <c r="ES23" s="225"/>
      <c r="EV23" s="222"/>
      <c r="EW23" s="223"/>
      <c r="EX23" s="223"/>
      <c r="EY23" s="223"/>
      <c r="EZ23" s="223"/>
      <c r="FA23" s="223"/>
      <c r="FB23" s="223"/>
      <c r="FC23" s="223"/>
      <c r="FD23" s="223"/>
      <c r="FE23" s="223"/>
      <c r="FF23" s="223"/>
      <c r="FI23" s="222"/>
      <c r="FJ23" s="223"/>
      <c r="FK23" s="223"/>
      <c r="FL23" s="223"/>
      <c r="FM23" s="223"/>
      <c r="FN23" s="223"/>
      <c r="FO23" s="223"/>
      <c r="FP23" s="223"/>
      <c r="FQ23" s="223"/>
      <c r="FR23" s="223"/>
      <c r="FS23" s="223"/>
      <c r="FV23" s="222"/>
      <c r="FW23" s="223"/>
      <c r="FX23" s="223"/>
      <c r="FY23" s="223"/>
      <c r="FZ23" s="223"/>
      <c r="GA23" s="223"/>
      <c r="GB23" s="223"/>
      <c r="GC23" s="223"/>
      <c r="GD23" s="223"/>
      <c r="GE23" s="223"/>
      <c r="GF23" s="223"/>
      <c r="GH23" s="222"/>
      <c r="GI23" s="223"/>
      <c r="GJ23" s="223"/>
      <c r="GK23" s="223"/>
      <c r="GL23" s="223"/>
      <c r="GM23" s="223"/>
      <c r="GN23" s="223"/>
      <c r="GO23" s="223"/>
      <c r="GP23" s="223"/>
      <c r="GQ23" s="223"/>
      <c r="GR23" s="223"/>
      <c r="GT23" s="222"/>
      <c r="GU23" s="223"/>
      <c r="GV23" s="223"/>
      <c r="GW23" s="223"/>
      <c r="GX23" s="223"/>
      <c r="GY23" s="223"/>
      <c r="GZ23" s="223"/>
      <c r="HA23" s="223"/>
      <c r="HB23" s="223"/>
      <c r="HC23" s="223"/>
      <c r="HD23" s="223"/>
      <c r="HE23" s="222"/>
      <c r="HF23" s="223"/>
      <c r="HG23" s="223"/>
      <c r="HH23" s="223"/>
      <c r="HI23" s="223"/>
      <c r="HJ23" s="223"/>
      <c r="HK23" s="223"/>
      <c r="HL23" s="223"/>
      <c r="HM23" s="223"/>
      <c r="HN23" s="223"/>
      <c r="HO23" s="223"/>
      <c r="HP23" s="222"/>
      <c r="HQ23" s="223"/>
      <c r="HR23" s="223"/>
      <c r="HS23" s="223"/>
      <c r="HT23" s="223"/>
      <c r="HU23" s="223"/>
      <c r="HV23" s="223"/>
      <c r="HW23" s="223"/>
      <c r="HX23" s="223"/>
      <c r="HY23" s="223"/>
      <c r="HZ23" s="223"/>
      <c r="IA23" s="222"/>
      <c r="IB23" s="223"/>
      <c r="IC23" s="223"/>
      <c r="ID23" s="223"/>
      <c r="IE23" s="223"/>
      <c r="IF23" s="223"/>
      <c r="IG23" s="223"/>
      <c r="IH23" s="223"/>
      <c r="II23" s="223"/>
      <c r="IJ23" s="223"/>
      <c r="IK23" s="223"/>
      <c r="IL23" s="222"/>
      <c r="IM23" s="223"/>
      <c r="IN23" s="223"/>
      <c r="IO23" s="223"/>
      <c r="IP23" s="223"/>
      <c r="IQ23" s="223"/>
      <c r="IR23" s="223"/>
      <c r="IS23" s="223"/>
      <c r="IT23" s="223"/>
      <c r="IU23" s="223"/>
      <c r="IV23" s="223"/>
      <c r="IW23" s="222"/>
      <c r="IX23" s="223"/>
      <c r="IY23" s="223"/>
      <c r="IZ23" s="223"/>
      <c r="JA23" s="223"/>
      <c r="JB23" s="223"/>
      <c r="JC23" s="223"/>
      <c r="JD23" s="223"/>
      <c r="JE23" s="223"/>
      <c r="JF23" s="223"/>
      <c r="JG23" s="223"/>
      <c r="JH23" s="222"/>
      <c r="JI23" s="223"/>
      <c r="JJ23" s="223"/>
      <c r="JK23" s="223"/>
      <c r="JL23" s="223"/>
      <c r="JM23" s="223"/>
      <c r="JN23" s="223"/>
      <c r="JO23" s="223"/>
      <c r="JP23" s="223"/>
      <c r="JQ23" s="223"/>
      <c r="JR23" s="223"/>
      <c r="JS23" s="222"/>
      <c r="JT23" s="223"/>
      <c r="JU23" s="223"/>
      <c r="JV23" s="223"/>
      <c r="JW23" s="223"/>
      <c r="JX23" s="223"/>
      <c r="JY23" s="223"/>
      <c r="JZ23" s="223"/>
      <c r="KA23" s="223"/>
      <c r="KB23" s="223"/>
      <c r="KC23" s="223"/>
      <c r="KD23" s="222"/>
      <c r="KE23" s="223"/>
      <c r="KF23" s="223"/>
      <c r="KG23" s="223"/>
      <c r="KH23" s="223"/>
      <c r="KI23" s="223"/>
      <c r="KJ23" s="223"/>
      <c r="KK23" s="223"/>
      <c r="KL23" s="223"/>
      <c r="KM23" s="223"/>
      <c r="KN23" s="223"/>
      <c r="KO23" s="222"/>
      <c r="KP23" s="223"/>
      <c r="KQ23" s="223"/>
      <c r="KR23" s="223"/>
      <c r="KS23" s="223"/>
      <c r="KT23" s="223"/>
      <c r="KU23" s="223"/>
      <c r="KV23" s="223"/>
      <c r="KW23" s="223"/>
      <c r="KX23" s="223"/>
      <c r="KY23" s="223"/>
      <c r="KZ23" s="222"/>
      <c r="LA23" s="223"/>
      <c r="LB23" s="223"/>
      <c r="LC23" s="223"/>
      <c r="LD23" s="223"/>
      <c r="LE23" s="223"/>
      <c r="LF23" s="223"/>
      <c r="LG23" s="223"/>
      <c r="LH23" s="223"/>
      <c r="LI23" s="223"/>
      <c r="LJ23" s="223"/>
      <c r="LK23" s="222"/>
      <c r="LL23" s="223"/>
      <c r="LM23" s="223"/>
      <c r="LN23" s="223"/>
      <c r="LO23" s="223"/>
      <c r="LP23" s="223"/>
      <c r="LQ23" s="223"/>
      <c r="LR23" s="223"/>
      <c r="LS23" s="223"/>
      <c r="LT23" s="223"/>
      <c r="LU23" s="223"/>
      <c r="LV23" s="222"/>
      <c r="LW23" s="223"/>
      <c r="LX23" s="223"/>
      <c r="LY23" s="223"/>
      <c r="LZ23" s="223"/>
      <c r="MA23" s="223"/>
      <c r="MB23" s="223"/>
      <c r="MC23" s="223"/>
      <c r="MD23" s="223"/>
      <c r="ME23" s="223"/>
      <c r="MF23" s="223"/>
      <c r="MG23" s="222"/>
      <c r="MH23" s="223"/>
      <c r="MI23" s="223"/>
      <c r="MJ23" s="223"/>
      <c r="MK23" s="223"/>
      <c r="ML23" s="223"/>
      <c r="MM23" s="223"/>
      <c r="MN23" s="223"/>
      <c r="MO23" s="223"/>
      <c r="MP23" s="223"/>
      <c r="MQ23" s="223"/>
      <c r="MS23" s="222"/>
      <c r="MT23" s="223"/>
      <c r="MU23" s="223"/>
      <c r="MV23" s="223"/>
      <c r="MW23" s="223"/>
      <c r="MX23" s="223"/>
      <c r="MY23" s="223"/>
      <c r="MZ23" s="223"/>
      <c r="NA23" s="223"/>
      <c r="NB23" s="223"/>
      <c r="NC23" s="223"/>
      <c r="NE23" s="222"/>
      <c r="NF23" s="223"/>
      <c r="NG23" s="223"/>
      <c r="NH23" s="223"/>
      <c r="NI23" s="223"/>
      <c r="NJ23" s="223"/>
      <c r="NK23" s="223"/>
      <c r="NL23" s="223"/>
      <c r="NM23" s="223"/>
      <c r="NN23" s="223"/>
      <c r="NO23" s="223"/>
      <c r="NQ23" s="222"/>
      <c r="NR23" s="223"/>
      <c r="NS23" s="223"/>
      <c r="NT23" s="223"/>
      <c r="NU23" s="223"/>
      <c r="NV23" s="223"/>
      <c r="NW23" s="223"/>
      <c r="NX23" s="223"/>
      <c r="NY23" s="223"/>
      <c r="NZ23" s="223"/>
      <c r="OA23" s="223"/>
      <c r="OC23" s="222"/>
      <c r="OD23" s="223"/>
      <c r="OE23" s="223"/>
      <c r="OF23" s="223"/>
      <c r="OG23" s="223"/>
      <c r="OH23" s="223"/>
      <c r="OI23" s="223"/>
      <c r="OJ23" s="223"/>
      <c r="OK23" s="223"/>
      <c r="OL23" s="223"/>
      <c r="OM23" s="223"/>
      <c r="OO23" s="222"/>
      <c r="OP23" s="223"/>
      <c r="OQ23" s="223"/>
      <c r="OR23" s="223"/>
      <c r="OS23" s="223"/>
      <c r="OT23" s="223"/>
      <c r="OU23" s="223"/>
      <c r="OV23" s="223"/>
      <c r="OW23" s="223"/>
      <c r="OX23" s="223"/>
      <c r="OY23" s="223"/>
      <c r="PA23" s="222"/>
      <c r="PB23" s="223"/>
      <c r="PC23" s="223"/>
      <c r="PD23" s="223"/>
      <c r="PE23" s="223"/>
      <c r="PF23" s="223"/>
      <c r="PG23" s="223"/>
      <c r="PH23" s="223"/>
      <c r="PI23" s="223"/>
      <c r="PJ23" s="223"/>
      <c r="PK23" s="223"/>
      <c r="PM23" s="222"/>
      <c r="PN23" s="223"/>
      <c r="PO23" s="223"/>
      <c r="PP23" s="223"/>
      <c r="PQ23" s="223"/>
      <c r="PR23" s="223"/>
      <c r="PS23" s="223"/>
      <c r="PT23" s="223"/>
      <c r="PU23" s="223"/>
      <c r="PV23" s="223"/>
      <c r="PW23" s="223"/>
      <c r="PY23" s="222"/>
      <c r="PZ23" s="223"/>
      <c r="QA23" s="223"/>
      <c r="QB23" s="223"/>
      <c r="QC23" s="223"/>
      <c r="QD23" s="223"/>
      <c r="QE23" s="223"/>
      <c r="QF23" s="223"/>
      <c r="QG23" s="223"/>
      <c r="QH23" s="223"/>
      <c r="QI23" s="223"/>
      <c r="QK23" s="222"/>
      <c r="QL23" s="223"/>
      <c r="QM23" s="223"/>
      <c r="QN23" s="223"/>
      <c r="QO23" s="223"/>
      <c r="QP23" s="223"/>
      <c r="QQ23" s="223"/>
      <c r="QR23" s="223"/>
      <c r="QS23" s="223"/>
      <c r="QT23" s="223"/>
      <c r="QU23" s="223"/>
      <c r="QW23" s="222"/>
      <c r="QX23" s="223"/>
      <c r="QY23" s="223"/>
      <c r="QZ23" s="223"/>
      <c r="RA23" s="223"/>
      <c r="RB23" s="223"/>
      <c r="RC23" s="223"/>
      <c r="RD23" s="223"/>
      <c r="RE23" s="223"/>
      <c r="RF23" s="223"/>
      <c r="RG23" s="223"/>
      <c r="RH23" s="222"/>
      <c r="RI23" s="223"/>
      <c r="RJ23" s="223"/>
      <c r="RK23" s="223"/>
      <c r="RL23" s="223"/>
      <c r="RM23" s="223"/>
      <c r="RN23" s="223"/>
      <c r="RO23" s="223"/>
      <c r="RP23" s="223"/>
      <c r="RQ23" s="223"/>
      <c r="RR23" s="223"/>
    </row>
    <row r="24" spans="1:607" x14ac:dyDescent="0.35">
      <c r="A24" t="s">
        <v>917</v>
      </c>
      <c r="B24" t="str">
        <f ca="1">IF(
 Resultat!F158=Jämförelser!A32,
 Jämförelser!RX32,
 IF(
  Resultat!F158=Jämförelser!A33,
  Jämförelser!RX33,
  IF(
   Resultat!F158=Jämförelser!A34,
   Jämförelser!RX34,
   IF(
    Resultat!F158=Jämförelser!A35,
    Jämförelser!RX35,
    IF(
     Resultat!F158=Jämförelser!A36,
     Jämförelser!RX36,
     IF(
      Resultat!F158=Jämförelser!A37,
      Jämförelser!RX37,
      IF(
       Resultat!F158=Jämförelser!A38,
       Jämförelser!RX38,
       IF(
        Resultat!F158=Jämförelser!A39,
        Jämförelser!RX39,
        IF(
         Resultat!F158=Jämförelser!A40,
         Jämförelser!RX40,
         IF(
          Resultat!F158=Jämförelser!A41,
          Jämförelser!RX41,
          IF(
           Resultat!F158=Jämförelser!D42,
           Jämförelser!SY42,
           IF(
            Resultat!F158=Jämförelser!D43,
            Jämförelser!SY43,
            IF(
            Resultat!F158=Jämförelser!D44,
            Jämförelser!SY44,
            "FEL UPPTÄCKT")))))))))))))</f>
        <v>FEL UPPTÄCKT</v>
      </c>
      <c r="P24" s="222"/>
      <c r="Q24" s="223"/>
      <c r="R24" s="223"/>
      <c r="S24" s="223"/>
      <c r="T24" s="223"/>
      <c r="U24" s="223"/>
      <c r="V24" s="223"/>
      <c r="W24" s="223"/>
      <c r="X24" s="223"/>
      <c r="Y24" s="223"/>
      <c r="Z24" s="223"/>
      <c r="AB24" s="222"/>
      <c r="AC24" s="223"/>
      <c r="AD24" s="223"/>
      <c r="AE24" s="223"/>
      <c r="AF24" s="223"/>
      <c r="AG24" s="223"/>
      <c r="AH24" s="223"/>
      <c r="AI24" s="223"/>
      <c r="AJ24" s="223"/>
      <c r="AK24" s="223"/>
      <c r="AL24" s="223"/>
      <c r="AO24" s="222"/>
      <c r="AP24" s="223"/>
      <c r="AQ24" s="223"/>
      <c r="AR24" s="223"/>
      <c r="AS24" s="223"/>
      <c r="AT24" s="223"/>
      <c r="AU24" s="223"/>
      <c r="AV24" s="223"/>
      <c r="AW24" s="223"/>
      <c r="AX24" s="223"/>
      <c r="AY24" s="223"/>
      <c r="AZ24" s="222"/>
      <c r="BA24" s="223"/>
      <c r="BB24" s="223"/>
      <c r="BC24" s="223"/>
      <c r="BD24" s="223"/>
      <c r="BE24" s="223"/>
      <c r="BF24" s="223"/>
      <c r="BG24" s="223"/>
      <c r="BH24" s="223"/>
      <c r="BI24" s="223"/>
      <c r="BJ24" s="223"/>
      <c r="BK24" s="222"/>
      <c r="BL24" s="223"/>
      <c r="BM24" s="223"/>
      <c r="BN24" s="223"/>
      <c r="BO24" s="223"/>
      <c r="BP24" s="223"/>
      <c r="BQ24" s="223"/>
      <c r="BR24" s="223"/>
      <c r="BS24" s="223"/>
      <c r="BT24" s="223"/>
      <c r="BU24" s="223"/>
      <c r="BV24" s="222"/>
      <c r="BW24" s="223"/>
      <c r="BX24" s="223"/>
      <c r="BY24" s="223"/>
      <c r="BZ24" s="223"/>
      <c r="CA24" s="223"/>
      <c r="CB24" s="223"/>
      <c r="CC24" s="223"/>
      <c r="CD24" s="223"/>
      <c r="CE24" s="223"/>
      <c r="CF24" s="223"/>
      <c r="CI24" s="222"/>
      <c r="CJ24" s="223"/>
      <c r="CK24" s="223"/>
      <c r="CL24" s="223"/>
      <c r="CM24" s="223"/>
      <c r="CN24" s="223"/>
      <c r="CO24" s="223"/>
      <c r="CP24" s="223"/>
      <c r="CQ24" s="223"/>
      <c r="CR24" s="223"/>
      <c r="CS24" s="223"/>
      <c r="CV24" s="222"/>
      <c r="CW24" s="223"/>
      <c r="CX24" s="223"/>
      <c r="CY24" s="223"/>
      <c r="CZ24" s="223"/>
      <c r="DA24" s="223"/>
      <c r="DB24" s="223"/>
      <c r="DC24" s="223"/>
      <c r="DD24" s="223"/>
      <c r="DE24" s="223"/>
      <c r="DF24" s="223"/>
      <c r="DI24" s="222"/>
      <c r="DJ24" s="223"/>
      <c r="DK24" s="223"/>
      <c r="DL24" s="223"/>
      <c r="DM24" s="223"/>
      <c r="DN24" s="223"/>
      <c r="DO24" s="223"/>
      <c r="DP24" s="223"/>
      <c r="DQ24" s="223"/>
      <c r="DR24" s="223"/>
      <c r="DS24" s="223"/>
      <c r="DV24" s="222"/>
      <c r="DW24" s="223"/>
      <c r="DX24" s="223"/>
      <c r="DY24" s="223"/>
      <c r="DZ24" s="223"/>
      <c r="EA24" s="223"/>
      <c r="EB24" s="223"/>
      <c r="EC24" s="223"/>
      <c r="ED24" s="223"/>
      <c r="EE24" s="223"/>
      <c r="EF24" s="223"/>
      <c r="EI24" s="224"/>
      <c r="EJ24" s="225"/>
      <c r="EK24" s="225"/>
      <c r="EL24" s="225"/>
      <c r="EM24" s="225"/>
      <c r="EN24" s="225"/>
      <c r="EO24" s="225"/>
      <c r="EP24" s="225"/>
      <c r="EQ24" s="225"/>
      <c r="ER24" s="225"/>
      <c r="ES24" s="225"/>
      <c r="EV24" s="222"/>
      <c r="EW24" s="223"/>
      <c r="EX24" s="223"/>
      <c r="EY24" s="223"/>
      <c r="EZ24" s="223"/>
      <c r="FA24" s="223"/>
      <c r="FB24" s="223"/>
      <c r="FC24" s="223"/>
      <c r="FD24" s="223"/>
      <c r="FE24" s="223"/>
      <c r="FF24" s="223"/>
      <c r="FI24" s="222"/>
      <c r="FJ24" s="223"/>
      <c r="FK24" s="223"/>
      <c r="FL24" s="223"/>
      <c r="FM24" s="223"/>
      <c r="FN24" s="223"/>
      <c r="FO24" s="223"/>
      <c r="FP24" s="223"/>
      <c r="FQ24" s="223"/>
      <c r="FR24" s="223"/>
      <c r="FS24" s="223"/>
      <c r="FV24" s="222"/>
      <c r="FW24" s="223"/>
      <c r="FX24" s="223"/>
      <c r="FY24" s="223"/>
      <c r="FZ24" s="223"/>
      <c r="GA24" s="223"/>
      <c r="GB24" s="223"/>
      <c r="GC24" s="223"/>
      <c r="GD24" s="223"/>
      <c r="GE24" s="223"/>
      <c r="GF24" s="223"/>
      <c r="GH24" s="222"/>
      <c r="GI24" s="223"/>
      <c r="GJ24" s="223"/>
      <c r="GK24" s="223"/>
      <c r="GL24" s="223"/>
      <c r="GM24" s="223"/>
      <c r="GN24" s="223"/>
      <c r="GO24" s="223"/>
      <c r="GP24" s="223"/>
      <c r="GQ24" s="223"/>
      <c r="GR24" s="223"/>
      <c r="GT24" s="222"/>
      <c r="GU24" s="223"/>
      <c r="GV24" s="223"/>
      <c r="GW24" s="223"/>
      <c r="GX24" s="223"/>
      <c r="GY24" s="223"/>
      <c r="GZ24" s="223"/>
      <c r="HA24" s="223"/>
      <c r="HB24" s="223"/>
      <c r="HC24" s="223"/>
      <c r="HD24" s="223"/>
      <c r="HE24" s="222"/>
      <c r="HF24" s="223"/>
      <c r="HG24" s="223"/>
      <c r="HH24" s="223"/>
      <c r="HI24" s="223"/>
      <c r="HJ24" s="223"/>
      <c r="HK24" s="223"/>
      <c r="HL24" s="223"/>
      <c r="HM24" s="223"/>
      <c r="HN24" s="223"/>
      <c r="HO24" s="223"/>
      <c r="HP24" s="222"/>
      <c r="HQ24" s="223"/>
      <c r="HR24" s="223"/>
      <c r="HS24" s="223"/>
      <c r="HT24" s="223"/>
      <c r="HU24" s="223"/>
      <c r="HV24" s="223"/>
      <c r="HW24" s="223"/>
      <c r="HX24" s="223"/>
      <c r="HY24" s="223"/>
      <c r="HZ24" s="223"/>
      <c r="IA24" s="222"/>
      <c r="IB24" s="223"/>
      <c r="IC24" s="223"/>
      <c r="ID24" s="223"/>
      <c r="IE24" s="223"/>
      <c r="IF24" s="223"/>
      <c r="IG24" s="223"/>
      <c r="IH24" s="223"/>
      <c r="II24" s="223"/>
      <c r="IJ24" s="223"/>
      <c r="IK24" s="223"/>
      <c r="IL24" s="222"/>
      <c r="IM24" s="223"/>
      <c r="IN24" s="223"/>
      <c r="IO24" s="223"/>
      <c r="IP24" s="223"/>
      <c r="IQ24" s="223"/>
      <c r="IR24" s="223"/>
      <c r="IS24" s="223"/>
      <c r="IT24" s="223"/>
      <c r="IU24" s="223"/>
      <c r="IV24" s="223"/>
      <c r="IW24" s="222"/>
      <c r="IX24" s="223"/>
      <c r="IY24" s="223"/>
      <c r="IZ24" s="223"/>
      <c r="JA24" s="223"/>
      <c r="JB24" s="223"/>
      <c r="JC24" s="223"/>
      <c r="JD24" s="223"/>
      <c r="JE24" s="223"/>
      <c r="JF24" s="223"/>
      <c r="JG24" s="223"/>
      <c r="JH24" s="222"/>
      <c r="JI24" s="223"/>
      <c r="JJ24" s="223"/>
      <c r="JK24" s="223"/>
      <c r="JL24" s="223"/>
      <c r="JM24" s="223"/>
      <c r="JN24" s="223"/>
      <c r="JO24" s="223"/>
      <c r="JP24" s="223"/>
      <c r="JQ24" s="223"/>
      <c r="JR24" s="223"/>
      <c r="JS24" s="222"/>
      <c r="JT24" s="223"/>
      <c r="JU24" s="223"/>
      <c r="JV24" s="223"/>
      <c r="JW24" s="223"/>
      <c r="JX24" s="223"/>
      <c r="JY24" s="223"/>
      <c r="JZ24" s="223"/>
      <c r="KA24" s="223"/>
      <c r="KB24" s="223"/>
      <c r="KC24" s="223"/>
      <c r="KD24" s="222"/>
      <c r="KE24" s="223"/>
      <c r="KF24" s="223"/>
      <c r="KG24" s="223"/>
      <c r="KH24" s="223"/>
      <c r="KI24" s="223"/>
      <c r="KJ24" s="223"/>
      <c r="KK24" s="223"/>
      <c r="KL24" s="223"/>
      <c r="KM24" s="223"/>
      <c r="KN24" s="223"/>
      <c r="KO24" s="222"/>
      <c r="KP24" s="223"/>
      <c r="KQ24" s="223"/>
      <c r="KR24" s="223"/>
      <c r="KS24" s="223"/>
      <c r="KT24" s="223"/>
      <c r="KU24" s="223"/>
      <c r="KV24" s="223"/>
      <c r="KW24" s="223"/>
      <c r="KX24" s="223"/>
      <c r="KY24" s="223"/>
      <c r="KZ24" s="222"/>
      <c r="LA24" s="223"/>
      <c r="LB24" s="223"/>
      <c r="LC24" s="223"/>
      <c r="LD24" s="223"/>
      <c r="LE24" s="223"/>
      <c r="LF24" s="223"/>
      <c r="LG24" s="223"/>
      <c r="LH24" s="223"/>
      <c r="LI24" s="223"/>
      <c r="LJ24" s="223"/>
      <c r="LK24" s="222"/>
      <c r="LL24" s="223"/>
      <c r="LM24" s="223"/>
      <c r="LN24" s="223"/>
      <c r="LO24" s="223"/>
      <c r="LP24" s="223"/>
      <c r="LQ24" s="223"/>
      <c r="LR24" s="223"/>
      <c r="LS24" s="223"/>
      <c r="LT24" s="223"/>
      <c r="LU24" s="223"/>
      <c r="LV24" s="222"/>
      <c r="LW24" s="223"/>
      <c r="LX24" s="223"/>
      <c r="LY24" s="223"/>
      <c r="LZ24" s="223"/>
      <c r="MA24" s="223"/>
      <c r="MB24" s="223"/>
      <c r="MC24" s="223"/>
      <c r="MD24" s="223"/>
      <c r="ME24" s="223"/>
      <c r="MF24" s="223"/>
      <c r="MG24" s="222"/>
      <c r="MH24" s="223"/>
      <c r="MI24" s="223"/>
      <c r="MJ24" s="223"/>
      <c r="MK24" s="223"/>
      <c r="ML24" s="223"/>
      <c r="MM24" s="223"/>
      <c r="MN24" s="223"/>
      <c r="MO24" s="223"/>
      <c r="MP24" s="223"/>
      <c r="MQ24" s="223"/>
      <c r="MS24" s="222"/>
      <c r="MT24" s="223"/>
      <c r="MU24" s="223"/>
      <c r="MV24" s="223"/>
      <c r="MW24" s="223"/>
      <c r="MX24" s="223"/>
      <c r="MY24" s="223"/>
      <c r="MZ24" s="223"/>
      <c r="NA24" s="223"/>
      <c r="NB24" s="223"/>
      <c r="NC24" s="223"/>
      <c r="NE24" s="222"/>
      <c r="NF24" s="223"/>
      <c r="NG24" s="223"/>
      <c r="NH24" s="223"/>
      <c r="NI24" s="223"/>
      <c r="NJ24" s="223"/>
      <c r="NK24" s="223"/>
      <c r="NL24" s="223"/>
      <c r="NM24" s="223"/>
      <c r="NN24" s="223"/>
      <c r="NO24" s="223"/>
      <c r="NQ24" s="222"/>
      <c r="NR24" s="223"/>
      <c r="NS24" s="223"/>
      <c r="NT24" s="223"/>
      <c r="NU24" s="223"/>
      <c r="NV24" s="223"/>
      <c r="NW24" s="223"/>
      <c r="NX24" s="223"/>
      <c r="NY24" s="223"/>
      <c r="NZ24" s="223"/>
      <c r="OA24" s="223"/>
      <c r="OC24" s="222"/>
      <c r="OD24" s="223"/>
      <c r="OE24" s="223"/>
      <c r="OF24" s="223"/>
      <c r="OG24" s="223"/>
      <c r="OH24" s="223"/>
      <c r="OI24" s="223"/>
      <c r="OJ24" s="223"/>
      <c r="OK24" s="223"/>
      <c r="OL24" s="223"/>
      <c r="OM24" s="223"/>
      <c r="OO24" s="222"/>
      <c r="OP24" s="223"/>
      <c r="OQ24" s="223"/>
      <c r="OR24" s="223"/>
      <c r="OS24" s="223"/>
      <c r="OT24" s="223"/>
      <c r="OU24" s="223"/>
      <c r="OV24" s="223"/>
      <c r="OW24" s="223"/>
      <c r="OX24" s="223"/>
      <c r="OY24" s="223"/>
      <c r="PA24" s="222"/>
      <c r="PB24" s="223"/>
      <c r="PC24" s="223"/>
      <c r="PD24" s="223"/>
      <c r="PE24" s="223"/>
      <c r="PF24" s="223"/>
      <c r="PG24" s="223"/>
      <c r="PH24" s="223"/>
      <c r="PI24" s="223"/>
      <c r="PJ24" s="223"/>
      <c r="PK24" s="223"/>
      <c r="PM24" s="222"/>
      <c r="PN24" s="223"/>
      <c r="PO24" s="223"/>
      <c r="PP24" s="223"/>
      <c r="PQ24" s="223"/>
      <c r="PR24" s="223"/>
      <c r="PS24" s="223"/>
      <c r="PT24" s="223"/>
      <c r="PU24" s="223"/>
      <c r="PV24" s="223"/>
      <c r="PW24" s="223"/>
      <c r="PY24" s="222"/>
      <c r="PZ24" s="223"/>
      <c r="QA24" s="223"/>
      <c r="QB24" s="223"/>
      <c r="QC24" s="223"/>
      <c r="QD24" s="223"/>
      <c r="QE24" s="223"/>
      <c r="QF24" s="223"/>
      <c r="QG24" s="223"/>
      <c r="QH24" s="223"/>
      <c r="QI24" s="223"/>
      <c r="QK24" s="222"/>
      <c r="QL24" s="223"/>
      <c r="QM24" s="223"/>
      <c r="QN24" s="223"/>
      <c r="QO24" s="223"/>
      <c r="QP24" s="223"/>
      <c r="QQ24" s="223"/>
      <c r="QR24" s="223"/>
      <c r="QS24" s="223"/>
      <c r="QT24" s="223"/>
      <c r="QU24" s="223"/>
      <c r="QW24" s="222"/>
      <c r="QX24" s="223"/>
      <c r="QY24" s="223"/>
      <c r="QZ24" s="223"/>
      <c r="RA24" s="223"/>
      <c r="RB24" s="223"/>
      <c r="RC24" s="223"/>
      <c r="RD24" s="223"/>
      <c r="RE24" s="223"/>
      <c r="RF24" s="223"/>
      <c r="RG24" s="223"/>
      <c r="RH24" s="222"/>
      <c r="RI24" s="223"/>
      <c r="RJ24" s="223"/>
      <c r="RK24" s="223"/>
      <c r="RL24" s="223"/>
      <c r="RM24" s="223"/>
      <c r="RN24" s="223"/>
      <c r="RO24" s="223"/>
      <c r="RP24" s="223"/>
      <c r="RQ24" s="223"/>
      <c r="RR24" s="223"/>
    </row>
    <row r="25" spans="1:607" x14ac:dyDescent="0.35">
      <c r="A25" t="s">
        <v>918</v>
      </c>
      <c r="B25" t="str">
        <f ca="1">IF(
 Resultat!F159=Jämförelser!A32,
 Jämförelser!RX32,
 IF(
  Resultat!F159=Jämförelser!A33,
  Jämförelser!RX33,
  IF(
   Resultat!F159=Jämförelser!A34,
   Jämförelser!RX34,
   IF(
    Resultat!F159=Jämförelser!A35,
    Jämförelser!RX35,
    IF(
     Resultat!F159=Jämförelser!A36,
     Jämförelser!RX36,
     IF(
      Resultat!F159=Jämförelser!A37,
      Jämförelser!RX37,
      IF(
       Resultat!F159=Jämförelser!A38,
       Jämförelser!RX38,
       IF(
        Resultat!F159=Jämförelser!A39,
        Jämförelser!RX39,
        IF(
         Resultat!F159=Jämförelser!A40,
         Jämförelser!RX40,
         IF(
          Resultat!F159=Jämförelser!A41,
          Jämförelser!RX41,
          IF(
           Resultat!F159=Jämförelser!D42,
           Jämförelser!SY42,
           IF(
            Resultat!F159=Jämförelser!D43,
            Jämförelser!SY43,
            IF(
            Resultat!F159=Jämförelser!D44,
            Jämförelser!SY44,
            "FEL UPPTÄCKT")))))))))))))</f>
        <v>FEL UPPTÄCKT</v>
      </c>
      <c r="P25" s="222"/>
      <c r="Q25" s="223"/>
      <c r="R25" s="223"/>
      <c r="S25" s="223"/>
      <c r="T25" s="223"/>
      <c r="U25" s="223"/>
      <c r="V25" s="223"/>
      <c r="W25" s="223"/>
      <c r="X25" s="223"/>
      <c r="Y25" s="223"/>
      <c r="Z25" s="223"/>
      <c r="AB25" s="222"/>
      <c r="AC25" s="223"/>
      <c r="AD25" s="223"/>
      <c r="AE25" s="223"/>
      <c r="AF25" s="223"/>
      <c r="AG25" s="223"/>
      <c r="AH25" s="223"/>
      <c r="AI25" s="223"/>
      <c r="AJ25" s="223"/>
      <c r="AK25" s="223"/>
      <c r="AL25" s="223"/>
      <c r="AO25" s="222"/>
      <c r="AP25" s="223"/>
      <c r="AQ25" s="223"/>
      <c r="AR25" s="223"/>
      <c r="AS25" s="223"/>
      <c r="AT25" s="223"/>
      <c r="AU25" s="223"/>
      <c r="AV25" s="223"/>
      <c r="AW25" s="223"/>
      <c r="AX25" s="223"/>
      <c r="AY25" s="223"/>
      <c r="AZ25" s="222"/>
      <c r="BA25" s="223"/>
      <c r="BB25" s="223"/>
      <c r="BC25" s="223"/>
      <c r="BD25" s="223"/>
      <c r="BE25" s="223"/>
      <c r="BF25" s="223"/>
      <c r="BG25" s="223"/>
      <c r="BH25" s="223"/>
      <c r="BI25" s="223"/>
      <c r="BJ25" s="223"/>
      <c r="BK25" s="222"/>
      <c r="BL25" s="223"/>
      <c r="BM25" s="223"/>
      <c r="BN25" s="223"/>
      <c r="BO25" s="223"/>
      <c r="BP25" s="223"/>
      <c r="BQ25" s="223"/>
      <c r="BR25" s="223"/>
      <c r="BS25" s="223"/>
      <c r="BT25" s="223"/>
      <c r="BU25" s="223"/>
      <c r="BV25" s="222"/>
      <c r="BW25" s="223"/>
      <c r="BX25" s="223"/>
      <c r="BY25" s="223"/>
      <c r="BZ25" s="223"/>
      <c r="CA25" s="223"/>
      <c r="CB25" s="223"/>
      <c r="CC25" s="223"/>
      <c r="CD25" s="223"/>
      <c r="CE25" s="223"/>
      <c r="CF25" s="223"/>
      <c r="CI25" s="222"/>
      <c r="CJ25" s="223"/>
      <c r="CK25" s="223"/>
      <c r="CL25" s="223"/>
      <c r="CM25" s="223"/>
      <c r="CN25" s="223"/>
      <c r="CO25" s="223"/>
      <c r="CP25" s="223"/>
      <c r="CQ25" s="223"/>
      <c r="CR25" s="223"/>
      <c r="CS25" s="223"/>
      <c r="CV25" s="222"/>
      <c r="CW25" s="223"/>
      <c r="CX25" s="223"/>
      <c r="CY25" s="223"/>
      <c r="CZ25" s="223"/>
      <c r="DA25" s="223"/>
      <c r="DB25" s="223"/>
      <c r="DC25" s="223"/>
      <c r="DD25" s="223"/>
      <c r="DE25" s="223"/>
      <c r="DF25" s="223"/>
      <c r="DI25" s="222"/>
      <c r="DJ25" s="223"/>
      <c r="DK25" s="223"/>
      <c r="DL25" s="223"/>
      <c r="DM25" s="223"/>
      <c r="DN25" s="223"/>
      <c r="DO25" s="223"/>
      <c r="DP25" s="223"/>
      <c r="DQ25" s="223"/>
      <c r="DR25" s="223"/>
      <c r="DS25" s="223"/>
      <c r="DV25" s="222"/>
      <c r="DW25" s="223"/>
      <c r="DX25" s="223"/>
      <c r="DY25" s="223"/>
      <c r="DZ25" s="223"/>
      <c r="EA25" s="223"/>
      <c r="EB25" s="223"/>
      <c r="EC25" s="223"/>
      <c r="ED25" s="223"/>
      <c r="EE25" s="223"/>
      <c r="EF25" s="223"/>
      <c r="EI25" s="224"/>
      <c r="EJ25" s="225"/>
      <c r="EK25" s="225"/>
      <c r="EL25" s="225"/>
      <c r="EM25" s="225"/>
      <c r="EN25" s="225"/>
      <c r="EO25" s="225"/>
      <c r="EP25" s="225"/>
      <c r="EQ25" s="225"/>
      <c r="ER25" s="225"/>
      <c r="ES25" s="225"/>
      <c r="EV25" s="222"/>
      <c r="EW25" s="223"/>
      <c r="EX25" s="223"/>
      <c r="EY25" s="223"/>
      <c r="EZ25" s="223"/>
      <c r="FA25" s="223"/>
      <c r="FB25" s="223"/>
      <c r="FC25" s="223"/>
      <c r="FD25" s="223"/>
      <c r="FE25" s="223"/>
      <c r="FF25" s="223"/>
      <c r="FI25" s="222"/>
      <c r="FJ25" s="223"/>
      <c r="FK25" s="223"/>
      <c r="FL25" s="223"/>
      <c r="FM25" s="223"/>
      <c r="FN25" s="223"/>
      <c r="FO25" s="223"/>
      <c r="FP25" s="223"/>
      <c r="FQ25" s="223"/>
      <c r="FR25" s="223"/>
      <c r="FS25" s="223"/>
      <c r="FV25" s="222"/>
      <c r="FW25" s="223"/>
      <c r="FX25" s="223"/>
      <c r="FY25" s="223"/>
      <c r="FZ25" s="223"/>
      <c r="GA25" s="223"/>
      <c r="GB25" s="223"/>
      <c r="GC25" s="223"/>
      <c r="GD25" s="223"/>
      <c r="GE25" s="223"/>
      <c r="GF25" s="223"/>
      <c r="GH25" s="222"/>
      <c r="GI25" s="223"/>
      <c r="GJ25" s="223"/>
      <c r="GK25" s="223"/>
      <c r="GL25" s="223"/>
      <c r="GM25" s="223"/>
      <c r="GN25" s="223"/>
      <c r="GO25" s="223"/>
      <c r="GP25" s="223"/>
      <c r="GQ25" s="223"/>
      <c r="GR25" s="223"/>
      <c r="GT25" s="222"/>
      <c r="GU25" s="223"/>
      <c r="GV25" s="223"/>
      <c r="GW25" s="223"/>
      <c r="GX25" s="223"/>
      <c r="GY25" s="223"/>
      <c r="GZ25" s="223"/>
      <c r="HA25" s="223"/>
      <c r="HB25" s="223"/>
      <c r="HC25" s="223"/>
      <c r="HD25" s="223"/>
      <c r="HE25" s="222"/>
      <c r="HF25" s="223"/>
      <c r="HG25" s="223"/>
      <c r="HH25" s="223"/>
      <c r="HI25" s="223"/>
      <c r="HJ25" s="223"/>
      <c r="HK25" s="223"/>
      <c r="HL25" s="223"/>
      <c r="HM25" s="223"/>
      <c r="HN25" s="223"/>
      <c r="HO25" s="223"/>
      <c r="HP25" s="222"/>
      <c r="HQ25" s="223"/>
      <c r="HR25" s="223"/>
      <c r="HS25" s="223"/>
      <c r="HT25" s="223"/>
      <c r="HU25" s="223"/>
      <c r="HV25" s="223"/>
      <c r="HW25" s="223"/>
      <c r="HX25" s="223"/>
      <c r="HY25" s="223"/>
      <c r="HZ25" s="223"/>
      <c r="IA25" s="222"/>
      <c r="IB25" s="223"/>
      <c r="IC25" s="223"/>
      <c r="ID25" s="223"/>
      <c r="IE25" s="223"/>
      <c r="IF25" s="223"/>
      <c r="IG25" s="223"/>
      <c r="IH25" s="223"/>
      <c r="II25" s="223"/>
      <c r="IJ25" s="223"/>
      <c r="IK25" s="223"/>
      <c r="IL25" s="222"/>
      <c r="IM25" s="223"/>
      <c r="IN25" s="223"/>
      <c r="IO25" s="223"/>
      <c r="IP25" s="223"/>
      <c r="IQ25" s="223"/>
      <c r="IR25" s="223"/>
      <c r="IS25" s="223"/>
      <c r="IT25" s="223"/>
      <c r="IU25" s="223"/>
      <c r="IV25" s="223"/>
      <c r="IW25" s="222"/>
      <c r="IX25" s="223"/>
      <c r="IY25" s="223"/>
      <c r="IZ25" s="223"/>
      <c r="JA25" s="223"/>
      <c r="JB25" s="223"/>
      <c r="JC25" s="223"/>
      <c r="JD25" s="223"/>
      <c r="JE25" s="223"/>
      <c r="JF25" s="223"/>
      <c r="JG25" s="223"/>
      <c r="JH25" s="222"/>
      <c r="JI25" s="223"/>
      <c r="JJ25" s="223"/>
      <c r="JK25" s="223"/>
      <c r="JL25" s="223"/>
      <c r="JM25" s="223"/>
      <c r="JN25" s="223"/>
      <c r="JO25" s="223"/>
      <c r="JP25" s="223"/>
      <c r="JQ25" s="223"/>
      <c r="JR25" s="223"/>
      <c r="JS25" s="222"/>
      <c r="JT25" s="223"/>
      <c r="JU25" s="223"/>
      <c r="JV25" s="223"/>
      <c r="JW25" s="223"/>
      <c r="JX25" s="223"/>
      <c r="JY25" s="223"/>
      <c r="JZ25" s="223"/>
      <c r="KA25" s="223"/>
      <c r="KB25" s="223"/>
      <c r="KC25" s="223"/>
      <c r="KD25" s="222"/>
      <c r="KE25" s="223"/>
      <c r="KF25" s="223"/>
      <c r="KG25" s="223"/>
      <c r="KH25" s="223"/>
      <c r="KI25" s="223"/>
      <c r="KJ25" s="223"/>
      <c r="KK25" s="223"/>
      <c r="KL25" s="223"/>
      <c r="KM25" s="223"/>
      <c r="KN25" s="223"/>
      <c r="KO25" s="222"/>
      <c r="KP25" s="223"/>
      <c r="KQ25" s="223"/>
      <c r="KR25" s="223"/>
      <c r="KS25" s="223"/>
      <c r="KT25" s="223"/>
      <c r="KU25" s="223"/>
      <c r="KV25" s="223"/>
      <c r="KW25" s="223"/>
      <c r="KX25" s="223"/>
      <c r="KY25" s="223"/>
      <c r="KZ25" s="222"/>
      <c r="LA25" s="223"/>
      <c r="LB25" s="223"/>
      <c r="LC25" s="223"/>
      <c r="LD25" s="223"/>
      <c r="LE25" s="223"/>
      <c r="LF25" s="223"/>
      <c r="LG25" s="223"/>
      <c r="LH25" s="223"/>
      <c r="LI25" s="223"/>
      <c r="LJ25" s="223"/>
      <c r="LK25" s="222"/>
      <c r="LL25" s="223"/>
      <c r="LM25" s="223"/>
      <c r="LN25" s="223"/>
      <c r="LO25" s="223"/>
      <c r="LP25" s="223"/>
      <c r="LQ25" s="223"/>
      <c r="LR25" s="223"/>
      <c r="LS25" s="223"/>
      <c r="LT25" s="223"/>
      <c r="LU25" s="223"/>
      <c r="LV25" s="222"/>
      <c r="LW25" s="223"/>
      <c r="LX25" s="223"/>
      <c r="LY25" s="223"/>
      <c r="LZ25" s="223"/>
      <c r="MA25" s="223"/>
      <c r="MB25" s="223"/>
      <c r="MC25" s="223"/>
      <c r="MD25" s="223"/>
      <c r="ME25" s="223"/>
      <c r="MF25" s="223"/>
      <c r="MG25" s="222"/>
      <c r="MH25" s="223"/>
      <c r="MI25" s="223"/>
      <c r="MJ25" s="223"/>
      <c r="MK25" s="223"/>
      <c r="ML25" s="223"/>
      <c r="MM25" s="223"/>
      <c r="MN25" s="223"/>
      <c r="MO25" s="223"/>
      <c r="MP25" s="223"/>
      <c r="MQ25" s="223"/>
      <c r="MS25" s="222"/>
      <c r="MT25" s="223"/>
      <c r="MU25" s="223"/>
      <c r="MV25" s="223"/>
      <c r="MW25" s="223"/>
      <c r="MX25" s="223"/>
      <c r="MY25" s="223"/>
      <c r="MZ25" s="223"/>
      <c r="NA25" s="223"/>
      <c r="NB25" s="223"/>
      <c r="NC25" s="223"/>
      <c r="NE25" s="222"/>
      <c r="NF25" s="223"/>
      <c r="NG25" s="223"/>
      <c r="NH25" s="223"/>
      <c r="NI25" s="223"/>
      <c r="NJ25" s="223"/>
      <c r="NK25" s="223"/>
      <c r="NL25" s="223"/>
      <c r="NM25" s="223"/>
      <c r="NN25" s="223"/>
      <c r="NO25" s="223"/>
      <c r="NQ25" s="222"/>
      <c r="NR25" s="223"/>
      <c r="NS25" s="223"/>
      <c r="NT25" s="223"/>
      <c r="NU25" s="223"/>
      <c r="NV25" s="223"/>
      <c r="NW25" s="223"/>
      <c r="NX25" s="223"/>
      <c r="NY25" s="223"/>
      <c r="NZ25" s="223"/>
      <c r="OA25" s="223"/>
      <c r="OC25" s="222"/>
      <c r="OD25" s="223"/>
      <c r="OE25" s="223"/>
      <c r="OF25" s="223"/>
      <c r="OG25" s="223"/>
      <c r="OH25" s="223"/>
      <c r="OI25" s="223"/>
      <c r="OJ25" s="223"/>
      <c r="OK25" s="223"/>
      <c r="OL25" s="223"/>
      <c r="OM25" s="223"/>
      <c r="OO25" s="222"/>
      <c r="OP25" s="223"/>
      <c r="OQ25" s="223"/>
      <c r="OR25" s="223"/>
      <c r="OS25" s="223"/>
      <c r="OT25" s="223"/>
      <c r="OU25" s="223"/>
      <c r="OV25" s="223"/>
      <c r="OW25" s="223"/>
      <c r="OX25" s="223"/>
      <c r="OY25" s="223"/>
      <c r="PA25" s="222"/>
      <c r="PB25" s="223"/>
      <c r="PC25" s="223"/>
      <c r="PD25" s="223"/>
      <c r="PE25" s="223"/>
      <c r="PF25" s="223"/>
      <c r="PG25" s="223"/>
      <c r="PH25" s="223"/>
      <c r="PI25" s="223"/>
      <c r="PJ25" s="223"/>
      <c r="PK25" s="223"/>
      <c r="PM25" s="222"/>
      <c r="PN25" s="223"/>
      <c r="PO25" s="223"/>
      <c r="PP25" s="223"/>
      <c r="PQ25" s="223"/>
      <c r="PR25" s="223"/>
      <c r="PS25" s="223"/>
      <c r="PT25" s="223"/>
      <c r="PU25" s="223"/>
      <c r="PV25" s="223"/>
      <c r="PW25" s="223"/>
      <c r="PY25" s="222"/>
      <c r="PZ25" s="223"/>
      <c r="QA25" s="223"/>
      <c r="QB25" s="223"/>
      <c r="QC25" s="223"/>
      <c r="QD25" s="223"/>
      <c r="QE25" s="223"/>
      <c r="QF25" s="223"/>
      <c r="QG25" s="223"/>
      <c r="QH25" s="223"/>
      <c r="QI25" s="223"/>
      <c r="QK25" s="222"/>
      <c r="QL25" s="223"/>
      <c r="QM25" s="223"/>
      <c r="QN25" s="223"/>
      <c r="QO25" s="223"/>
      <c r="QP25" s="223"/>
      <c r="QQ25" s="223"/>
      <c r="QR25" s="223"/>
      <c r="QS25" s="223"/>
      <c r="QT25" s="223"/>
      <c r="QU25" s="223"/>
      <c r="QW25" s="222"/>
      <c r="QX25" s="223"/>
      <c r="QY25" s="223"/>
      <c r="QZ25" s="223"/>
      <c r="RA25" s="223"/>
      <c r="RB25" s="223"/>
      <c r="RC25" s="223"/>
      <c r="RD25" s="223"/>
      <c r="RE25" s="223"/>
      <c r="RF25" s="223"/>
      <c r="RG25" s="223"/>
      <c r="RH25" s="222"/>
      <c r="RI25" s="223"/>
      <c r="RJ25" s="223"/>
      <c r="RK25" s="223"/>
      <c r="RL25" s="223"/>
      <c r="RM25" s="223"/>
      <c r="RN25" s="223"/>
      <c r="RO25" s="223"/>
      <c r="RP25" s="223"/>
      <c r="RQ25" s="223"/>
      <c r="RR25" s="223"/>
    </row>
    <row r="26" spans="1:607" x14ac:dyDescent="0.35">
      <c r="A26" t="s">
        <v>919</v>
      </c>
      <c r="B26" t="e">
        <f ca="1">B25-B24</f>
        <v>#VALUE!</v>
      </c>
      <c r="P26" s="136"/>
      <c r="Q26" s="112"/>
      <c r="R26" s="112"/>
      <c r="S26" s="112"/>
      <c r="T26" s="112"/>
      <c r="U26" s="112"/>
      <c r="V26" s="112"/>
      <c r="W26" s="112"/>
      <c r="X26" s="112"/>
      <c r="Y26" s="112"/>
      <c r="Z26" s="112"/>
      <c r="AB26" s="136"/>
      <c r="AC26" s="112"/>
      <c r="AD26" s="112"/>
      <c r="AE26" s="112"/>
      <c r="AF26" s="112"/>
      <c r="AG26" s="112"/>
      <c r="AH26" s="112"/>
      <c r="AI26" s="112"/>
      <c r="AJ26" s="112"/>
      <c r="AK26" s="112"/>
      <c r="AL26" s="112"/>
      <c r="AO26" s="136"/>
      <c r="AP26" s="112"/>
      <c r="AQ26" s="112"/>
      <c r="AR26" s="112"/>
      <c r="AS26" s="112"/>
      <c r="AT26" s="112"/>
      <c r="AU26" s="112"/>
      <c r="AV26" s="112"/>
      <c r="AW26" s="112"/>
      <c r="AX26" s="112"/>
      <c r="AY26" s="112"/>
      <c r="AZ26" s="136"/>
      <c r="BA26" s="112"/>
      <c r="BB26" s="112"/>
      <c r="BC26" s="112"/>
      <c r="BD26" s="112"/>
      <c r="BE26" s="112"/>
      <c r="BF26" s="112"/>
      <c r="BG26" s="112"/>
      <c r="BH26" s="112"/>
      <c r="BI26" s="112"/>
      <c r="BJ26" s="112"/>
      <c r="BK26" s="136"/>
      <c r="BL26" s="112"/>
      <c r="BM26" s="112"/>
      <c r="BN26" s="112"/>
      <c r="BO26" s="112"/>
      <c r="BP26" s="112"/>
      <c r="BQ26" s="112"/>
      <c r="BR26" s="112"/>
      <c r="BS26" s="112"/>
      <c r="BT26" s="112"/>
      <c r="BU26" s="112"/>
      <c r="BV26" s="136"/>
      <c r="BW26" s="112"/>
      <c r="BX26" s="112"/>
      <c r="BY26" s="112"/>
      <c r="BZ26" s="112"/>
      <c r="CA26" s="112"/>
      <c r="CB26" s="112"/>
      <c r="CC26" s="112"/>
      <c r="CD26" s="112"/>
      <c r="CE26" s="112"/>
      <c r="CF26" s="112"/>
      <c r="CV26" s="136"/>
      <c r="CW26" s="112"/>
      <c r="CX26" s="112"/>
      <c r="CY26" s="112"/>
      <c r="CZ26" s="112"/>
      <c r="DA26" s="112"/>
      <c r="DB26" s="112"/>
      <c r="DC26" s="112"/>
      <c r="DD26" s="112"/>
      <c r="DE26" s="112"/>
      <c r="DF26" s="112"/>
      <c r="DI26" s="136"/>
      <c r="DJ26" s="112"/>
      <c r="DK26" s="112"/>
      <c r="DL26" s="112"/>
      <c r="DM26" s="112"/>
      <c r="DN26" s="112"/>
      <c r="DO26" s="112"/>
      <c r="DP26" s="112"/>
      <c r="DQ26" s="112"/>
      <c r="DR26" s="112"/>
      <c r="DS26" s="112"/>
      <c r="DV26" s="136"/>
      <c r="DW26" s="112"/>
      <c r="DX26" s="112"/>
      <c r="DY26" s="112"/>
      <c r="DZ26" s="112"/>
      <c r="EA26" s="112"/>
      <c r="EB26" s="112"/>
      <c r="EC26" s="112"/>
      <c r="ED26" s="112"/>
      <c r="EE26" s="112"/>
      <c r="EF26" s="112"/>
      <c r="EV26" s="136"/>
      <c r="EW26" s="112"/>
      <c r="EX26" s="112"/>
      <c r="EY26" s="112"/>
      <c r="EZ26" s="112"/>
      <c r="FA26" s="112"/>
      <c r="FB26" s="112"/>
      <c r="FC26" s="112"/>
      <c r="FD26" s="112"/>
      <c r="FE26" s="112"/>
      <c r="FF26" s="112"/>
      <c r="FI26" s="136"/>
      <c r="FJ26" s="112"/>
      <c r="FK26" s="112"/>
      <c r="FL26" s="112"/>
      <c r="FM26" s="112"/>
      <c r="FN26" s="112"/>
      <c r="FO26" s="112"/>
      <c r="FP26" s="112"/>
      <c r="FQ26" s="112"/>
      <c r="FR26" s="112"/>
      <c r="FS26" s="112"/>
      <c r="GH26" s="136"/>
      <c r="GI26" s="112"/>
      <c r="GJ26" s="112"/>
      <c r="GK26" s="112"/>
      <c r="GL26" s="112"/>
      <c r="GM26" s="112"/>
      <c r="GN26" s="112"/>
      <c r="GO26" s="112"/>
      <c r="GP26" s="112"/>
      <c r="GQ26" s="112"/>
      <c r="GR26" s="112"/>
      <c r="GT26" s="136"/>
      <c r="GU26" s="112"/>
      <c r="GV26" s="112"/>
      <c r="GW26" s="112"/>
      <c r="GX26" s="112"/>
      <c r="GY26" s="112"/>
      <c r="GZ26" s="112"/>
      <c r="HA26" s="112"/>
      <c r="HB26" s="112"/>
      <c r="HC26" s="112"/>
      <c r="HD26" s="112"/>
      <c r="HE26" s="136"/>
      <c r="HF26" s="112"/>
      <c r="HG26" s="112"/>
      <c r="HH26" s="112"/>
      <c r="HI26" s="112"/>
      <c r="HJ26" s="112"/>
      <c r="HK26" s="112"/>
      <c r="HL26" s="112"/>
      <c r="HM26" s="112"/>
      <c r="HN26" s="112"/>
      <c r="HO26" s="112"/>
      <c r="HP26" s="136"/>
      <c r="HQ26" s="112"/>
      <c r="HR26" s="112"/>
      <c r="HS26" s="112"/>
      <c r="HT26" s="112"/>
      <c r="HU26" s="112"/>
      <c r="HV26" s="112"/>
      <c r="HW26" s="112"/>
      <c r="HX26" s="112"/>
      <c r="HY26" s="112"/>
      <c r="HZ26" s="112"/>
      <c r="IA26" s="136"/>
      <c r="IB26" s="112"/>
      <c r="IC26" s="112"/>
      <c r="ID26" s="112"/>
      <c r="IE26" s="112"/>
      <c r="IF26" s="112"/>
      <c r="IG26" s="112"/>
      <c r="IH26" s="112"/>
      <c r="II26" s="112"/>
      <c r="IJ26" s="112"/>
      <c r="IK26" s="112"/>
      <c r="IL26" s="136"/>
      <c r="IM26" s="112"/>
      <c r="IN26" s="112"/>
      <c r="IO26" s="112"/>
      <c r="IP26" s="112"/>
      <c r="IQ26" s="112"/>
      <c r="IR26" s="112"/>
      <c r="IS26" s="112"/>
      <c r="IT26" s="112"/>
      <c r="IU26" s="112"/>
      <c r="IV26" s="112"/>
      <c r="IW26" s="136"/>
      <c r="IX26" s="112"/>
      <c r="IY26" s="112"/>
      <c r="IZ26" s="112"/>
      <c r="JA26" s="112"/>
      <c r="JB26" s="112"/>
      <c r="JC26" s="112"/>
      <c r="JD26" s="112"/>
      <c r="JE26" s="112"/>
      <c r="JF26" s="112"/>
      <c r="JG26" s="112"/>
      <c r="JH26" s="136"/>
      <c r="JI26" s="112"/>
      <c r="JJ26" s="112"/>
      <c r="JK26" s="112"/>
      <c r="JL26" s="112"/>
      <c r="JM26" s="112"/>
      <c r="JN26" s="112"/>
      <c r="JO26" s="112"/>
      <c r="JP26" s="112"/>
      <c r="JQ26" s="112"/>
      <c r="JR26" s="112"/>
      <c r="JS26" s="136"/>
      <c r="JT26" s="112"/>
      <c r="JU26" s="112"/>
      <c r="JV26" s="112"/>
      <c r="JW26" s="112"/>
      <c r="JX26" s="112"/>
      <c r="JY26" s="112"/>
      <c r="JZ26" s="112"/>
      <c r="KA26" s="112"/>
      <c r="KB26" s="112"/>
      <c r="KC26" s="112"/>
      <c r="KD26" s="137"/>
      <c r="KE26" s="113"/>
      <c r="KF26" s="113"/>
      <c r="KG26" s="113"/>
      <c r="KH26" s="113"/>
      <c r="KI26" s="113"/>
      <c r="KJ26" s="113"/>
      <c r="KK26" s="113"/>
      <c r="KL26" s="113"/>
      <c r="KM26" s="113"/>
      <c r="KN26" s="113"/>
      <c r="KO26" s="136"/>
      <c r="KP26" s="112"/>
      <c r="KQ26" s="112"/>
      <c r="KR26" s="112"/>
      <c r="KS26" s="112"/>
      <c r="KT26" s="112"/>
      <c r="KU26" s="112"/>
      <c r="KV26" s="112"/>
      <c r="KW26" s="112"/>
      <c r="KX26" s="112"/>
      <c r="KY26" s="112"/>
      <c r="KZ26" s="136"/>
      <c r="LA26" s="112"/>
      <c r="LB26" s="112"/>
      <c r="LC26" s="112"/>
      <c r="LD26" s="112"/>
      <c r="LE26" s="112"/>
      <c r="LF26" s="112"/>
      <c r="LG26" s="112"/>
      <c r="LH26" s="112"/>
      <c r="LI26" s="112"/>
      <c r="LJ26" s="112"/>
      <c r="LK26" s="136"/>
      <c r="LL26" s="112"/>
      <c r="LM26" s="112"/>
      <c r="LN26" s="112"/>
      <c r="LO26" s="112"/>
      <c r="LP26" s="112"/>
      <c r="LQ26" s="112"/>
      <c r="LR26" s="112"/>
      <c r="LS26" s="112"/>
      <c r="LT26" s="112"/>
      <c r="LU26" s="112"/>
      <c r="LV26" s="136"/>
      <c r="LW26" s="112"/>
      <c r="LX26" s="112"/>
      <c r="LY26" s="112"/>
      <c r="LZ26" s="112"/>
      <c r="MA26" s="112"/>
      <c r="MB26" s="112"/>
      <c r="MC26" s="112"/>
      <c r="MD26" s="112"/>
      <c r="ME26" s="112"/>
      <c r="MF26" s="112"/>
      <c r="MG26" s="137"/>
      <c r="MH26" s="113"/>
      <c r="MI26" s="113"/>
      <c r="MJ26" s="113"/>
      <c r="MK26" s="113"/>
      <c r="ML26" s="113"/>
      <c r="MM26" s="113"/>
      <c r="MN26" s="113"/>
      <c r="MO26" s="113"/>
      <c r="MP26" s="113"/>
      <c r="MQ26" s="113"/>
      <c r="MS26" s="137"/>
      <c r="MT26" s="113"/>
      <c r="MU26" s="113"/>
      <c r="MV26" s="113"/>
      <c r="MW26" s="113"/>
      <c r="MX26" s="113"/>
      <c r="MY26" s="113"/>
      <c r="MZ26" s="113"/>
      <c r="NA26" s="113"/>
      <c r="NB26" s="113"/>
      <c r="NC26" s="113"/>
      <c r="NE26" s="136"/>
      <c r="NF26" s="112"/>
      <c r="NG26" s="112"/>
      <c r="NH26" s="112"/>
      <c r="NI26" s="112"/>
      <c r="NJ26" s="112"/>
      <c r="NK26" s="112"/>
      <c r="NL26" s="112"/>
      <c r="NM26" s="112"/>
      <c r="NN26" s="112"/>
      <c r="NO26" s="112"/>
      <c r="OO26" s="136"/>
      <c r="OP26" s="112"/>
      <c r="OQ26" s="112"/>
      <c r="OR26" s="112"/>
      <c r="OS26" s="112"/>
      <c r="OT26" s="112"/>
      <c r="OU26" s="112"/>
      <c r="OV26" s="112"/>
      <c r="OW26" s="112"/>
      <c r="OX26" s="112"/>
      <c r="OY26" s="112"/>
      <c r="PM26" s="137"/>
      <c r="PN26" s="113"/>
      <c r="PO26" s="113"/>
      <c r="PP26" s="113"/>
      <c r="PQ26" s="113"/>
      <c r="PR26" s="113"/>
      <c r="PS26" s="113"/>
      <c r="PT26" s="113"/>
      <c r="PU26" s="113"/>
      <c r="PV26" s="113"/>
      <c r="PW26" s="113"/>
      <c r="PY26" s="136"/>
      <c r="PZ26" s="112"/>
      <c r="QA26" s="112"/>
      <c r="QB26" s="112"/>
      <c r="QC26" s="112"/>
      <c r="QD26" s="112"/>
      <c r="QE26" s="112"/>
      <c r="QF26" s="112"/>
      <c r="QG26" s="112"/>
      <c r="QH26" s="112"/>
      <c r="QI26" s="112"/>
      <c r="QW26" s="136"/>
      <c r="QX26" s="112"/>
      <c r="QY26" s="112"/>
      <c r="QZ26" s="112"/>
      <c r="RA26" s="112"/>
      <c r="RB26" s="112"/>
      <c r="RC26" s="112"/>
      <c r="RD26" s="112"/>
      <c r="RE26" s="112"/>
      <c r="RF26" s="112"/>
      <c r="RG26" s="112"/>
      <c r="RH26" s="136"/>
      <c r="RI26" s="112"/>
      <c r="RJ26" s="112"/>
      <c r="RK26" s="112"/>
      <c r="RL26" s="112"/>
      <c r="RM26" s="112"/>
      <c r="RN26" s="112"/>
      <c r="RO26" s="112"/>
      <c r="RP26" s="112"/>
      <c r="RQ26" s="112"/>
      <c r="RR26" s="112"/>
    </row>
    <row r="27" spans="1:607" s="118" customFormat="1" x14ac:dyDescent="0.35">
      <c r="A27" t="s">
        <v>920</v>
      </c>
      <c r="B27" s="118">
        <f>IF(RX40=1,8,IF(RX40=2,14,IF(RX40=3,19,IF(RX40=4,20,0))))</f>
        <v>0</v>
      </c>
      <c r="P27" s="119" t="s">
        <v>965</v>
      </c>
      <c r="Q27" s="115"/>
      <c r="R27" s="115"/>
      <c r="S27" s="115"/>
      <c r="T27" s="115"/>
      <c r="U27" s="115"/>
      <c r="V27" s="115"/>
      <c r="W27" s="115"/>
      <c r="X27" s="115"/>
      <c r="Y27" s="115"/>
      <c r="Z27" s="115"/>
      <c r="AB27" s="119" t="s">
        <v>945</v>
      </c>
      <c r="AC27" s="115"/>
      <c r="AD27" s="115"/>
      <c r="AE27" s="115"/>
      <c r="AF27" s="115"/>
      <c r="AG27" s="115"/>
      <c r="AH27" s="115"/>
      <c r="AI27" s="115"/>
      <c r="AJ27" s="115"/>
      <c r="AK27" s="115"/>
      <c r="AL27" s="115"/>
      <c r="AO27" s="114" t="s">
        <v>1002</v>
      </c>
      <c r="AP27" s="115"/>
      <c r="AQ27" s="115"/>
      <c r="AR27" s="115"/>
      <c r="AS27" s="115"/>
      <c r="AT27" s="115"/>
      <c r="AU27" s="115"/>
      <c r="AV27" s="115"/>
      <c r="AW27" s="115"/>
      <c r="AX27" s="115"/>
      <c r="AY27" s="115"/>
      <c r="AZ27" s="114" t="s">
        <v>1003</v>
      </c>
      <c r="BA27" s="115"/>
      <c r="BB27" s="115"/>
      <c r="BC27" s="115"/>
      <c r="BD27" s="115"/>
      <c r="BE27" s="115"/>
      <c r="BF27" s="115"/>
      <c r="BG27" s="115"/>
      <c r="BH27" s="115"/>
      <c r="BI27" s="115"/>
      <c r="BJ27" s="115"/>
      <c r="BK27" s="114" t="s">
        <v>1004</v>
      </c>
      <c r="BL27" s="115"/>
      <c r="BM27" s="115"/>
      <c r="BN27" s="115"/>
      <c r="BO27" s="115"/>
      <c r="BP27" s="115"/>
      <c r="BQ27" s="115"/>
      <c r="BR27" s="115"/>
      <c r="BS27" s="115"/>
      <c r="BT27" s="115"/>
      <c r="BU27" s="115"/>
      <c r="BV27" s="106" t="s">
        <v>946</v>
      </c>
      <c r="BW27" s="115"/>
      <c r="BX27" s="115"/>
      <c r="BY27" s="115"/>
      <c r="BZ27" s="115"/>
      <c r="CA27" s="115"/>
      <c r="CB27" s="115"/>
      <c r="CC27" s="115"/>
      <c r="CD27" s="115"/>
      <c r="CE27" s="115"/>
      <c r="CF27" s="115"/>
      <c r="CI27" s="106" t="s">
        <v>947</v>
      </c>
      <c r="CJ27" s="49"/>
      <c r="CK27" s="49"/>
      <c r="CL27" s="49"/>
      <c r="CM27" s="49"/>
      <c r="CN27" s="49"/>
      <c r="CO27" s="49"/>
      <c r="CP27" s="49"/>
      <c r="CQ27" s="49"/>
      <c r="CR27" s="49"/>
      <c r="CS27" s="49"/>
      <c r="CV27" s="106" t="s">
        <v>959</v>
      </c>
      <c r="CW27" s="115"/>
      <c r="CX27" s="115"/>
      <c r="CY27" s="115"/>
      <c r="CZ27" s="115"/>
      <c r="DA27" s="115"/>
      <c r="DB27" s="115"/>
      <c r="DC27" s="115"/>
      <c r="DD27" s="115"/>
      <c r="DE27" s="115"/>
      <c r="DF27" s="115"/>
      <c r="DI27" s="106" t="s">
        <v>961</v>
      </c>
      <c r="DJ27" s="115"/>
      <c r="DK27" s="115"/>
      <c r="DL27" s="115"/>
      <c r="DM27" s="115"/>
      <c r="DN27" s="115"/>
      <c r="DO27" s="115"/>
      <c r="DP27" s="115"/>
      <c r="DQ27" s="115"/>
      <c r="DR27" s="115"/>
      <c r="DS27" s="115"/>
      <c r="DV27" s="106" t="s">
        <v>960</v>
      </c>
      <c r="DW27" s="115"/>
      <c r="DX27" s="115"/>
      <c r="DY27" s="115"/>
      <c r="DZ27" s="115"/>
      <c r="EA27" s="115"/>
      <c r="EB27" s="115"/>
      <c r="EC27" s="115"/>
      <c r="ED27" s="115"/>
      <c r="EE27" s="115"/>
      <c r="EF27" s="115"/>
      <c r="EI27" s="106" t="s">
        <v>962</v>
      </c>
      <c r="EJ27" s="49"/>
      <c r="EK27" s="49"/>
      <c r="EL27" s="49"/>
      <c r="EM27" s="49"/>
      <c r="EN27" s="49"/>
      <c r="EO27" s="49"/>
      <c r="EP27" s="49"/>
      <c r="EQ27" s="49"/>
      <c r="ER27" s="49"/>
      <c r="ES27" s="49"/>
      <c r="EV27" s="106" t="s">
        <v>963</v>
      </c>
      <c r="EW27" s="115"/>
      <c r="EX27" s="115"/>
      <c r="EY27" s="115"/>
      <c r="EZ27" s="115"/>
      <c r="FA27" s="115"/>
      <c r="FB27" s="115"/>
      <c r="FC27" s="115"/>
      <c r="FD27" s="115"/>
      <c r="FE27" s="115"/>
      <c r="FF27" s="115"/>
      <c r="FI27" s="106" t="s">
        <v>964</v>
      </c>
      <c r="FJ27" s="115"/>
      <c r="FK27" s="115"/>
      <c r="FL27" s="115"/>
      <c r="FM27" s="115"/>
      <c r="FN27" s="115"/>
      <c r="FO27" s="115"/>
      <c r="FP27" s="115"/>
      <c r="FQ27" s="115"/>
      <c r="FR27" s="115"/>
      <c r="FS27" s="115"/>
      <c r="FV27" s="106" t="s">
        <v>966</v>
      </c>
      <c r="FW27" s="49"/>
      <c r="FX27" s="49"/>
      <c r="FY27" s="49"/>
      <c r="FZ27" s="49"/>
      <c r="GA27" s="49"/>
      <c r="GB27" s="49"/>
      <c r="GC27" s="49"/>
      <c r="GD27" s="49"/>
      <c r="GE27" s="49"/>
      <c r="GF27" s="49"/>
      <c r="GH27" s="106" t="s">
        <v>967</v>
      </c>
      <c r="GI27" s="115"/>
      <c r="GJ27" s="115"/>
      <c r="GK27" s="115"/>
      <c r="GL27" s="115"/>
      <c r="GM27" s="115"/>
      <c r="GN27" s="115"/>
      <c r="GO27" s="115"/>
      <c r="GP27" s="115"/>
      <c r="GQ27" s="115"/>
      <c r="GR27" s="115"/>
      <c r="GT27" s="106" t="s">
        <v>968</v>
      </c>
      <c r="GU27" s="115"/>
      <c r="GV27" s="115"/>
      <c r="GW27" s="115"/>
      <c r="GX27" s="115"/>
      <c r="GY27" s="115"/>
      <c r="GZ27" s="115"/>
      <c r="HA27" s="115"/>
      <c r="HB27" s="115"/>
      <c r="HC27" s="115"/>
      <c r="HD27" s="115"/>
      <c r="HE27" s="106" t="s">
        <v>969</v>
      </c>
      <c r="HF27" s="115"/>
      <c r="HG27" s="115"/>
      <c r="HH27" s="115"/>
      <c r="HI27" s="115"/>
      <c r="HJ27" s="115"/>
      <c r="HK27" s="115"/>
      <c r="HL27" s="115"/>
      <c r="HM27" s="115"/>
      <c r="HN27" s="115"/>
      <c r="HO27" s="115"/>
      <c r="HP27" s="106" t="s">
        <v>970</v>
      </c>
      <c r="HQ27" s="115"/>
      <c r="HR27" s="115"/>
      <c r="HS27" s="115"/>
      <c r="HT27" s="115"/>
      <c r="HU27" s="115"/>
      <c r="HV27" s="115"/>
      <c r="HW27" s="115"/>
      <c r="HX27" s="115"/>
      <c r="HY27" s="115"/>
      <c r="HZ27" s="115"/>
      <c r="IA27" s="106" t="s">
        <v>971</v>
      </c>
      <c r="IB27" s="115"/>
      <c r="IC27" s="115"/>
      <c r="ID27" s="115"/>
      <c r="IE27" s="115"/>
      <c r="IF27" s="115"/>
      <c r="IG27" s="115"/>
      <c r="IH27" s="115"/>
      <c r="II27" s="115"/>
      <c r="IJ27" s="115"/>
      <c r="IK27" s="115"/>
      <c r="IL27" s="106" t="s">
        <v>972</v>
      </c>
      <c r="IM27" s="115"/>
      <c r="IN27" s="115"/>
      <c r="IO27" s="115"/>
      <c r="IP27" s="115"/>
      <c r="IQ27" s="115"/>
      <c r="IR27" s="115"/>
      <c r="IS27" s="115"/>
      <c r="IT27" s="115"/>
      <c r="IU27" s="115"/>
      <c r="IV27" s="115"/>
      <c r="IW27" s="106" t="s">
        <v>973</v>
      </c>
      <c r="IX27" s="115"/>
      <c r="IY27" s="115"/>
      <c r="IZ27" s="115"/>
      <c r="JA27" s="115"/>
      <c r="JB27" s="115"/>
      <c r="JC27" s="115"/>
      <c r="JD27" s="115"/>
      <c r="JE27" s="115"/>
      <c r="JF27" s="115"/>
      <c r="JG27" s="115"/>
      <c r="JH27" s="106" t="s">
        <v>974</v>
      </c>
      <c r="JI27" s="115"/>
      <c r="JJ27" s="115"/>
      <c r="JK27" s="115"/>
      <c r="JL27" s="115"/>
      <c r="JM27" s="115"/>
      <c r="JN27" s="115"/>
      <c r="JO27" s="115"/>
      <c r="JP27" s="115"/>
      <c r="JQ27" s="115"/>
      <c r="JR27" s="115"/>
      <c r="JS27" s="106" t="s">
        <v>975</v>
      </c>
      <c r="JT27" s="115"/>
      <c r="JU27" s="115"/>
      <c r="JV27" s="115"/>
      <c r="JW27" s="115"/>
      <c r="JX27" s="115"/>
      <c r="JY27" s="115"/>
      <c r="JZ27" s="115"/>
      <c r="KA27" s="115"/>
      <c r="KB27" s="115"/>
      <c r="KC27" s="115"/>
      <c r="KD27" s="106" t="s">
        <v>976</v>
      </c>
      <c r="KE27" s="115"/>
      <c r="KF27" s="115"/>
      <c r="KG27" s="115"/>
      <c r="KH27" s="115"/>
      <c r="KI27" s="115"/>
      <c r="KJ27" s="115"/>
      <c r="KK27" s="115"/>
      <c r="KL27" s="115"/>
      <c r="KM27" s="115"/>
      <c r="KN27" s="115"/>
      <c r="KO27" s="106" t="s">
        <v>977</v>
      </c>
      <c r="KP27" s="115"/>
      <c r="KQ27" s="115"/>
      <c r="KR27" s="115"/>
      <c r="KS27" s="115"/>
      <c r="KT27" s="115"/>
      <c r="KU27" s="115"/>
      <c r="KV27" s="115"/>
      <c r="KW27" s="115"/>
      <c r="KX27" s="115"/>
      <c r="KY27" s="115"/>
      <c r="KZ27" s="106" t="s">
        <v>978</v>
      </c>
      <c r="LA27" s="115"/>
      <c r="LB27" s="115"/>
      <c r="LC27" s="115"/>
      <c r="LD27" s="115"/>
      <c r="LE27" s="115"/>
      <c r="LF27" s="115"/>
      <c r="LG27" s="115"/>
      <c r="LH27" s="115"/>
      <c r="LI27" s="115"/>
      <c r="LJ27" s="115"/>
      <c r="LK27" s="106" t="s">
        <v>979</v>
      </c>
      <c r="LL27" s="115"/>
      <c r="LM27" s="115"/>
      <c r="LN27" s="115"/>
      <c r="LO27" s="115"/>
      <c r="LP27" s="115"/>
      <c r="LQ27" s="115"/>
      <c r="LR27" s="115"/>
      <c r="LS27" s="115"/>
      <c r="LT27" s="115"/>
      <c r="LU27" s="115"/>
      <c r="LV27" s="106" t="s">
        <v>980</v>
      </c>
      <c r="LW27" s="115"/>
      <c r="LX27" s="115"/>
      <c r="LY27" s="115"/>
      <c r="LZ27" s="115"/>
      <c r="MA27" s="115"/>
      <c r="MB27" s="115"/>
      <c r="MC27" s="115"/>
      <c r="MD27" s="115"/>
      <c r="ME27" s="115"/>
      <c r="MF27" s="115"/>
      <c r="MG27" s="106" t="s">
        <v>981</v>
      </c>
      <c r="MH27" s="115"/>
      <c r="MI27" s="115"/>
      <c r="MJ27" s="115"/>
      <c r="MK27" s="115"/>
      <c r="ML27" s="115"/>
      <c r="MM27" s="115"/>
      <c r="MN27" s="115"/>
      <c r="MO27" s="115"/>
      <c r="MP27" s="115"/>
      <c r="MQ27" s="115"/>
      <c r="MS27" s="106" t="s">
        <v>982</v>
      </c>
      <c r="MT27" s="115"/>
      <c r="MU27" s="115"/>
      <c r="MV27" s="115"/>
      <c r="MW27" s="115"/>
      <c r="MX27" s="115"/>
      <c r="MY27" s="115"/>
      <c r="MZ27" s="115"/>
      <c r="NA27" s="115"/>
      <c r="NB27" s="115"/>
      <c r="NC27" s="115"/>
      <c r="NE27" s="106" t="s">
        <v>983</v>
      </c>
      <c r="NF27" s="115"/>
      <c r="NG27" s="115"/>
      <c r="NH27" s="115"/>
      <c r="NI27" s="115"/>
      <c r="NJ27" s="115"/>
      <c r="NK27" s="115"/>
      <c r="NL27" s="115"/>
      <c r="NM27" s="115"/>
      <c r="NN27" s="115"/>
      <c r="NO27" s="115"/>
      <c r="NQ27" s="106" t="s">
        <v>984</v>
      </c>
      <c r="NR27" s="49"/>
      <c r="NS27" s="49"/>
      <c r="NT27" s="49"/>
      <c r="NU27" s="49"/>
      <c r="NV27" s="49"/>
      <c r="NW27" s="49"/>
      <c r="NX27" s="49"/>
      <c r="NY27" s="49"/>
      <c r="NZ27" s="49"/>
      <c r="OA27" s="49"/>
      <c r="OC27" s="106" t="s">
        <v>990</v>
      </c>
      <c r="OD27" s="49"/>
      <c r="OE27" s="49"/>
      <c r="OF27" s="49"/>
      <c r="OG27" s="49"/>
      <c r="OH27" s="49"/>
      <c r="OI27" s="49"/>
      <c r="OJ27" s="49"/>
      <c r="OK27" s="49"/>
      <c r="OL27" s="49"/>
      <c r="OM27" s="49"/>
      <c r="OO27" s="106" t="s">
        <v>995</v>
      </c>
      <c r="OP27" s="115"/>
      <c r="OQ27" s="115"/>
      <c r="OR27" s="115"/>
      <c r="OS27" s="115"/>
      <c r="OT27" s="115"/>
      <c r="OU27" s="115"/>
      <c r="OV27" s="115"/>
      <c r="OW27" s="115"/>
      <c r="OX27" s="115"/>
      <c r="OY27" s="115"/>
      <c r="PA27" s="106" t="s">
        <v>996</v>
      </c>
      <c r="PB27" s="49"/>
      <c r="PC27" s="49"/>
      <c r="PD27" s="49"/>
      <c r="PE27" s="49"/>
      <c r="PF27" s="49"/>
      <c r="PG27" s="49"/>
      <c r="PH27" s="49"/>
      <c r="PI27" s="49"/>
      <c r="PJ27" s="49"/>
      <c r="PK27" s="49"/>
      <c r="PM27" s="106" t="s">
        <v>997</v>
      </c>
      <c r="PN27" s="115"/>
      <c r="PO27" s="115"/>
      <c r="PP27" s="115"/>
      <c r="PQ27" s="115"/>
      <c r="PR27" s="115"/>
      <c r="PS27" s="115"/>
      <c r="PT27" s="115"/>
      <c r="PU27" s="115"/>
      <c r="PV27" s="115"/>
      <c r="PW27" s="115"/>
      <c r="PY27" s="106" t="s">
        <v>998</v>
      </c>
      <c r="PZ27" s="115"/>
      <c r="QA27" s="115"/>
      <c r="QB27" s="115"/>
      <c r="QC27" s="115"/>
      <c r="QD27" s="115"/>
      <c r="QE27" s="115"/>
      <c r="QF27" s="115"/>
      <c r="QG27" s="115"/>
      <c r="QH27" s="115"/>
      <c r="QI27" s="115"/>
      <c r="QK27" s="106" t="s">
        <v>999</v>
      </c>
      <c r="QL27" s="49"/>
      <c r="QM27" s="49"/>
      <c r="QN27" s="49"/>
      <c r="QO27" s="49"/>
      <c r="QP27" s="49"/>
      <c r="QQ27" s="49"/>
      <c r="QR27" s="49"/>
      <c r="QS27" s="49"/>
      <c r="QT27" s="49"/>
      <c r="QU27" s="49"/>
      <c r="QW27" s="106" t="s">
        <v>1000</v>
      </c>
      <c r="QX27" s="115"/>
      <c r="QY27" s="115"/>
      <c r="QZ27" s="115"/>
      <c r="RA27" s="115"/>
      <c r="RB27" s="115"/>
      <c r="RC27" s="115"/>
      <c r="RD27" s="115"/>
      <c r="RE27" s="115"/>
      <c r="RF27" s="115"/>
      <c r="RG27" s="115"/>
      <c r="RH27" s="106" t="s">
        <v>1001</v>
      </c>
      <c r="RI27" s="115"/>
      <c r="RJ27" s="115"/>
      <c r="RK27" s="115"/>
      <c r="RL27" s="115"/>
      <c r="RM27" s="115"/>
      <c r="RN27" s="115"/>
      <c r="RO27" s="115"/>
      <c r="RP27" s="115"/>
      <c r="RQ27" s="115"/>
      <c r="RR27" s="115"/>
      <c r="RT27" s="119"/>
      <c r="RY27" s="119"/>
      <c r="SI27" s="119"/>
      <c r="SS27" s="119"/>
      <c r="ST27" s="120"/>
      <c r="SU27" s="119"/>
    </row>
    <row r="28" spans="1:607" x14ac:dyDescent="0.35">
      <c r="AB28" s="106"/>
      <c r="AC28" s="49"/>
      <c r="AD28" s="49"/>
      <c r="AE28" s="49"/>
      <c r="AF28" s="49"/>
      <c r="AG28" s="49"/>
      <c r="AH28" s="49"/>
      <c r="AI28" s="49"/>
      <c r="AJ28" s="49"/>
      <c r="AK28" s="49"/>
      <c r="AL28" s="49"/>
      <c r="AM28" s="49"/>
      <c r="AN28" s="49"/>
    </row>
    <row r="29" spans="1:607" s="1" customFormat="1" ht="20" thickBot="1" x14ac:dyDescent="0.5">
      <c r="A29" s="1" t="s">
        <v>209</v>
      </c>
      <c r="P29" s="2" t="s">
        <v>229</v>
      </c>
      <c r="AB29" s="2" t="s">
        <v>230</v>
      </c>
      <c r="AO29" s="2" t="s">
        <v>231</v>
      </c>
      <c r="AZ29" s="2" t="s">
        <v>232</v>
      </c>
      <c r="BK29" s="2" t="s">
        <v>233</v>
      </c>
      <c r="BV29" s="2" t="s">
        <v>234</v>
      </c>
      <c r="CI29" s="2" t="s">
        <v>235</v>
      </c>
      <c r="CV29" s="2" t="s">
        <v>236</v>
      </c>
      <c r="DI29" s="2" t="s">
        <v>237</v>
      </c>
      <c r="DV29" s="2" t="s">
        <v>238</v>
      </c>
      <c r="EI29" s="2" t="s">
        <v>239</v>
      </c>
      <c r="EV29" s="2" t="s">
        <v>240</v>
      </c>
      <c r="FI29" s="2" t="s">
        <v>241</v>
      </c>
      <c r="FV29" s="2" t="s">
        <v>242</v>
      </c>
      <c r="GH29" s="2" t="s">
        <v>243</v>
      </c>
      <c r="GT29" s="2" t="s">
        <v>244</v>
      </c>
      <c r="HE29" s="2" t="s">
        <v>245</v>
      </c>
      <c r="HP29" s="2" t="s">
        <v>246</v>
      </c>
      <c r="IA29" s="2" t="s">
        <v>247</v>
      </c>
      <c r="IL29" s="2" t="s">
        <v>248</v>
      </c>
      <c r="IW29" s="2" t="s">
        <v>249</v>
      </c>
      <c r="JH29" s="2" t="s">
        <v>250</v>
      </c>
      <c r="JS29" s="2" t="s">
        <v>251</v>
      </c>
      <c r="KD29" s="2" t="s">
        <v>252</v>
      </c>
      <c r="KO29" s="2" t="s">
        <v>253</v>
      </c>
      <c r="KZ29" s="2" t="s">
        <v>254</v>
      </c>
      <c r="LK29" s="2" t="s">
        <v>255</v>
      </c>
      <c r="LV29" s="2" t="s">
        <v>256</v>
      </c>
      <c r="MG29" s="2" t="s">
        <v>257</v>
      </c>
      <c r="MS29" s="2" t="s">
        <v>258</v>
      </c>
      <c r="NE29" s="2" t="s">
        <v>259</v>
      </c>
      <c r="NQ29" s="2" t="s">
        <v>260</v>
      </c>
      <c r="OC29" s="2" t="s">
        <v>261</v>
      </c>
      <c r="OO29" s="2" t="s">
        <v>262</v>
      </c>
      <c r="PA29" s="2" t="s">
        <v>263</v>
      </c>
      <c r="PM29" s="2" t="s">
        <v>264</v>
      </c>
      <c r="PY29" s="2" t="s">
        <v>265</v>
      </c>
      <c r="QK29" s="2" t="s">
        <v>266</v>
      </c>
      <c r="QW29" s="2" t="s">
        <v>267</v>
      </c>
      <c r="RH29" s="2" t="s">
        <v>268</v>
      </c>
      <c r="RT29" s="2" t="s">
        <v>210</v>
      </c>
      <c r="RY29" s="2" t="s">
        <v>921</v>
      </c>
      <c r="SI29" s="2" t="s">
        <v>922</v>
      </c>
      <c r="SS29" s="2" t="s">
        <v>923</v>
      </c>
      <c r="ST29" s="149"/>
      <c r="SU29" s="151"/>
      <c r="SV29" s="151"/>
      <c r="SW29" s="151"/>
      <c r="SX29" s="151"/>
      <c r="SY29" s="151"/>
      <c r="SZ29" s="151"/>
      <c r="TA29" s="151"/>
      <c r="TB29" s="151"/>
      <c r="TC29" s="151"/>
      <c r="TD29" s="151"/>
      <c r="TE29" s="151"/>
      <c r="TF29" s="151"/>
      <c r="TG29" s="151"/>
      <c r="TH29" s="151"/>
      <c r="TI29" s="151"/>
      <c r="TJ29" s="151"/>
      <c r="TK29" s="151"/>
      <c r="TL29" s="151"/>
      <c r="TM29" s="151"/>
      <c r="TN29" s="151"/>
      <c r="TO29" s="151"/>
      <c r="TP29" s="151"/>
      <c r="TQ29" s="151"/>
      <c r="TR29" s="151"/>
      <c r="TS29" s="151"/>
      <c r="TT29" s="151"/>
      <c r="TU29" s="151"/>
      <c r="TV29" s="151"/>
      <c r="TW29" s="151"/>
      <c r="TX29" s="151"/>
      <c r="TY29" s="151"/>
      <c r="TZ29" s="151"/>
      <c r="UA29" s="151"/>
      <c r="UB29" s="151"/>
      <c r="UC29" s="151"/>
      <c r="UD29" s="151"/>
      <c r="UE29" s="151"/>
      <c r="UF29" s="151"/>
      <c r="UG29" s="151"/>
      <c r="UH29" s="151"/>
      <c r="UI29" s="151"/>
      <c r="UJ29" s="151"/>
      <c r="UK29" s="151"/>
      <c r="UL29" s="151"/>
      <c r="UM29" s="151"/>
      <c r="UN29" s="151"/>
      <c r="UO29" s="151"/>
      <c r="UP29" s="151"/>
      <c r="UQ29" s="151"/>
      <c r="UR29" s="151"/>
      <c r="US29" s="151"/>
      <c r="UT29" s="151"/>
      <c r="UU29" s="151"/>
      <c r="UV29" s="151"/>
      <c r="UW29" s="151"/>
      <c r="UX29" s="151"/>
      <c r="UY29" s="151"/>
      <c r="UZ29" s="151"/>
      <c r="VA29" s="151"/>
      <c r="VB29" s="151"/>
      <c r="VC29" s="151"/>
      <c r="VD29" s="151"/>
      <c r="VE29" s="151"/>
      <c r="VF29" s="151"/>
      <c r="VG29" s="151"/>
      <c r="VH29" s="151"/>
      <c r="VI29" s="151"/>
      <c r="VJ29" s="151"/>
      <c r="VK29" s="151"/>
      <c r="VL29" s="151"/>
      <c r="VM29" s="151"/>
      <c r="VN29" s="151"/>
      <c r="VO29" s="151"/>
      <c r="VP29" s="151"/>
      <c r="VQ29" s="151"/>
      <c r="VR29" s="151"/>
      <c r="VS29" s="151"/>
      <c r="VT29" s="151"/>
      <c r="VU29" s="151"/>
      <c r="VV29" s="151"/>
      <c r="VW29" s="151"/>
      <c r="VX29" s="151"/>
      <c r="VY29" s="151"/>
      <c r="VZ29" s="151"/>
      <c r="WA29" s="151"/>
      <c r="WB29" s="151"/>
      <c r="WC29" s="151"/>
      <c r="WD29" s="151"/>
      <c r="WE29" s="151"/>
      <c r="WF29" s="151"/>
      <c r="WG29" s="151"/>
      <c r="WH29" s="151"/>
      <c r="WI29" s="151"/>
    </row>
    <row r="30" spans="1:607" s="22" customFormat="1" ht="15.5" thickTop="1" thickBot="1" x14ac:dyDescent="0.4">
      <c r="P30" s="27" t="s">
        <v>2</v>
      </c>
      <c r="AB30" s="27" t="s">
        <v>15</v>
      </c>
      <c r="AO30" s="27" t="s">
        <v>24</v>
      </c>
      <c r="AZ30" s="27" t="s">
        <v>30</v>
      </c>
      <c r="BK30" s="27" t="s">
        <v>31</v>
      </c>
      <c r="BV30" s="27" t="s">
        <v>37</v>
      </c>
      <c r="CI30" s="27" t="s">
        <v>45</v>
      </c>
      <c r="CV30" s="27" t="s">
        <v>53</v>
      </c>
      <c r="DI30" s="27" t="s">
        <v>56</v>
      </c>
      <c r="DV30" s="27" t="s">
        <v>59</v>
      </c>
      <c r="EI30" s="27" t="s">
        <v>62</v>
      </c>
      <c r="EV30" s="27" t="s">
        <v>65</v>
      </c>
      <c r="FI30" s="27" t="s">
        <v>68</v>
      </c>
      <c r="FV30" s="27" t="s">
        <v>71</v>
      </c>
      <c r="GH30" s="27" t="s">
        <v>78</v>
      </c>
      <c r="GT30" s="27" t="s">
        <v>84</v>
      </c>
      <c r="HE30" s="27" t="s">
        <v>85</v>
      </c>
      <c r="HP30" s="27" t="s">
        <v>91</v>
      </c>
      <c r="IA30" s="27" t="s">
        <v>93</v>
      </c>
      <c r="IL30" s="27" t="s">
        <v>99</v>
      </c>
      <c r="IW30" s="27" t="s">
        <v>105</v>
      </c>
      <c r="JH30" s="27" t="s">
        <v>106</v>
      </c>
      <c r="JS30" s="27" t="s">
        <v>112</v>
      </c>
      <c r="KD30" s="27" t="s">
        <v>113</v>
      </c>
      <c r="KO30" s="27" t="s">
        <v>119</v>
      </c>
      <c r="KZ30" s="27" t="s">
        <v>125</v>
      </c>
      <c r="LK30" s="27" t="s">
        <v>126</v>
      </c>
      <c r="LV30" s="27" t="s">
        <v>127</v>
      </c>
      <c r="MG30" s="27" t="s">
        <v>134</v>
      </c>
      <c r="MS30" s="27" t="s">
        <v>141</v>
      </c>
      <c r="NE30" s="27" t="s">
        <v>148</v>
      </c>
      <c r="NQ30" s="27" t="s">
        <v>155</v>
      </c>
      <c r="OC30" s="27" t="s">
        <v>161</v>
      </c>
      <c r="OO30" s="27" t="s">
        <v>166</v>
      </c>
      <c r="PA30" s="27" t="s">
        <v>173</v>
      </c>
      <c r="PM30" s="27" t="s">
        <v>180</v>
      </c>
      <c r="PY30" s="27" t="s">
        <v>187</v>
      </c>
      <c r="QK30" s="27" t="s">
        <v>193</v>
      </c>
      <c r="QW30" s="27" t="s">
        <v>200</v>
      </c>
      <c r="RH30" s="27" t="s">
        <v>201</v>
      </c>
      <c r="RT30" s="27" t="s">
        <v>211</v>
      </c>
      <c r="RY30" s="27"/>
      <c r="SI30" s="27"/>
      <c r="SS30" s="27"/>
      <c r="ST30" s="150"/>
      <c r="SU30" s="152"/>
      <c r="SV30" s="152"/>
      <c r="SW30" s="152"/>
      <c r="SX30" s="152"/>
      <c r="SY30" s="152"/>
      <c r="SZ30" s="152"/>
      <c r="TA30" s="152"/>
      <c r="TB30" s="152"/>
      <c r="TC30" s="152"/>
      <c r="TD30" s="152"/>
      <c r="TE30" s="152"/>
      <c r="TF30" s="152"/>
      <c r="TG30" s="152"/>
      <c r="TH30" s="152"/>
      <c r="TI30" s="152"/>
      <c r="TJ30" s="152"/>
      <c r="TK30" s="152"/>
      <c r="TL30" s="152"/>
      <c r="TM30" s="152"/>
      <c r="TN30" s="152"/>
      <c r="TO30" s="152"/>
      <c r="TP30" s="152"/>
      <c r="TQ30" s="152"/>
      <c r="TR30" s="152"/>
      <c r="TS30" s="152"/>
      <c r="TT30" s="152"/>
      <c r="TU30" s="152"/>
      <c r="TV30" s="152"/>
      <c r="TW30" s="152"/>
      <c r="TX30" s="152"/>
      <c r="TY30" s="152"/>
      <c r="TZ30" s="152"/>
      <c r="UA30" s="152"/>
      <c r="UB30" s="152"/>
      <c r="UC30" s="152"/>
      <c r="UD30" s="152"/>
      <c r="UE30" s="152"/>
      <c r="UF30" s="152"/>
      <c r="UG30" s="152"/>
      <c r="UH30" s="152"/>
      <c r="UI30" s="152"/>
      <c r="UJ30" s="152"/>
      <c r="UK30" s="152"/>
      <c r="UL30" s="152"/>
      <c r="UM30" s="152"/>
      <c r="UN30" s="152"/>
      <c r="UO30" s="152"/>
      <c r="UP30" s="152"/>
      <c r="UQ30" s="152"/>
      <c r="UR30" s="152"/>
      <c r="US30" s="152"/>
      <c r="UT30" s="152"/>
      <c r="UU30" s="152"/>
      <c r="UV30" s="152"/>
      <c r="UW30" s="152"/>
      <c r="UX30" s="152"/>
      <c r="UY30" s="152"/>
      <c r="UZ30" s="152"/>
      <c r="VA30" s="153"/>
      <c r="VB30" s="153"/>
      <c r="VC30" s="153"/>
      <c r="VD30" s="153"/>
      <c r="VE30" s="153"/>
      <c r="VF30" s="153"/>
      <c r="VG30" s="153"/>
      <c r="VH30" s="153"/>
      <c r="VI30" s="153"/>
      <c r="VJ30" s="153"/>
      <c r="VK30" s="153"/>
      <c r="VL30" s="153"/>
      <c r="VM30" s="153"/>
      <c r="VN30" s="153"/>
      <c r="VO30" s="153"/>
      <c r="VP30" s="153"/>
      <c r="VQ30" s="153"/>
      <c r="VR30" s="153"/>
      <c r="VS30" s="153"/>
      <c r="VT30" s="153"/>
      <c r="VU30" s="153"/>
      <c r="VV30" s="153"/>
      <c r="VW30" s="153"/>
      <c r="VX30" s="153"/>
      <c r="VY30" s="153"/>
      <c r="VZ30" s="153"/>
      <c r="WA30" s="153"/>
      <c r="WB30" s="153"/>
      <c r="WC30" s="153"/>
      <c r="WD30" s="153"/>
      <c r="WE30" s="153"/>
      <c r="WF30" s="153"/>
      <c r="WG30" s="153"/>
      <c r="WH30" s="153"/>
      <c r="WI30" s="153"/>
    </row>
    <row r="31" spans="1:607" s="24" customFormat="1" x14ac:dyDescent="0.35">
      <c r="A31" s="24" t="s">
        <v>851</v>
      </c>
      <c r="B31" s="24" t="s">
        <v>1025</v>
      </c>
      <c r="C31" s="24" t="s">
        <v>212</v>
      </c>
      <c r="D31" s="24" t="s">
        <v>213</v>
      </c>
      <c r="E31" s="24" t="s">
        <v>214</v>
      </c>
      <c r="F31" s="24" t="s">
        <v>215</v>
      </c>
      <c r="G31" s="24" t="s">
        <v>3</v>
      </c>
      <c r="H31" s="24" t="s">
        <v>3</v>
      </c>
      <c r="I31" s="24" t="s">
        <v>216</v>
      </c>
      <c r="J31" s="24" t="s">
        <v>3</v>
      </c>
      <c r="K31" s="24" t="s">
        <v>217</v>
      </c>
      <c r="L31" s="24" t="s">
        <v>3</v>
      </c>
      <c r="M31" s="24" t="s">
        <v>3</v>
      </c>
      <c r="N31" s="24" t="s">
        <v>3</v>
      </c>
      <c r="O31" s="24" t="s">
        <v>3</v>
      </c>
      <c r="P31" s="28">
        <v>1</v>
      </c>
      <c r="Q31" s="24">
        <v>1</v>
      </c>
      <c r="R31" s="24" t="s">
        <v>4</v>
      </c>
      <c r="S31" s="24" t="s">
        <v>5</v>
      </c>
      <c r="T31" s="24" t="s">
        <v>6</v>
      </c>
      <c r="U31" s="24" t="s">
        <v>898</v>
      </c>
      <c r="V31" s="24" t="s">
        <v>873</v>
      </c>
      <c r="W31" s="24" t="s">
        <v>9</v>
      </c>
      <c r="X31" s="24" t="s">
        <v>10</v>
      </c>
      <c r="Y31" s="24" t="s">
        <v>11</v>
      </c>
      <c r="Z31" s="24" t="s">
        <v>12</v>
      </c>
      <c r="AA31" s="24" t="s">
        <v>13</v>
      </c>
      <c r="AB31" s="28">
        <v>1</v>
      </c>
      <c r="AC31" s="24">
        <v>2</v>
      </c>
      <c r="AD31" s="24" t="s">
        <v>16</v>
      </c>
      <c r="AE31" s="24" t="s">
        <v>17</v>
      </c>
      <c r="AF31" s="24" t="s">
        <v>18</v>
      </c>
      <c r="AG31" s="24" t="s">
        <v>19</v>
      </c>
      <c r="AH31" s="24" t="s">
        <v>874</v>
      </c>
      <c r="AI31" s="24" t="s">
        <v>21</v>
      </c>
      <c r="AJ31" s="24" t="s">
        <v>875</v>
      </c>
      <c r="AK31" s="24" t="s">
        <v>10</v>
      </c>
      <c r="AL31" s="24" t="s">
        <v>11</v>
      </c>
      <c r="AM31" s="24" t="s">
        <v>12</v>
      </c>
      <c r="AN31" s="24" t="s">
        <v>13</v>
      </c>
      <c r="AO31" s="28">
        <v>1</v>
      </c>
      <c r="AP31" s="24">
        <v>3</v>
      </c>
      <c r="AQ31" s="24" t="s">
        <v>100</v>
      </c>
      <c r="AR31" s="24" t="s">
        <v>101</v>
      </c>
      <c r="AS31" s="24" t="s">
        <v>102</v>
      </c>
      <c r="AT31" s="24" t="s">
        <v>103</v>
      </c>
      <c r="AU31" s="24" t="s">
        <v>104</v>
      </c>
      <c r="AV31" s="24" t="s">
        <v>904</v>
      </c>
      <c r="AW31" s="24" t="s">
        <v>11</v>
      </c>
      <c r="AX31" s="24" t="s">
        <v>12</v>
      </c>
      <c r="AY31" s="24" t="s">
        <v>13</v>
      </c>
      <c r="AZ31" s="28">
        <v>1</v>
      </c>
      <c r="BA31" s="24">
        <v>4</v>
      </c>
      <c r="BB31" s="24" t="s">
        <v>100</v>
      </c>
      <c r="BC31" s="24" t="s">
        <v>101</v>
      </c>
      <c r="BD31" s="24" t="s">
        <v>102</v>
      </c>
      <c r="BE31" s="24" t="s">
        <v>103</v>
      </c>
      <c r="BF31" s="24" t="s">
        <v>104</v>
      </c>
      <c r="BG31" s="24" t="s">
        <v>904</v>
      </c>
      <c r="BH31" s="24" t="s">
        <v>11</v>
      </c>
      <c r="BI31" s="24" t="s">
        <v>12</v>
      </c>
      <c r="BJ31" s="24" t="s">
        <v>13</v>
      </c>
      <c r="BK31" s="28">
        <v>1</v>
      </c>
      <c r="BL31" s="24">
        <v>5</v>
      </c>
      <c r="BM31" s="24" t="s">
        <v>32</v>
      </c>
      <c r="BN31" s="24" t="s">
        <v>876</v>
      </c>
      <c r="BO31" s="24" t="s">
        <v>34</v>
      </c>
      <c r="BP31" s="24" t="s">
        <v>877</v>
      </c>
      <c r="BQ31" s="24" t="s">
        <v>878</v>
      </c>
      <c r="BR31" s="24" t="s">
        <v>904</v>
      </c>
      <c r="BS31" s="24" t="s">
        <v>11</v>
      </c>
      <c r="BT31" s="24" t="s">
        <v>12</v>
      </c>
      <c r="BU31" s="24" t="s">
        <v>13</v>
      </c>
      <c r="BV31" s="28">
        <v>1</v>
      </c>
      <c r="BW31" s="24">
        <v>6</v>
      </c>
      <c r="BX31" s="24" t="s">
        <v>879</v>
      </c>
      <c r="BY31" s="24" t="s">
        <v>880</v>
      </c>
      <c r="BZ31" s="24" t="s">
        <v>881</v>
      </c>
      <c r="CA31" s="24" t="s">
        <v>41</v>
      </c>
      <c r="CB31" s="24" t="s">
        <v>42</v>
      </c>
      <c r="CC31" s="24" t="s">
        <v>43</v>
      </c>
      <c r="CD31" s="24" t="s">
        <v>882</v>
      </c>
      <c r="CE31" s="24" t="s">
        <v>10</v>
      </c>
      <c r="CF31" s="24" t="s">
        <v>11</v>
      </c>
      <c r="CG31" s="24" t="s">
        <v>12</v>
      </c>
      <c r="CH31" s="24" t="s">
        <v>13</v>
      </c>
      <c r="CI31" s="28">
        <v>1</v>
      </c>
      <c r="CJ31" s="24">
        <v>7</v>
      </c>
      <c r="CK31" s="24" t="s">
        <v>948</v>
      </c>
      <c r="CL31" s="24" t="s">
        <v>949</v>
      </c>
      <c r="CM31" s="24" t="s">
        <v>950</v>
      </c>
      <c r="CN31" s="24" t="s">
        <v>951</v>
      </c>
      <c r="CO31" s="24" t="s">
        <v>952</v>
      </c>
      <c r="CP31" s="24" t="s">
        <v>51</v>
      </c>
      <c r="CQ31" s="24" t="s">
        <v>52</v>
      </c>
      <c r="CR31" s="24" t="s">
        <v>10</v>
      </c>
      <c r="CS31" s="24" t="s">
        <v>11</v>
      </c>
      <c r="CT31" s="24" t="s">
        <v>12</v>
      </c>
      <c r="CU31" s="24" t="s">
        <v>13</v>
      </c>
      <c r="CV31" s="28">
        <v>1</v>
      </c>
      <c r="CW31" s="24">
        <v>8</v>
      </c>
      <c r="CX31" s="24" t="s">
        <v>948</v>
      </c>
      <c r="CY31" s="24" t="s">
        <v>949</v>
      </c>
      <c r="CZ31" s="24" t="s">
        <v>953</v>
      </c>
      <c r="DA31" s="24" t="s">
        <v>951</v>
      </c>
      <c r="DB31" s="24" t="s">
        <v>952</v>
      </c>
      <c r="DC31" s="24" t="s">
        <v>55</v>
      </c>
      <c r="DD31" s="24" t="s">
        <v>52</v>
      </c>
      <c r="DE31" s="24" t="s">
        <v>10</v>
      </c>
      <c r="DF31" s="24" t="s">
        <v>11</v>
      </c>
      <c r="DG31" s="24" t="s">
        <v>12</v>
      </c>
      <c r="DH31" s="24" t="s">
        <v>13</v>
      </c>
      <c r="DI31" s="28">
        <v>1</v>
      </c>
      <c r="DJ31" s="24">
        <v>9</v>
      </c>
      <c r="DK31" s="24" t="s">
        <v>948</v>
      </c>
      <c r="DL31" s="24" t="s">
        <v>949</v>
      </c>
      <c r="DM31" s="24" t="s">
        <v>954</v>
      </c>
      <c r="DN31" s="24" t="s">
        <v>951</v>
      </c>
      <c r="DO31" s="24" t="s">
        <v>952</v>
      </c>
      <c r="DP31" s="24" t="s">
        <v>883</v>
      </c>
      <c r="DQ31" s="24" t="s">
        <v>52</v>
      </c>
      <c r="DR31" s="24" t="s">
        <v>10</v>
      </c>
      <c r="DS31" s="24" t="s">
        <v>11</v>
      </c>
      <c r="DT31" s="24" t="s">
        <v>12</v>
      </c>
      <c r="DU31" s="24" t="s">
        <v>13</v>
      </c>
      <c r="DV31" s="28">
        <v>1</v>
      </c>
      <c r="DW31" s="24">
        <v>10</v>
      </c>
      <c r="DX31" s="24" t="s">
        <v>948</v>
      </c>
      <c r="DY31" s="24" t="s">
        <v>949</v>
      </c>
      <c r="DZ31" s="24" t="s">
        <v>955</v>
      </c>
      <c r="EA31" s="24" t="s">
        <v>951</v>
      </c>
      <c r="EB31" s="24" t="s">
        <v>952</v>
      </c>
      <c r="EC31" s="24" t="s">
        <v>61</v>
      </c>
      <c r="ED31" s="24" t="s">
        <v>52</v>
      </c>
      <c r="EE31" s="24" t="s">
        <v>10</v>
      </c>
      <c r="EF31" s="24" t="s">
        <v>11</v>
      </c>
      <c r="EG31" s="24" t="s">
        <v>12</v>
      </c>
      <c r="EH31" s="24" t="s">
        <v>13</v>
      </c>
      <c r="EI31" s="28">
        <v>1</v>
      </c>
      <c r="EJ31" s="24">
        <v>11</v>
      </c>
      <c r="EK31" s="24" t="s">
        <v>948</v>
      </c>
      <c r="EL31" s="24" t="s">
        <v>949</v>
      </c>
      <c r="EM31" s="24" t="s">
        <v>956</v>
      </c>
      <c r="EN31" s="24" t="s">
        <v>951</v>
      </c>
      <c r="EO31" s="24" t="s">
        <v>952</v>
      </c>
      <c r="EP31" s="24" t="s">
        <v>64</v>
      </c>
      <c r="EQ31" s="24" t="s">
        <v>52</v>
      </c>
      <c r="ER31" s="24" t="s">
        <v>10</v>
      </c>
      <c r="ES31" s="24" t="s">
        <v>11</v>
      </c>
      <c r="ET31" s="24" t="s">
        <v>12</v>
      </c>
      <c r="EU31" s="24" t="s">
        <v>13</v>
      </c>
      <c r="EV31" s="28">
        <v>1</v>
      </c>
      <c r="EW31" s="24">
        <v>12</v>
      </c>
      <c r="EX31" s="24" t="s">
        <v>948</v>
      </c>
      <c r="EY31" s="24" t="s">
        <v>949</v>
      </c>
      <c r="EZ31" s="24" t="s">
        <v>957</v>
      </c>
      <c r="FA31" s="24" t="s">
        <v>951</v>
      </c>
      <c r="FB31" s="24" t="s">
        <v>952</v>
      </c>
      <c r="FC31" s="24" t="s">
        <v>67</v>
      </c>
      <c r="FD31" s="24" t="s">
        <v>52</v>
      </c>
      <c r="FE31" s="24" t="s">
        <v>10</v>
      </c>
      <c r="FF31" s="24" t="s">
        <v>11</v>
      </c>
      <c r="FG31" s="24" t="s">
        <v>12</v>
      </c>
      <c r="FH31" s="24" t="s">
        <v>13</v>
      </c>
      <c r="FI31" s="28">
        <v>1</v>
      </c>
      <c r="FJ31" s="24">
        <v>13</v>
      </c>
      <c r="FK31" s="24" t="s">
        <v>948</v>
      </c>
      <c r="FL31" s="24" t="s">
        <v>949</v>
      </c>
      <c r="FM31" s="24" t="s">
        <v>958</v>
      </c>
      <c r="FN31" s="24" t="s">
        <v>951</v>
      </c>
      <c r="FO31" s="24" t="s">
        <v>952</v>
      </c>
      <c r="FP31" s="24" t="s">
        <v>70</v>
      </c>
      <c r="FQ31" s="24" t="s">
        <v>52</v>
      </c>
      <c r="FR31" s="24" t="s">
        <v>10</v>
      </c>
      <c r="FS31" s="24" t="s">
        <v>11</v>
      </c>
      <c r="FT31" s="24" t="s">
        <v>12</v>
      </c>
      <c r="FU31" s="24" t="s">
        <v>13</v>
      </c>
      <c r="FV31" s="28">
        <v>1</v>
      </c>
      <c r="FW31" s="24">
        <v>14</v>
      </c>
      <c r="FX31" s="24" t="s">
        <v>79</v>
      </c>
      <c r="FY31" s="24" t="s">
        <v>73</v>
      </c>
      <c r="FZ31" s="24" t="s">
        <v>74</v>
      </c>
      <c r="GA31" s="24" t="s">
        <v>884</v>
      </c>
      <c r="GB31" s="24" t="s">
        <v>76</v>
      </c>
      <c r="GC31" s="24" t="s">
        <v>77</v>
      </c>
      <c r="GD31" s="24" t="s">
        <v>10</v>
      </c>
      <c r="GE31" s="24" t="s">
        <v>11</v>
      </c>
      <c r="GF31" s="24" t="s">
        <v>12</v>
      </c>
      <c r="GG31" s="24" t="s">
        <v>13</v>
      </c>
      <c r="GH31" s="28">
        <v>1</v>
      </c>
      <c r="GI31" s="24">
        <v>15</v>
      </c>
      <c r="GJ31" s="24" t="s">
        <v>79</v>
      </c>
      <c r="GK31" s="24" t="s">
        <v>73</v>
      </c>
      <c r="GL31" s="24" t="s">
        <v>80</v>
      </c>
      <c r="GM31" s="24" t="s">
        <v>81</v>
      </c>
      <c r="GN31" s="24" t="s">
        <v>82</v>
      </c>
      <c r="GO31" s="24" t="s">
        <v>83</v>
      </c>
      <c r="GP31" s="24" t="s">
        <v>10</v>
      </c>
      <c r="GQ31" s="24" t="s">
        <v>11</v>
      </c>
      <c r="GR31" s="24" t="s">
        <v>12</v>
      </c>
      <c r="GS31" s="24" t="s">
        <v>13</v>
      </c>
      <c r="GT31" s="28">
        <v>2</v>
      </c>
      <c r="GU31" s="24">
        <v>16</v>
      </c>
      <c r="GV31" s="24" t="s">
        <v>32</v>
      </c>
      <c r="GW31" s="24" t="s">
        <v>876</v>
      </c>
      <c r="GX31" s="24" t="s">
        <v>34</v>
      </c>
      <c r="GY31" s="24" t="s">
        <v>877</v>
      </c>
      <c r="GZ31" s="24" t="s">
        <v>878</v>
      </c>
      <c r="HA31" s="24" t="s">
        <v>904</v>
      </c>
      <c r="HB31" s="24" t="s">
        <v>11</v>
      </c>
      <c r="HC31" s="24" t="s">
        <v>12</v>
      </c>
      <c r="HD31" s="24" t="s">
        <v>13</v>
      </c>
      <c r="HE31" s="28">
        <v>2</v>
      </c>
      <c r="HF31" s="24">
        <v>17</v>
      </c>
      <c r="HG31" s="24" t="s">
        <v>86</v>
      </c>
      <c r="HH31" s="24" t="s">
        <v>87</v>
      </c>
      <c r="HI31" s="24" t="s">
        <v>88</v>
      </c>
      <c r="HJ31" s="24" t="s">
        <v>89</v>
      </c>
      <c r="HK31" s="24" t="s">
        <v>90</v>
      </c>
      <c r="HL31" s="24" t="s">
        <v>904</v>
      </c>
      <c r="HM31" s="24" t="s">
        <v>11</v>
      </c>
      <c r="HN31" s="24" t="s">
        <v>12</v>
      </c>
      <c r="HO31" s="24" t="s">
        <v>13</v>
      </c>
      <c r="HP31" s="28">
        <v>2</v>
      </c>
      <c r="HQ31" s="24">
        <v>18</v>
      </c>
      <c r="HR31" s="24" t="s">
        <v>86</v>
      </c>
      <c r="HS31" s="24" t="s">
        <v>87</v>
      </c>
      <c r="HT31" s="24" t="s">
        <v>88</v>
      </c>
      <c r="HU31" s="24" t="s">
        <v>89</v>
      </c>
      <c r="HV31" s="24" t="s">
        <v>92</v>
      </c>
      <c r="HW31" s="24" t="s">
        <v>904</v>
      </c>
      <c r="HX31" s="24" t="s">
        <v>11</v>
      </c>
      <c r="HY31" s="24" t="s">
        <v>12</v>
      </c>
      <c r="HZ31" s="24" t="s">
        <v>13</v>
      </c>
      <c r="IA31" s="28">
        <v>2</v>
      </c>
      <c r="IB31" s="24">
        <v>19</v>
      </c>
      <c r="IC31" s="24" t="s">
        <v>885</v>
      </c>
      <c r="ID31" s="24" t="s">
        <v>886</v>
      </c>
      <c r="IE31" s="24" t="s">
        <v>887</v>
      </c>
      <c r="IF31" s="24" t="s">
        <v>97</v>
      </c>
      <c r="IG31" s="24" t="s">
        <v>98</v>
      </c>
      <c r="IH31" s="24" t="s">
        <v>904</v>
      </c>
      <c r="II31" s="24" t="s">
        <v>11</v>
      </c>
      <c r="IJ31" s="24" t="s">
        <v>12</v>
      </c>
      <c r="IK31" s="24" t="s">
        <v>13</v>
      </c>
      <c r="IL31" s="28">
        <v>2</v>
      </c>
      <c r="IM31" s="24">
        <v>20</v>
      </c>
      <c r="IN31" s="24" t="s">
        <v>100</v>
      </c>
      <c r="IO31" s="24" t="s">
        <v>101</v>
      </c>
      <c r="IP31" s="24" t="s">
        <v>102</v>
      </c>
      <c r="IQ31" s="24" t="s">
        <v>103</v>
      </c>
      <c r="IR31" s="24" t="s">
        <v>104</v>
      </c>
      <c r="IS31" s="24" t="s">
        <v>904</v>
      </c>
      <c r="IT31" s="24" t="s">
        <v>11</v>
      </c>
      <c r="IU31" s="24" t="s">
        <v>12</v>
      </c>
      <c r="IV31" s="24" t="s">
        <v>13</v>
      </c>
      <c r="IW31" s="28">
        <v>2</v>
      </c>
      <c r="IX31" s="24">
        <v>21</v>
      </c>
      <c r="IY31" s="24" t="s">
        <v>100</v>
      </c>
      <c r="IZ31" s="24" t="s">
        <v>101</v>
      </c>
      <c r="JA31" s="24" t="s">
        <v>102</v>
      </c>
      <c r="JB31" s="24" t="s">
        <v>103</v>
      </c>
      <c r="JC31" s="24" t="s">
        <v>104</v>
      </c>
      <c r="JD31" s="24" t="s">
        <v>904</v>
      </c>
      <c r="JE31" s="24" t="s">
        <v>11</v>
      </c>
      <c r="JF31" s="24" t="s">
        <v>12</v>
      </c>
      <c r="JG31" s="24" t="s">
        <v>13</v>
      </c>
      <c r="JH31" s="28">
        <v>2</v>
      </c>
      <c r="JI31" s="24">
        <v>22</v>
      </c>
      <c r="JJ31" s="24" t="s">
        <v>107</v>
      </c>
      <c r="JK31" s="24" t="s">
        <v>108</v>
      </c>
      <c r="JL31" s="24" t="s">
        <v>109</v>
      </c>
      <c r="JM31" s="24" t="s">
        <v>110</v>
      </c>
      <c r="JN31" s="24" t="s">
        <v>111</v>
      </c>
      <c r="JO31" s="24" t="s">
        <v>904</v>
      </c>
      <c r="JP31" s="24" t="s">
        <v>11</v>
      </c>
      <c r="JQ31" s="24" t="s">
        <v>12</v>
      </c>
      <c r="JR31" s="24" t="s">
        <v>13</v>
      </c>
      <c r="JS31" s="28">
        <v>2</v>
      </c>
      <c r="JT31" s="24">
        <v>23</v>
      </c>
      <c r="JU31" s="24" t="s">
        <v>100</v>
      </c>
      <c r="JV31" s="24" t="s">
        <v>101</v>
      </c>
      <c r="JW31" s="24" t="s">
        <v>102</v>
      </c>
      <c r="JX31" s="24" t="s">
        <v>103</v>
      </c>
      <c r="JY31" s="24" t="s">
        <v>104</v>
      </c>
      <c r="JZ31" s="24" t="s">
        <v>904</v>
      </c>
      <c r="KA31" s="24" t="s">
        <v>11</v>
      </c>
      <c r="KB31" s="24" t="s">
        <v>12</v>
      </c>
      <c r="KC31" s="24" t="s">
        <v>13</v>
      </c>
      <c r="KD31" s="28">
        <v>2</v>
      </c>
      <c r="KE31" s="24">
        <v>24</v>
      </c>
      <c r="KF31" s="24" t="s">
        <v>114</v>
      </c>
      <c r="KG31" s="24" t="s">
        <v>115</v>
      </c>
      <c r="KH31" s="24" t="s">
        <v>116</v>
      </c>
      <c r="KI31" s="24" t="s">
        <v>117</v>
      </c>
      <c r="KJ31" s="24" t="s">
        <v>118</v>
      </c>
      <c r="KK31" s="24" t="s">
        <v>904</v>
      </c>
      <c r="KL31" s="24" t="s">
        <v>11</v>
      </c>
      <c r="KM31" s="24" t="s">
        <v>12</v>
      </c>
      <c r="KN31" s="24" t="s">
        <v>13</v>
      </c>
      <c r="KO31" s="28">
        <v>2</v>
      </c>
      <c r="KP31" s="24">
        <v>25</v>
      </c>
      <c r="KQ31" s="24" t="s">
        <v>120</v>
      </c>
      <c r="KR31" s="24" t="s">
        <v>121</v>
      </c>
      <c r="KS31" s="24" t="s">
        <v>122</v>
      </c>
      <c r="KT31" s="24" t="s">
        <v>123</v>
      </c>
      <c r="KU31" s="24" t="s">
        <v>124</v>
      </c>
      <c r="KV31" s="24" t="s">
        <v>904</v>
      </c>
      <c r="KW31" s="24" t="s">
        <v>11</v>
      </c>
      <c r="KX31" s="24" t="s">
        <v>12</v>
      </c>
      <c r="KY31" s="24" t="s">
        <v>13</v>
      </c>
      <c r="KZ31" s="28">
        <v>2</v>
      </c>
      <c r="LA31" s="24">
        <v>26</v>
      </c>
      <c r="LB31" s="24" t="s">
        <v>100</v>
      </c>
      <c r="LC31" s="24" t="s">
        <v>101</v>
      </c>
      <c r="LD31" s="24" t="s">
        <v>102</v>
      </c>
      <c r="LE31" s="24" t="s">
        <v>103</v>
      </c>
      <c r="LF31" s="24" t="s">
        <v>104</v>
      </c>
      <c r="LG31" s="24" t="s">
        <v>904</v>
      </c>
      <c r="LH31" s="24" t="s">
        <v>11</v>
      </c>
      <c r="LI31" s="24" t="s">
        <v>12</v>
      </c>
      <c r="LJ31" s="24" t="s">
        <v>13</v>
      </c>
      <c r="LK31" s="28">
        <v>2</v>
      </c>
      <c r="LL31" s="24">
        <v>27</v>
      </c>
      <c r="LM31" s="24" t="s">
        <v>100</v>
      </c>
      <c r="LN31" s="24" t="s">
        <v>101</v>
      </c>
      <c r="LO31" s="24" t="s">
        <v>102</v>
      </c>
      <c r="LP31" s="24" t="s">
        <v>103</v>
      </c>
      <c r="LQ31" s="24" t="s">
        <v>104</v>
      </c>
      <c r="LR31" s="24" t="s">
        <v>904</v>
      </c>
      <c r="LS31" s="24" t="s">
        <v>11</v>
      </c>
      <c r="LT31" s="24" t="s">
        <v>12</v>
      </c>
      <c r="LU31" s="24" t="s">
        <v>13</v>
      </c>
      <c r="LV31" s="28">
        <v>2</v>
      </c>
      <c r="LW31" s="24">
        <v>28</v>
      </c>
      <c r="LX31" s="24" t="s">
        <v>128</v>
      </c>
      <c r="LY31" s="24" t="s">
        <v>129</v>
      </c>
      <c r="LZ31" s="24" t="s">
        <v>130</v>
      </c>
      <c r="MA31" s="24" t="s">
        <v>131</v>
      </c>
      <c r="MB31" s="24" t="s">
        <v>132</v>
      </c>
      <c r="MC31" s="24" t="s">
        <v>904</v>
      </c>
      <c r="MD31" s="24" t="s">
        <v>11</v>
      </c>
      <c r="ME31" s="24" t="s">
        <v>12</v>
      </c>
      <c r="MF31" s="24" t="s">
        <v>13</v>
      </c>
      <c r="MG31" s="28">
        <v>3</v>
      </c>
      <c r="MH31" s="24">
        <v>29</v>
      </c>
      <c r="MI31" s="24" t="s">
        <v>135</v>
      </c>
      <c r="MJ31" s="24" t="s">
        <v>136</v>
      </c>
      <c r="MK31" s="24" t="s">
        <v>888</v>
      </c>
      <c r="ML31" s="24" t="s">
        <v>138</v>
      </c>
      <c r="MM31" s="24" t="s">
        <v>139</v>
      </c>
      <c r="MN31" s="24" t="s">
        <v>140</v>
      </c>
      <c r="MO31" s="24" t="s">
        <v>10</v>
      </c>
      <c r="MP31" s="24" t="s">
        <v>11</v>
      </c>
      <c r="MQ31" s="24" t="s">
        <v>12</v>
      </c>
      <c r="MR31" s="24" t="s">
        <v>13</v>
      </c>
      <c r="MS31" s="28">
        <v>3</v>
      </c>
      <c r="MT31" s="24">
        <v>30</v>
      </c>
      <c r="MU31" s="24" t="s">
        <v>142</v>
      </c>
      <c r="MV31" s="24" t="s">
        <v>143</v>
      </c>
      <c r="MW31" s="24" t="s">
        <v>868</v>
      </c>
      <c r="MX31" s="24" t="s">
        <v>145</v>
      </c>
      <c r="MY31" s="24" t="s">
        <v>146</v>
      </c>
      <c r="MZ31" s="24" t="s">
        <v>147</v>
      </c>
      <c r="NA31" s="24" t="s">
        <v>10</v>
      </c>
      <c r="NB31" s="24" t="s">
        <v>11</v>
      </c>
      <c r="NC31" s="24" t="s">
        <v>12</v>
      </c>
      <c r="ND31" s="24" t="s">
        <v>13</v>
      </c>
      <c r="NE31" s="28">
        <v>3</v>
      </c>
      <c r="NF31" s="24">
        <v>31</v>
      </c>
      <c r="NG31" s="24" t="s">
        <v>149</v>
      </c>
      <c r="NH31" s="24" t="s">
        <v>889</v>
      </c>
      <c r="NI31" s="24" t="s">
        <v>890</v>
      </c>
      <c r="NJ31" s="24" t="s">
        <v>152</v>
      </c>
      <c r="NK31" s="24" t="s">
        <v>153</v>
      </c>
      <c r="NL31" s="24" t="s">
        <v>154</v>
      </c>
      <c r="NM31" s="24" t="s">
        <v>10</v>
      </c>
      <c r="NN31" s="24" t="s">
        <v>11</v>
      </c>
      <c r="NO31" s="24" t="s">
        <v>12</v>
      </c>
      <c r="NP31" s="24" t="s">
        <v>13</v>
      </c>
      <c r="NQ31" s="28">
        <v>3</v>
      </c>
      <c r="NR31" s="24">
        <v>32</v>
      </c>
      <c r="NS31" s="24" t="s">
        <v>985</v>
      </c>
      <c r="NT31" s="24" t="s">
        <v>986</v>
      </c>
      <c r="NU31" s="24" t="s">
        <v>987</v>
      </c>
      <c r="NV31" s="24" t="s">
        <v>988</v>
      </c>
      <c r="NW31" s="24" t="s">
        <v>989</v>
      </c>
      <c r="NX31" s="24" t="s">
        <v>140</v>
      </c>
      <c r="NY31" s="24" t="s">
        <v>10</v>
      </c>
      <c r="NZ31" s="24" t="s">
        <v>11</v>
      </c>
      <c r="OA31" s="24" t="s">
        <v>12</v>
      </c>
      <c r="OB31" s="24" t="s">
        <v>13</v>
      </c>
      <c r="OC31" s="28">
        <v>3</v>
      </c>
      <c r="OD31" s="24">
        <v>33</v>
      </c>
      <c r="OE31" s="24" t="s">
        <v>991</v>
      </c>
      <c r="OF31" s="24" t="s">
        <v>992</v>
      </c>
      <c r="OG31" s="24" t="s">
        <v>993</v>
      </c>
      <c r="OH31" s="24" t="s">
        <v>994</v>
      </c>
      <c r="OI31" s="24" t="s">
        <v>989</v>
      </c>
      <c r="OJ31" s="24" t="s">
        <v>140</v>
      </c>
      <c r="OK31" s="24" t="s">
        <v>10</v>
      </c>
      <c r="OL31" s="24" t="s">
        <v>11</v>
      </c>
      <c r="OM31" s="24" t="s">
        <v>12</v>
      </c>
      <c r="ON31" s="24" t="s">
        <v>13</v>
      </c>
      <c r="OO31" s="28">
        <v>3</v>
      </c>
      <c r="OP31" s="24">
        <v>34</v>
      </c>
      <c r="OQ31" s="24" t="s">
        <v>167</v>
      </c>
      <c r="OR31" s="24" t="s">
        <v>891</v>
      </c>
      <c r="OS31" s="24" t="s">
        <v>169</v>
      </c>
      <c r="OT31" s="24" t="s">
        <v>892</v>
      </c>
      <c r="OU31" s="24" t="s">
        <v>171</v>
      </c>
      <c r="OV31" s="24" t="s">
        <v>172</v>
      </c>
      <c r="OW31" s="24" t="s">
        <v>10</v>
      </c>
      <c r="OX31" s="24" t="s">
        <v>11</v>
      </c>
      <c r="OY31" s="24" t="s">
        <v>12</v>
      </c>
      <c r="OZ31" s="24" t="s">
        <v>13</v>
      </c>
      <c r="PA31" s="28">
        <v>3</v>
      </c>
      <c r="PB31" s="24">
        <v>35</v>
      </c>
      <c r="PC31" s="24" t="s">
        <v>893</v>
      </c>
      <c r="PD31" s="24" t="s">
        <v>175</v>
      </c>
      <c r="PE31" s="24" t="s">
        <v>894</v>
      </c>
      <c r="PF31" s="24" t="s">
        <v>177</v>
      </c>
      <c r="PG31" s="24" t="s">
        <v>178</v>
      </c>
      <c r="PH31" s="24" t="s">
        <v>179</v>
      </c>
      <c r="PI31" s="24" t="s">
        <v>10</v>
      </c>
      <c r="PJ31" s="24" t="s">
        <v>11</v>
      </c>
      <c r="PK31" s="24" t="s">
        <v>12</v>
      </c>
      <c r="PL31" s="24" t="s">
        <v>13</v>
      </c>
      <c r="PM31" s="28">
        <v>3</v>
      </c>
      <c r="PN31" s="24">
        <v>36</v>
      </c>
      <c r="PO31" s="24" t="s">
        <v>181</v>
      </c>
      <c r="PP31" s="24" t="s">
        <v>182</v>
      </c>
      <c r="PQ31" s="24" t="s">
        <v>183</v>
      </c>
      <c r="PR31" s="24" t="s">
        <v>184</v>
      </c>
      <c r="PS31" s="24" t="s">
        <v>185</v>
      </c>
      <c r="PT31" s="24" t="s">
        <v>186</v>
      </c>
      <c r="PU31" s="24" t="s">
        <v>10</v>
      </c>
      <c r="PV31" s="24" t="s">
        <v>11</v>
      </c>
      <c r="PW31" s="24" t="s">
        <v>12</v>
      </c>
      <c r="PX31" s="24" t="s">
        <v>13</v>
      </c>
      <c r="PY31" s="28">
        <v>3</v>
      </c>
      <c r="PZ31" s="24">
        <v>37</v>
      </c>
      <c r="QA31" s="24" t="s">
        <v>895</v>
      </c>
      <c r="QB31" s="24" t="s">
        <v>189</v>
      </c>
      <c r="QC31" s="24" t="s">
        <v>190</v>
      </c>
      <c r="QD31" s="24" t="s">
        <v>896</v>
      </c>
      <c r="QE31" s="24" t="s">
        <v>192</v>
      </c>
      <c r="QF31" s="24" t="s">
        <v>140</v>
      </c>
      <c r="QG31" s="24" t="s">
        <v>10</v>
      </c>
      <c r="QH31" s="24" t="s">
        <v>11</v>
      </c>
      <c r="QI31" s="24" t="s">
        <v>12</v>
      </c>
      <c r="QJ31" s="24" t="s">
        <v>13</v>
      </c>
      <c r="QK31" s="28">
        <v>3</v>
      </c>
      <c r="QL31" s="24">
        <v>38</v>
      </c>
      <c r="QM31" s="24" t="s">
        <v>194</v>
      </c>
      <c r="QN31" s="24" t="s">
        <v>195</v>
      </c>
      <c r="QO31" s="24" t="s">
        <v>196</v>
      </c>
      <c r="QP31" s="24" t="s">
        <v>197</v>
      </c>
      <c r="QQ31" s="24" t="s">
        <v>198</v>
      </c>
      <c r="QR31" s="24" t="s">
        <v>897</v>
      </c>
      <c r="QS31" s="24" t="s">
        <v>10</v>
      </c>
      <c r="QT31" s="24" t="s">
        <v>11</v>
      </c>
      <c r="QU31" s="24" t="s">
        <v>12</v>
      </c>
      <c r="QV31" s="24" t="s">
        <v>13</v>
      </c>
      <c r="QW31" s="28">
        <v>4</v>
      </c>
      <c r="QX31" s="24">
        <v>39</v>
      </c>
      <c r="QY31" s="24" t="s">
        <v>32</v>
      </c>
      <c r="QZ31" s="24" t="s">
        <v>876</v>
      </c>
      <c r="RA31" s="24" t="s">
        <v>34</v>
      </c>
      <c r="RB31" s="24" t="s">
        <v>877</v>
      </c>
      <c r="RC31" s="24" t="s">
        <v>878</v>
      </c>
      <c r="RD31" s="24" t="s">
        <v>904</v>
      </c>
      <c r="RE31" s="24" t="s">
        <v>11</v>
      </c>
      <c r="RF31" s="24" t="s">
        <v>12</v>
      </c>
      <c r="RG31" s="24" t="s">
        <v>13</v>
      </c>
      <c r="RH31" s="28">
        <v>4</v>
      </c>
      <c r="RI31" s="24">
        <v>40</v>
      </c>
      <c r="RJ31" s="24" t="s">
        <v>202</v>
      </c>
      <c r="RK31" s="24" t="s">
        <v>203</v>
      </c>
      <c r="RL31" s="24" t="s">
        <v>204</v>
      </c>
      <c r="RM31" s="24" t="s">
        <v>205</v>
      </c>
      <c r="RN31" s="24" t="s">
        <v>206</v>
      </c>
      <c r="RO31" s="24" t="s">
        <v>897</v>
      </c>
      <c r="RP31" s="24" t="s">
        <v>10</v>
      </c>
      <c r="RQ31" s="24" t="s">
        <v>11</v>
      </c>
      <c r="RR31" s="24" t="s">
        <v>12</v>
      </c>
      <c r="RS31" s="24" t="s">
        <v>13</v>
      </c>
      <c r="RT31" s="28" t="s">
        <v>218</v>
      </c>
      <c r="RU31" s="24" t="s">
        <v>219</v>
      </c>
      <c r="RV31" s="24" t="s">
        <v>220</v>
      </c>
      <c r="RW31" s="24" t="s">
        <v>221</v>
      </c>
      <c r="RX31" s="24" t="s">
        <v>222</v>
      </c>
      <c r="RY31" s="57" t="s">
        <v>282</v>
      </c>
      <c r="RZ31" s="26" t="s">
        <v>269</v>
      </c>
      <c r="SA31" s="26" t="s">
        <v>285</v>
      </c>
      <c r="SB31" s="26" t="s">
        <v>299</v>
      </c>
      <c r="SC31" s="26" t="s">
        <v>286</v>
      </c>
      <c r="SD31" s="26" t="s">
        <v>288</v>
      </c>
      <c r="SE31" s="26" t="s">
        <v>290</v>
      </c>
      <c r="SF31" s="26" t="s">
        <v>287</v>
      </c>
      <c r="SG31" s="26" t="s">
        <v>292</v>
      </c>
      <c r="SH31" s="26" t="s">
        <v>281</v>
      </c>
      <c r="SI31" s="57" t="s">
        <v>282</v>
      </c>
      <c r="SJ31" s="26" t="s">
        <v>269</v>
      </c>
      <c r="SK31" s="26" t="s">
        <v>285</v>
      </c>
      <c r="SL31" s="26" t="s">
        <v>299</v>
      </c>
      <c r="SM31" s="26" t="s">
        <v>286</v>
      </c>
      <c r="SN31" s="26" t="s">
        <v>288</v>
      </c>
      <c r="SO31" s="26" t="s">
        <v>290</v>
      </c>
      <c r="SP31" s="26" t="s">
        <v>287</v>
      </c>
      <c r="SQ31" s="26" t="s">
        <v>292</v>
      </c>
      <c r="SR31" s="26" t="s">
        <v>281</v>
      </c>
      <c r="SS31" s="59" t="s">
        <v>924</v>
      </c>
      <c r="ST31" s="58" t="s">
        <v>925</v>
      </c>
      <c r="SU31" s="154"/>
      <c r="SV31" s="58"/>
      <c r="SW31" s="58"/>
      <c r="SX31" s="58"/>
      <c r="SY31" s="58"/>
      <c r="SZ31" s="58"/>
      <c r="TA31" s="58"/>
      <c r="TB31" s="58"/>
      <c r="TC31" s="58"/>
      <c r="TD31" s="58"/>
      <c r="TE31" s="58"/>
      <c r="TF31" s="58"/>
      <c r="TG31" s="58"/>
      <c r="TH31" s="58"/>
      <c r="TI31" s="58"/>
      <c r="TJ31" s="58"/>
      <c r="TK31" s="58"/>
      <c r="TL31" s="58"/>
      <c r="TM31" s="58"/>
      <c r="TN31" s="58"/>
      <c r="TO31" s="58"/>
      <c r="TP31" s="58"/>
      <c r="TQ31" s="58"/>
      <c r="TR31" s="58"/>
      <c r="TS31" s="58"/>
      <c r="TT31" s="58"/>
      <c r="TU31" s="58"/>
      <c r="TV31" s="58"/>
      <c r="TW31" s="58"/>
      <c r="TX31" s="58"/>
      <c r="TY31" s="58"/>
      <c r="TZ31" s="58"/>
      <c r="UA31" s="58"/>
      <c r="UB31" s="58"/>
      <c r="UC31" s="58"/>
      <c r="UD31" s="58"/>
      <c r="UE31" s="58"/>
      <c r="UF31" s="58"/>
      <c r="UG31" s="58"/>
      <c r="UH31" s="58"/>
      <c r="UI31" s="58"/>
      <c r="UJ31" s="58"/>
      <c r="UK31" s="58"/>
      <c r="UL31" s="58"/>
      <c r="UM31" s="58"/>
      <c r="UN31" s="58"/>
      <c r="UO31" s="58"/>
      <c r="UP31" s="58"/>
      <c r="UQ31" s="58"/>
      <c r="UR31" s="58"/>
      <c r="US31" s="58"/>
      <c r="UT31" s="58"/>
      <c r="UU31" s="58"/>
      <c r="UV31" s="58"/>
      <c r="UW31" s="58"/>
      <c r="UX31" s="58"/>
      <c r="UY31" s="58"/>
      <c r="UZ31" s="58"/>
      <c r="VA31" s="58"/>
      <c r="VB31" s="58"/>
      <c r="VC31" s="58"/>
      <c r="VD31" s="58"/>
      <c r="VE31" s="58"/>
      <c r="VF31" s="58"/>
      <c r="VG31" s="58"/>
      <c r="VH31" s="58"/>
      <c r="VI31" s="58"/>
      <c r="VJ31" s="58"/>
      <c r="VK31" s="58"/>
      <c r="VL31" s="58"/>
      <c r="VM31" s="58"/>
      <c r="VN31" s="58"/>
      <c r="VO31" s="58"/>
      <c r="VP31" s="58"/>
      <c r="VQ31" s="58"/>
      <c r="VR31" s="58"/>
      <c r="VS31" s="58"/>
      <c r="VT31" s="58"/>
      <c r="VU31" s="58"/>
      <c r="VV31" s="58"/>
      <c r="VW31" s="58"/>
      <c r="VX31" s="58"/>
      <c r="VY31" s="58"/>
      <c r="VZ31" s="58"/>
      <c r="WA31" s="58"/>
      <c r="WB31" s="58"/>
      <c r="WC31" s="58"/>
      <c r="WD31" s="58"/>
      <c r="WE31" s="58"/>
      <c r="WF31" s="58"/>
      <c r="WG31" s="58"/>
      <c r="WH31" s="58"/>
      <c r="WI31" s="58"/>
    </row>
    <row r="32" spans="1:607" s="35" customFormat="1" x14ac:dyDescent="0.35">
      <c r="A32" s="44" t="str">
        <f>Föreskriftskraven!A4</f>
        <v>Föreskriftskraven</v>
      </c>
      <c r="B32" s="44" t="str">
        <f>Föreskriftskraven!B4</f>
        <v>[Exempelvis OSL 18:8, OSL 18:13, säkerhetsskyddsklass begränsat hemlig]</v>
      </c>
      <c r="C32" s="44" t="str">
        <f>Föreskriftskraven!C4</f>
        <v>[INGEN]</v>
      </c>
      <c r="D32" s="44" t="str">
        <f>Föreskriftskraven!D4</f>
        <v>Föreskriftsprofilen</v>
      </c>
      <c r="E32" s="35" t="str">
        <f>Föreskriftskraven!E4</f>
        <v>Välj organisationstyp här</v>
      </c>
      <c r="F32" s="35">
        <f>Föreskriftskraven!F4</f>
        <v>0</v>
      </c>
      <c r="G32" s="35">
        <f>Föreskriftskraven!G4</f>
        <v>0</v>
      </c>
      <c r="H32" s="35">
        <f>Föreskriftskraven!H4</f>
        <v>0</v>
      </c>
      <c r="I32" s="142">
        <f>Föreskriftskraven!I4</f>
        <v>0</v>
      </c>
      <c r="J32" s="35">
        <f>Föreskriftskraven!J4</f>
        <v>0</v>
      </c>
      <c r="K32" s="142" t="str">
        <f>Föreskriftskraven!K4</f>
        <v>N/A</v>
      </c>
      <c r="L32" s="44" t="str">
        <f>Föreskriftskraven!L4</f>
        <v>N/A</v>
      </c>
      <c r="M32" s="44" t="str">
        <f>Föreskriftskraven!M4</f>
        <v xml:space="preserve">[Exempelvis informationssäkerhetssamordnare, representant från it-avdelning, dataskyddsombud, säkerhetschef, verksamhetsrepresentanter etc.] </v>
      </c>
      <c r="N32" s="44" t="str">
        <f>Föreskriftskraven!N4</f>
        <v>N/A</v>
      </c>
      <c r="O32" s="44" t="str">
        <f>Föreskriftskraven!O4</f>
        <v>N/A</v>
      </c>
      <c r="P32" s="138" t="str">
        <f>Föreskriftskraven!P4</f>
        <v>N/A</v>
      </c>
      <c r="Q32" s="35" t="str">
        <f>Föreskriftskraven!Q4</f>
        <v>N/A</v>
      </c>
      <c r="R32" s="35">
        <f>Föreskriftskraven!R4</f>
        <v>0</v>
      </c>
      <c r="S32" s="35" t="str">
        <f>Föreskriftskraven!S4</f>
        <v>x</v>
      </c>
      <c r="T32" s="35" t="str">
        <f>Föreskriftskraven!T4</f>
        <v>x</v>
      </c>
      <c r="U32" s="35" t="str">
        <f>Föreskriftskraven!U4</f>
        <v>x</v>
      </c>
      <c r="V32" s="35" t="str">
        <f>Föreskriftskraven!V4</f>
        <v>x</v>
      </c>
      <c r="W32" s="35">
        <f>Föreskriftskraven!W4</f>
        <v>0</v>
      </c>
      <c r="X32" s="35">
        <f>Föreskriftskraven!X4</f>
        <v>0</v>
      </c>
      <c r="Y32" s="35" t="str">
        <f>Föreskriftskraven!Y4</f>
        <v>x</v>
      </c>
      <c r="Z32" s="35">
        <f>Föreskriftskraven!Z4</f>
        <v>0</v>
      </c>
      <c r="AA32" s="35">
        <f>Föreskriftskraven!AA4</f>
        <v>4</v>
      </c>
      <c r="AB32" s="138" t="str">
        <f>Föreskriftskraven!AB4</f>
        <v>N/A</v>
      </c>
      <c r="AC32" s="35" t="str">
        <f>Föreskriftskraven!AC4</f>
        <v>N/A</v>
      </c>
      <c r="AD32" s="35">
        <f>Föreskriftskraven!AD4</f>
        <v>1</v>
      </c>
      <c r="AE32" s="35" t="str">
        <f>Föreskriftskraven!AE4</f>
        <v>x</v>
      </c>
      <c r="AF32" s="35" t="str">
        <f>Föreskriftskraven!AF4</f>
        <v>x</v>
      </c>
      <c r="AG32" s="35">
        <f>Föreskriftskraven!AG4</f>
        <v>1</v>
      </c>
      <c r="AH32" s="35">
        <f>Föreskriftskraven!AH4</f>
        <v>1</v>
      </c>
      <c r="AI32" s="35">
        <f>Föreskriftskraven!AI4</f>
        <v>0</v>
      </c>
      <c r="AJ32" s="35">
        <f>Föreskriftskraven!AJ4</f>
        <v>0</v>
      </c>
      <c r="AK32" s="35">
        <f>Föreskriftskraven!AK4</f>
        <v>0</v>
      </c>
      <c r="AL32" s="35" t="str">
        <f>Föreskriftskraven!AL4</f>
        <v>x</v>
      </c>
      <c r="AM32" s="35">
        <f>Föreskriftskraven!AM4</f>
        <v>0</v>
      </c>
      <c r="AN32" s="35">
        <f>Föreskriftskraven!AN4</f>
        <v>3</v>
      </c>
      <c r="AO32" s="138" t="str">
        <f>Föreskriftskraven!AO4</f>
        <v>N/A</v>
      </c>
      <c r="AP32" s="35" t="str">
        <f>Föreskriftskraven!AP4</f>
        <v>N/A</v>
      </c>
      <c r="AQ32" s="35" t="str">
        <f>Föreskriftskraven!AQ4</f>
        <v>x</v>
      </c>
      <c r="AR32" s="35">
        <f>Föreskriftskraven!AR4</f>
        <v>0</v>
      </c>
      <c r="AS32" s="35">
        <f>Föreskriftskraven!AS4</f>
        <v>0</v>
      </c>
      <c r="AT32" s="35">
        <f>Föreskriftskraven!AT4</f>
        <v>0</v>
      </c>
      <c r="AU32" s="35">
        <f>Föreskriftskraven!AU4</f>
        <v>0</v>
      </c>
      <c r="AV32" s="35">
        <f>Föreskriftskraven!AV4</f>
        <v>0</v>
      </c>
      <c r="AW32" s="35" t="str">
        <f>Föreskriftskraven!AW4</f>
        <v>x</v>
      </c>
      <c r="AX32" s="35">
        <f>Föreskriftskraven!AX4</f>
        <v>0</v>
      </c>
      <c r="AY32" s="35">
        <f>Föreskriftskraven!AY4</f>
        <v>5</v>
      </c>
      <c r="AZ32" s="138" t="str">
        <f>Föreskriftskraven!AZ4</f>
        <v>N/A</v>
      </c>
      <c r="BA32" s="35" t="str">
        <f>Föreskriftskraven!BA4</f>
        <v>N/A</v>
      </c>
      <c r="BB32" s="35" t="str">
        <f>Föreskriftskraven!BB4</f>
        <v>x</v>
      </c>
      <c r="BC32" s="35">
        <f>Föreskriftskraven!BC4</f>
        <v>0</v>
      </c>
      <c r="BD32" s="35">
        <f>Föreskriftskraven!BD4</f>
        <v>0</v>
      </c>
      <c r="BE32" s="35">
        <f>Föreskriftskraven!BE4</f>
        <v>0</v>
      </c>
      <c r="BF32" s="35">
        <f>Föreskriftskraven!BF4</f>
        <v>0</v>
      </c>
      <c r="BG32" s="35">
        <f>Föreskriftskraven!BG4</f>
        <v>0</v>
      </c>
      <c r="BH32" s="35" t="str">
        <f>Föreskriftskraven!BH4</f>
        <v>x</v>
      </c>
      <c r="BI32" s="35">
        <f>Föreskriftskraven!BI4</f>
        <v>0</v>
      </c>
      <c r="BJ32" s="35">
        <f>Föreskriftskraven!BJ4</f>
        <v>5</v>
      </c>
      <c r="BK32" s="138" t="str">
        <f>Föreskriftskraven!BK4</f>
        <v>N/A</v>
      </c>
      <c r="BL32" s="35" t="str">
        <f>Föreskriftskraven!BL4</f>
        <v>N/A</v>
      </c>
      <c r="BM32" s="35" t="str">
        <f>Föreskriftskraven!BM4</f>
        <v>x</v>
      </c>
      <c r="BN32" s="35">
        <f>Föreskriftskraven!BN4</f>
        <v>0</v>
      </c>
      <c r="BO32" s="35">
        <f>Föreskriftskraven!BO4</f>
        <v>0</v>
      </c>
      <c r="BP32" s="35">
        <f>Föreskriftskraven!BP4</f>
        <v>0</v>
      </c>
      <c r="BQ32" s="35">
        <f>Föreskriftskraven!BQ4</f>
        <v>0</v>
      </c>
      <c r="BR32" s="35">
        <f>Föreskriftskraven!BR4</f>
        <v>0</v>
      </c>
      <c r="BS32" s="35" t="str">
        <f>Föreskriftskraven!BS4</f>
        <v>x</v>
      </c>
      <c r="BT32" s="35">
        <f>Föreskriftskraven!BT4</f>
        <v>0</v>
      </c>
      <c r="BU32" s="35">
        <f>Föreskriftskraven!BU4</f>
        <v>5</v>
      </c>
      <c r="BV32" s="138" t="str">
        <f>Föreskriftskraven!BV4</f>
        <v>N/A</v>
      </c>
      <c r="BW32" s="35" t="str">
        <f>Föreskriftskraven!BW4</f>
        <v>N/A</v>
      </c>
      <c r="BX32" s="35" t="str">
        <f>Föreskriftskraven!BX4</f>
        <v>x</v>
      </c>
      <c r="BY32" s="35" t="str">
        <f>Föreskriftskraven!BY4</f>
        <v>x</v>
      </c>
      <c r="BZ32" s="35" t="str">
        <f>Föreskriftskraven!BZ4</f>
        <v>x</v>
      </c>
      <c r="CA32" s="35" t="str">
        <f>Föreskriftskraven!CA4</f>
        <v>x</v>
      </c>
      <c r="CB32" s="35" t="str">
        <f>Föreskriftskraven!CB4</f>
        <v>x</v>
      </c>
      <c r="CC32" s="35">
        <f>Föreskriftskraven!CC4</f>
        <v>0</v>
      </c>
      <c r="CD32" s="35">
        <f>Föreskriftskraven!CD4</f>
        <v>0</v>
      </c>
      <c r="CE32" s="35">
        <f>Föreskriftskraven!CE4</f>
        <v>0</v>
      </c>
      <c r="CF32" s="35" t="str">
        <f>Föreskriftskraven!CF4</f>
        <v>x</v>
      </c>
      <c r="CG32" s="35">
        <f>Föreskriftskraven!CG4</f>
        <v>0</v>
      </c>
      <c r="CH32" s="35">
        <f>Föreskriftskraven!CH4</f>
        <v>5</v>
      </c>
      <c r="CI32" s="138" t="str">
        <f>Föreskriftskraven!CI4</f>
        <v>N/A</v>
      </c>
      <c r="CJ32" s="35" t="str">
        <f>Föreskriftskraven!CJ4</f>
        <v>N/A</v>
      </c>
      <c r="CK32" s="35" t="str">
        <f>Föreskriftskraven!CK4</f>
        <v>x</v>
      </c>
      <c r="CL32" s="35">
        <f>Föreskriftskraven!CL4</f>
        <v>1</v>
      </c>
      <c r="CM32" s="35">
        <f>Föreskriftskraven!CM4</f>
        <v>1</v>
      </c>
      <c r="CN32" s="35" t="str">
        <f>Föreskriftskraven!CN4</f>
        <v>x</v>
      </c>
      <c r="CO32" s="35">
        <f>Föreskriftskraven!CO4</f>
        <v>1</v>
      </c>
      <c r="CP32" s="35">
        <f>Föreskriftskraven!CP4</f>
        <v>0</v>
      </c>
      <c r="CQ32" s="35">
        <f>Föreskriftskraven!CQ4</f>
        <v>0</v>
      </c>
      <c r="CR32" s="35">
        <f>Föreskriftskraven!CR4</f>
        <v>0</v>
      </c>
      <c r="CS32" s="35" t="str">
        <f>Föreskriftskraven!CS4</f>
        <v>x</v>
      </c>
      <c r="CT32" s="35">
        <f>Föreskriftskraven!CT4</f>
        <v>0</v>
      </c>
      <c r="CU32" s="35">
        <f>Föreskriftskraven!CU4</f>
        <v>3</v>
      </c>
      <c r="CV32" s="138" t="str">
        <f>Föreskriftskraven!CV4</f>
        <v>N/A</v>
      </c>
      <c r="CW32" s="35" t="str">
        <f>Föreskriftskraven!CW4</f>
        <v>N/A</v>
      </c>
      <c r="CX32" s="35" t="str">
        <f>Föreskriftskraven!CX4</f>
        <v>x</v>
      </c>
      <c r="CY32" s="35">
        <f>Föreskriftskraven!CY4</f>
        <v>1</v>
      </c>
      <c r="CZ32" s="35">
        <f>Föreskriftskraven!CZ4</f>
        <v>1</v>
      </c>
      <c r="DA32" s="35" t="str">
        <f>Föreskriftskraven!DA4</f>
        <v>x</v>
      </c>
      <c r="DB32" s="35">
        <f>Föreskriftskraven!DB4</f>
        <v>1</v>
      </c>
      <c r="DC32" s="35">
        <f>Föreskriftskraven!DC4</f>
        <v>0</v>
      </c>
      <c r="DD32" s="35">
        <f>Föreskriftskraven!DD4</f>
        <v>0</v>
      </c>
      <c r="DE32" s="35">
        <f>Föreskriftskraven!DE4</f>
        <v>0</v>
      </c>
      <c r="DF32" s="35" t="str">
        <f>Föreskriftskraven!DF4</f>
        <v>x</v>
      </c>
      <c r="DG32" s="35">
        <f>Föreskriftskraven!DG4</f>
        <v>0</v>
      </c>
      <c r="DH32" s="35">
        <f>Föreskriftskraven!DH4</f>
        <v>3</v>
      </c>
      <c r="DI32" s="138" t="str">
        <f>Föreskriftskraven!DI4</f>
        <v>N/A</v>
      </c>
      <c r="DJ32" s="35" t="str">
        <f>Föreskriftskraven!DJ4</f>
        <v>N/A</v>
      </c>
      <c r="DK32" s="35" t="str">
        <f>Föreskriftskraven!DK4</f>
        <v>x</v>
      </c>
      <c r="DL32" s="35">
        <f>Föreskriftskraven!DL4</f>
        <v>1</v>
      </c>
      <c r="DM32" s="35">
        <f>Föreskriftskraven!DM4</f>
        <v>1</v>
      </c>
      <c r="DN32" s="35" t="str">
        <f>Föreskriftskraven!DN4</f>
        <v>x</v>
      </c>
      <c r="DO32" s="35">
        <f>Föreskriftskraven!DO4</f>
        <v>1</v>
      </c>
      <c r="DP32" s="35">
        <f>Föreskriftskraven!DP4</f>
        <v>0</v>
      </c>
      <c r="DQ32" s="35">
        <f>Föreskriftskraven!DQ4</f>
        <v>0</v>
      </c>
      <c r="DR32" s="35">
        <f>Föreskriftskraven!DR4</f>
        <v>0</v>
      </c>
      <c r="DS32" s="35" t="str">
        <f>Föreskriftskraven!DS4</f>
        <v>x</v>
      </c>
      <c r="DT32" s="35">
        <f>Föreskriftskraven!DT4</f>
        <v>0</v>
      </c>
      <c r="DU32" s="35">
        <f>Föreskriftskraven!DU4</f>
        <v>3</v>
      </c>
      <c r="DV32" s="138" t="str">
        <f>Föreskriftskraven!DV4</f>
        <v>N/A</v>
      </c>
      <c r="DW32" s="35" t="str">
        <f>Föreskriftskraven!DW4</f>
        <v>N/A</v>
      </c>
      <c r="DX32" s="35" t="str">
        <f>Föreskriftskraven!DX4</f>
        <v>x</v>
      </c>
      <c r="DY32" s="35">
        <f>Föreskriftskraven!DY4</f>
        <v>1</v>
      </c>
      <c r="DZ32" s="35">
        <f>Föreskriftskraven!DZ4</f>
        <v>1</v>
      </c>
      <c r="EA32" s="35" t="str">
        <f>Föreskriftskraven!EA4</f>
        <v>x</v>
      </c>
      <c r="EB32" s="35">
        <f>Föreskriftskraven!EB4</f>
        <v>1</v>
      </c>
      <c r="EC32" s="35">
        <f>Föreskriftskraven!EC4</f>
        <v>0</v>
      </c>
      <c r="ED32" s="35">
        <f>Föreskriftskraven!ED4</f>
        <v>0</v>
      </c>
      <c r="EE32" s="35">
        <f>Föreskriftskraven!EE4</f>
        <v>0</v>
      </c>
      <c r="EF32" s="35" t="str">
        <f>Föreskriftskraven!EF4</f>
        <v>x</v>
      </c>
      <c r="EG32" s="35">
        <f>Föreskriftskraven!EG4</f>
        <v>0</v>
      </c>
      <c r="EH32" s="35">
        <f>Föreskriftskraven!EH4</f>
        <v>3</v>
      </c>
      <c r="EI32" s="138" t="str">
        <f>Föreskriftskraven!EI4</f>
        <v>N/A</v>
      </c>
      <c r="EJ32" s="35" t="str">
        <f>Föreskriftskraven!EJ4</f>
        <v>N/A</v>
      </c>
      <c r="EK32" s="35" t="str">
        <f>Föreskriftskraven!EK4</f>
        <v>x</v>
      </c>
      <c r="EL32" s="35">
        <f>Föreskriftskraven!EL4</f>
        <v>1</v>
      </c>
      <c r="EM32" s="35">
        <f>Föreskriftskraven!EM4</f>
        <v>1</v>
      </c>
      <c r="EN32" s="35" t="str">
        <f>Föreskriftskraven!EN4</f>
        <v>x</v>
      </c>
      <c r="EO32" s="35">
        <f>Föreskriftskraven!EO4</f>
        <v>1</v>
      </c>
      <c r="EP32" s="35">
        <f>Föreskriftskraven!EP4</f>
        <v>0</v>
      </c>
      <c r="EQ32" s="35">
        <f>Föreskriftskraven!EQ4</f>
        <v>0</v>
      </c>
      <c r="ER32" s="35">
        <f>Föreskriftskraven!ER4</f>
        <v>0</v>
      </c>
      <c r="ES32" s="35" t="str">
        <f>Föreskriftskraven!ES4</f>
        <v>x</v>
      </c>
      <c r="ET32" s="35">
        <f>Föreskriftskraven!ET4</f>
        <v>0</v>
      </c>
      <c r="EU32" s="35">
        <f>Föreskriftskraven!EU4</f>
        <v>3</v>
      </c>
      <c r="EV32" s="138" t="str">
        <f>Föreskriftskraven!EV4</f>
        <v>N/A</v>
      </c>
      <c r="EW32" s="35" t="str">
        <f>Föreskriftskraven!EW4</f>
        <v>N/A</v>
      </c>
      <c r="EX32" s="35" t="str">
        <f>Föreskriftskraven!EX4</f>
        <v>x</v>
      </c>
      <c r="EY32" s="35">
        <f>Föreskriftskraven!EY4</f>
        <v>1</v>
      </c>
      <c r="EZ32" s="35">
        <f>Föreskriftskraven!EZ4</f>
        <v>1</v>
      </c>
      <c r="FA32" s="35" t="str">
        <f>Föreskriftskraven!FA4</f>
        <v>x</v>
      </c>
      <c r="FB32" s="35">
        <f>Föreskriftskraven!FB4</f>
        <v>1</v>
      </c>
      <c r="FC32" s="35">
        <f>Föreskriftskraven!FC4</f>
        <v>0</v>
      </c>
      <c r="FD32" s="35">
        <f>Föreskriftskraven!FD4</f>
        <v>0</v>
      </c>
      <c r="FE32" s="35">
        <f>Föreskriftskraven!FE4</f>
        <v>0</v>
      </c>
      <c r="FF32" s="35" t="str">
        <f>Föreskriftskraven!FF4</f>
        <v>x</v>
      </c>
      <c r="FG32" s="35">
        <f>Föreskriftskraven!FG4</f>
        <v>0</v>
      </c>
      <c r="FH32" s="35">
        <f>Föreskriftskraven!FH4</f>
        <v>3</v>
      </c>
      <c r="FI32" s="138" t="str">
        <f>Föreskriftskraven!FI4</f>
        <v>N/A</v>
      </c>
      <c r="FJ32" s="35" t="str">
        <f>Föreskriftskraven!FJ4</f>
        <v>N/A</v>
      </c>
      <c r="FK32" s="35" t="str">
        <f>Föreskriftskraven!FK4</f>
        <v>x</v>
      </c>
      <c r="FL32" s="35">
        <f>Föreskriftskraven!FL4</f>
        <v>1</v>
      </c>
      <c r="FM32" s="35">
        <f>Föreskriftskraven!FM4</f>
        <v>1</v>
      </c>
      <c r="FN32" s="35" t="str">
        <f>Föreskriftskraven!FN4</f>
        <v>x</v>
      </c>
      <c r="FO32" s="35">
        <f>Föreskriftskraven!FO4</f>
        <v>1</v>
      </c>
      <c r="FP32" s="35">
        <f>Föreskriftskraven!FP4</f>
        <v>0</v>
      </c>
      <c r="FQ32" s="35">
        <f>Föreskriftskraven!FQ4</f>
        <v>0</v>
      </c>
      <c r="FR32" s="35">
        <f>Föreskriftskraven!FR4</f>
        <v>0</v>
      </c>
      <c r="FS32" s="35" t="str">
        <f>Föreskriftskraven!FS4</f>
        <v>x</v>
      </c>
      <c r="FT32" s="35">
        <f>Föreskriftskraven!FT4</f>
        <v>0</v>
      </c>
      <c r="FU32" s="35">
        <f>Föreskriftskraven!FU4</f>
        <v>3</v>
      </c>
      <c r="FV32" s="138" t="str">
        <f>Föreskriftskraven!FV4</f>
        <v>N/A</v>
      </c>
      <c r="FW32" s="35" t="str">
        <f>Föreskriftskraven!FW4</f>
        <v>N/A</v>
      </c>
      <c r="FX32" s="35" t="str">
        <f>Föreskriftskraven!FX4</f>
        <v>x</v>
      </c>
      <c r="FY32" s="35" t="str">
        <f>Föreskriftskraven!FY4</f>
        <v>x</v>
      </c>
      <c r="FZ32" s="35">
        <f>Föreskriftskraven!FZ4</f>
        <v>0</v>
      </c>
      <c r="GA32" s="35" t="str">
        <f>Föreskriftskraven!GA4</f>
        <v>x</v>
      </c>
      <c r="GB32" s="35" t="str">
        <f>Föreskriftskraven!GB4</f>
        <v>x</v>
      </c>
      <c r="GC32" s="35">
        <f>Föreskriftskraven!GC4</f>
        <v>0</v>
      </c>
      <c r="GD32" s="35">
        <f>Föreskriftskraven!GD4</f>
        <v>0</v>
      </c>
      <c r="GE32" s="35" t="str">
        <f>Föreskriftskraven!GE4</f>
        <v>x</v>
      </c>
      <c r="GF32" s="35">
        <f>Föreskriftskraven!GF4</f>
        <v>0</v>
      </c>
      <c r="GG32" s="35">
        <f>Föreskriftskraven!GG4</f>
        <v>4</v>
      </c>
      <c r="GH32" s="138" t="str">
        <f>Föreskriftskraven!GH4</f>
        <v>N/A</v>
      </c>
      <c r="GI32" s="35" t="str">
        <f>Föreskriftskraven!GI4</f>
        <v>N/A</v>
      </c>
      <c r="GJ32" s="35">
        <f>Föreskriftskraven!GJ4</f>
        <v>0</v>
      </c>
      <c r="GK32" s="35">
        <f>Föreskriftskraven!GK4</f>
        <v>0</v>
      </c>
      <c r="GL32" s="35" t="str">
        <f>Föreskriftskraven!GL4</f>
        <v>x</v>
      </c>
      <c r="GM32" s="35" t="str">
        <f>Föreskriftskraven!GM4</f>
        <v>x</v>
      </c>
      <c r="GN32" s="35" t="str">
        <f>Föreskriftskraven!GN4</f>
        <v>x</v>
      </c>
      <c r="GO32" s="35">
        <f>Föreskriftskraven!GO4</f>
        <v>0</v>
      </c>
      <c r="GP32" s="35">
        <f>Föreskriftskraven!GP4</f>
        <v>0</v>
      </c>
      <c r="GQ32" s="35" t="str">
        <f>Föreskriftskraven!GQ4</f>
        <v>x</v>
      </c>
      <c r="GR32" s="35">
        <f>Föreskriftskraven!GR4</f>
        <v>0</v>
      </c>
      <c r="GS32" s="35">
        <f>Föreskriftskraven!GS4</f>
        <v>3</v>
      </c>
      <c r="GT32" s="138" t="str">
        <f>Föreskriftskraven!GT4</f>
        <v>N/A</v>
      </c>
      <c r="GU32" s="35" t="str">
        <f>Föreskriftskraven!GU4</f>
        <v>N/A</v>
      </c>
      <c r="GV32" s="35" t="str">
        <f>Föreskriftskraven!GV4</f>
        <v>x</v>
      </c>
      <c r="GW32" s="35">
        <f>Föreskriftskraven!GW4</f>
        <v>0</v>
      </c>
      <c r="GX32" s="35">
        <f>Föreskriftskraven!GX4</f>
        <v>0</v>
      </c>
      <c r="GY32" s="35">
        <f>Föreskriftskraven!GY4</f>
        <v>0</v>
      </c>
      <c r="GZ32" s="35">
        <f>Föreskriftskraven!GZ4</f>
        <v>0</v>
      </c>
      <c r="HA32" s="35">
        <f>Föreskriftskraven!HA4</f>
        <v>0</v>
      </c>
      <c r="HB32" s="35" t="str">
        <f>Föreskriftskraven!HB4</f>
        <v>x</v>
      </c>
      <c r="HC32" s="35">
        <f>Föreskriftskraven!HC4</f>
        <v>0</v>
      </c>
      <c r="HD32" s="35">
        <f>Föreskriftskraven!HD4</f>
        <v>5</v>
      </c>
      <c r="HE32" s="138" t="str">
        <f>Föreskriftskraven!HE4</f>
        <v>N/A</v>
      </c>
      <c r="HF32" s="35" t="str">
        <f>Föreskriftskraven!HF4</f>
        <v>N/A</v>
      </c>
      <c r="HG32" s="35" t="str">
        <f>Föreskriftskraven!HG4</f>
        <v>x</v>
      </c>
      <c r="HH32" s="35">
        <f>Föreskriftskraven!HH4</f>
        <v>0</v>
      </c>
      <c r="HI32" s="35">
        <f>Föreskriftskraven!HI4</f>
        <v>0</v>
      </c>
      <c r="HJ32" s="35">
        <f>Föreskriftskraven!HJ4</f>
        <v>0</v>
      </c>
      <c r="HK32" s="35">
        <f>Föreskriftskraven!HK4</f>
        <v>0</v>
      </c>
      <c r="HL32" s="35">
        <f>Föreskriftskraven!HL4</f>
        <v>0</v>
      </c>
      <c r="HM32" s="35" t="str">
        <f>Föreskriftskraven!HM4</f>
        <v>x</v>
      </c>
      <c r="HN32" s="35">
        <f>Föreskriftskraven!HN4</f>
        <v>0</v>
      </c>
      <c r="HO32" s="35">
        <f>Föreskriftskraven!HO4</f>
        <v>5</v>
      </c>
      <c r="HP32" s="138" t="str">
        <f>Föreskriftskraven!HP4</f>
        <v>N/A</v>
      </c>
      <c r="HQ32" s="35" t="str">
        <f>Föreskriftskraven!HQ4</f>
        <v>N/A</v>
      </c>
      <c r="HR32" s="35" t="str">
        <f>Föreskriftskraven!HR4</f>
        <v>x</v>
      </c>
      <c r="HS32" s="35">
        <f>Föreskriftskraven!HS4</f>
        <v>0</v>
      </c>
      <c r="HT32" s="35">
        <f>Föreskriftskraven!HT4</f>
        <v>0</v>
      </c>
      <c r="HU32" s="35">
        <f>Föreskriftskraven!HU4</f>
        <v>0</v>
      </c>
      <c r="HV32" s="35">
        <f>Föreskriftskraven!HV4</f>
        <v>0</v>
      </c>
      <c r="HW32" s="35">
        <f>Föreskriftskraven!HW4</f>
        <v>0</v>
      </c>
      <c r="HX32" s="35" t="str">
        <f>Föreskriftskraven!HX4</f>
        <v>x</v>
      </c>
      <c r="HY32" s="35">
        <f>Föreskriftskraven!HY4</f>
        <v>0</v>
      </c>
      <c r="HZ32" s="35">
        <f>Föreskriftskraven!HZ4</f>
        <v>5</v>
      </c>
      <c r="IA32" s="138" t="str">
        <f>Föreskriftskraven!IA4</f>
        <v>N/A</v>
      </c>
      <c r="IB32" s="35" t="str">
        <f>Föreskriftskraven!IB4</f>
        <v>N/A</v>
      </c>
      <c r="IC32" s="35">
        <f>Föreskriftskraven!IC4</f>
        <v>0</v>
      </c>
      <c r="ID32" s="35">
        <f>Föreskriftskraven!ID4</f>
        <v>0</v>
      </c>
      <c r="IE32" s="35" t="str">
        <f>Föreskriftskraven!IE4</f>
        <v>x</v>
      </c>
      <c r="IF32" s="35">
        <f>Föreskriftskraven!IF4</f>
        <v>0</v>
      </c>
      <c r="IG32" s="35">
        <f>Föreskriftskraven!IG4</f>
        <v>0</v>
      </c>
      <c r="IH32" s="35">
        <f>Föreskriftskraven!IH4</f>
        <v>0</v>
      </c>
      <c r="II32" s="35" t="str">
        <f>Föreskriftskraven!II4</f>
        <v>x</v>
      </c>
      <c r="IJ32" s="35">
        <f>Föreskriftskraven!IJ4</f>
        <v>0</v>
      </c>
      <c r="IK32" s="35">
        <f>Föreskriftskraven!IK4</f>
        <v>3</v>
      </c>
      <c r="IL32" s="138" t="str">
        <f>Föreskriftskraven!IL4</f>
        <v>N/A</v>
      </c>
      <c r="IM32" s="35" t="str">
        <f>Föreskriftskraven!IM4</f>
        <v>N/A</v>
      </c>
      <c r="IN32" s="35" t="str">
        <f>Föreskriftskraven!IN4</f>
        <v>x</v>
      </c>
      <c r="IO32" s="35">
        <f>Föreskriftskraven!IO4</f>
        <v>0</v>
      </c>
      <c r="IP32" s="35">
        <f>Föreskriftskraven!IP4</f>
        <v>0</v>
      </c>
      <c r="IQ32" s="35">
        <f>Föreskriftskraven!IQ4</f>
        <v>0</v>
      </c>
      <c r="IR32" s="35">
        <f>Föreskriftskraven!IR4</f>
        <v>0</v>
      </c>
      <c r="IS32" s="35">
        <f>Föreskriftskraven!IS4</f>
        <v>0</v>
      </c>
      <c r="IT32" s="35" t="str">
        <f>Föreskriftskraven!IT4</f>
        <v>x</v>
      </c>
      <c r="IU32" s="35">
        <f>Föreskriftskraven!IU4</f>
        <v>0</v>
      </c>
      <c r="IV32" s="35">
        <f>Föreskriftskraven!IV4</f>
        <v>5</v>
      </c>
      <c r="IW32" s="138" t="str">
        <f>Föreskriftskraven!IW4</f>
        <v>N/A</v>
      </c>
      <c r="IX32" s="35" t="str">
        <f>Föreskriftskraven!IX4</f>
        <v>N/A</v>
      </c>
      <c r="IY32" s="35" t="str">
        <f>Föreskriftskraven!IY4</f>
        <v>x</v>
      </c>
      <c r="IZ32" s="35">
        <f>Föreskriftskraven!IZ4</f>
        <v>0</v>
      </c>
      <c r="JA32" s="35">
        <f>Föreskriftskraven!JA4</f>
        <v>0</v>
      </c>
      <c r="JB32" s="35">
        <f>Föreskriftskraven!JB4</f>
        <v>0</v>
      </c>
      <c r="JC32" s="35">
        <f>Föreskriftskraven!JC4</f>
        <v>0</v>
      </c>
      <c r="JD32" s="35">
        <f>Föreskriftskraven!JD4</f>
        <v>0</v>
      </c>
      <c r="JE32" s="35" t="str">
        <f>Föreskriftskraven!JE4</f>
        <v>x</v>
      </c>
      <c r="JF32" s="35">
        <f>Föreskriftskraven!JF4</f>
        <v>0</v>
      </c>
      <c r="JG32" s="35">
        <f>Föreskriftskraven!JG4</f>
        <v>5</v>
      </c>
      <c r="JH32" s="138" t="str">
        <f>Föreskriftskraven!JH4</f>
        <v>N/A</v>
      </c>
      <c r="JI32" s="35" t="str">
        <f>Föreskriftskraven!JI4</f>
        <v>N/A</v>
      </c>
      <c r="JJ32" s="35">
        <f>Föreskriftskraven!JJ4</f>
        <v>0</v>
      </c>
      <c r="JK32" s="35">
        <f>Föreskriftskraven!JK4</f>
        <v>0</v>
      </c>
      <c r="JL32" s="35" t="str">
        <f>Föreskriftskraven!JL4</f>
        <v>x</v>
      </c>
      <c r="JM32" s="35">
        <f>Föreskriftskraven!JM4</f>
        <v>0</v>
      </c>
      <c r="JN32" s="35">
        <f>Föreskriftskraven!JN4</f>
        <v>0</v>
      </c>
      <c r="JO32" s="35">
        <f>Föreskriftskraven!JO4</f>
        <v>0</v>
      </c>
      <c r="JP32" s="35" t="str">
        <f>Föreskriftskraven!JP4</f>
        <v>x</v>
      </c>
      <c r="JQ32" s="35">
        <f>Föreskriftskraven!JQ4</f>
        <v>0</v>
      </c>
      <c r="JR32" s="35">
        <f>Föreskriftskraven!JR4</f>
        <v>3</v>
      </c>
      <c r="JS32" s="138" t="str">
        <f>Föreskriftskraven!JS4</f>
        <v>N/A</v>
      </c>
      <c r="JT32" s="35" t="str">
        <f>Föreskriftskraven!JT4</f>
        <v>N/A</v>
      </c>
      <c r="JU32" s="35" t="str">
        <f>Föreskriftskraven!JU4</f>
        <v>x</v>
      </c>
      <c r="JV32" s="35">
        <f>Föreskriftskraven!JV4</f>
        <v>0</v>
      </c>
      <c r="JW32" s="35">
        <f>Föreskriftskraven!JW4</f>
        <v>0</v>
      </c>
      <c r="JX32" s="35">
        <f>Föreskriftskraven!JX4</f>
        <v>0</v>
      </c>
      <c r="JY32" s="35">
        <f>Föreskriftskraven!JY4</f>
        <v>0</v>
      </c>
      <c r="JZ32" s="35">
        <f>Föreskriftskraven!JZ4</f>
        <v>0</v>
      </c>
      <c r="KA32" s="35" t="str">
        <f>Föreskriftskraven!KA4</f>
        <v>x</v>
      </c>
      <c r="KB32" s="35">
        <f>Föreskriftskraven!KB4</f>
        <v>0</v>
      </c>
      <c r="KC32" s="35">
        <f>Föreskriftskraven!KC4</f>
        <v>5</v>
      </c>
      <c r="KD32" s="138" t="str">
        <f>Föreskriftskraven!KD4</f>
        <v>N/A</v>
      </c>
      <c r="KE32" s="35" t="str">
        <f>Föreskriftskraven!KE4</f>
        <v>N/A</v>
      </c>
      <c r="KF32" s="35">
        <f>Föreskriftskraven!KF4</f>
        <v>0</v>
      </c>
      <c r="KG32" s="35">
        <f>Föreskriftskraven!KG4</f>
        <v>0</v>
      </c>
      <c r="KH32" s="35" t="str">
        <f>Föreskriftskraven!KH4</f>
        <v>x</v>
      </c>
      <c r="KI32" s="35">
        <f>Föreskriftskraven!KI4</f>
        <v>0</v>
      </c>
      <c r="KJ32" s="35">
        <f>Föreskriftskraven!KJ4</f>
        <v>0</v>
      </c>
      <c r="KK32" s="35">
        <f>Föreskriftskraven!KK4</f>
        <v>0</v>
      </c>
      <c r="KL32" s="35" t="str">
        <f>Föreskriftskraven!KL4</f>
        <v>x</v>
      </c>
      <c r="KM32" s="35">
        <f>Föreskriftskraven!KM4</f>
        <v>0</v>
      </c>
      <c r="KN32" s="35">
        <f>Föreskriftskraven!KN4</f>
        <v>3</v>
      </c>
      <c r="KO32" s="138" t="str">
        <f>Föreskriftskraven!KO4</f>
        <v>N/A</v>
      </c>
      <c r="KP32" s="35" t="str">
        <f>Föreskriftskraven!KP4</f>
        <v>N/A</v>
      </c>
      <c r="KQ32" s="35" t="str">
        <f>Föreskriftskraven!KQ4</f>
        <v>x</v>
      </c>
      <c r="KR32" s="35">
        <f>Föreskriftskraven!KR4</f>
        <v>0</v>
      </c>
      <c r="KS32" s="35">
        <f>Föreskriftskraven!KS4</f>
        <v>0</v>
      </c>
      <c r="KT32" s="35">
        <f>Föreskriftskraven!KT4</f>
        <v>0</v>
      </c>
      <c r="KU32" s="35">
        <f>Föreskriftskraven!KU4</f>
        <v>0</v>
      </c>
      <c r="KV32" s="35">
        <f>Föreskriftskraven!KV4</f>
        <v>0</v>
      </c>
      <c r="KW32" s="35" t="str">
        <f>Föreskriftskraven!KW4</f>
        <v>x</v>
      </c>
      <c r="KX32" s="35">
        <f>Föreskriftskraven!KX4</f>
        <v>0</v>
      </c>
      <c r="KY32" s="35">
        <f>Föreskriftskraven!KY4</f>
        <v>5</v>
      </c>
      <c r="KZ32" s="138" t="str">
        <f>Föreskriftskraven!KZ4</f>
        <v>N/A</v>
      </c>
      <c r="LA32" s="35" t="str">
        <f>Föreskriftskraven!LA4</f>
        <v>N/A</v>
      </c>
      <c r="LB32" s="35" t="str">
        <f>Föreskriftskraven!LB4</f>
        <v>x</v>
      </c>
      <c r="LC32" s="35">
        <f>Föreskriftskraven!LC4</f>
        <v>0</v>
      </c>
      <c r="LD32" s="35">
        <f>Föreskriftskraven!LD4</f>
        <v>0</v>
      </c>
      <c r="LE32" s="35">
        <f>Föreskriftskraven!LE4</f>
        <v>0</v>
      </c>
      <c r="LF32" s="35">
        <f>Föreskriftskraven!LF4</f>
        <v>0</v>
      </c>
      <c r="LG32" s="35">
        <f>Föreskriftskraven!LG4</f>
        <v>0</v>
      </c>
      <c r="LH32" s="35" t="str">
        <f>Föreskriftskraven!LH4</f>
        <v>x</v>
      </c>
      <c r="LI32" s="35">
        <f>Föreskriftskraven!LI4</f>
        <v>0</v>
      </c>
      <c r="LJ32" s="35">
        <f>Föreskriftskraven!LJ4</f>
        <v>5</v>
      </c>
      <c r="LK32" s="138" t="str">
        <f>Föreskriftskraven!LK4</f>
        <v>N/A</v>
      </c>
      <c r="LL32" s="35" t="str">
        <f>Föreskriftskraven!LL4</f>
        <v>N/A</v>
      </c>
      <c r="LM32" s="35" t="str">
        <f>Föreskriftskraven!LM4</f>
        <v>x</v>
      </c>
      <c r="LN32" s="35">
        <f>Föreskriftskraven!LN4</f>
        <v>0</v>
      </c>
      <c r="LO32" s="35">
        <f>Föreskriftskraven!LO4</f>
        <v>0</v>
      </c>
      <c r="LP32" s="35">
        <f>Föreskriftskraven!LP4</f>
        <v>0</v>
      </c>
      <c r="LQ32" s="35">
        <f>Föreskriftskraven!LQ4</f>
        <v>0</v>
      </c>
      <c r="LR32" s="35">
        <f>Föreskriftskraven!LR4</f>
        <v>0</v>
      </c>
      <c r="LS32" s="35" t="str">
        <f>Föreskriftskraven!LS4</f>
        <v>x</v>
      </c>
      <c r="LT32" s="35">
        <f>Föreskriftskraven!LT4</f>
        <v>0</v>
      </c>
      <c r="LU32" s="35">
        <f>Föreskriftskraven!LU4</f>
        <v>5</v>
      </c>
      <c r="LV32" s="138" t="str">
        <f>Föreskriftskraven!LV4</f>
        <v>N/A</v>
      </c>
      <c r="LW32" s="35" t="str">
        <f>Föreskriftskraven!LW4</f>
        <v>N/A</v>
      </c>
      <c r="LX32" s="35" t="str">
        <f>Föreskriftskraven!LX4</f>
        <v>x</v>
      </c>
      <c r="LY32" s="35">
        <f>Föreskriftskraven!LY4</f>
        <v>0</v>
      </c>
      <c r="LZ32" s="35">
        <f>Föreskriftskraven!LZ4</f>
        <v>0</v>
      </c>
      <c r="MA32" s="35">
        <f>Föreskriftskraven!MA4</f>
        <v>0</v>
      </c>
      <c r="MB32" s="35">
        <f>Föreskriftskraven!MB4</f>
        <v>0</v>
      </c>
      <c r="MC32" s="35">
        <f>Föreskriftskraven!MC4</f>
        <v>0</v>
      </c>
      <c r="MD32" s="35" t="str">
        <f>Föreskriftskraven!MD4</f>
        <v>x</v>
      </c>
      <c r="ME32" s="35">
        <f>Föreskriftskraven!ME4</f>
        <v>0</v>
      </c>
      <c r="MF32" s="35">
        <f>Föreskriftskraven!MF4</f>
        <v>5</v>
      </c>
      <c r="MG32" s="138" t="str">
        <f>Föreskriftskraven!MG4</f>
        <v>N/A</v>
      </c>
      <c r="MH32" s="35" t="str">
        <f>Föreskriftskraven!MH4</f>
        <v>N/A</v>
      </c>
      <c r="MI32" s="35" t="str">
        <f>Föreskriftskraven!MI4</f>
        <v>x</v>
      </c>
      <c r="MJ32" s="35" t="str">
        <f>Föreskriftskraven!MJ4</f>
        <v>x</v>
      </c>
      <c r="MK32" s="35" t="str">
        <f>Föreskriftskraven!MK4</f>
        <v>x</v>
      </c>
      <c r="ML32" s="35" t="str">
        <f>Föreskriftskraven!ML4</f>
        <v>x</v>
      </c>
      <c r="MM32" s="35" t="str">
        <f>Föreskriftskraven!MM4</f>
        <v>x</v>
      </c>
      <c r="MN32" s="35">
        <f>Föreskriftskraven!MN4</f>
        <v>0</v>
      </c>
      <c r="MO32" s="35">
        <f>Föreskriftskraven!MO4</f>
        <v>0</v>
      </c>
      <c r="MP32" s="35" t="str">
        <f>Föreskriftskraven!MP4</f>
        <v>x</v>
      </c>
      <c r="MQ32" s="35">
        <f>Föreskriftskraven!MQ4</f>
        <v>0</v>
      </c>
      <c r="MR32" s="35">
        <f>Föreskriftskraven!MR4</f>
        <v>5</v>
      </c>
      <c r="MS32" s="138" t="str">
        <f>Föreskriftskraven!MS4</f>
        <v>N/A</v>
      </c>
      <c r="MT32" s="35" t="str">
        <f>Föreskriftskraven!MT4</f>
        <v>N/A</v>
      </c>
      <c r="MU32" s="35">
        <f>Föreskriftskraven!MU4</f>
        <v>3</v>
      </c>
      <c r="MV32" s="35">
        <f>Föreskriftskraven!MV4</f>
        <v>3</v>
      </c>
      <c r="MW32" s="35">
        <f>Föreskriftskraven!MW4</f>
        <v>3</v>
      </c>
      <c r="MX32" s="35">
        <f>Föreskriftskraven!MX4</f>
        <v>3</v>
      </c>
      <c r="MY32" s="35">
        <f>Föreskriftskraven!MY4</f>
        <v>3</v>
      </c>
      <c r="MZ32" s="35">
        <f>Föreskriftskraven!MZ4</f>
        <v>0</v>
      </c>
      <c r="NA32" s="35">
        <f>Föreskriftskraven!NA4</f>
        <v>0</v>
      </c>
      <c r="NB32" s="35" t="str">
        <f>Föreskriftskraven!NB4</f>
        <v>x</v>
      </c>
      <c r="NC32" s="35">
        <f>Föreskriftskraven!NC4</f>
        <v>0</v>
      </c>
      <c r="ND32" s="35">
        <f>Föreskriftskraven!ND4</f>
        <v>3</v>
      </c>
      <c r="NE32" s="138" t="str">
        <f>Föreskriftskraven!NE4</f>
        <v>N/A</v>
      </c>
      <c r="NF32" s="35" t="str">
        <f>Föreskriftskraven!NF4</f>
        <v>N/A</v>
      </c>
      <c r="NG32" s="35" t="str">
        <f>Föreskriftskraven!NG4</f>
        <v>x</v>
      </c>
      <c r="NH32" s="35" t="str">
        <f>Föreskriftskraven!NH4</f>
        <v>x</v>
      </c>
      <c r="NI32" s="35" t="str">
        <f>Föreskriftskraven!NI4</f>
        <v>x</v>
      </c>
      <c r="NJ32" s="35" t="str">
        <f>Föreskriftskraven!NJ4</f>
        <v>x</v>
      </c>
      <c r="NK32" s="35" t="str">
        <f>Föreskriftskraven!NK4</f>
        <v>x</v>
      </c>
      <c r="NL32" s="35">
        <f>Föreskriftskraven!NL4</f>
        <v>0</v>
      </c>
      <c r="NM32" s="35">
        <f>Föreskriftskraven!NM4</f>
        <v>0</v>
      </c>
      <c r="NN32" s="35" t="str">
        <f>Föreskriftskraven!NN4</f>
        <v>x</v>
      </c>
      <c r="NO32" s="35">
        <f>Föreskriftskraven!NO4</f>
        <v>0</v>
      </c>
      <c r="NP32" s="35">
        <f>Föreskriftskraven!NP4</f>
        <v>5</v>
      </c>
      <c r="NQ32" s="138" t="str">
        <f>Föreskriftskraven!NQ4</f>
        <v>N/A</v>
      </c>
      <c r="NR32" s="35" t="str">
        <f>Föreskriftskraven!NR4</f>
        <v>N/A</v>
      </c>
      <c r="NS32" s="35" t="str">
        <f>Föreskriftskraven!NS4</f>
        <v>x</v>
      </c>
      <c r="NT32" s="35" t="str">
        <f>Föreskriftskraven!NT4</f>
        <v>x</v>
      </c>
      <c r="NU32" s="35" t="str">
        <f>Föreskriftskraven!NU4</f>
        <v>x</v>
      </c>
      <c r="NV32" s="35">
        <f>Föreskriftskraven!NV4</f>
        <v>0</v>
      </c>
      <c r="NW32" s="35">
        <f>Föreskriftskraven!NW4</f>
        <v>0</v>
      </c>
      <c r="NX32" s="35">
        <f>Föreskriftskraven!NX4</f>
        <v>0</v>
      </c>
      <c r="NY32" s="35">
        <f>Föreskriftskraven!NY4</f>
        <v>0</v>
      </c>
      <c r="NZ32" s="35" t="str">
        <f>Föreskriftskraven!NZ4</f>
        <v>x</v>
      </c>
      <c r="OA32" s="35">
        <f>Föreskriftskraven!OA4</f>
        <v>0</v>
      </c>
      <c r="OB32" s="35">
        <f>Föreskriftskraven!OB4</f>
        <v>3</v>
      </c>
      <c r="OC32" s="138" t="str">
        <f>Föreskriftskraven!OC4</f>
        <v>N/A</v>
      </c>
      <c r="OD32" s="35" t="str">
        <f>Föreskriftskraven!OD4</f>
        <v>N/A</v>
      </c>
      <c r="OE32" s="35" t="str">
        <f>Föreskriftskraven!OE4</f>
        <v>x</v>
      </c>
      <c r="OF32" s="35">
        <f>Föreskriftskraven!OF4</f>
        <v>1</v>
      </c>
      <c r="OG32" s="35" t="str">
        <f>Föreskriftskraven!OG4</f>
        <v>x</v>
      </c>
      <c r="OH32" s="35">
        <f>Föreskriftskraven!OH4</f>
        <v>1</v>
      </c>
      <c r="OI32" s="35">
        <f>Föreskriftskraven!OI4</f>
        <v>1</v>
      </c>
      <c r="OJ32" s="35">
        <f>Föreskriftskraven!OJ4</f>
        <v>0</v>
      </c>
      <c r="OK32" s="35">
        <f>Föreskriftskraven!OK4</f>
        <v>0</v>
      </c>
      <c r="OL32" s="35" t="str">
        <f>Föreskriftskraven!OL4</f>
        <v>x</v>
      </c>
      <c r="OM32" s="35">
        <f>Föreskriftskraven!OM4</f>
        <v>0</v>
      </c>
      <c r="ON32" s="35">
        <f>Föreskriftskraven!ON4</f>
        <v>3</v>
      </c>
      <c r="OO32" s="138" t="str">
        <f>Föreskriftskraven!OO4</f>
        <v>N/A</v>
      </c>
      <c r="OP32" s="35" t="str">
        <f>Föreskriftskraven!OP4</f>
        <v>N/A</v>
      </c>
      <c r="OQ32" s="35" t="str">
        <f>Föreskriftskraven!OQ4</f>
        <v>x</v>
      </c>
      <c r="OR32" s="35">
        <f>Föreskriftskraven!OR4</f>
        <v>2</v>
      </c>
      <c r="OS32" s="35">
        <f>Föreskriftskraven!OS4</f>
        <v>2</v>
      </c>
      <c r="OT32" s="35">
        <f>Föreskriftskraven!OT4</f>
        <v>2</v>
      </c>
      <c r="OU32" s="35">
        <f>Föreskriftskraven!OU4</f>
        <v>2</v>
      </c>
      <c r="OV32" s="35">
        <f>Föreskriftskraven!OV4</f>
        <v>0</v>
      </c>
      <c r="OW32" s="35">
        <f>Föreskriftskraven!OW4</f>
        <v>0</v>
      </c>
      <c r="OX32" s="35" t="str">
        <f>Föreskriftskraven!OX4</f>
        <v>x</v>
      </c>
      <c r="OY32" s="35">
        <f>Föreskriftskraven!OY4</f>
        <v>0</v>
      </c>
      <c r="OZ32" s="35">
        <f>Föreskriftskraven!OZ4</f>
        <v>3</v>
      </c>
      <c r="PA32" s="138" t="str">
        <f>Föreskriftskraven!PA4</f>
        <v>N/A</v>
      </c>
      <c r="PB32" s="35" t="str">
        <f>Föreskriftskraven!PB4</f>
        <v>N/A</v>
      </c>
      <c r="PC32" s="35" t="str">
        <f>Föreskriftskraven!PC4</f>
        <v>x</v>
      </c>
      <c r="PD32" s="35">
        <f>Föreskriftskraven!PD4</f>
        <v>2</v>
      </c>
      <c r="PE32" s="35">
        <f>Föreskriftskraven!PE4</f>
        <v>2</v>
      </c>
      <c r="PF32" s="35">
        <f>Föreskriftskraven!PF4</f>
        <v>2</v>
      </c>
      <c r="PG32" s="35">
        <f>Föreskriftskraven!PG4</f>
        <v>2</v>
      </c>
      <c r="PH32" s="35">
        <f>Föreskriftskraven!PH4</f>
        <v>0</v>
      </c>
      <c r="PI32" s="35">
        <f>Föreskriftskraven!PI4</f>
        <v>0</v>
      </c>
      <c r="PJ32" s="35" t="str">
        <f>Föreskriftskraven!PJ4</f>
        <v>x</v>
      </c>
      <c r="PK32" s="35">
        <f>Föreskriftskraven!PK4</f>
        <v>0</v>
      </c>
      <c r="PL32" s="35">
        <f>Föreskriftskraven!PL4</f>
        <v>3</v>
      </c>
      <c r="PM32" s="138" t="str">
        <f>Föreskriftskraven!PM4</f>
        <v>N/A</v>
      </c>
      <c r="PN32" s="35" t="str">
        <f>Föreskriftskraven!PN4</f>
        <v>N/A</v>
      </c>
      <c r="PO32" s="35">
        <f>Föreskriftskraven!PO4</f>
        <v>0</v>
      </c>
      <c r="PP32" s="35" t="str">
        <f>Föreskriftskraven!PP4</f>
        <v>x</v>
      </c>
      <c r="PQ32" s="35" t="str">
        <f>Föreskriftskraven!PQ4</f>
        <v>x</v>
      </c>
      <c r="PR32" s="35" t="str">
        <f>Föreskriftskraven!PR4</f>
        <v>x</v>
      </c>
      <c r="PS32" s="35" t="str">
        <f>Föreskriftskraven!PS4</f>
        <v>x</v>
      </c>
      <c r="PT32" s="35">
        <f>Föreskriftskraven!PT4</f>
        <v>0</v>
      </c>
      <c r="PU32" s="35">
        <f>Föreskriftskraven!PU4</f>
        <v>0</v>
      </c>
      <c r="PV32" s="35" t="str">
        <f>Föreskriftskraven!PV4</f>
        <v>x</v>
      </c>
      <c r="PW32" s="35">
        <f>Föreskriftskraven!PW4</f>
        <v>0</v>
      </c>
      <c r="PX32" s="35">
        <f>Föreskriftskraven!PX4</f>
        <v>4</v>
      </c>
      <c r="PY32" s="138" t="str">
        <f>Föreskriftskraven!PY4</f>
        <v>N/A</v>
      </c>
      <c r="PZ32" s="35" t="str">
        <f>Föreskriftskraven!PZ4</f>
        <v>N/A</v>
      </c>
      <c r="QA32" s="35" t="str">
        <f>Föreskriftskraven!QA4</f>
        <v>x</v>
      </c>
      <c r="QB32" s="35" t="str">
        <f>Föreskriftskraven!QB4</f>
        <v>x</v>
      </c>
      <c r="QC32" s="35" t="str">
        <f>Föreskriftskraven!QC4</f>
        <v>x</v>
      </c>
      <c r="QD32" s="35" t="str">
        <f>Föreskriftskraven!QD4</f>
        <v>x</v>
      </c>
      <c r="QE32" s="35" t="str">
        <f>Föreskriftskraven!QE4</f>
        <v>x</v>
      </c>
      <c r="QF32" s="35">
        <f>Föreskriftskraven!QF4</f>
        <v>0</v>
      </c>
      <c r="QG32" s="35">
        <f>Föreskriftskraven!QG4</f>
        <v>0</v>
      </c>
      <c r="QH32" s="35" t="str">
        <f>Föreskriftskraven!QH4</f>
        <v>x</v>
      </c>
      <c r="QI32" s="35">
        <f>Föreskriftskraven!QI4</f>
        <v>0</v>
      </c>
      <c r="QJ32" s="35">
        <f>Föreskriftskraven!QJ4</f>
        <v>5</v>
      </c>
      <c r="QK32" s="138" t="str">
        <f>Föreskriftskraven!QK4</f>
        <v>N/A</v>
      </c>
      <c r="QL32" s="35" t="str">
        <f>Föreskriftskraven!QL4</f>
        <v>N/A</v>
      </c>
      <c r="QM32" s="35">
        <f>Föreskriftskraven!QM4</f>
        <v>2</v>
      </c>
      <c r="QN32" s="35">
        <f>Föreskriftskraven!QN4</f>
        <v>2</v>
      </c>
      <c r="QO32" s="35">
        <f>Föreskriftskraven!QO4</f>
        <v>2</v>
      </c>
      <c r="QP32" s="35" t="str">
        <f>Föreskriftskraven!QP4</f>
        <v>x</v>
      </c>
      <c r="QQ32" s="35">
        <f>Föreskriftskraven!QQ4</f>
        <v>2</v>
      </c>
      <c r="QR32" s="35">
        <f>Föreskriftskraven!QR4</f>
        <v>0</v>
      </c>
      <c r="QS32" s="35">
        <f>Föreskriftskraven!QS4</f>
        <v>0</v>
      </c>
      <c r="QT32" s="35" t="str">
        <f>Föreskriftskraven!QT4</f>
        <v>x</v>
      </c>
      <c r="QU32" s="35">
        <f>Föreskriftskraven!QU4</f>
        <v>0</v>
      </c>
      <c r="QV32" s="35">
        <f>Föreskriftskraven!QV4</f>
        <v>3</v>
      </c>
      <c r="QW32" s="138" t="str">
        <f>Föreskriftskraven!QW4</f>
        <v>N/A</v>
      </c>
      <c r="QX32" s="35" t="str">
        <f>Föreskriftskraven!QX4</f>
        <v>N/A</v>
      </c>
      <c r="QY32" s="35">
        <f>Föreskriftskraven!QY4</f>
        <v>0</v>
      </c>
      <c r="QZ32" s="35">
        <f>Föreskriftskraven!QZ4</f>
        <v>0</v>
      </c>
      <c r="RA32" s="35">
        <f>Föreskriftskraven!RA4</f>
        <v>0</v>
      </c>
      <c r="RB32" s="35">
        <f>Föreskriftskraven!RB4</f>
        <v>0</v>
      </c>
      <c r="RC32" s="35">
        <f>Föreskriftskraven!RC4</f>
        <v>0</v>
      </c>
      <c r="RD32" s="35" t="str">
        <f>Föreskriftskraven!RD4</f>
        <v>x</v>
      </c>
      <c r="RE32" s="35" t="str">
        <f>Föreskriftskraven!RE4</f>
        <v>x</v>
      </c>
      <c r="RF32" s="35">
        <f>Föreskriftskraven!RF4</f>
        <v>0</v>
      </c>
      <c r="RG32" s="35">
        <f>Föreskriftskraven!RG4</f>
        <v>0</v>
      </c>
      <c r="RH32" s="138" t="str">
        <f>Föreskriftskraven!RH4</f>
        <v>N/A</v>
      </c>
      <c r="RI32" s="35" t="str">
        <f>Föreskriftskraven!RI4</f>
        <v>N/A</v>
      </c>
      <c r="RJ32" s="35">
        <f>Föreskriftskraven!RJ4</f>
        <v>0</v>
      </c>
      <c r="RK32" s="35">
        <f>Föreskriftskraven!RK4</f>
        <v>0</v>
      </c>
      <c r="RL32" s="35">
        <f>Föreskriftskraven!RL4</f>
        <v>0</v>
      </c>
      <c r="RM32" s="35">
        <f>Föreskriftskraven!RM4</f>
        <v>0</v>
      </c>
      <c r="RN32" s="35" t="str">
        <f>Föreskriftskraven!RN4</f>
        <v>x</v>
      </c>
      <c r="RO32" s="35">
        <f>Föreskriftskraven!RO4</f>
        <v>0</v>
      </c>
      <c r="RP32" s="35">
        <f>Föreskriftskraven!RP4</f>
        <v>0</v>
      </c>
      <c r="RQ32" s="35" t="str">
        <f>Föreskriftskraven!RQ4</f>
        <v>x</v>
      </c>
      <c r="RR32" s="35">
        <f>Föreskriftskraven!RR4</f>
        <v>0</v>
      </c>
      <c r="RS32" s="35">
        <f>Föreskriftskraven!RS4</f>
        <v>1</v>
      </c>
      <c r="RT32" s="138">
        <f>Föreskriftskraven!RT4</f>
        <v>152</v>
      </c>
      <c r="RU32" s="35">
        <f>Föreskriftskraven!RU4</f>
        <v>40</v>
      </c>
      <c r="RV32" s="35">
        <f>Föreskriftskraven!RV4</f>
        <v>39</v>
      </c>
      <c r="RW32" s="35" t="str">
        <f>Föreskriftskraven!RW4</f>
        <v>Ja!</v>
      </c>
      <c r="RX32" s="35">
        <f>Föreskriftskraven!RX4</f>
        <v>3</v>
      </c>
      <c r="RY32" s="156">
        <f>IF(Arbetsområdena!C33=0.1,0,Arbetsområdena!C33)</f>
        <v>3</v>
      </c>
      <c r="RZ32" s="160">
        <f>IF(Arbetsområdena!D33=0.1,0,Arbetsområdena!D33)</f>
        <v>3</v>
      </c>
      <c r="SA32" s="160">
        <f>IF(Arbetsområdena!E33=0.1,0,Arbetsområdena!E33)</f>
        <v>3</v>
      </c>
      <c r="SB32" s="160">
        <f>IF(Arbetsområdena!F33=0.1,0,Arbetsområdena!F33)</f>
        <v>3</v>
      </c>
      <c r="SC32" s="160">
        <f>IF(Arbetsområdena!G33=0.1,0,Arbetsområdena!G33)</f>
        <v>3</v>
      </c>
      <c r="SD32" s="160">
        <f>IF(Arbetsområdena!H33=0.1,0,Arbetsområdena!H33)</f>
        <v>3</v>
      </c>
      <c r="SE32" s="160">
        <f>IF(Arbetsområdena!I33=0.1,0,Arbetsområdena!I33)</f>
        <v>3</v>
      </c>
      <c r="SF32" s="160">
        <f>IF(Arbetsområdena!J33=0.1,0,Arbetsområdena!J33)</f>
        <v>3</v>
      </c>
      <c r="SG32" s="160">
        <f>IF(Arbetsområdena!K33=0.1,0,Arbetsområdena!K33)</f>
        <v>3</v>
      </c>
      <c r="SH32" s="160">
        <f>IF(Arbetsområdena!L33=0.1,0,Arbetsområdena!L33)</f>
        <v>3</v>
      </c>
      <c r="SI32" s="138">
        <f>Arbetsområdena!$G108</f>
        <v>36</v>
      </c>
      <c r="SJ32" s="53">
        <f>Arbetsområdena!$G72</f>
        <v>17</v>
      </c>
      <c r="SK32" s="53">
        <f>Arbetsområdena!$G122</f>
        <v>20</v>
      </c>
      <c r="SL32" s="53">
        <f>Arbetsområdena!$G193</f>
        <v>17</v>
      </c>
      <c r="SM32" s="53">
        <f>Arbetsområdena!$G138</f>
        <v>33</v>
      </c>
      <c r="SN32" s="53">
        <f>Arbetsområdena!$G180</f>
        <v>33</v>
      </c>
      <c r="SO32" s="53">
        <f>Arbetsområdena!$G209</f>
        <v>25</v>
      </c>
      <c r="SP32" s="53">
        <f>Arbetsområdena!$G162</f>
        <v>26</v>
      </c>
      <c r="SQ32" s="53">
        <f>Arbetsområdena!$G220</f>
        <v>14</v>
      </c>
      <c r="SR32" s="53">
        <f>Arbetsområdena!$G89</f>
        <v>28</v>
      </c>
      <c r="SS32" s="138" t="str">
        <f>A32</f>
        <v>Föreskriftskraven</v>
      </c>
      <c r="ST32" s="101">
        <f>RX32+SUM(RY32:SH32)/100+RT32/100000+SUM(SI32:SR32)/100000000</f>
        <v>3.30152249</v>
      </c>
      <c r="SU32" s="138"/>
      <c r="SV32" s="53"/>
      <c r="SW32" s="53"/>
      <c r="SX32" s="53"/>
      <c r="SY32" s="53"/>
      <c r="SZ32" s="53"/>
      <c r="TA32" s="53"/>
      <c r="TB32" s="53"/>
      <c r="TC32" s="53"/>
      <c r="TD32" s="53"/>
      <c r="TE32" s="53"/>
      <c r="TF32" s="53"/>
      <c r="TG32" s="53"/>
      <c r="TH32" s="53"/>
      <c r="TI32" s="53"/>
      <c r="TJ32" s="53"/>
      <c r="TK32" s="53"/>
      <c r="TL32" s="53"/>
      <c r="TM32" s="53"/>
      <c r="TN32" s="53"/>
      <c r="TO32" s="53"/>
      <c r="TP32" s="53"/>
      <c r="TQ32" s="53"/>
      <c r="TR32" s="53"/>
      <c r="TS32" s="53"/>
      <c r="TT32" s="53"/>
      <c r="TU32" s="53"/>
      <c r="TV32" s="53"/>
      <c r="TW32" s="53"/>
      <c r="TX32" s="53"/>
      <c r="TY32" s="53"/>
      <c r="TZ32" s="53"/>
      <c r="UA32" s="53"/>
      <c r="UB32" s="53"/>
      <c r="UC32" s="53"/>
      <c r="UD32" s="53"/>
      <c r="UE32" s="53"/>
      <c r="UF32" s="53"/>
      <c r="UG32" s="53"/>
      <c r="UH32" s="53"/>
      <c r="UI32" s="53"/>
      <c r="UJ32" s="53"/>
      <c r="UK32" s="53"/>
      <c r="UL32" s="53"/>
      <c r="UM32" s="53"/>
      <c r="UN32" s="53"/>
      <c r="UO32" s="53"/>
      <c r="UP32" s="53"/>
      <c r="UQ32" s="53"/>
      <c r="UR32" s="53"/>
      <c r="US32" s="53"/>
      <c r="UT32" s="53"/>
      <c r="UU32" s="53"/>
      <c r="UV32" s="53"/>
      <c r="UW32" s="53"/>
      <c r="UX32" s="53"/>
      <c r="UY32" s="53"/>
      <c r="UZ32" s="53"/>
      <c r="VA32" s="53"/>
      <c r="VB32" s="53"/>
      <c r="VC32" s="53"/>
      <c r="VD32" s="53"/>
      <c r="VE32" s="53"/>
      <c r="VF32" s="53"/>
      <c r="VG32" s="53"/>
      <c r="VH32" s="53"/>
      <c r="VI32" s="53"/>
      <c r="VJ32" s="53"/>
      <c r="VK32" s="53"/>
      <c r="VL32" s="53"/>
      <c r="VM32" s="53"/>
      <c r="VN32" s="53"/>
      <c r="VO32" s="53"/>
      <c r="VP32" s="53"/>
      <c r="VQ32" s="53"/>
      <c r="VR32" s="53"/>
      <c r="VS32" s="53"/>
      <c r="VT32" s="53"/>
      <c r="VU32" s="53"/>
      <c r="VV32" s="53"/>
      <c r="VW32" s="53"/>
      <c r="VX32" s="53"/>
      <c r="VY32" s="53"/>
      <c r="VZ32" s="53"/>
      <c r="WA32" s="53"/>
      <c r="WB32" s="53"/>
      <c r="WC32" s="53"/>
      <c r="WD32" s="53"/>
      <c r="WE32" s="53"/>
      <c r="WF32" s="53"/>
      <c r="WG32" s="53"/>
      <c r="WH32" s="53"/>
      <c r="WI32" s="53"/>
    </row>
    <row r="33" spans="1:607" s="36" customFormat="1" x14ac:dyDescent="0.35">
      <c r="A33" s="45" t="str">
        <f>Benchmarkinput!A4</f>
        <v>Hela svarsmängden</v>
      </c>
      <c r="B33" s="45" t="str">
        <f>Benchmarkinput!B4</f>
        <v>N/A</v>
      </c>
      <c r="C33" s="45" t="str">
        <f>Benchmarkinput!C4</f>
        <v>N/A</v>
      </c>
      <c r="D33" s="45" t="str">
        <f>Benchmarkinput!D4</f>
        <v>N/A</v>
      </c>
      <c r="E33" s="36" t="str">
        <f>Benchmarkinput!E4</f>
        <v>N/A</v>
      </c>
      <c r="F33" s="36" t="str">
        <f>Benchmarkinput!F4</f>
        <v>N/A</v>
      </c>
      <c r="G33" s="36" t="str">
        <f>Benchmarkinput!G4</f>
        <v>N/A</v>
      </c>
      <c r="H33" s="36" t="str">
        <f>Benchmarkinput!H4</f>
        <v>N/A</v>
      </c>
      <c r="I33" s="143" t="str">
        <f>Benchmarkinput!I4</f>
        <v>N/A</v>
      </c>
      <c r="J33" s="36" t="str">
        <f>Benchmarkinput!J4</f>
        <v>N/A</v>
      </c>
      <c r="K33" s="143" t="str">
        <f>Benchmarkinput!K4</f>
        <v>N/A</v>
      </c>
      <c r="L33" s="45" t="str">
        <f>Benchmarkinput!L4</f>
        <v>N/A</v>
      </c>
      <c r="M33" s="45" t="str">
        <f>Benchmarkinput!M4</f>
        <v>N/A</v>
      </c>
      <c r="N33" s="45" t="str">
        <f>Benchmarkinput!N4</f>
        <v>N/A</v>
      </c>
      <c r="O33" s="45" t="str">
        <f>Benchmarkinput!O4</f>
        <v>N/A</v>
      </c>
      <c r="P33" s="139" t="str">
        <f>Benchmarkinput!P4</f>
        <v>Majoritetssvar</v>
      </c>
      <c r="Q33" s="36" t="str">
        <f>Benchmarkinput!Q4</f>
        <v>N/A</v>
      </c>
      <c r="R33" s="36" t="str">
        <f>Benchmarkinput!R4</f>
        <v>x</v>
      </c>
      <c r="S33" s="36" t="str">
        <f>Benchmarkinput!S4</f>
        <v>x</v>
      </c>
      <c r="T33" s="36" t="str">
        <f>Benchmarkinput!T4</f>
        <v>x</v>
      </c>
      <c r="U33" s="36" t="str">
        <f>Benchmarkinput!U4</f>
        <v>x</v>
      </c>
      <c r="V33" s="36" t="str">
        <f>Benchmarkinput!V4</f>
        <v>x</v>
      </c>
      <c r="W33" s="36">
        <f>Benchmarkinput!W4</f>
        <v>0</v>
      </c>
      <c r="X33" s="36">
        <f>Benchmarkinput!X4</f>
        <v>0</v>
      </c>
      <c r="Y33" s="36" t="str">
        <f>Benchmarkinput!Y4</f>
        <v>x</v>
      </c>
      <c r="Z33" s="36">
        <f>Benchmarkinput!Z4</f>
        <v>0</v>
      </c>
      <c r="AA33" s="36">
        <f>Benchmarkinput!AA4</f>
        <v>5</v>
      </c>
      <c r="AB33" s="139" t="str">
        <f>Benchmarkinput!AB4</f>
        <v>Majoritetssvar</v>
      </c>
      <c r="AC33" s="36" t="str">
        <f>Benchmarkinput!AC4</f>
        <v>N/A</v>
      </c>
      <c r="AD33" s="36" t="str">
        <f>Benchmarkinput!AD4</f>
        <v>x</v>
      </c>
      <c r="AE33" s="36" t="str">
        <f>Benchmarkinput!AE4</f>
        <v>x</v>
      </c>
      <c r="AF33" s="36" t="str">
        <f>Benchmarkinput!AF4</f>
        <v>x</v>
      </c>
      <c r="AG33" s="36" t="str">
        <f>Benchmarkinput!AG4</f>
        <v>x</v>
      </c>
      <c r="AH33" s="36" t="str">
        <f>Benchmarkinput!AH4</f>
        <v>x</v>
      </c>
      <c r="AI33" s="36">
        <f>Benchmarkinput!AI4</f>
        <v>0</v>
      </c>
      <c r="AJ33" s="36">
        <f>Benchmarkinput!AJ4</f>
        <v>0</v>
      </c>
      <c r="AK33" s="36">
        <f>Benchmarkinput!AK4</f>
        <v>0</v>
      </c>
      <c r="AL33" s="36" t="str">
        <f>Benchmarkinput!AL4</f>
        <v>x</v>
      </c>
      <c r="AM33" s="36">
        <f>Benchmarkinput!AM4</f>
        <v>0</v>
      </c>
      <c r="AN33" s="36">
        <f>Benchmarkinput!AN4</f>
        <v>5</v>
      </c>
      <c r="AO33" s="139" t="str">
        <f>Benchmarkinput!AO4</f>
        <v>Minoritetssvar</v>
      </c>
      <c r="AP33" s="36" t="str">
        <f>Benchmarkinput!AP4</f>
        <v>N/A</v>
      </c>
      <c r="AQ33" s="36">
        <f>Benchmarkinput!AQ4</f>
        <v>0</v>
      </c>
      <c r="AR33" s="36" t="str">
        <f>Benchmarkinput!AR4</f>
        <v>x</v>
      </c>
      <c r="AS33" s="36">
        <f>Benchmarkinput!AS4</f>
        <v>0</v>
      </c>
      <c r="AT33" s="36">
        <f>Benchmarkinput!AT4</f>
        <v>0</v>
      </c>
      <c r="AU33" s="36">
        <f>Benchmarkinput!AU4</f>
        <v>0</v>
      </c>
      <c r="AV33" s="36">
        <f>Benchmarkinput!AV4</f>
        <v>0</v>
      </c>
      <c r="AW33" s="36" t="str">
        <f>Benchmarkinput!AW4</f>
        <v>x</v>
      </c>
      <c r="AX33" s="36">
        <f>Benchmarkinput!AX4</f>
        <v>0</v>
      </c>
      <c r="AY33" s="36">
        <f>Benchmarkinput!AY4</f>
        <v>4</v>
      </c>
      <c r="AZ33" s="139" t="str">
        <f>Benchmarkinput!AZ4</f>
        <v>Majoritetssvar</v>
      </c>
      <c r="BA33" s="36" t="str">
        <f>Benchmarkinput!BA4</f>
        <v>N/A</v>
      </c>
      <c r="BB33" s="36" t="str">
        <f>Benchmarkinput!BB4</f>
        <v>x</v>
      </c>
      <c r="BC33" s="36">
        <f>Benchmarkinput!BC4</f>
        <v>0</v>
      </c>
      <c r="BD33" s="36">
        <f>Benchmarkinput!BD4</f>
        <v>0</v>
      </c>
      <c r="BE33" s="36">
        <f>Benchmarkinput!BE4</f>
        <v>0</v>
      </c>
      <c r="BF33" s="36">
        <f>Benchmarkinput!BF4</f>
        <v>0</v>
      </c>
      <c r="BG33" s="36">
        <f>Benchmarkinput!BG4</f>
        <v>0</v>
      </c>
      <c r="BH33" s="36" t="str">
        <f>Benchmarkinput!BH4</f>
        <v>x</v>
      </c>
      <c r="BI33" s="36">
        <f>Benchmarkinput!BI4</f>
        <v>0</v>
      </c>
      <c r="BJ33" s="36">
        <f>Benchmarkinput!BJ4</f>
        <v>5</v>
      </c>
      <c r="BK33" s="139" t="str">
        <f>Benchmarkinput!BK4</f>
        <v>Minoritetssvar</v>
      </c>
      <c r="BL33" s="36" t="str">
        <f>Benchmarkinput!BL4</f>
        <v>N/A</v>
      </c>
      <c r="BM33" s="36" t="str">
        <f>Benchmarkinput!BM4</f>
        <v>x</v>
      </c>
      <c r="BN33" s="36">
        <f>Benchmarkinput!BN4</f>
        <v>0</v>
      </c>
      <c r="BO33" s="36">
        <f>Benchmarkinput!BO4</f>
        <v>0</v>
      </c>
      <c r="BP33" s="36">
        <f>Benchmarkinput!BP4</f>
        <v>0</v>
      </c>
      <c r="BQ33" s="36">
        <f>Benchmarkinput!BQ4</f>
        <v>0</v>
      </c>
      <c r="BR33" s="36">
        <f>Benchmarkinput!BR4</f>
        <v>0</v>
      </c>
      <c r="BS33" s="36" t="str">
        <f>Benchmarkinput!BS4</f>
        <v>x</v>
      </c>
      <c r="BT33" s="36">
        <f>Benchmarkinput!BT4</f>
        <v>0</v>
      </c>
      <c r="BU33" s="36">
        <f>Benchmarkinput!BU4</f>
        <v>5</v>
      </c>
      <c r="BV33" s="139" t="str">
        <f>Benchmarkinput!BV4</f>
        <v>Majoritetssvar</v>
      </c>
      <c r="BW33" s="36" t="str">
        <f>Benchmarkinput!BW4</f>
        <v>N/A</v>
      </c>
      <c r="BX33" s="36" t="str">
        <f>Benchmarkinput!BX4</f>
        <v>x</v>
      </c>
      <c r="BY33" s="36" t="str">
        <f>Benchmarkinput!BY4</f>
        <v>x</v>
      </c>
      <c r="BZ33" s="36" t="str">
        <f>Benchmarkinput!BZ4</f>
        <v>x</v>
      </c>
      <c r="CA33" s="36" t="str">
        <f>Benchmarkinput!CA4</f>
        <v>x</v>
      </c>
      <c r="CB33" s="36" t="str">
        <f>Benchmarkinput!CB4</f>
        <v>x</v>
      </c>
      <c r="CC33" s="36">
        <f>Benchmarkinput!CC4</f>
        <v>0</v>
      </c>
      <c r="CD33" s="36">
        <f>Benchmarkinput!CD4</f>
        <v>0</v>
      </c>
      <c r="CE33" s="36">
        <f>Benchmarkinput!CE4</f>
        <v>0</v>
      </c>
      <c r="CF33" s="36" t="str">
        <f>Benchmarkinput!CF4</f>
        <v>x</v>
      </c>
      <c r="CG33" s="36">
        <f>Benchmarkinput!CG4</f>
        <v>0</v>
      </c>
      <c r="CH33" s="36">
        <f>Benchmarkinput!CH4</f>
        <v>5</v>
      </c>
      <c r="CI33" s="139" t="str">
        <f>Benchmarkinput!CI4</f>
        <v>Majoritetssvar</v>
      </c>
      <c r="CJ33" s="36" t="str">
        <f>Benchmarkinput!CJ4</f>
        <v>N/A</v>
      </c>
      <c r="CK33" s="36" t="str">
        <f>Benchmarkinput!CK4</f>
        <v>x</v>
      </c>
      <c r="CL33" s="36" t="str">
        <f>Benchmarkinput!CL4</f>
        <v>x</v>
      </c>
      <c r="CM33" s="36" t="str">
        <f>Benchmarkinput!CM4</f>
        <v>x</v>
      </c>
      <c r="CN33" s="36" t="str">
        <f>Benchmarkinput!CN4</f>
        <v>x</v>
      </c>
      <c r="CO33" s="36">
        <f>Benchmarkinput!CO4</f>
        <v>0</v>
      </c>
      <c r="CP33" s="36">
        <f>Benchmarkinput!CP4</f>
        <v>0</v>
      </c>
      <c r="CQ33" s="36">
        <f>Benchmarkinput!CQ4</f>
        <v>0</v>
      </c>
      <c r="CR33" s="36">
        <f>Benchmarkinput!CR4</f>
        <v>0</v>
      </c>
      <c r="CS33" s="36" t="str">
        <f>Benchmarkinput!CS4</f>
        <v>x</v>
      </c>
      <c r="CT33" s="36">
        <f>Benchmarkinput!CT4</f>
        <v>0</v>
      </c>
      <c r="CU33" s="36">
        <f>Benchmarkinput!CU4</f>
        <v>4</v>
      </c>
      <c r="CV33" s="139" t="str">
        <f>Benchmarkinput!CV4</f>
        <v>Majoritetssvar</v>
      </c>
      <c r="CW33" s="36" t="str">
        <f>Benchmarkinput!CW4</f>
        <v>N/A</v>
      </c>
      <c r="CX33" s="36" t="str">
        <f>Benchmarkinput!CX4</f>
        <v>x</v>
      </c>
      <c r="CY33" s="36" t="str">
        <f>Benchmarkinput!CY4</f>
        <v>x</v>
      </c>
      <c r="CZ33" s="36" t="str">
        <f>Benchmarkinput!CZ4</f>
        <v>x</v>
      </c>
      <c r="DA33" s="36" t="str">
        <f>Benchmarkinput!DA4</f>
        <v>x</v>
      </c>
      <c r="DB33" s="36" t="str">
        <f>Benchmarkinput!DB4</f>
        <v>x</v>
      </c>
      <c r="DC33" s="36">
        <f>Benchmarkinput!DC4</f>
        <v>0</v>
      </c>
      <c r="DD33" s="36">
        <f>Benchmarkinput!DD4</f>
        <v>0</v>
      </c>
      <c r="DE33" s="36">
        <f>Benchmarkinput!DE4</f>
        <v>0</v>
      </c>
      <c r="DF33" s="36" t="str">
        <f>Benchmarkinput!DF4</f>
        <v>x</v>
      </c>
      <c r="DG33" s="36">
        <f>Benchmarkinput!DG4</f>
        <v>0</v>
      </c>
      <c r="DH33" s="36">
        <f>Benchmarkinput!DH4</f>
        <v>5</v>
      </c>
      <c r="DI33" s="139" t="str">
        <f>Benchmarkinput!DI4</f>
        <v>Majoritetssvar</v>
      </c>
      <c r="DJ33" s="36" t="str">
        <f>Benchmarkinput!DJ4</f>
        <v>N/A</v>
      </c>
      <c r="DK33" s="36" t="str">
        <f>Benchmarkinput!DK4</f>
        <v>x</v>
      </c>
      <c r="DL33" s="36" t="str">
        <f>Benchmarkinput!DL4</f>
        <v>x</v>
      </c>
      <c r="DM33" s="36" t="str">
        <f>Benchmarkinput!DM4</f>
        <v>x</v>
      </c>
      <c r="DN33" s="36" t="str">
        <f>Benchmarkinput!DN4</f>
        <v>x</v>
      </c>
      <c r="DO33" s="36">
        <f>Benchmarkinput!DO4</f>
        <v>0</v>
      </c>
      <c r="DP33" s="36">
        <f>Benchmarkinput!DP4</f>
        <v>0</v>
      </c>
      <c r="DQ33" s="36">
        <f>Benchmarkinput!DQ4</f>
        <v>0</v>
      </c>
      <c r="DR33" s="36">
        <f>Benchmarkinput!DR4</f>
        <v>0</v>
      </c>
      <c r="DS33" s="36" t="str">
        <f>Benchmarkinput!DS4</f>
        <v>x</v>
      </c>
      <c r="DT33" s="36">
        <f>Benchmarkinput!DT4</f>
        <v>0</v>
      </c>
      <c r="DU33" s="36">
        <f>Benchmarkinput!DU4</f>
        <v>4</v>
      </c>
      <c r="DV33" s="139" t="str">
        <f>Benchmarkinput!DV4</f>
        <v>Majoritetssvar</v>
      </c>
      <c r="DW33" s="36" t="str">
        <f>Benchmarkinput!DW4</f>
        <v>N/A</v>
      </c>
      <c r="DX33" s="36" t="str">
        <f>Benchmarkinput!DX4</f>
        <v>x</v>
      </c>
      <c r="DY33" s="36" t="str">
        <f>Benchmarkinput!DY4</f>
        <v>x</v>
      </c>
      <c r="DZ33" s="36">
        <f>Benchmarkinput!DZ4</f>
        <v>0</v>
      </c>
      <c r="EA33" s="36" t="str">
        <f>Benchmarkinput!EA4</f>
        <v>x</v>
      </c>
      <c r="EB33" s="36">
        <f>Benchmarkinput!EB4</f>
        <v>0</v>
      </c>
      <c r="EC33" s="36">
        <f>Benchmarkinput!EC4</f>
        <v>0</v>
      </c>
      <c r="ED33" s="36">
        <f>Benchmarkinput!ED4</f>
        <v>0</v>
      </c>
      <c r="EE33" s="36">
        <f>Benchmarkinput!EE4</f>
        <v>0</v>
      </c>
      <c r="EF33" s="36" t="str">
        <f>Benchmarkinput!EF4</f>
        <v>x</v>
      </c>
      <c r="EG33" s="36">
        <f>Benchmarkinput!EG4</f>
        <v>0</v>
      </c>
      <c r="EH33" s="36">
        <f>Benchmarkinput!EH4</f>
        <v>3</v>
      </c>
      <c r="EI33" s="139" t="str">
        <f>Benchmarkinput!EI4</f>
        <v>Majoritetssvar</v>
      </c>
      <c r="EJ33" s="36" t="str">
        <f>Benchmarkinput!EJ4</f>
        <v>N/A</v>
      </c>
      <c r="EK33" s="36" t="str">
        <f>Benchmarkinput!EK4</f>
        <v>x</v>
      </c>
      <c r="EL33" s="36" t="str">
        <f>Benchmarkinput!EL4</f>
        <v>x</v>
      </c>
      <c r="EM33" s="36">
        <f>Benchmarkinput!EM4</f>
        <v>0</v>
      </c>
      <c r="EN33" s="36">
        <f>Benchmarkinput!EN4</f>
        <v>0</v>
      </c>
      <c r="EO33" s="36">
        <f>Benchmarkinput!EO4</f>
        <v>0</v>
      </c>
      <c r="EP33" s="36">
        <f>Benchmarkinput!EP4</f>
        <v>0</v>
      </c>
      <c r="EQ33" s="36">
        <f>Benchmarkinput!EQ4</f>
        <v>0</v>
      </c>
      <c r="ER33" s="36">
        <f>Benchmarkinput!ER4</f>
        <v>0</v>
      </c>
      <c r="ES33" s="36" t="str">
        <f>Benchmarkinput!ES4</f>
        <v>x</v>
      </c>
      <c r="ET33" s="36">
        <f>Benchmarkinput!ET4</f>
        <v>0</v>
      </c>
      <c r="EU33" s="36">
        <f>Benchmarkinput!EU4</f>
        <v>2</v>
      </c>
      <c r="EV33" s="139" t="str">
        <f>Benchmarkinput!EV4</f>
        <v>Majoritetssvar</v>
      </c>
      <c r="EW33" s="36" t="str">
        <f>Benchmarkinput!EW4</f>
        <v>N/A</v>
      </c>
      <c r="EX33" s="36" t="str">
        <f>Benchmarkinput!EX4</f>
        <v>x</v>
      </c>
      <c r="EY33" s="36" t="str">
        <f>Benchmarkinput!EY4</f>
        <v>x</v>
      </c>
      <c r="EZ33" s="36" t="str">
        <f>Benchmarkinput!EZ4</f>
        <v>x</v>
      </c>
      <c r="FA33" s="36" t="str">
        <f>Benchmarkinput!FA4</f>
        <v>x</v>
      </c>
      <c r="FB33" s="36" t="str">
        <f>Benchmarkinput!FB4</f>
        <v>x</v>
      </c>
      <c r="FC33" s="36">
        <f>Benchmarkinput!FC4</f>
        <v>0</v>
      </c>
      <c r="FD33" s="36">
        <f>Benchmarkinput!FD4</f>
        <v>0</v>
      </c>
      <c r="FE33" s="36">
        <f>Benchmarkinput!FE4</f>
        <v>0</v>
      </c>
      <c r="FF33" s="36" t="str">
        <f>Benchmarkinput!FF4</f>
        <v>x</v>
      </c>
      <c r="FG33" s="36">
        <f>Benchmarkinput!FG4</f>
        <v>0</v>
      </c>
      <c r="FH33" s="36">
        <f>Benchmarkinput!FH4</f>
        <v>5</v>
      </c>
      <c r="FI33" s="139" t="str">
        <f>Benchmarkinput!FI4</f>
        <v>Majoritetssvar</v>
      </c>
      <c r="FJ33" s="36" t="str">
        <f>Benchmarkinput!FJ4</f>
        <v>N/A</v>
      </c>
      <c r="FK33" s="36" t="str">
        <f>Benchmarkinput!FK4</f>
        <v>x</v>
      </c>
      <c r="FL33" s="36" t="str">
        <f>Benchmarkinput!FL4</f>
        <v>x</v>
      </c>
      <c r="FM33" s="36" t="str">
        <f>Benchmarkinput!FM4</f>
        <v>x</v>
      </c>
      <c r="FN33" s="36" t="str">
        <f>Benchmarkinput!FN4</f>
        <v>x</v>
      </c>
      <c r="FO33" s="36">
        <f>Benchmarkinput!FO4</f>
        <v>0</v>
      </c>
      <c r="FP33" s="36">
        <f>Benchmarkinput!FP4</f>
        <v>0</v>
      </c>
      <c r="FQ33" s="36">
        <f>Benchmarkinput!FQ4</f>
        <v>0</v>
      </c>
      <c r="FR33" s="36">
        <f>Benchmarkinput!FR4</f>
        <v>0</v>
      </c>
      <c r="FS33" s="36" t="str">
        <f>Benchmarkinput!FS4</f>
        <v>x</v>
      </c>
      <c r="FT33" s="36">
        <f>Benchmarkinput!FT4</f>
        <v>0</v>
      </c>
      <c r="FU33" s="36">
        <f>Benchmarkinput!FU4</f>
        <v>4</v>
      </c>
      <c r="FV33" s="139" t="str">
        <f>Benchmarkinput!FV4</f>
        <v>Majoritetssvar</v>
      </c>
      <c r="FW33" s="36" t="str">
        <f>Benchmarkinput!FW4</f>
        <v>N/A</v>
      </c>
      <c r="FX33" s="36">
        <f>Benchmarkinput!FX4</f>
        <v>0</v>
      </c>
      <c r="FY33" s="36">
        <f>Benchmarkinput!FY4</f>
        <v>0</v>
      </c>
      <c r="FZ33" s="36">
        <f>Benchmarkinput!FZ4</f>
        <v>0</v>
      </c>
      <c r="GA33" s="36">
        <f>Benchmarkinput!GA4</f>
        <v>0</v>
      </c>
      <c r="GB33" s="36">
        <f>Benchmarkinput!GB4</f>
        <v>0</v>
      </c>
      <c r="GC33" s="36">
        <f>Benchmarkinput!GC4</f>
        <v>0</v>
      </c>
      <c r="GD33" s="36" t="str">
        <f>Benchmarkinput!GD4</f>
        <v>x</v>
      </c>
      <c r="GE33" s="36" t="str">
        <f>Benchmarkinput!GE4</f>
        <v>x</v>
      </c>
      <c r="GF33" s="36">
        <f>Benchmarkinput!GF4</f>
        <v>0</v>
      </c>
      <c r="GG33" s="36">
        <f>Benchmarkinput!GG4</f>
        <v>0</v>
      </c>
      <c r="GH33" s="139" t="str">
        <f>Benchmarkinput!GH4</f>
        <v>Majoritetssvar</v>
      </c>
      <c r="GI33" s="36" t="str">
        <f>Benchmarkinput!GI4</f>
        <v>N/A</v>
      </c>
      <c r="GJ33" s="36" t="str">
        <f>Benchmarkinput!GJ4</f>
        <v>x</v>
      </c>
      <c r="GK33" s="36">
        <f>Benchmarkinput!GK4</f>
        <v>0</v>
      </c>
      <c r="GL33" s="36" t="str">
        <f>Benchmarkinput!GL4</f>
        <v>x</v>
      </c>
      <c r="GM33" s="36" t="str">
        <f>Benchmarkinput!GM4</f>
        <v>x</v>
      </c>
      <c r="GN33" s="36" t="str">
        <f>Benchmarkinput!GN4</f>
        <v>x</v>
      </c>
      <c r="GO33" s="36">
        <f>Benchmarkinput!GO4</f>
        <v>0</v>
      </c>
      <c r="GP33" s="36">
        <f>Benchmarkinput!GP4</f>
        <v>0</v>
      </c>
      <c r="GQ33" s="36" t="str">
        <f>Benchmarkinput!GQ4</f>
        <v>x</v>
      </c>
      <c r="GR33" s="36">
        <f>Benchmarkinput!GR4</f>
        <v>0</v>
      </c>
      <c r="GS33" s="36">
        <f>Benchmarkinput!GS4</f>
        <v>4</v>
      </c>
      <c r="GT33" s="139" t="str">
        <f>Benchmarkinput!GT4</f>
        <v>Minoritetssvar</v>
      </c>
      <c r="GU33" s="36" t="str">
        <f>Benchmarkinput!GU4</f>
        <v>N/A</v>
      </c>
      <c r="GV33" s="36" t="str">
        <f>Benchmarkinput!GV4</f>
        <v>x</v>
      </c>
      <c r="GW33" s="36">
        <f>Benchmarkinput!GW4</f>
        <v>0</v>
      </c>
      <c r="GX33" s="36">
        <f>Benchmarkinput!GX4</f>
        <v>0</v>
      </c>
      <c r="GY33" s="36">
        <f>Benchmarkinput!GY4</f>
        <v>0</v>
      </c>
      <c r="GZ33" s="36">
        <f>Benchmarkinput!GZ4</f>
        <v>0</v>
      </c>
      <c r="HA33" s="36">
        <f>Benchmarkinput!HA4</f>
        <v>0</v>
      </c>
      <c r="HB33" s="36" t="str">
        <f>Benchmarkinput!HB4</f>
        <v>x</v>
      </c>
      <c r="HC33" s="36">
        <f>Benchmarkinput!HC4</f>
        <v>0</v>
      </c>
      <c r="HD33" s="36">
        <f>Benchmarkinput!HD4</f>
        <v>5</v>
      </c>
      <c r="HE33" s="139" t="str">
        <f>Benchmarkinput!HE4</f>
        <v>Minoritetssvar</v>
      </c>
      <c r="HF33" s="36" t="str">
        <f>Benchmarkinput!HF4</f>
        <v>N/A</v>
      </c>
      <c r="HG33" s="36" t="str">
        <f>Benchmarkinput!HG4</f>
        <v>x</v>
      </c>
      <c r="HH33" s="36">
        <f>Benchmarkinput!HH4</f>
        <v>0</v>
      </c>
      <c r="HI33" s="36">
        <f>Benchmarkinput!HI4</f>
        <v>0</v>
      </c>
      <c r="HJ33" s="36">
        <f>Benchmarkinput!HJ4</f>
        <v>0</v>
      </c>
      <c r="HK33" s="36">
        <f>Benchmarkinput!HK4</f>
        <v>0</v>
      </c>
      <c r="HL33" s="36">
        <f>Benchmarkinput!HL4</f>
        <v>0</v>
      </c>
      <c r="HM33" s="36" t="str">
        <f>Benchmarkinput!HM4</f>
        <v>x</v>
      </c>
      <c r="HN33" s="36">
        <f>Benchmarkinput!HN4</f>
        <v>0</v>
      </c>
      <c r="HO33" s="36">
        <f>Benchmarkinput!HO4</f>
        <v>5</v>
      </c>
      <c r="HP33" s="139" t="str">
        <f>Benchmarkinput!HP4</f>
        <v>Majoritetssvar</v>
      </c>
      <c r="HQ33" s="36" t="str">
        <f>Benchmarkinput!HQ4</f>
        <v>N/A</v>
      </c>
      <c r="HR33" s="36">
        <f>Benchmarkinput!HR4</f>
        <v>0</v>
      </c>
      <c r="HS33" s="36">
        <f>Benchmarkinput!HS4</f>
        <v>0</v>
      </c>
      <c r="HT33" s="36">
        <f>Benchmarkinput!HT4</f>
        <v>0</v>
      </c>
      <c r="HU33" s="36">
        <f>Benchmarkinput!HU4</f>
        <v>0</v>
      </c>
      <c r="HV33" s="36">
        <f>Benchmarkinput!HV4</f>
        <v>0</v>
      </c>
      <c r="HW33" s="36" t="str">
        <f>Benchmarkinput!HW4</f>
        <v>x</v>
      </c>
      <c r="HX33" s="36" t="str">
        <f>Benchmarkinput!HX4</f>
        <v>x</v>
      </c>
      <c r="HY33" s="36">
        <f>Benchmarkinput!HY4</f>
        <v>0</v>
      </c>
      <c r="HZ33" s="36">
        <f>Benchmarkinput!HZ4</f>
        <v>0</v>
      </c>
      <c r="IA33" s="139" t="str">
        <f>Benchmarkinput!IA4</f>
        <v>Majoritetssvar</v>
      </c>
      <c r="IB33" s="36" t="str">
        <f>Benchmarkinput!IB4</f>
        <v>N/A</v>
      </c>
      <c r="IC33" s="36" t="str">
        <f>Benchmarkinput!IC4</f>
        <v>x</v>
      </c>
      <c r="ID33" s="36">
        <f>Benchmarkinput!ID4</f>
        <v>0</v>
      </c>
      <c r="IE33" s="36">
        <f>Benchmarkinput!IE4</f>
        <v>0</v>
      </c>
      <c r="IF33" s="36">
        <f>Benchmarkinput!IF4</f>
        <v>0</v>
      </c>
      <c r="IG33" s="36">
        <f>Benchmarkinput!IG4</f>
        <v>0</v>
      </c>
      <c r="IH33" s="36">
        <f>Benchmarkinput!IH4</f>
        <v>0</v>
      </c>
      <c r="II33" s="36" t="str">
        <f>Benchmarkinput!II4</f>
        <v>x</v>
      </c>
      <c r="IJ33" s="36">
        <f>Benchmarkinput!IJ4</f>
        <v>0</v>
      </c>
      <c r="IK33" s="36">
        <f>Benchmarkinput!IK4</f>
        <v>5</v>
      </c>
      <c r="IL33" s="139" t="str">
        <f>Benchmarkinput!IL4</f>
        <v>Minoritetssvar</v>
      </c>
      <c r="IM33" s="36" t="str">
        <f>Benchmarkinput!IM4</f>
        <v>N/A</v>
      </c>
      <c r="IN33" s="36">
        <f>Benchmarkinput!IN4</f>
        <v>0</v>
      </c>
      <c r="IO33" s="36">
        <f>Benchmarkinput!IO4</f>
        <v>0</v>
      </c>
      <c r="IP33" s="36">
        <f>Benchmarkinput!IP4</f>
        <v>0</v>
      </c>
      <c r="IQ33" s="36">
        <f>Benchmarkinput!IQ4</f>
        <v>0</v>
      </c>
      <c r="IR33" s="36" t="str">
        <f>Benchmarkinput!IR4</f>
        <v>x</v>
      </c>
      <c r="IS33" s="36">
        <f>Benchmarkinput!IS4</f>
        <v>0</v>
      </c>
      <c r="IT33" s="36" t="str">
        <f>Benchmarkinput!IT4</f>
        <v>x</v>
      </c>
      <c r="IU33" s="36">
        <f>Benchmarkinput!IU4</f>
        <v>0</v>
      </c>
      <c r="IV33" s="36">
        <f>Benchmarkinput!IV4</f>
        <v>1</v>
      </c>
      <c r="IW33" s="139" t="str">
        <f>Benchmarkinput!IW4</f>
        <v>Minoritetssvar</v>
      </c>
      <c r="IX33" s="36" t="str">
        <f>Benchmarkinput!IX4</f>
        <v>N/A</v>
      </c>
      <c r="IY33" s="36">
        <f>Benchmarkinput!IY4</f>
        <v>0</v>
      </c>
      <c r="IZ33" s="36">
        <f>Benchmarkinput!IZ4</f>
        <v>0</v>
      </c>
      <c r="JA33" s="36">
        <f>Benchmarkinput!JA4</f>
        <v>0</v>
      </c>
      <c r="JB33" s="36">
        <f>Benchmarkinput!JB4</f>
        <v>0</v>
      </c>
      <c r="JC33" s="36" t="str">
        <f>Benchmarkinput!JC4</f>
        <v>x</v>
      </c>
      <c r="JD33" s="36">
        <f>Benchmarkinput!JD4</f>
        <v>0</v>
      </c>
      <c r="JE33" s="36" t="str">
        <f>Benchmarkinput!JE4</f>
        <v>x</v>
      </c>
      <c r="JF33" s="36">
        <f>Benchmarkinput!JF4</f>
        <v>0</v>
      </c>
      <c r="JG33" s="36">
        <f>Benchmarkinput!JG4</f>
        <v>1</v>
      </c>
      <c r="JH33" s="139" t="str">
        <f>Benchmarkinput!JH4</f>
        <v>Minoritetssvar</v>
      </c>
      <c r="JI33" s="36" t="str">
        <f>Benchmarkinput!JI4</f>
        <v>N/A</v>
      </c>
      <c r="JJ33" s="36">
        <f>Benchmarkinput!JJ4</f>
        <v>0</v>
      </c>
      <c r="JK33" s="36">
        <f>Benchmarkinput!JK4</f>
        <v>0</v>
      </c>
      <c r="JL33" s="36">
        <f>Benchmarkinput!JL4</f>
        <v>0</v>
      </c>
      <c r="JM33" s="36">
        <f>Benchmarkinput!JM4</f>
        <v>0</v>
      </c>
      <c r="JN33" s="36" t="str">
        <f>Benchmarkinput!JN4</f>
        <v>x</v>
      </c>
      <c r="JO33" s="36">
        <f>Benchmarkinput!JO4</f>
        <v>0</v>
      </c>
      <c r="JP33" s="36" t="str">
        <f>Benchmarkinput!JP4</f>
        <v>x</v>
      </c>
      <c r="JQ33" s="36">
        <f>Benchmarkinput!JQ4</f>
        <v>0</v>
      </c>
      <c r="JR33" s="36">
        <f>Benchmarkinput!JR4</f>
        <v>1</v>
      </c>
      <c r="JS33" s="139" t="str">
        <f>Benchmarkinput!JS4</f>
        <v>Minoritetssvar</v>
      </c>
      <c r="JT33" s="36" t="str">
        <f>Benchmarkinput!JT4</f>
        <v>N/A</v>
      </c>
      <c r="JU33" s="36" t="str">
        <f>Benchmarkinput!JU4</f>
        <v>x</v>
      </c>
      <c r="JV33" s="36">
        <f>Benchmarkinput!JV4</f>
        <v>0</v>
      </c>
      <c r="JW33" s="36">
        <f>Benchmarkinput!JW4</f>
        <v>0</v>
      </c>
      <c r="JX33" s="36">
        <f>Benchmarkinput!JX4</f>
        <v>0</v>
      </c>
      <c r="JY33" s="36">
        <f>Benchmarkinput!JY4</f>
        <v>0</v>
      </c>
      <c r="JZ33" s="36">
        <f>Benchmarkinput!JZ4</f>
        <v>0</v>
      </c>
      <c r="KA33" s="36" t="str">
        <f>Benchmarkinput!KA4</f>
        <v>x</v>
      </c>
      <c r="KB33" s="36">
        <f>Benchmarkinput!KB4</f>
        <v>0</v>
      </c>
      <c r="KC33" s="36">
        <f>Benchmarkinput!KC4</f>
        <v>5</v>
      </c>
      <c r="KD33" s="139" t="str">
        <f>Benchmarkinput!KD4</f>
        <v>Minoritetssvar</v>
      </c>
      <c r="KE33" s="36" t="str">
        <f>Benchmarkinput!KE4</f>
        <v>N/A</v>
      </c>
      <c r="KF33" s="36" t="str">
        <f>Benchmarkinput!KF4</f>
        <v>x</v>
      </c>
      <c r="KG33" s="36">
        <f>Benchmarkinput!KG4</f>
        <v>0</v>
      </c>
      <c r="KH33" s="36">
        <f>Benchmarkinput!KH4</f>
        <v>0</v>
      </c>
      <c r="KI33" s="36">
        <f>Benchmarkinput!KI4</f>
        <v>0</v>
      </c>
      <c r="KJ33" s="36">
        <f>Benchmarkinput!KJ4</f>
        <v>0</v>
      </c>
      <c r="KK33" s="36">
        <f>Benchmarkinput!KK4</f>
        <v>0</v>
      </c>
      <c r="KL33" s="36" t="str">
        <f>Benchmarkinput!KL4</f>
        <v>x</v>
      </c>
      <c r="KM33" s="36">
        <f>Benchmarkinput!KM4</f>
        <v>0</v>
      </c>
      <c r="KN33" s="36">
        <f>Benchmarkinput!KN4</f>
        <v>5</v>
      </c>
      <c r="KO33" s="139" t="str">
        <f>Benchmarkinput!KO4</f>
        <v>Minoritetssvar</v>
      </c>
      <c r="KP33" s="36" t="str">
        <f>Benchmarkinput!KP4</f>
        <v>N/A</v>
      </c>
      <c r="KQ33" s="36">
        <f>Benchmarkinput!KQ4</f>
        <v>0</v>
      </c>
      <c r="KR33" s="36">
        <f>Benchmarkinput!KR4</f>
        <v>0</v>
      </c>
      <c r="KS33" s="36" t="str">
        <f>Benchmarkinput!KS4</f>
        <v>x</v>
      </c>
      <c r="KT33" s="36">
        <f>Benchmarkinput!KT4</f>
        <v>0</v>
      </c>
      <c r="KU33" s="36">
        <f>Benchmarkinput!KU4</f>
        <v>0</v>
      </c>
      <c r="KV33" s="36">
        <f>Benchmarkinput!KV4</f>
        <v>0</v>
      </c>
      <c r="KW33" s="36" t="str">
        <f>Benchmarkinput!KW4</f>
        <v>x</v>
      </c>
      <c r="KX33" s="36">
        <f>Benchmarkinput!KX4</f>
        <v>0</v>
      </c>
      <c r="KY33" s="36">
        <f>Benchmarkinput!KY4</f>
        <v>3</v>
      </c>
      <c r="KZ33" s="139" t="str">
        <f>Benchmarkinput!KZ4</f>
        <v>Minoritetssvar</v>
      </c>
      <c r="LA33" s="36" t="str">
        <f>Benchmarkinput!LA4</f>
        <v>N/A</v>
      </c>
      <c r="LB33" s="36">
        <f>Benchmarkinput!LB4</f>
        <v>0</v>
      </c>
      <c r="LC33" s="36">
        <f>Benchmarkinput!LC4</f>
        <v>0</v>
      </c>
      <c r="LD33" s="36">
        <f>Benchmarkinput!LD4</f>
        <v>0</v>
      </c>
      <c r="LE33" s="36">
        <f>Benchmarkinput!LE4</f>
        <v>0</v>
      </c>
      <c r="LF33" s="36" t="str">
        <f>Benchmarkinput!LF4</f>
        <v>x</v>
      </c>
      <c r="LG33" s="36">
        <f>Benchmarkinput!LG4</f>
        <v>0</v>
      </c>
      <c r="LH33" s="36">
        <f>Benchmarkinput!LH4</f>
        <v>0</v>
      </c>
      <c r="LI33" s="36" t="str">
        <f>Benchmarkinput!LI4</f>
        <v>x</v>
      </c>
      <c r="LJ33" s="36">
        <f>Benchmarkinput!LJ4</f>
        <v>1</v>
      </c>
      <c r="LK33" s="139" t="str">
        <f>Benchmarkinput!LK4</f>
        <v>Majoritetssvar</v>
      </c>
      <c r="LL33" s="36" t="str">
        <f>Benchmarkinput!LL4</f>
        <v>N/A</v>
      </c>
      <c r="LM33" s="36">
        <f>Benchmarkinput!LM4</f>
        <v>0</v>
      </c>
      <c r="LN33" s="36">
        <f>Benchmarkinput!LN4</f>
        <v>0</v>
      </c>
      <c r="LO33" s="36">
        <f>Benchmarkinput!LO4</f>
        <v>0</v>
      </c>
      <c r="LP33" s="36">
        <f>Benchmarkinput!LP4</f>
        <v>0</v>
      </c>
      <c r="LQ33" s="36">
        <f>Benchmarkinput!LQ4</f>
        <v>0</v>
      </c>
      <c r="LR33" s="36" t="str">
        <f>Benchmarkinput!LR4</f>
        <v>x</v>
      </c>
      <c r="LS33" s="36" t="str">
        <f>Benchmarkinput!LS4</f>
        <v>x</v>
      </c>
      <c r="LT33" s="36">
        <f>Benchmarkinput!LT4</f>
        <v>0</v>
      </c>
      <c r="LU33" s="36">
        <f>Benchmarkinput!LU4</f>
        <v>0</v>
      </c>
      <c r="LV33" s="139" t="str">
        <f>Benchmarkinput!LV4</f>
        <v>Minoritetssvar</v>
      </c>
      <c r="LW33" s="36" t="str">
        <f>Benchmarkinput!LW4</f>
        <v>N/A</v>
      </c>
      <c r="LX33" s="36">
        <f>Benchmarkinput!LX4</f>
        <v>0</v>
      </c>
      <c r="LY33" s="36" t="str">
        <f>Benchmarkinput!LY4</f>
        <v>x</v>
      </c>
      <c r="LZ33" s="36">
        <f>Benchmarkinput!LZ4</f>
        <v>0</v>
      </c>
      <c r="MA33" s="36">
        <f>Benchmarkinput!MA4</f>
        <v>0</v>
      </c>
      <c r="MB33" s="36">
        <f>Benchmarkinput!MB4</f>
        <v>0</v>
      </c>
      <c r="MC33" s="36">
        <f>Benchmarkinput!MC4</f>
        <v>0</v>
      </c>
      <c r="MD33" s="36" t="str">
        <f>Benchmarkinput!MD4</f>
        <v>x</v>
      </c>
      <c r="ME33" s="36">
        <f>Benchmarkinput!ME4</f>
        <v>0</v>
      </c>
      <c r="MF33" s="36">
        <f>Benchmarkinput!MF4</f>
        <v>4</v>
      </c>
      <c r="MG33" s="139" t="str">
        <f>Benchmarkinput!MG4</f>
        <v>Majoritetssvar</v>
      </c>
      <c r="MH33" s="36" t="str">
        <f>Benchmarkinput!MH4</f>
        <v>N/A</v>
      </c>
      <c r="MI33" s="36" t="str">
        <f>Benchmarkinput!MI4</f>
        <v>x</v>
      </c>
      <c r="MJ33" s="36" t="str">
        <f>Benchmarkinput!MJ4</f>
        <v>x</v>
      </c>
      <c r="MK33" s="36" t="str">
        <f>Benchmarkinput!MK4</f>
        <v>x</v>
      </c>
      <c r="ML33" s="36" t="str">
        <f>Benchmarkinput!ML4</f>
        <v>x</v>
      </c>
      <c r="MM33" s="36" t="str">
        <f>Benchmarkinput!MM4</f>
        <v>x</v>
      </c>
      <c r="MN33" s="36">
        <f>Benchmarkinput!MN4</f>
        <v>0</v>
      </c>
      <c r="MO33" s="36">
        <f>Benchmarkinput!MO4</f>
        <v>0</v>
      </c>
      <c r="MP33" s="36" t="str">
        <f>Benchmarkinput!MP4</f>
        <v>x</v>
      </c>
      <c r="MQ33" s="36">
        <f>Benchmarkinput!MQ4</f>
        <v>0</v>
      </c>
      <c r="MR33" s="36">
        <f>Benchmarkinput!MR4</f>
        <v>5</v>
      </c>
      <c r="MS33" s="139" t="str">
        <f>Benchmarkinput!MS4</f>
        <v>Majoritetssvar</v>
      </c>
      <c r="MT33" s="36" t="str">
        <f>Benchmarkinput!MT4</f>
        <v>N/A</v>
      </c>
      <c r="MU33" s="36">
        <f>Benchmarkinput!MU4</f>
        <v>0</v>
      </c>
      <c r="MV33" s="36">
        <f>Benchmarkinput!MV4</f>
        <v>0</v>
      </c>
      <c r="MW33" s="36">
        <f>Benchmarkinput!MW4</f>
        <v>0</v>
      </c>
      <c r="MX33" s="36">
        <f>Benchmarkinput!MX4</f>
        <v>0</v>
      </c>
      <c r="MY33" s="36">
        <f>Benchmarkinput!MY4</f>
        <v>0</v>
      </c>
      <c r="MZ33" s="36">
        <f>Benchmarkinput!MZ4</f>
        <v>0</v>
      </c>
      <c r="NA33" s="36" t="str">
        <f>Benchmarkinput!NA4</f>
        <v>x</v>
      </c>
      <c r="NB33" s="36" t="str">
        <f>Benchmarkinput!NB4</f>
        <v>x</v>
      </c>
      <c r="NC33" s="36">
        <f>Benchmarkinput!NC4</f>
        <v>0</v>
      </c>
      <c r="ND33" s="36">
        <f>Benchmarkinput!ND4</f>
        <v>0</v>
      </c>
      <c r="NE33" s="139" t="str">
        <f>Benchmarkinput!NE4</f>
        <v>Majoritetssvar</v>
      </c>
      <c r="NF33" s="36" t="str">
        <f>Benchmarkinput!NF4</f>
        <v>N/A</v>
      </c>
      <c r="NG33" s="36" t="str">
        <f>Benchmarkinput!NG4</f>
        <v>x</v>
      </c>
      <c r="NH33" s="36" t="str">
        <f>Benchmarkinput!NH4</f>
        <v>x</v>
      </c>
      <c r="NI33" s="36" t="str">
        <f>Benchmarkinput!NI4</f>
        <v>x</v>
      </c>
      <c r="NJ33" s="36" t="str">
        <f>Benchmarkinput!NJ4</f>
        <v>x</v>
      </c>
      <c r="NK33" s="36" t="str">
        <f>Benchmarkinput!NK4</f>
        <v>x</v>
      </c>
      <c r="NL33" s="36">
        <f>Benchmarkinput!NL4</f>
        <v>0</v>
      </c>
      <c r="NM33" s="36">
        <f>Benchmarkinput!NM4</f>
        <v>0</v>
      </c>
      <c r="NN33" s="36" t="str">
        <f>Benchmarkinput!NN4</f>
        <v>x</v>
      </c>
      <c r="NO33" s="36">
        <f>Benchmarkinput!NO4</f>
        <v>0</v>
      </c>
      <c r="NP33" s="36">
        <f>Benchmarkinput!NP4</f>
        <v>5</v>
      </c>
      <c r="NQ33" s="139" t="str">
        <f>Benchmarkinput!NQ4</f>
        <v>Majoritetssvar</v>
      </c>
      <c r="NR33" s="36" t="str">
        <f>Benchmarkinput!NR4</f>
        <v>N/A</v>
      </c>
      <c r="NS33" s="36" t="str">
        <f>Benchmarkinput!NS4</f>
        <v>x</v>
      </c>
      <c r="NT33" s="36" t="str">
        <f>Benchmarkinput!NT4</f>
        <v>x</v>
      </c>
      <c r="NU33" s="36" t="str">
        <f>Benchmarkinput!NU4</f>
        <v>x</v>
      </c>
      <c r="NV33" s="36" t="str">
        <f>Benchmarkinput!NV4</f>
        <v>x</v>
      </c>
      <c r="NW33" s="36">
        <f>Benchmarkinput!NW4</f>
        <v>0</v>
      </c>
      <c r="NX33" s="36">
        <f>Benchmarkinput!NX4</f>
        <v>0</v>
      </c>
      <c r="NY33" s="36">
        <f>Benchmarkinput!NY4</f>
        <v>0</v>
      </c>
      <c r="NZ33" s="36" t="str">
        <f>Benchmarkinput!NZ4</f>
        <v>x</v>
      </c>
      <c r="OA33" s="36">
        <f>Benchmarkinput!OA4</f>
        <v>0</v>
      </c>
      <c r="OB33" s="36">
        <f>Benchmarkinput!OB4</f>
        <v>4</v>
      </c>
      <c r="OC33" s="139" t="str">
        <f>Benchmarkinput!OC4</f>
        <v>Majoritetssvar</v>
      </c>
      <c r="OD33" s="36" t="str">
        <f>Benchmarkinput!OD4</f>
        <v>N/A</v>
      </c>
      <c r="OE33" s="36" t="str">
        <f>Benchmarkinput!OE4</f>
        <v>x</v>
      </c>
      <c r="OF33" s="36" t="str">
        <f>Benchmarkinput!OF4</f>
        <v>x</v>
      </c>
      <c r="OG33" s="36" t="str">
        <f>Benchmarkinput!OG4</f>
        <v>x</v>
      </c>
      <c r="OH33" s="36" t="str">
        <f>Benchmarkinput!OH4</f>
        <v>x</v>
      </c>
      <c r="OI33" s="36">
        <f>Benchmarkinput!OI4</f>
        <v>0</v>
      </c>
      <c r="OJ33" s="36">
        <f>Benchmarkinput!OJ4</f>
        <v>0</v>
      </c>
      <c r="OK33" s="36">
        <f>Benchmarkinput!OK4</f>
        <v>0</v>
      </c>
      <c r="OL33" s="36" t="str">
        <f>Benchmarkinput!OL4</f>
        <v>x</v>
      </c>
      <c r="OM33" s="36">
        <f>Benchmarkinput!OM4</f>
        <v>0</v>
      </c>
      <c r="ON33" s="36">
        <f>Benchmarkinput!ON4</f>
        <v>4</v>
      </c>
      <c r="OO33" s="139" t="str">
        <f>Benchmarkinput!OO4</f>
        <v>Majoritetssvar</v>
      </c>
      <c r="OP33" s="36" t="str">
        <f>Benchmarkinput!OP4</f>
        <v>N/A</v>
      </c>
      <c r="OQ33" s="36" t="str">
        <f>Benchmarkinput!OQ4</f>
        <v>x</v>
      </c>
      <c r="OR33" s="36" t="str">
        <f>Benchmarkinput!OR4</f>
        <v>x</v>
      </c>
      <c r="OS33" s="36" t="str">
        <f>Benchmarkinput!OS4</f>
        <v>x</v>
      </c>
      <c r="OT33" s="36" t="str">
        <f>Benchmarkinput!OT4</f>
        <v>x</v>
      </c>
      <c r="OU33" s="36" t="str">
        <f>Benchmarkinput!OU4</f>
        <v>x</v>
      </c>
      <c r="OV33" s="36">
        <f>Benchmarkinput!OV4</f>
        <v>0</v>
      </c>
      <c r="OW33" s="36">
        <f>Benchmarkinput!OW4</f>
        <v>0</v>
      </c>
      <c r="OX33" s="36" t="str">
        <f>Benchmarkinput!OX4</f>
        <v>x</v>
      </c>
      <c r="OY33" s="36">
        <f>Benchmarkinput!OY4</f>
        <v>0</v>
      </c>
      <c r="OZ33" s="36">
        <f>Benchmarkinput!OZ4</f>
        <v>5</v>
      </c>
      <c r="PA33" s="139" t="str">
        <f>Benchmarkinput!PA4</f>
        <v>Majoritetssvar</v>
      </c>
      <c r="PB33" s="36" t="str">
        <f>Benchmarkinput!PB4</f>
        <v>N/A</v>
      </c>
      <c r="PC33" s="36" t="str">
        <f>Benchmarkinput!PC4</f>
        <v>x</v>
      </c>
      <c r="PD33" s="36">
        <f>Benchmarkinput!PD4</f>
        <v>0</v>
      </c>
      <c r="PE33" s="36" t="str">
        <f>Benchmarkinput!PE4</f>
        <v>x</v>
      </c>
      <c r="PF33" s="36">
        <f>Benchmarkinput!PF4</f>
        <v>0</v>
      </c>
      <c r="PG33" s="36">
        <f>Benchmarkinput!PG4</f>
        <v>0</v>
      </c>
      <c r="PH33" s="36">
        <f>Benchmarkinput!PH4</f>
        <v>0</v>
      </c>
      <c r="PI33" s="36">
        <f>Benchmarkinput!PI4</f>
        <v>0</v>
      </c>
      <c r="PJ33" s="36" t="str">
        <f>Benchmarkinput!PJ4</f>
        <v>x</v>
      </c>
      <c r="PK33" s="36">
        <f>Benchmarkinput!PK4</f>
        <v>0</v>
      </c>
      <c r="PL33" s="36">
        <f>Benchmarkinput!PL4</f>
        <v>2</v>
      </c>
      <c r="PM33" s="139" t="str">
        <f>Benchmarkinput!PM4</f>
        <v>Majoritetssvar</v>
      </c>
      <c r="PN33" s="36" t="str">
        <f>Benchmarkinput!PN4</f>
        <v>N/A</v>
      </c>
      <c r="PO33" s="36" t="str">
        <f>Benchmarkinput!PO4</f>
        <v>x</v>
      </c>
      <c r="PP33" s="36">
        <f>Benchmarkinput!PP4</f>
        <v>0</v>
      </c>
      <c r="PQ33" s="36">
        <f>Benchmarkinput!PQ4</f>
        <v>0</v>
      </c>
      <c r="PR33" s="36" t="str">
        <f>Benchmarkinput!PR4</f>
        <v>x</v>
      </c>
      <c r="PS33" s="36">
        <f>Benchmarkinput!PS4</f>
        <v>0</v>
      </c>
      <c r="PT33" s="36">
        <f>Benchmarkinput!PT4</f>
        <v>0</v>
      </c>
      <c r="PU33" s="36">
        <f>Benchmarkinput!PU4</f>
        <v>0</v>
      </c>
      <c r="PV33" s="36" t="str">
        <f>Benchmarkinput!PV4</f>
        <v>x</v>
      </c>
      <c r="PW33" s="36">
        <f>Benchmarkinput!PW4</f>
        <v>0</v>
      </c>
      <c r="PX33" s="36">
        <f>Benchmarkinput!PX4</f>
        <v>2</v>
      </c>
      <c r="PY33" s="139" t="str">
        <f>Benchmarkinput!PY4</f>
        <v>Majoritetssvar</v>
      </c>
      <c r="PZ33" s="36" t="str">
        <f>Benchmarkinput!PZ4</f>
        <v>N/A</v>
      </c>
      <c r="QA33" s="36" t="str">
        <f>Benchmarkinput!QA4</f>
        <v>x</v>
      </c>
      <c r="QB33" s="36" t="str">
        <f>Benchmarkinput!QB4</f>
        <v>x</v>
      </c>
      <c r="QC33" s="36" t="str">
        <f>Benchmarkinput!QC4</f>
        <v>x</v>
      </c>
      <c r="QD33" s="36" t="str">
        <f>Benchmarkinput!QD4</f>
        <v>x</v>
      </c>
      <c r="QE33" s="36">
        <f>Benchmarkinput!QE4</f>
        <v>0</v>
      </c>
      <c r="QF33" s="36">
        <f>Benchmarkinput!QF4</f>
        <v>0</v>
      </c>
      <c r="QG33" s="36">
        <f>Benchmarkinput!QG4</f>
        <v>0</v>
      </c>
      <c r="QH33" s="36" t="str">
        <f>Benchmarkinput!QH4</f>
        <v>x</v>
      </c>
      <c r="QI33" s="36">
        <f>Benchmarkinput!QI4</f>
        <v>0</v>
      </c>
      <c r="QJ33" s="36">
        <f>Benchmarkinput!QJ4</f>
        <v>4</v>
      </c>
      <c r="QK33" s="139" t="str">
        <f>Benchmarkinput!QK4</f>
        <v>Majoritetssvar</v>
      </c>
      <c r="QL33" s="36" t="str">
        <f>Benchmarkinput!QL4</f>
        <v>N/A</v>
      </c>
      <c r="QM33" s="36" t="str">
        <f>Benchmarkinput!QM4</f>
        <v>x</v>
      </c>
      <c r="QN33" s="36" t="str">
        <f>Benchmarkinput!QN4</f>
        <v>x</v>
      </c>
      <c r="QO33" s="36" t="str">
        <f>Benchmarkinput!QO4</f>
        <v>x</v>
      </c>
      <c r="QP33" s="36" t="str">
        <f>Benchmarkinput!QP4</f>
        <v>x</v>
      </c>
      <c r="QQ33" s="36" t="str">
        <f>Benchmarkinput!QQ4</f>
        <v>x</v>
      </c>
      <c r="QR33" s="36">
        <f>Benchmarkinput!QR4</f>
        <v>0</v>
      </c>
      <c r="QS33" s="36">
        <f>Benchmarkinput!QS4</f>
        <v>0</v>
      </c>
      <c r="QT33" s="36" t="str">
        <f>Benchmarkinput!QT4</f>
        <v>x</v>
      </c>
      <c r="QU33" s="36">
        <f>Benchmarkinput!QU4</f>
        <v>0</v>
      </c>
      <c r="QV33" s="36">
        <f>Benchmarkinput!QV4</f>
        <v>5</v>
      </c>
      <c r="QW33" s="139" t="str">
        <f>Benchmarkinput!QW4</f>
        <v>Majoritetssvar</v>
      </c>
      <c r="QX33" s="36" t="str">
        <f>Benchmarkinput!QX4</f>
        <v>N/A</v>
      </c>
      <c r="QY33" s="36">
        <f>Benchmarkinput!QY4</f>
        <v>0</v>
      </c>
      <c r="QZ33" s="36">
        <f>Benchmarkinput!QZ4</f>
        <v>0</v>
      </c>
      <c r="RA33" s="36">
        <f>Benchmarkinput!RA4</f>
        <v>0</v>
      </c>
      <c r="RB33" s="36">
        <f>Benchmarkinput!RB4</f>
        <v>0</v>
      </c>
      <c r="RC33" s="36">
        <f>Benchmarkinput!RC4</f>
        <v>0</v>
      </c>
      <c r="RD33" s="36" t="str">
        <f>Benchmarkinput!RD4</f>
        <v>x</v>
      </c>
      <c r="RE33" s="36">
        <f>Benchmarkinput!RE4</f>
        <v>0</v>
      </c>
      <c r="RF33" s="36" t="str">
        <f>Benchmarkinput!RF4</f>
        <v>x</v>
      </c>
      <c r="RG33" s="36">
        <f>Benchmarkinput!RG4</f>
        <v>0</v>
      </c>
      <c r="RH33" s="139" t="str">
        <f>Benchmarkinput!RH4</f>
        <v>Majoritetssvar</v>
      </c>
      <c r="RI33" s="36" t="str">
        <f>Benchmarkinput!RI4</f>
        <v>N/A</v>
      </c>
      <c r="RJ33" s="36" t="str">
        <f>Benchmarkinput!RJ4</f>
        <v>x</v>
      </c>
      <c r="RK33" s="36" t="str">
        <f>Benchmarkinput!RK4</f>
        <v>x</v>
      </c>
      <c r="RL33" s="36">
        <f>Benchmarkinput!RL4</f>
        <v>0</v>
      </c>
      <c r="RM33" s="36">
        <f>Benchmarkinput!RM4</f>
        <v>0</v>
      </c>
      <c r="RN33" s="36" t="str">
        <f>Benchmarkinput!RN4</f>
        <v>x</v>
      </c>
      <c r="RO33" s="36">
        <f>Benchmarkinput!RO4</f>
        <v>0</v>
      </c>
      <c r="RP33" s="36">
        <f>Benchmarkinput!RP4</f>
        <v>0</v>
      </c>
      <c r="RQ33" s="36" t="str">
        <f>Benchmarkinput!RQ4</f>
        <v>x</v>
      </c>
      <c r="RR33" s="36">
        <f>Benchmarkinput!RR4</f>
        <v>0</v>
      </c>
      <c r="RS33" s="36">
        <f>Benchmarkinput!RS4</f>
        <v>3</v>
      </c>
      <c r="RT33" s="139">
        <f>Benchmarkinput!RT4</f>
        <v>135</v>
      </c>
      <c r="RU33" s="36">
        <f>Benchmarkinput!RU4</f>
        <v>40</v>
      </c>
      <c r="RV33" s="36">
        <f>Benchmarkinput!RV4</f>
        <v>38</v>
      </c>
      <c r="RW33" s="36" t="str">
        <f>Benchmarkinput!RW4</f>
        <v>Ja!</v>
      </c>
      <c r="RX33" s="36">
        <f>Benchmarkinput!RX4</f>
        <v>0</v>
      </c>
      <c r="RY33" s="157">
        <f>IF(Arbetsområdena!C35=0.1,0,Arbetsområdena!C35)</f>
        <v>1</v>
      </c>
      <c r="RZ33" s="161">
        <f>IF(Arbetsområdena!D35=0.1,0,Arbetsområdena!D35)</f>
        <v>1</v>
      </c>
      <c r="SA33" s="161">
        <f>IF(Arbetsområdena!E35=0.1,0,Arbetsområdena!E35)</f>
        <v>1</v>
      </c>
      <c r="SB33" s="161">
        <f>IF(Arbetsområdena!F35=0.1,0,Arbetsområdena!F35)</f>
        <v>1</v>
      </c>
      <c r="SC33" s="161">
        <f>IF(Arbetsområdena!G35=0.1,0,Arbetsområdena!G35)</f>
        <v>0</v>
      </c>
      <c r="SD33" s="161">
        <f>IF(Arbetsområdena!H35=0.1,0,Arbetsområdena!H35)</f>
        <v>1</v>
      </c>
      <c r="SE33" s="161">
        <f>IF(Arbetsområdena!I35=0.1,0,Arbetsområdena!I35)</f>
        <v>1</v>
      </c>
      <c r="SF33" s="161">
        <f>IF(Arbetsområdena!J35=0.1,0,Arbetsområdena!J35)</f>
        <v>0</v>
      </c>
      <c r="SG33" s="161">
        <f>IF(Arbetsområdena!K35=0.1,0,Arbetsområdena!K35)</f>
        <v>4</v>
      </c>
      <c r="SH33" s="161">
        <f>IF(Arbetsområdena!L35=0.1,0,Arbetsområdena!L35)</f>
        <v>1</v>
      </c>
      <c r="SI33" s="139">
        <f>Arbetsområdena!$H108</f>
        <v>31</v>
      </c>
      <c r="SJ33" s="54">
        <f>Arbetsområdena!$H72</f>
        <v>15</v>
      </c>
      <c r="SK33" s="54">
        <f>Arbetsområdena!$H122</f>
        <v>15</v>
      </c>
      <c r="SL33" s="54">
        <f>Arbetsområdena!$H193</f>
        <v>17</v>
      </c>
      <c r="SM33" s="54">
        <f>Arbetsområdena!$H138</f>
        <v>35</v>
      </c>
      <c r="SN33" s="54">
        <f>Arbetsområdena!$H180</f>
        <v>27</v>
      </c>
      <c r="SO33" s="54">
        <f>Arbetsområdena!$H209</f>
        <v>23</v>
      </c>
      <c r="SP33" s="54">
        <f>Arbetsområdena!$H162</f>
        <v>11</v>
      </c>
      <c r="SQ33" s="54">
        <f>Arbetsområdena!$H220</f>
        <v>13</v>
      </c>
      <c r="SR33" s="54">
        <f>Arbetsområdena!$H89</f>
        <v>23</v>
      </c>
      <c r="SS33" s="139" t="str">
        <f t="shared" ref="SS33:SS41" si="84">A33</f>
        <v>Hela svarsmängden</v>
      </c>
      <c r="ST33" s="102">
        <f>RX33+SUM(RY33:SH33)/100+RT33/100000+SUM(SI33:SR33)/100000000</f>
        <v>0.11135210000000001</v>
      </c>
      <c r="SU33" s="139"/>
      <c r="SV33" s="54"/>
      <c r="SW33" s="54"/>
      <c r="SX33" s="54"/>
      <c r="SY33" s="54"/>
      <c r="SZ33" s="54"/>
      <c r="TA33" s="54"/>
      <c r="TB33" s="54"/>
      <c r="TC33" s="54"/>
      <c r="TD33" s="54"/>
      <c r="TE33" s="54"/>
      <c r="TF33" s="54"/>
      <c r="TG33" s="54"/>
      <c r="TH33" s="54"/>
      <c r="TI33" s="54"/>
      <c r="TJ33" s="54"/>
      <c r="TK33" s="54"/>
      <c r="TL33" s="54"/>
      <c r="TM33" s="54"/>
      <c r="TN33" s="54"/>
      <c r="TO33" s="54"/>
      <c r="TP33" s="54"/>
      <c r="TQ33" s="54"/>
      <c r="TR33" s="54"/>
      <c r="TS33" s="54"/>
      <c r="TT33" s="54"/>
      <c r="TU33" s="54"/>
      <c r="TV33" s="54"/>
      <c r="TW33" s="54"/>
      <c r="TX33" s="54"/>
      <c r="TY33" s="54"/>
      <c r="TZ33" s="54"/>
      <c r="UA33" s="54"/>
      <c r="UB33" s="54"/>
      <c r="UC33" s="54"/>
      <c r="UD33" s="54"/>
      <c r="UE33" s="54"/>
      <c r="UF33" s="54"/>
      <c r="UG33" s="54"/>
      <c r="UH33" s="54"/>
      <c r="UI33" s="54"/>
      <c r="UJ33" s="54"/>
      <c r="UK33" s="54"/>
      <c r="UL33" s="54"/>
      <c r="UM33" s="54"/>
      <c r="UN33" s="54"/>
      <c r="UO33" s="54"/>
      <c r="UP33" s="54"/>
      <c r="UQ33" s="54"/>
      <c r="UR33" s="54"/>
      <c r="US33" s="54"/>
      <c r="UT33" s="54"/>
      <c r="UU33" s="54"/>
      <c r="UV33" s="54"/>
      <c r="UW33" s="54"/>
      <c r="UX33" s="54"/>
      <c r="UY33" s="54"/>
      <c r="UZ33" s="54"/>
      <c r="VA33" s="54"/>
      <c r="VB33" s="54"/>
      <c r="VC33" s="54"/>
      <c r="VD33" s="54"/>
      <c r="VE33" s="54"/>
      <c r="VF33" s="54"/>
      <c r="VG33" s="54"/>
      <c r="VH33" s="54"/>
      <c r="VI33" s="54"/>
      <c r="VJ33" s="54"/>
      <c r="VK33" s="54"/>
      <c r="VL33" s="54"/>
      <c r="VM33" s="54"/>
      <c r="VN33" s="54"/>
      <c r="VO33" s="54"/>
      <c r="VP33" s="54"/>
      <c r="VQ33" s="54"/>
      <c r="VR33" s="54"/>
      <c r="VS33" s="54"/>
      <c r="VT33" s="54"/>
      <c r="VU33" s="54"/>
      <c r="VV33" s="54"/>
      <c r="VW33" s="54"/>
      <c r="VX33" s="54"/>
      <c r="VY33" s="54"/>
      <c r="VZ33" s="54"/>
      <c r="WA33" s="54"/>
      <c r="WB33" s="54"/>
      <c r="WC33" s="54"/>
      <c r="WD33" s="54"/>
      <c r="WE33" s="54"/>
      <c r="WF33" s="54"/>
      <c r="WG33" s="54"/>
      <c r="WH33" s="54"/>
      <c r="WI33" s="54"/>
    </row>
    <row r="34" spans="1:607" s="36" customFormat="1" x14ac:dyDescent="0.35">
      <c r="A34" s="45" t="str">
        <f>Benchmarkinput!A5</f>
        <v>Alla svarande kommuner</v>
      </c>
      <c r="B34" s="45" t="str">
        <f>Benchmarkinput!B5</f>
        <v>N/A</v>
      </c>
      <c r="C34" s="45" t="str">
        <f>Benchmarkinput!C5</f>
        <v>N/A</v>
      </c>
      <c r="D34" s="45" t="str">
        <f>Benchmarkinput!D5</f>
        <v>N/A</v>
      </c>
      <c r="E34" s="36" t="str">
        <f>Benchmarkinput!E5</f>
        <v>N/A</v>
      </c>
      <c r="F34" s="36" t="str">
        <f>Benchmarkinput!F5</f>
        <v>N/A</v>
      </c>
      <c r="G34" s="36" t="str">
        <f>Benchmarkinput!G5</f>
        <v>N/A</v>
      </c>
      <c r="H34" s="36" t="str">
        <f>Benchmarkinput!H5</f>
        <v>N/A</v>
      </c>
      <c r="I34" s="143" t="str">
        <f>Benchmarkinput!I5</f>
        <v>N/A</v>
      </c>
      <c r="J34" s="36" t="str">
        <f>Benchmarkinput!J5</f>
        <v>N/A</v>
      </c>
      <c r="K34" s="143" t="str">
        <f>Benchmarkinput!K5</f>
        <v>N/A</v>
      </c>
      <c r="L34" s="45" t="str">
        <f>Benchmarkinput!L5</f>
        <v>N/A</v>
      </c>
      <c r="M34" s="45" t="str">
        <f>Benchmarkinput!M5</f>
        <v>N/A</v>
      </c>
      <c r="N34" s="45" t="str">
        <f>Benchmarkinput!N5</f>
        <v>N/A</v>
      </c>
      <c r="O34" s="45" t="str">
        <f>Benchmarkinput!O5</f>
        <v>N/A</v>
      </c>
      <c r="P34" s="139" t="str">
        <f>Benchmarkinput!P5</f>
        <v>Majoritetssvar</v>
      </c>
      <c r="Q34" s="36" t="str">
        <f>Benchmarkinput!Q5</f>
        <v>N/A</v>
      </c>
      <c r="R34" s="36" t="str">
        <f>Benchmarkinput!R5</f>
        <v>x</v>
      </c>
      <c r="S34" s="36" t="str">
        <f>Benchmarkinput!S5</f>
        <v>x</v>
      </c>
      <c r="T34" s="36" t="str">
        <f>Benchmarkinput!T5</f>
        <v>x</v>
      </c>
      <c r="U34" s="36" t="str">
        <f>Benchmarkinput!U5</f>
        <v>x</v>
      </c>
      <c r="V34" s="36" t="str">
        <f>Benchmarkinput!V5</f>
        <v>x</v>
      </c>
      <c r="W34" s="36">
        <f>Benchmarkinput!W5</f>
        <v>0</v>
      </c>
      <c r="X34" s="36">
        <f>Benchmarkinput!X5</f>
        <v>0</v>
      </c>
      <c r="Y34" s="36" t="str">
        <f>Benchmarkinput!Y5</f>
        <v>x</v>
      </c>
      <c r="Z34" s="36">
        <f>Benchmarkinput!Z5</f>
        <v>0</v>
      </c>
      <c r="AA34" s="36">
        <f>Benchmarkinput!AA5</f>
        <v>5</v>
      </c>
      <c r="AB34" s="139" t="str">
        <f>Benchmarkinput!AB5</f>
        <v>Majoritetssvar</v>
      </c>
      <c r="AC34" s="36" t="str">
        <f>Benchmarkinput!AC5</f>
        <v>N/A</v>
      </c>
      <c r="AD34" s="36" t="str">
        <f>Benchmarkinput!AD5</f>
        <v>x</v>
      </c>
      <c r="AE34" s="36" t="str">
        <f>Benchmarkinput!AE5</f>
        <v>x</v>
      </c>
      <c r="AF34" s="36" t="str">
        <f>Benchmarkinput!AF5</f>
        <v>x</v>
      </c>
      <c r="AG34" s="36" t="str">
        <f>Benchmarkinput!AG5</f>
        <v>x</v>
      </c>
      <c r="AH34" s="36" t="str">
        <f>Benchmarkinput!AH5</f>
        <v>x</v>
      </c>
      <c r="AI34" s="36">
        <f>Benchmarkinput!AI5</f>
        <v>0</v>
      </c>
      <c r="AJ34" s="36">
        <f>Benchmarkinput!AJ5</f>
        <v>0</v>
      </c>
      <c r="AK34" s="36">
        <f>Benchmarkinput!AK5</f>
        <v>0</v>
      </c>
      <c r="AL34" s="36" t="str">
        <f>Benchmarkinput!AL5</f>
        <v>x</v>
      </c>
      <c r="AM34" s="36">
        <f>Benchmarkinput!AM5</f>
        <v>0</v>
      </c>
      <c r="AN34" s="36">
        <f>Benchmarkinput!AN5</f>
        <v>5</v>
      </c>
      <c r="AO34" s="139" t="str">
        <f>Benchmarkinput!AO5</f>
        <v>Minoritetssvar</v>
      </c>
      <c r="AP34" s="36" t="str">
        <f>Benchmarkinput!AP5</f>
        <v>N/A</v>
      </c>
      <c r="AQ34" s="36">
        <f>Benchmarkinput!AQ5</f>
        <v>0</v>
      </c>
      <c r="AR34" s="36" t="str">
        <f>Benchmarkinput!AR5</f>
        <v>x</v>
      </c>
      <c r="AS34" s="36">
        <f>Benchmarkinput!AS5</f>
        <v>0</v>
      </c>
      <c r="AT34" s="36">
        <f>Benchmarkinput!AT5</f>
        <v>0</v>
      </c>
      <c r="AU34" s="36">
        <f>Benchmarkinput!AU5</f>
        <v>0</v>
      </c>
      <c r="AV34" s="36">
        <f>Benchmarkinput!AV5</f>
        <v>0</v>
      </c>
      <c r="AW34" s="36" t="str">
        <f>Benchmarkinput!AW5</f>
        <v>x</v>
      </c>
      <c r="AX34" s="36">
        <f>Benchmarkinput!AX5</f>
        <v>0</v>
      </c>
      <c r="AY34" s="36">
        <f>Benchmarkinput!AY5</f>
        <v>4</v>
      </c>
      <c r="AZ34" s="139" t="str">
        <f>Benchmarkinput!AZ5</f>
        <v>Minoritetssvar</v>
      </c>
      <c r="BA34" s="36" t="str">
        <f>Benchmarkinput!BA5</f>
        <v>N/A</v>
      </c>
      <c r="BB34" s="36" t="str">
        <f>Benchmarkinput!BB5</f>
        <v>x</v>
      </c>
      <c r="BC34" s="36">
        <f>Benchmarkinput!BC5</f>
        <v>0</v>
      </c>
      <c r="BD34" s="36">
        <f>Benchmarkinput!BD5</f>
        <v>0</v>
      </c>
      <c r="BE34" s="36">
        <f>Benchmarkinput!BE5</f>
        <v>0</v>
      </c>
      <c r="BF34" s="36">
        <f>Benchmarkinput!BF5</f>
        <v>0</v>
      </c>
      <c r="BG34" s="36">
        <f>Benchmarkinput!BG5</f>
        <v>0</v>
      </c>
      <c r="BH34" s="36" t="str">
        <f>Benchmarkinput!BH5</f>
        <v>x</v>
      </c>
      <c r="BI34" s="36">
        <f>Benchmarkinput!BI5</f>
        <v>0</v>
      </c>
      <c r="BJ34" s="36">
        <f>Benchmarkinput!BJ5</f>
        <v>5</v>
      </c>
      <c r="BK34" s="139" t="str">
        <f>Benchmarkinput!BK5</f>
        <v>Minoritetssvar</v>
      </c>
      <c r="BL34" s="36" t="str">
        <f>Benchmarkinput!BL5</f>
        <v>N/A</v>
      </c>
      <c r="BM34" s="36" t="str">
        <f>Benchmarkinput!BM5</f>
        <v>x</v>
      </c>
      <c r="BN34" s="36">
        <f>Benchmarkinput!BN5</f>
        <v>0</v>
      </c>
      <c r="BO34" s="36">
        <f>Benchmarkinput!BO5</f>
        <v>0</v>
      </c>
      <c r="BP34" s="36">
        <f>Benchmarkinput!BP5</f>
        <v>0</v>
      </c>
      <c r="BQ34" s="36">
        <f>Benchmarkinput!BQ5</f>
        <v>0</v>
      </c>
      <c r="BR34" s="36">
        <f>Benchmarkinput!BR5</f>
        <v>0</v>
      </c>
      <c r="BS34" s="36" t="str">
        <f>Benchmarkinput!BS5</f>
        <v>x</v>
      </c>
      <c r="BT34" s="36">
        <f>Benchmarkinput!BT5</f>
        <v>0</v>
      </c>
      <c r="BU34" s="36">
        <f>Benchmarkinput!BU5</f>
        <v>5</v>
      </c>
      <c r="BV34" s="139" t="str">
        <f>Benchmarkinput!BV5</f>
        <v>Majoritetssvar</v>
      </c>
      <c r="BW34" s="36" t="str">
        <f>Benchmarkinput!BW5</f>
        <v>N/A</v>
      </c>
      <c r="BX34" s="36" t="str">
        <f>Benchmarkinput!BX5</f>
        <v>x</v>
      </c>
      <c r="BY34" s="36" t="str">
        <f>Benchmarkinput!BY5</f>
        <v>x</v>
      </c>
      <c r="BZ34" s="36" t="str">
        <f>Benchmarkinput!BZ5</f>
        <v>x</v>
      </c>
      <c r="CA34" s="36" t="str">
        <f>Benchmarkinput!CA5</f>
        <v>x</v>
      </c>
      <c r="CB34" s="36" t="str">
        <f>Benchmarkinput!CB5</f>
        <v>x</v>
      </c>
      <c r="CC34" s="36">
        <f>Benchmarkinput!CC5</f>
        <v>0</v>
      </c>
      <c r="CD34" s="36">
        <f>Benchmarkinput!CD5</f>
        <v>0</v>
      </c>
      <c r="CE34" s="36">
        <f>Benchmarkinput!CE5</f>
        <v>0</v>
      </c>
      <c r="CF34" s="36" t="str">
        <f>Benchmarkinput!CF5</f>
        <v>x</v>
      </c>
      <c r="CG34" s="36">
        <f>Benchmarkinput!CG5</f>
        <v>0</v>
      </c>
      <c r="CH34" s="36">
        <f>Benchmarkinput!CH5</f>
        <v>5</v>
      </c>
      <c r="CI34" s="139" t="str">
        <f>Benchmarkinput!CI5</f>
        <v>Majoritetssvar</v>
      </c>
      <c r="CJ34" s="36" t="str">
        <f>Benchmarkinput!CJ5</f>
        <v>N/A</v>
      </c>
      <c r="CK34" s="36" t="str">
        <f>Benchmarkinput!CK5</f>
        <v>x</v>
      </c>
      <c r="CL34" s="36" t="str">
        <f>Benchmarkinput!CL5</f>
        <v>x</v>
      </c>
      <c r="CM34" s="36" t="str">
        <f>Benchmarkinput!CM5</f>
        <v>x</v>
      </c>
      <c r="CN34" s="36" t="str">
        <f>Benchmarkinput!CN5</f>
        <v>x</v>
      </c>
      <c r="CO34" s="36">
        <f>Benchmarkinput!CO5</f>
        <v>0</v>
      </c>
      <c r="CP34" s="36">
        <f>Benchmarkinput!CP5</f>
        <v>0</v>
      </c>
      <c r="CQ34" s="36">
        <f>Benchmarkinput!CQ5</f>
        <v>0</v>
      </c>
      <c r="CR34" s="36">
        <f>Benchmarkinput!CR5</f>
        <v>0</v>
      </c>
      <c r="CS34" s="36" t="str">
        <f>Benchmarkinput!CS5</f>
        <v>x</v>
      </c>
      <c r="CT34" s="36">
        <f>Benchmarkinput!CT5</f>
        <v>0</v>
      </c>
      <c r="CU34" s="36">
        <f>Benchmarkinput!CU5</f>
        <v>4</v>
      </c>
      <c r="CV34" s="139" t="str">
        <f>Benchmarkinput!CV5</f>
        <v>Majoritetssvar</v>
      </c>
      <c r="CW34" s="36" t="str">
        <f>Benchmarkinput!CW5</f>
        <v>N/A</v>
      </c>
      <c r="CX34" s="36" t="str">
        <f>Benchmarkinput!CX5</f>
        <v>x</v>
      </c>
      <c r="CY34" s="36" t="str">
        <f>Benchmarkinput!CY5</f>
        <v>x</v>
      </c>
      <c r="CZ34" s="36" t="str">
        <f>Benchmarkinput!CZ5</f>
        <v>x</v>
      </c>
      <c r="DA34" s="36" t="str">
        <f>Benchmarkinput!DA5</f>
        <v>x</v>
      </c>
      <c r="DB34" s="36">
        <f>Benchmarkinput!DB5</f>
        <v>0</v>
      </c>
      <c r="DC34" s="36">
        <f>Benchmarkinput!DC5</f>
        <v>0</v>
      </c>
      <c r="DD34" s="36">
        <f>Benchmarkinput!DD5</f>
        <v>0</v>
      </c>
      <c r="DE34" s="36">
        <f>Benchmarkinput!DE5</f>
        <v>0</v>
      </c>
      <c r="DF34" s="36" t="str">
        <f>Benchmarkinput!DF5</f>
        <v>x</v>
      </c>
      <c r="DG34" s="36">
        <f>Benchmarkinput!DG5</f>
        <v>0</v>
      </c>
      <c r="DH34" s="36">
        <f>Benchmarkinput!DH5</f>
        <v>4</v>
      </c>
      <c r="DI34" s="139" t="str">
        <f>Benchmarkinput!DI5</f>
        <v>Majoritetssvar</v>
      </c>
      <c r="DJ34" s="36" t="str">
        <f>Benchmarkinput!DJ5</f>
        <v>N/A</v>
      </c>
      <c r="DK34" s="36" t="str">
        <f>Benchmarkinput!DK5</f>
        <v>x</v>
      </c>
      <c r="DL34" s="36" t="str">
        <f>Benchmarkinput!DL5</f>
        <v>x</v>
      </c>
      <c r="DM34" s="36" t="str">
        <f>Benchmarkinput!DM5</f>
        <v>x</v>
      </c>
      <c r="DN34" s="36" t="str">
        <f>Benchmarkinput!DN5</f>
        <v>x</v>
      </c>
      <c r="DO34" s="36">
        <f>Benchmarkinput!DO5</f>
        <v>0</v>
      </c>
      <c r="DP34" s="36">
        <f>Benchmarkinput!DP5</f>
        <v>0</v>
      </c>
      <c r="DQ34" s="36">
        <f>Benchmarkinput!DQ5</f>
        <v>0</v>
      </c>
      <c r="DR34" s="36">
        <f>Benchmarkinput!DR5</f>
        <v>0</v>
      </c>
      <c r="DS34" s="36" t="str">
        <f>Benchmarkinput!DS5</f>
        <v>x</v>
      </c>
      <c r="DT34" s="36">
        <f>Benchmarkinput!DT5</f>
        <v>0</v>
      </c>
      <c r="DU34" s="36">
        <f>Benchmarkinput!DU5</f>
        <v>4</v>
      </c>
      <c r="DV34" s="139" t="str">
        <f>Benchmarkinput!DV5</f>
        <v>Majoritetssvar</v>
      </c>
      <c r="DW34" s="36" t="str">
        <f>Benchmarkinput!DW5</f>
        <v>N/A</v>
      </c>
      <c r="DX34" s="36" t="str">
        <f>Benchmarkinput!DX5</f>
        <v>x</v>
      </c>
      <c r="DY34" s="36" t="str">
        <f>Benchmarkinput!DY5</f>
        <v>x</v>
      </c>
      <c r="DZ34" s="36" t="str">
        <f>Benchmarkinput!DZ5</f>
        <v>x</v>
      </c>
      <c r="EA34" s="36" t="str">
        <f>Benchmarkinput!EA5</f>
        <v>x</v>
      </c>
      <c r="EB34" s="36">
        <f>Benchmarkinput!EB5</f>
        <v>0</v>
      </c>
      <c r="EC34" s="36">
        <f>Benchmarkinput!EC5</f>
        <v>0</v>
      </c>
      <c r="ED34" s="36">
        <f>Benchmarkinput!ED5</f>
        <v>0</v>
      </c>
      <c r="EE34" s="36">
        <f>Benchmarkinput!EE5</f>
        <v>0</v>
      </c>
      <c r="EF34" s="36" t="str">
        <f>Benchmarkinput!EF5</f>
        <v>x</v>
      </c>
      <c r="EG34" s="36">
        <f>Benchmarkinput!EG5</f>
        <v>0</v>
      </c>
      <c r="EH34" s="36">
        <f>Benchmarkinput!EH5</f>
        <v>4</v>
      </c>
      <c r="EI34" s="139" t="str">
        <f>Benchmarkinput!EI5</f>
        <v>Majoritetssvar</v>
      </c>
      <c r="EJ34" s="36" t="str">
        <f>Benchmarkinput!EJ5</f>
        <v>N/A</v>
      </c>
      <c r="EK34" s="36" t="str">
        <f>Benchmarkinput!EK5</f>
        <v>x</v>
      </c>
      <c r="EL34" s="36" t="str">
        <f>Benchmarkinput!EL5</f>
        <v>x</v>
      </c>
      <c r="EM34" s="36">
        <f>Benchmarkinput!EM5</f>
        <v>0</v>
      </c>
      <c r="EN34" s="36">
        <f>Benchmarkinput!EN5</f>
        <v>0</v>
      </c>
      <c r="EO34" s="36">
        <f>Benchmarkinput!EO5</f>
        <v>0</v>
      </c>
      <c r="EP34" s="36">
        <f>Benchmarkinput!EP5</f>
        <v>0</v>
      </c>
      <c r="EQ34" s="36">
        <f>Benchmarkinput!EQ5</f>
        <v>0</v>
      </c>
      <c r="ER34" s="36">
        <f>Benchmarkinput!ER5</f>
        <v>0</v>
      </c>
      <c r="ES34" s="36" t="str">
        <f>Benchmarkinput!ES5</f>
        <v>x</v>
      </c>
      <c r="ET34" s="36">
        <f>Benchmarkinput!ET5</f>
        <v>0</v>
      </c>
      <c r="EU34" s="36">
        <f>Benchmarkinput!EU5</f>
        <v>2</v>
      </c>
      <c r="EV34" s="139" t="str">
        <f>Benchmarkinput!EV5</f>
        <v>Majoritetssvar</v>
      </c>
      <c r="EW34" s="36" t="str">
        <f>Benchmarkinput!EW5</f>
        <v>N/A</v>
      </c>
      <c r="EX34" s="36" t="str">
        <f>Benchmarkinput!EX5</f>
        <v>x</v>
      </c>
      <c r="EY34" s="36" t="str">
        <f>Benchmarkinput!EY5</f>
        <v>x</v>
      </c>
      <c r="EZ34" s="36" t="str">
        <f>Benchmarkinput!EZ5</f>
        <v>x</v>
      </c>
      <c r="FA34" s="36" t="str">
        <f>Benchmarkinput!FA5</f>
        <v>x</v>
      </c>
      <c r="FB34" s="36" t="str">
        <f>Benchmarkinput!FB5</f>
        <v>x</v>
      </c>
      <c r="FC34" s="36">
        <f>Benchmarkinput!FC5</f>
        <v>0</v>
      </c>
      <c r="FD34" s="36">
        <f>Benchmarkinput!FD5</f>
        <v>0</v>
      </c>
      <c r="FE34" s="36">
        <f>Benchmarkinput!FE5</f>
        <v>0</v>
      </c>
      <c r="FF34" s="36" t="str">
        <f>Benchmarkinput!FF5</f>
        <v>x</v>
      </c>
      <c r="FG34" s="36">
        <f>Benchmarkinput!FG5</f>
        <v>0</v>
      </c>
      <c r="FH34" s="36">
        <f>Benchmarkinput!FH5</f>
        <v>5</v>
      </c>
      <c r="FI34" s="139" t="str">
        <f>Benchmarkinput!FI5</f>
        <v>Majoritetssvar</v>
      </c>
      <c r="FJ34" s="36" t="str">
        <f>Benchmarkinput!FJ5</f>
        <v>N/A</v>
      </c>
      <c r="FK34" s="36" t="str">
        <f>Benchmarkinput!FK5</f>
        <v>x</v>
      </c>
      <c r="FL34" s="36" t="str">
        <f>Benchmarkinput!FL5</f>
        <v>x</v>
      </c>
      <c r="FM34" s="36" t="str">
        <f>Benchmarkinput!FM5</f>
        <v>x</v>
      </c>
      <c r="FN34" s="36" t="str">
        <f>Benchmarkinput!FN5</f>
        <v>x</v>
      </c>
      <c r="FO34" s="36">
        <f>Benchmarkinput!FO5</f>
        <v>0</v>
      </c>
      <c r="FP34" s="36">
        <f>Benchmarkinput!FP5</f>
        <v>0</v>
      </c>
      <c r="FQ34" s="36">
        <f>Benchmarkinput!FQ5</f>
        <v>0</v>
      </c>
      <c r="FR34" s="36">
        <f>Benchmarkinput!FR5</f>
        <v>0</v>
      </c>
      <c r="FS34" s="36" t="str">
        <f>Benchmarkinput!FS5</f>
        <v>x</v>
      </c>
      <c r="FT34" s="36">
        <f>Benchmarkinput!FT5</f>
        <v>0</v>
      </c>
      <c r="FU34" s="36">
        <f>Benchmarkinput!FU5</f>
        <v>4</v>
      </c>
      <c r="FV34" s="139" t="str">
        <f>Benchmarkinput!FV5</f>
        <v>Majoritetssvar</v>
      </c>
      <c r="FW34" s="36" t="str">
        <f>Benchmarkinput!FW5</f>
        <v>N/A</v>
      </c>
      <c r="FX34" s="36">
        <f>Benchmarkinput!FX5</f>
        <v>0</v>
      </c>
      <c r="FY34" s="36">
        <f>Benchmarkinput!FY5</f>
        <v>0</v>
      </c>
      <c r="FZ34" s="36">
        <f>Benchmarkinput!FZ5</f>
        <v>0</v>
      </c>
      <c r="GA34" s="36">
        <f>Benchmarkinput!GA5</f>
        <v>0</v>
      </c>
      <c r="GB34" s="36">
        <f>Benchmarkinput!GB5</f>
        <v>0</v>
      </c>
      <c r="GC34" s="36">
        <f>Benchmarkinput!GC5</f>
        <v>0</v>
      </c>
      <c r="GD34" s="36" t="str">
        <f>Benchmarkinput!GD5</f>
        <v>x</v>
      </c>
      <c r="GE34" s="36" t="str">
        <f>Benchmarkinput!GE5</f>
        <v>x</v>
      </c>
      <c r="GF34" s="36">
        <f>Benchmarkinput!GF5</f>
        <v>0</v>
      </c>
      <c r="GG34" s="36">
        <f>Benchmarkinput!GG5</f>
        <v>0</v>
      </c>
      <c r="GH34" s="139" t="str">
        <f>Benchmarkinput!GH5</f>
        <v>Majoritetssvar</v>
      </c>
      <c r="GI34" s="36" t="str">
        <f>Benchmarkinput!GI5</f>
        <v>N/A</v>
      </c>
      <c r="GJ34" s="36">
        <f>Benchmarkinput!GJ5</f>
        <v>0</v>
      </c>
      <c r="GK34" s="36">
        <f>Benchmarkinput!GK5</f>
        <v>0</v>
      </c>
      <c r="GL34" s="36">
        <f>Benchmarkinput!GL5</f>
        <v>0</v>
      </c>
      <c r="GM34" s="36">
        <f>Benchmarkinput!GM5</f>
        <v>0</v>
      </c>
      <c r="GN34" s="36">
        <f>Benchmarkinput!GN5</f>
        <v>0</v>
      </c>
      <c r="GO34" s="36">
        <f>Benchmarkinput!GO5</f>
        <v>0</v>
      </c>
      <c r="GP34" s="36" t="str">
        <f>Benchmarkinput!GP5</f>
        <v>x</v>
      </c>
      <c r="GQ34" s="36" t="str">
        <f>Benchmarkinput!GQ5</f>
        <v>x</v>
      </c>
      <c r="GR34" s="36">
        <f>Benchmarkinput!GR5</f>
        <v>0</v>
      </c>
      <c r="GS34" s="36">
        <f>Benchmarkinput!GS5</f>
        <v>0</v>
      </c>
      <c r="GT34" s="139" t="str">
        <f>Benchmarkinput!GT5</f>
        <v>Minoritetssvar</v>
      </c>
      <c r="GU34" s="36" t="str">
        <f>Benchmarkinput!GU5</f>
        <v>N/A</v>
      </c>
      <c r="GV34" s="36">
        <f>Benchmarkinput!GV5</f>
        <v>0</v>
      </c>
      <c r="GW34" s="36">
        <f>Benchmarkinput!GW5</f>
        <v>0</v>
      </c>
      <c r="GX34" s="36">
        <f>Benchmarkinput!GX5</f>
        <v>0</v>
      </c>
      <c r="GY34" s="36">
        <f>Benchmarkinput!GY5</f>
        <v>0</v>
      </c>
      <c r="GZ34" s="36" t="str">
        <f>Benchmarkinput!GZ5</f>
        <v>x</v>
      </c>
      <c r="HA34" s="36">
        <f>Benchmarkinput!HA5</f>
        <v>0</v>
      </c>
      <c r="HB34" s="36" t="str">
        <f>Benchmarkinput!HB5</f>
        <v>x</v>
      </c>
      <c r="HC34" s="36">
        <f>Benchmarkinput!HC5</f>
        <v>0</v>
      </c>
      <c r="HD34" s="36">
        <f>Benchmarkinput!HD5</f>
        <v>1</v>
      </c>
      <c r="HE34" s="139" t="str">
        <f>Benchmarkinput!HE5</f>
        <v>Majoritetssvar</v>
      </c>
      <c r="HF34" s="36" t="str">
        <f>Benchmarkinput!HF5</f>
        <v>N/A</v>
      </c>
      <c r="HG34" s="36">
        <f>Benchmarkinput!HG5</f>
        <v>0</v>
      </c>
      <c r="HH34" s="36">
        <f>Benchmarkinput!HH5</f>
        <v>0</v>
      </c>
      <c r="HI34" s="36">
        <f>Benchmarkinput!HI5</f>
        <v>0</v>
      </c>
      <c r="HJ34" s="36">
        <f>Benchmarkinput!HJ5</f>
        <v>0</v>
      </c>
      <c r="HK34" s="36">
        <f>Benchmarkinput!HK5</f>
        <v>0</v>
      </c>
      <c r="HL34" s="36" t="str">
        <f>Benchmarkinput!HL5</f>
        <v>x</v>
      </c>
      <c r="HM34" s="36" t="str">
        <f>Benchmarkinput!HM5</f>
        <v>x</v>
      </c>
      <c r="HN34" s="36">
        <f>Benchmarkinput!HN5</f>
        <v>0</v>
      </c>
      <c r="HO34" s="36">
        <f>Benchmarkinput!HO5</f>
        <v>0</v>
      </c>
      <c r="HP34" s="139" t="str">
        <f>Benchmarkinput!HP5</f>
        <v>Majoritetssvar</v>
      </c>
      <c r="HQ34" s="36" t="str">
        <f>Benchmarkinput!HQ5</f>
        <v>N/A</v>
      </c>
      <c r="HR34" s="36">
        <f>Benchmarkinput!HR5</f>
        <v>0</v>
      </c>
      <c r="HS34" s="36">
        <f>Benchmarkinput!HS5</f>
        <v>0</v>
      </c>
      <c r="HT34" s="36">
        <f>Benchmarkinput!HT5</f>
        <v>0</v>
      </c>
      <c r="HU34" s="36">
        <f>Benchmarkinput!HU5</f>
        <v>0</v>
      </c>
      <c r="HV34" s="36">
        <f>Benchmarkinput!HV5</f>
        <v>0</v>
      </c>
      <c r="HW34" s="36" t="str">
        <f>Benchmarkinput!HW5</f>
        <v>x</v>
      </c>
      <c r="HX34" s="36" t="str">
        <f>Benchmarkinput!HX5</f>
        <v>x</v>
      </c>
      <c r="HY34" s="36">
        <f>Benchmarkinput!HY5</f>
        <v>0</v>
      </c>
      <c r="HZ34" s="36">
        <f>Benchmarkinput!HZ5</f>
        <v>0</v>
      </c>
      <c r="IA34" s="139" t="str">
        <f>Benchmarkinput!IA5</f>
        <v>Minoritetssvar</v>
      </c>
      <c r="IB34" s="36" t="str">
        <f>Benchmarkinput!IB5</f>
        <v>N/A</v>
      </c>
      <c r="IC34" s="36" t="str">
        <f>Benchmarkinput!IC5</f>
        <v>x</v>
      </c>
      <c r="ID34" s="36">
        <f>Benchmarkinput!ID5</f>
        <v>0</v>
      </c>
      <c r="IE34" s="36">
        <f>Benchmarkinput!IE5</f>
        <v>0</v>
      </c>
      <c r="IF34" s="36">
        <f>Benchmarkinput!IF5</f>
        <v>0</v>
      </c>
      <c r="IG34" s="36">
        <f>Benchmarkinput!IG5</f>
        <v>0</v>
      </c>
      <c r="IH34" s="36">
        <f>Benchmarkinput!IH5</f>
        <v>0</v>
      </c>
      <c r="II34" s="36" t="str">
        <f>Benchmarkinput!II5</f>
        <v>x</v>
      </c>
      <c r="IJ34" s="36">
        <f>Benchmarkinput!IJ5</f>
        <v>0</v>
      </c>
      <c r="IK34" s="36">
        <f>Benchmarkinput!IK5</f>
        <v>5</v>
      </c>
      <c r="IL34" s="139" t="str">
        <f>Benchmarkinput!IL5</f>
        <v>Minoritetssvar</v>
      </c>
      <c r="IM34" s="36" t="str">
        <f>Benchmarkinput!IM5</f>
        <v>N/A</v>
      </c>
      <c r="IN34" s="36">
        <f>Benchmarkinput!IN5</f>
        <v>0</v>
      </c>
      <c r="IO34" s="36">
        <f>Benchmarkinput!IO5</f>
        <v>0</v>
      </c>
      <c r="IP34" s="36">
        <f>Benchmarkinput!IP5</f>
        <v>0</v>
      </c>
      <c r="IQ34" s="36">
        <f>Benchmarkinput!IQ5</f>
        <v>0</v>
      </c>
      <c r="IR34" s="36" t="str">
        <f>Benchmarkinput!IR5</f>
        <v>x</v>
      </c>
      <c r="IS34" s="36">
        <f>Benchmarkinput!IS5</f>
        <v>0</v>
      </c>
      <c r="IT34" s="36" t="str">
        <f>Benchmarkinput!IT5</f>
        <v>x</v>
      </c>
      <c r="IU34" s="36">
        <f>Benchmarkinput!IU5</f>
        <v>0</v>
      </c>
      <c r="IV34" s="36">
        <f>Benchmarkinput!IV5</f>
        <v>1</v>
      </c>
      <c r="IW34" s="139" t="str">
        <f>Benchmarkinput!IW5</f>
        <v>Minoritetssvar</v>
      </c>
      <c r="IX34" s="36" t="str">
        <f>Benchmarkinput!IX5</f>
        <v>N/A</v>
      </c>
      <c r="IY34" s="36">
        <f>Benchmarkinput!IY5</f>
        <v>0</v>
      </c>
      <c r="IZ34" s="36">
        <f>Benchmarkinput!IZ5</f>
        <v>0</v>
      </c>
      <c r="JA34" s="36">
        <f>Benchmarkinput!JA5</f>
        <v>0</v>
      </c>
      <c r="JB34" s="36">
        <f>Benchmarkinput!JB5</f>
        <v>0</v>
      </c>
      <c r="JC34" s="36" t="str">
        <f>Benchmarkinput!JC5</f>
        <v>x</v>
      </c>
      <c r="JD34" s="36">
        <f>Benchmarkinput!JD5</f>
        <v>0</v>
      </c>
      <c r="JE34" s="36" t="str">
        <f>Benchmarkinput!JE5</f>
        <v>x</v>
      </c>
      <c r="JF34" s="36">
        <f>Benchmarkinput!JF5</f>
        <v>0</v>
      </c>
      <c r="JG34" s="36">
        <f>Benchmarkinput!JG5</f>
        <v>1</v>
      </c>
      <c r="JH34" s="139" t="str">
        <f>Benchmarkinput!JH5</f>
        <v>Minoritetssvar</v>
      </c>
      <c r="JI34" s="36" t="str">
        <f>Benchmarkinput!JI5</f>
        <v>N/A</v>
      </c>
      <c r="JJ34" s="36">
        <f>Benchmarkinput!JJ5</f>
        <v>0</v>
      </c>
      <c r="JK34" s="36">
        <f>Benchmarkinput!JK5</f>
        <v>0</v>
      </c>
      <c r="JL34" s="36">
        <f>Benchmarkinput!JL5</f>
        <v>0</v>
      </c>
      <c r="JM34" s="36">
        <f>Benchmarkinput!JM5</f>
        <v>0</v>
      </c>
      <c r="JN34" s="36" t="str">
        <f>Benchmarkinput!JN5</f>
        <v>x</v>
      </c>
      <c r="JO34" s="36">
        <f>Benchmarkinput!JO5</f>
        <v>0</v>
      </c>
      <c r="JP34" s="36" t="str">
        <f>Benchmarkinput!JP5</f>
        <v>x</v>
      </c>
      <c r="JQ34" s="36">
        <f>Benchmarkinput!JQ5</f>
        <v>0</v>
      </c>
      <c r="JR34" s="36">
        <f>Benchmarkinput!JR5</f>
        <v>1</v>
      </c>
      <c r="JS34" s="139" t="str">
        <f>Benchmarkinput!JS5</f>
        <v>Minoritetssvar</v>
      </c>
      <c r="JT34" s="36" t="str">
        <f>Benchmarkinput!JT5</f>
        <v>N/A</v>
      </c>
      <c r="JU34" s="36">
        <f>Benchmarkinput!JU5</f>
        <v>0</v>
      </c>
      <c r="JV34" s="36">
        <f>Benchmarkinput!JV5</f>
        <v>0</v>
      </c>
      <c r="JW34" s="36">
        <f>Benchmarkinput!JW5</f>
        <v>0</v>
      </c>
      <c r="JX34" s="36">
        <f>Benchmarkinput!JX5</f>
        <v>0</v>
      </c>
      <c r="JY34" s="36" t="str">
        <f>Benchmarkinput!JY5</f>
        <v>x</v>
      </c>
      <c r="JZ34" s="36">
        <f>Benchmarkinput!JZ5</f>
        <v>0</v>
      </c>
      <c r="KA34" s="36" t="str">
        <f>Benchmarkinput!KA5</f>
        <v>x</v>
      </c>
      <c r="KB34" s="36">
        <f>Benchmarkinput!KB5</f>
        <v>0</v>
      </c>
      <c r="KC34" s="36">
        <f>Benchmarkinput!KC5</f>
        <v>1</v>
      </c>
      <c r="KD34" s="139" t="str">
        <f>Benchmarkinput!KD5</f>
        <v>Minoritetssvar</v>
      </c>
      <c r="KE34" s="36" t="str">
        <f>Benchmarkinput!KE5</f>
        <v>N/A</v>
      </c>
      <c r="KF34" s="36">
        <f>Benchmarkinput!KF5</f>
        <v>0</v>
      </c>
      <c r="KG34" s="36">
        <f>Benchmarkinput!KG5</f>
        <v>0</v>
      </c>
      <c r="KH34" s="36">
        <f>Benchmarkinput!KH5</f>
        <v>0</v>
      </c>
      <c r="KI34" s="36">
        <f>Benchmarkinput!KI5</f>
        <v>0</v>
      </c>
      <c r="KJ34" s="36" t="str">
        <f>Benchmarkinput!KJ5</f>
        <v>x</v>
      </c>
      <c r="KK34" s="36">
        <f>Benchmarkinput!KK5</f>
        <v>0</v>
      </c>
      <c r="KL34" s="36" t="str">
        <f>Benchmarkinput!KL5</f>
        <v>x</v>
      </c>
      <c r="KM34" s="36">
        <f>Benchmarkinput!KM5</f>
        <v>0</v>
      </c>
      <c r="KN34" s="36">
        <f>Benchmarkinput!KN5</f>
        <v>1</v>
      </c>
      <c r="KO34" s="139" t="str">
        <f>Benchmarkinput!KO5</f>
        <v>Minoritetssvar</v>
      </c>
      <c r="KP34" s="36" t="str">
        <f>Benchmarkinput!KP5</f>
        <v>N/A</v>
      </c>
      <c r="KQ34" s="36">
        <f>Benchmarkinput!KQ5</f>
        <v>0</v>
      </c>
      <c r="KR34" s="36">
        <f>Benchmarkinput!KR5</f>
        <v>0</v>
      </c>
      <c r="KS34" s="36">
        <f>Benchmarkinput!KS5</f>
        <v>0</v>
      </c>
      <c r="KT34" s="36">
        <f>Benchmarkinput!KT5</f>
        <v>0</v>
      </c>
      <c r="KU34" s="36" t="str">
        <f>Benchmarkinput!KU5</f>
        <v>x</v>
      </c>
      <c r="KV34" s="36">
        <f>Benchmarkinput!KV5</f>
        <v>0</v>
      </c>
      <c r="KW34" s="36" t="str">
        <f>Benchmarkinput!KW5</f>
        <v>x</v>
      </c>
      <c r="KX34" s="36">
        <f>Benchmarkinput!KX5</f>
        <v>0</v>
      </c>
      <c r="KY34" s="36">
        <f>Benchmarkinput!KY5</f>
        <v>1</v>
      </c>
      <c r="KZ34" s="139" t="str">
        <f>Benchmarkinput!KZ5</f>
        <v>Majoritetssvar</v>
      </c>
      <c r="LA34" s="36" t="str">
        <f>Benchmarkinput!LA5</f>
        <v>N/A</v>
      </c>
      <c r="LB34" s="36">
        <f>Benchmarkinput!LB5</f>
        <v>0</v>
      </c>
      <c r="LC34" s="36">
        <f>Benchmarkinput!LC5</f>
        <v>0</v>
      </c>
      <c r="LD34" s="36">
        <f>Benchmarkinput!LD5</f>
        <v>0</v>
      </c>
      <c r="LE34" s="36">
        <f>Benchmarkinput!LE5</f>
        <v>0</v>
      </c>
      <c r="LF34" s="36">
        <f>Benchmarkinput!LF5</f>
        <v>0</v>
      </c>
      <c r="LG34" s="36" t="str">
        <f>Benchmarkinput!LG5</f>
        <v>x</v>
      </c>
      <c r="LH34" s="36">
        <f>Benchmarkinput!LH5</f>
        <v>0</v>
      </c>
      <c r="LI34" s="36" t="str">
        <f>Benchmarkinput!LI5</f>
        <v>x</v>
      </c>
      <c r="LJ34" s="36">
        <f>Benchmarkinput!LJ5</f>
        <v>0</v>
      </c>
      <c r="LK34" s="139" t="str">
        <f>Benchmarkinput!LK5</f>
        <v>Majoritetssvar</v>
      </c>
      <c r="LL34" s="36" t="str">
        <f>Benchmarkinput!LL5</f>
        <v>N/A</v>
      </c>
      <c r="LM34" s="36">
        <f>Benchmarkinput!LM5</f>
        <v>0</v>
      </c>
      <c r="LN34" s="36">
        <f>Benchmarkinput!LN5</f>
        <v>0</v>
      </c>
      <c r="LO34" s="36">
        <f>Benchmarkinput!LO5</f>
        <v>0</v>
      </c>
      <c r="LP34" s="36">
        <f>Benchmarkinput!LP5</f>
        <v>0</v>
      </c>
      <c r="LQ34" s="36">
        <f>Benchmarkinput!LQ5</f>
        <v>0</v>
      </c>
      <c r="LR34" s="36" t="str">
        <f>Benchmarkinput!LR5</f>
        <v>x</v>
      </c>
      <c r="LS34" s="36" t="str">
        <f>Benchmarkinput!LS5</f>
        <v>x</v>
      </c>
      <c r="LT34" s="36">
        <f>Benchmarkinput!LT5</f>
        <v>0</v>
      </c>
      <c r="LU34" s="36">
        <f>Benchmarkinput!LU5</f>
        <v>0</v>
      </c>
      <c r="LV34" s="139" t="str">
        <f>Benchmarkinput!LV5</f>
        <v>Minoritetssvar</v>
      </c>
      <c r="LW34" s="36" t="str">
        <f>Benchmarkinput!LW5</f>
        <v>N/A</v>
      </c>
      <c r="LX34" s="36">
        <f>Benchmarkinput!LX5</f>
        <v>0</v>
      </c>
      <c r="LY34" s="36" t="str">
        <f>Benchmarkinput!LY5</f>
        <v>x</v>
      </c>
      <c r="LZ34" s="36">
        <f>Benchmarkinput!LZ5</f>
        <v>0</v>
      </c>
      <c r="MA34" s="36">
        <f>Benchmarkinput!MA5</f>
        <v>0</v>
      </c>
      <c r="MB34" s="36">
        <f>Benchmarkinput!MB5</f>
        <v>0</v>
      </c>
      <c r="MC34" s="36">
        <f>Benchmarkinput!MC5</f>
        <v>0</v>
      </c>
      <c r="MD34" s="36" t="str">
        <f>Benchmarkinput!MD5</f>
        <v>x</v>
      </c>
      <c r="ME34" s="36">
        <f>Benchmarkinput!ME5</f>
        <v>0</v>
      </c>
      <c r="MF34" s="36">
        <f>Benchmarkinput!MF5</f>
        <v>4</v>
      </c>
      <c r="MG34" s="139" t="str">
        <f>Benchmarkinput!MG5</f>
        <v>Majoritetssvar</v>
      </c>
      <c r="MH34" s="36" t="str">
        <f>Benchmarkinput!MH5</f>
        <v>N/A</v>
      </c>
      <c r="MI34" s="36" t="str">
        <f>Benchmarkinput!MI5</f>
        <v>x</v>
      </c>
      <c r="MJ34" s="36" t="str">
        <f>Benchmarkinput!MJ5</f>
        <v>x</v>
      </c>
      <c r="MK34" s="36" t="str">
        <f>Benchmarkinput!MK5</f>
        <v>x</v>
      </c>
      <c r="ML34" s="36" t="str">
        <f>Benchmarkinput!ML5</f>
        <v>x</v>
      </c>
      <c r="MM34" s="36" t="str">
        <f>Benchmarkinput!MM5</f>
        <v>x</v>
      </c>
      <c r="MN34" s="36">
        <f>Benchmarkinput!MN5</f>
        <v>0</v>
      </c>
      <c r="MO34" s="36">
        <f>Benchmarkinput!MO5</f>
        <v>0</v>
      </c>
      <c r="MP34" s="36" t="str">
        <f>Benchmarkinput!MP5</f>
        <v>x</v>
      </c>
      <c r="MQ34" s="36">
        <f>Benchmarkinput!MQ5</f>
        <v>0</v>
      </c>
      <c r="MR34" s="36">
        <f>Benchmarkinput!MR5</f>
        <v>5</v>
      </c>
      <c r="MS34" s="139" t="str">
        <f>Benchmarkinput!MS5</f>
        <v>Majoritetssvar</v>
      </c>
      <c r="MT34" s="36" t="str">
        <f>Benchmarkinput!MT5</f>
        <v>N/A</v>
      </c>
      <c r="MU34" s="36">
        <f>Benchmarkinput!MU5</f>
        <v>0</v>
      </c>
      <c r="MV34" s="36">
        <f>Benchmarkinput!MV5</f>
        <v>0</v>
      </c>
      <c r="MW34" s="36">
        <f>Benchmarkinput!MW5</f>
        <v>0</v>
      </c>
      <c r="MX34" s="36">
        <f>Benchmarkinput!MX5</f>
        <v>0</v>
      </c>
      <c r="MY34" s="36">
        <f>Benchmarkinput!MY5</f>
        <v>0</v>
      </c>
      <c r="MZ34" s="36">
        <f>Benchmarkinput!MZ5</f>
        <v>0</v>
      </c>
      <c r="NA34" s="36" t="str">
        <f>Benchmarkinput!NA5</f>
        <v>x</v>
      </c>
      <c r="NB34" s="36" t="str">
        <f>Benchmarkinput!NB5</f>
        <v>x</v>
      </c>
      <c r="NC34" s="36">
        <f>Benchmarkinput!NC5</f>
        <v>0</v>
      </c>
      <c r="ND34" s="36">
        <f>Benchmarkinput!ND5</f>
        <v>0</v>
      </c>
      <c r="NE34" s="139" t="str">
        <f>Benchmarkinput!NE5</f>
        <v>Majoritetssvar</v>
      </c>
      <c r="NF34" s="36" t="str">
        <f>Benchmarkinput!NF5</f>
        <v>N/A</v>
      </c>
      <c r="NG34" s="36" t="str">
        <f>Benchmarkinput!NG5</f>
        <v>x</v>
      </c>
      <c r="NH34" s="36" t="str">
        <f>Benchmarkinput!NH5</f>
        <v>x</v>
      </c>
      <c r="NI34" s="36" t="str">
        <f>Benchmarkinput!NI5</f>
        <v>x</v>
      </c>
      <c r="NJ34" s="36" t="str">
        <f>Benchmarkinput!NJ5</f>
        <v>x</v>
      </c>
      <c r="NK34" s="36" t="str">
        <f>Benchmarkinput!NK5</f>
        <v>x</v>
      </c>
      <c r="NL34" s="36">
        <f>Benchmarkinput!NL5</f>
        <v>0</v>
      </c>
      <c r="NM34" s="36">
        <f>Benchmarkinput!NM5</f>
        <v>0</v>
      </c>
      <c r="NN34" s="36" t="str">
        <f>Benchmarkinput!NN5</f>
        <v>x</v>
      </c>
      <c r="NO34" s="36">
        <f>Benchmarkinput!NO5</f>
        <v>0</v>
      </c>
      <c r="NP34" s="36">
        <f>Benchmarkinput!NP5</f>
        <v>5</v>
      </c>
      <c r="NQ34" s="139" t="str">
        <f>Benchmarkinput!NQ5</f>
        <v>Majoritetssvar</v>
      </c>
      <c r="NR34" s="36" t="str">
        <f>Benchmarkinput!NR5</f>
        <v>N/A</v>
      </c>
      <c r="NS34" s="36" t="str">
        <f>Benchmarkinput!NS5</f>
        <v>x</v>
      </c>
      <c r="NT34" s="36" t="str">
        <f>Benchmarkinput!NT5</f>
        <v>x</v>
      </c>
      <c r="NU34" s="36" t="str">
        <f>Benchmarkinput!NU5</f>
        <v>x</v>
      </c>
      <c r="NV34" s="36" t="str">
        <f>Benchmarkinput!NV5</f>
        <v>x</v>
      </c>
      <c r="NW34" s="36">
        <f>Benchmarkinput!NW5</f>
        <v>0</v>
      </c>
      <c r="NX34" s="36">
        <f>Benchmarkinput!NX5</f>
        <v>0</v>
      </c>
      <c r="NY34" s="36">
        <f>Benchmarkinput!NY5</f>
        <v>0</v>
      </c>
      <c r="NZ34" s="36" t="str">
        <f>Benchmarkinput!NZ5</f>
        <v>x</v>
      </c>
      <c r="OA34" s="36">
        <f>Benchmarkinput!OA5</f>
        <v>0</v>
      </c>
      <c r="OB34" s="36">
        <f>Benchmarkinput!OB5</f>
        <v>4</v>
      </c>
      <c r="OC34" s="139" t="str">
        <f>Benchmarkinput!OC5</f>
        <v>Majoritetssvar</v>
      </c>
      <c r="OD34" s="36" t="str">
        <f>Benchmarkinput!OD5</f>
        <v>N/A</v>
      </c>
      <c r="OE34" s="36">
        <f>Benchmarkinput!OE5</f>
        <v>0</v>
      </c>
      <c r="OF34" s="36">
        <f>Benchmarkinput!OF5</f>
        <v>0</v>
      </c>
      <c r="OG34" s="36">
        <f>Benchmarkinput!OG5</f>
        <v>0</v>
      </c>
      <c r="OH34" s="36">
        <f>Benchmarkinput!OH5</f>
        <v>0</v>
      </c>
      <c r="OI34" s="36">
        <f>Benchmarkinput!OI5</f>
        <v>0</v>
      </c>
      <c r="OJ34" s="36">
        <f>Benchmarkinput!OJ5</f>
        <v>0</v>
      </c>
      <c r="OK34" s="36" t="str">
        <f>Benchmarkinput!OK5</f>
        <v>x</v>
      </c>
      <c r="OL34" s="36" t="str">
        <f>Benchmarkinput!OL5</f>
        <v>x</v>
      </c>
      <c r="OM34" s="36">
        <f>Benchmarkinput!OM5</f>
        <v>0</v>
      </c>
      <c r="ON34" s="36">
        <f>Benchmarkinput!ON5</f>
        <v>0</v>
      </c>
      <c r="OO34" s="139" t="str">
        <f>Benchmarkinput!OO5</f>
        <v>Majoritetssvar</v>
      </c>
      <c r="OP34" s="36" t="str">
        <f>Benchmarkinput!OP5</f>
        <v>N/A</v>
      </c>
      <c r="OQ34" s="36">
        <f>Benchmarkinput!OQ5</f>
        <v>0</v>
      </c>
      <c r="OR34" s="36">
        <f>Benchmarkinput!OR5</f>
        <v>0</v>
      </c>
      <c r="OS34" s="36">
        <f>Benchmarkinput!OS5</f>
        <v>0</v>
      </c>
      <c r="OT34" s="36">
        <f>Benchmarkinput!OT5</f>
        <v>0</v>
      </c>
      <c r="OU34" s="36">
        <f>Benchmarkinput!OU5</f>
        <v>0</v>
      </c>
      <c r="OV34" s="36">
        <f>Benchmarkinput!OV5</f>
        <v>0</v>
      </c>
      <c r="OW34" s="36" t="str">
        <f>Benchmarkinput!OW5</f>
        <v>x</v>
      </c>
      <c r="OX34" s="36" t="str">
        <f>Benchmarkinput!OX5</f>
        <v>x</v>
      </c>
      <c r="OY34" s="36">
        <f>Benchmarkinput!OY5</f>
        <v>0</v>
      </c>
      <c r="OZ34" s="36">
        <f>Benchmarkinput!OZ5</f>
        <v>0</v>
      </c>
      <c r="PA34" s="139" t="str">
        <f>Benchmarkinput!PA5</f>
        <v>Majoritetssvar</v>
      </c>
      <c r="PB34" s="36" t="str">
        <f>Benchmarkinput!PB5</f>
        <v>N/A</v>
      </c>
      <c r="PC34" s="36">
        <f>Benchmarkinput!PC5</f>
        <v>0</v>
      </c>
      <c r="PD34" s="36">
        <f>Benchmarkinput!PD5</f>
        <v>0</v>
      </c>
      <c r="PE34" s="36">
        <f>Benchmarkinput!PE5</f>
        <v>0</v>
      </c>
      <c r="PF34" s="36">
        <f>Benchmarkinput!PF5</f>
        <v>0</v>
      </c>
      <c r="PG34" s="36">
        <f>Benchmarkinput!PG5</f>
        <v>0</v>
      </c>
      <c r="PH34" s="36">
        <f>Benchmarkinput!PH5</f>
        <v>0</v>
      </c>
      <c r="PI34" s="36" t="str">
        <f>Benchmarkinput!PI5</f>
        <v>x</v>
      </c>
      <c r="PJ34" s="36" t="str">
        <f>Benchmarkinput!PJ5</f>
        <v>x</v>
      </c>
      <c r="PK34" s="36">
        <f>Benchmarkinput!PK5</f>
        <v>0</v>
      </c>
      <c r="PL34" s="36">
        <f>Benchmarkinput!PL5</f>
        <v>0</v>
      </c>
      <c r="PM34" s="139" t="str">
        <f>Benchmarkinput!PM5</f>
        <v>Majoritetssvar</v>
      </c>
      <c r="PN34" s="36" t="str">
        <f>Benchmarkinput!PN5</f>
        <v>N/A</v>
      </c>
      <c r="PO34" s="36">
        <f>Benchmarkinput!PO5</f>
        <v>0</v>
      </c>
      <c r="PP34" s="36">
        <f>Benchmarkinput!PP5</f>
        <v>0</v>
      </c>
      <c r="PQ34" s="36">
        <f>Benchmarkinput!PQ5</f>
        <v>0</v>
      </c>
      <c r="PR34" s="36">
        <f>Benchmarkinput!PR5</f>
        <v>0</v>
      </c>
      <c r="PS34" s="36">
        <f>Benchmarkinput!PS5</f>
        <v>0</v>
      </c>
      <c r="PT34" s="36">
        <f>Benchmarkinput!PT5</f>
        <v>0</v>
      </c>
      <c r="PU34" s="36" t="str">
        <f>Benchmarkinput!PU5</f>
        <v>x</v>
      </c>
      <c r="PV34" s="36" t="str">
        <f>Benchmarkinput!PV5</f>
        <v>x</v>
      </c>
      <c r="PW34" s="36">
        <f>Benchmarkinput!PW5</f>
        <v>0</v>
      </c>
      <c r="PX34" s="36">
        <f>Benchmarkinput!PX5</f>
        <v>0</v>
      </c>
      <c r="PY34" s="139" t="str">
        <f>Benchmarkinput!PY5</f>
        <v>Majoritetssvar</v>
      </c>
      <c r="PZ34" s="36" t="str">
        <f>Benchmarkinput!PZ5</f>
        <v>N/A</v>
      </c>
      <c r="QA34" s="36">
        <f>Benchmarkinput!QA5</f>
        <v>0</v>
      </c>
      <c r="QB34" s="36">
        <f>Benchmarkinput!QB5</f>
        <v>0</v>
      </c>
      <c r="QC34" s="36">
        <f>Benchmarkinput!QC5</f>
        <v>0</v>
      </c>
      <c r="QD34" s="36">
        <f>Benchmarkinput!QD5</f>
        <v>0</v>
      </c>
      <c r="QE34" s="36">
        <f>Benchmarkinput!QE5</f>
        <v>0</v>
      </c>
      <c r="QF34" s="36">
        <f>Benchmarkinput!QF5</f>
        <v>0</v>
      </c>
      <c r="QG34" s="36" t="str">
        <f>Benchmarkinput!QG5</f>
        <v>x</v>
      </c>
      <c r="QH34" s="36">
        <f>Benchmarkinput!QH5</f>
        <v>0</v>
      </c>
      <c r="QI34" s="36" t="str">
        <f>Benchmarkinput!QI5</f>
        <v>x</v>
      </c>
      <c r="QJ34" s="36">
        <f>Benchmarkinput!QJ5</f>
        <v>0</v>
      </c>
      <c r="QK34" s="139" t="str">
        <f>Benchmarkinput!QK5</f>
        <v>Majoritetssvar</v>
      </c>
      <c r="QL34" s="36" t="str">
        <f>Benchmarkinput!QL5</f>
        <v>N/A</v>
      </c>
      <c r="QM34" s="36" t="str">
        <f>Benchmarkinput!QM5</f>
        <v>x</v>
      </c>
      <c r="QN34" s="36" t="str">
        <f>Benchmarkinput!QN5</f>
        <v>x</v>
      </c>
      <c r="QO34" s="36" t="str">
        <f>Benchmarkinput!QO5</f>
        <v>x</v>
      </c>
      <c r="QP34" s="36" t="str">
        <f>Benchmarkinput!QP5</f>
        <v>x</v>
      </c>
      <c r="QQ34" s="36" t="str">
        <f>Benchmarkinput!QQ5</f>
        <v>x</v>
      </c>
      <c r="QR34" s="36">
        <f>Benchmarkinput!QR5</f>
        <v>0</v>
      </c>
      <c r="QS34" s="36">
        <f>Benchmarkinput!QS5</f>
        <v>0</v>
      </c>
      <c r="QT34" s="36" t="str">
        <f>Benchmarkinput!QT5</f>
        <v>x</v>
      </c>
      <c r="QU34" s="36">
        <f>Benchmarkinput!QU5</f>
        <v>0</v>
      </c>
      <c r="QV34" s="36">
        <f>Benchmarkinput!QV5</f>
        <v>5</v>
      </c>
      <c r="QW34" s="139" t="str">
        <f>Benchmarkinput!QW5</f>
        <v>Majoritetssvar</v>
      </c>
      <c r="QX34" s="36" t="str">
        <f>Benchmarkinput!QX5</f>
        <v>N/A</v>
      </c>
      <c r="QY34" s="36">
        <f>Benchmarkinput!QY5</f>
        <v>0</v>
      </c>
      <c r="QZ34" s="36">
        <f>Benchmarkinput!QZ5</f>
        <v>0</v>
      </c>
      <c r="RA34" s="36">
        <f>Benchmarkinput!RA5</f>
        <v>0</v>
      </c>
      <c r="RB34" s="36">
        <f>Benchmarkinput!RB5</f>
        <v>0</v>
      </c>
      <c r="RC34" s="36">
        <f>Benchmarkinput!RC5</f>
        <v>0</v>
      </c>
      <c r="RD34" s="36" t="str">
        <f>Benchmarkinput!RD5</f>
        <v>x</v>
      </c>
      <c r="RE34" s="36" t="str">
        <f>Benchmarkinput!RE5</f>
        <v>x</v>
      </c>
      <c r="RF34" s="36">
        <f>Benchmarkinput!RF5</f>
        <v>0</v>
      </c>
      <c r="RG34" s="36">
        <f>Benchmarkinput!RG5</f>
        <v>0</v>
      </c>
      <c r="RH34" s="139" t="str">
        <f>Benchmarkinput!RH5</f>
        <v>Majoritetssvar</v>
      </c>
      <c r="RI34" s="36" t="str">
        <f>Benchmarkinput!RI5</f>
        <v>N/A</v>
      </c>
      <c r="RJ34" s="36">
        <f>Benchmarkinput!RJ5</f>
        <v>0</v>
      </c>
      <c r="RK34" s="36">
        <f>Benchmarkinput!RK5</f>
        <v>0</v>
      </c>
      <c r="RL34" s="36">
        <f>Benchmarkinput!RL5</f>
        <v>0</v>
      </c>
      <c r="RM34" s="36">
        <f>Benchmarkinput!RM5</f>
        <v>0</v>
      </c>
      <c r="RN34" s="36">
        <f>Benchmarkinput!RN5</f>
        <v>0</v>
      </c>
      <c r="RO34" s="36">
        <f>Benchmarkinput!RO5</f>
        <v>0</v>
      </c>
      <c r="RP34" s="36" t="str">
        <f>Benchmarkinput!RP5</f>
        <v>x</v>
      </c>
      <c r="RQ34" s="36" t="str">
        <f>Benchmarkinput!RQ5</f>
        <v>x</v>
      </c>
      <c r="RR34" s="36">
        <f>Benchmarkinput!RR5</f>
        <v>0</v>
      </c>
      <c r="RS34" s="36">
        <f>Benchmarkinput!RS5</f>
        <v>0</v>
      </c>
      <c r="RT34" s="139">
        <f>Benchmarkinput!RT5</f>
        <v>91</v>
      </c>
      <c r="RU34" s="36">
        <f>Benchmarkinput!RU5</f>
        <v>40</v>
      </c>
      <c r="RV34" s="36">
        <f>Benchmarkinput!RV5</f>
        <v>38</v>
      </c>
      <c r="RW34" s="36" t="str">
        <f>Benchmarkinput!RW5</f>
        <v>Ja!</v>
      </c>
      <c r="RX34" s="36">
        <f>Benchmarkinput!RX5</f>
        <v>0</v>
      </c>
      <c r="RY34" s="157">
        <f>IF(Arbetsområdena!C37=0.1,0,Arbetsområdena!C37)</f>
        <v>1</v>
      </c>
      <c r="RZ34" s="161">
        <f>IF(Arbetsområdena!D37=0.1,0,Arbetsområdena!D37)</f>
        <v>1</v>
      </c>
      <c r="SA34" s="161">
        <f>IF(Arbetsområdena!E37=0.1,0,Arbetsområdena!E37)</f>
        <v>1</v>
      </c>
      <c r="SB34" s="161">
        <f>IF(Arbetsområdena!F37=0.1,0,Arbetsområdena!F37)</f>
        <v>1</v>
      </c>
      <c r="SC34" s="161">
        <f>IF(Arbetsområdena!G37=0.1,0,Arbetsområdena!G37)</f>
        <v>0</v>
      </c>
      <c r="SD34" s="161">
        <f>IF(Arbetsområdena!H37=0.1,0,Arbetsområdena!H37)</f>
        <v>1</v>
      </c>
      <c r="SE34" s="161">
        <f>IF(Arbetsområdena!I37=0.1,0,Arbetsområdena!I37)</f>
        <v>1</v>
      </c>
      <c r="SF34" s="161">
        <f>IF(Arbetsområdena!J37=0.1,0,Arbetsområdena!J37)</f>
        <v>0</v>
      </c>
      <c r="SG34" s="161">
        <f>IF(Arbetsområdena!K37=0.1,0,Arbetsområdena!K37)</f>
        <v>2</v>
      </c>
      <c r="SH34" s="161">
        <f>IF(Arbetsområdena!L37=0.1,0,Arbetsområdena!L37)</f>
        <v>0</v>
      </c>
      <c r="SI34" s="139">
        <f>Arbetsområdena!$I108</f>
        <v>8</v>
      </c>
      <c r="SJ34" s="54">
        <f>Arbetsområdena!$I72</f>
        <v>15</v>
      </c>
      <c r="SK34" s="54">
        <f>Arbetsområdena!$I122</f>
        <v>11</v>
      </c>
      <c r="SL34" s="54">
        <f>Arbetsområdena!$I193</f>
        <v>17</v>
      </c>
      <c r="SM34" s="54">
        <f>Arbetsområdena!$I138</f>
        <v>18</v>
      </c>
      <c r="SN34" s="54">
        <f>Arbetsområdena!$I180</f>
        <v>17</v>
      </c>
      <c r="SO34" s="54">
        <f>Arbetsområdena!$I209</f>
        <v>9</v>
      </c>
      <c r="SP34" s="54">
        <f>Arbetsområdena!$I162</f>
        <v>3</v>
      </c>
      <c r="SQ34" s="54">
        <f>Arbetsområdena!$I220</f>
        <v>9</v>
      </c>
      <c r="SR34" s="54">
        <f>Arbetsområdena!$I89</f>
        <v>11</v>
      </c>
      <c r="SS34" s="139" t="str">
        <f t="shared" si="84"/>
        <v>Alla svarande kommuner</v>
      </c>
      <c r="ST34" s="102">
        <f t="shared" ref="ST34:ST39" si="85">RX34+SUM(RY34:SH34)/100+RT34/100000+SUM(SI34:SR34)/100000000</f>
        <v>8.0911179999999999E-2</v>
      </c>
      <c r="SU34" s="139"/>
      <c r="SV34" s="54"/>
      <c r="SW34" s="54"/>
      <c r="SX34" s="54"/>
      <c r="SY34" s="54"/>
      <c r="SZ34" s="54"/>
      <c r="TA34" s="54"/>
      <c r="TB34" s="54"/>
      <c r="TC34" s="54"/>
      <c r="TD34" s="54"/>
      <c r="TE34" s="54"/>
      <c r="TF34" s="54"/>
      <c r="TG34" s="54"/>
      <c r="TH34" s="54"/>
      <c r="TI34" s="54"/>
      <c r="TJ34" s="54"/>
      <c r="TK34" s="54"/>
      <c r="TL34" s="54"/>
      <c r="TM34" s="54"/>
      <c r="TN34" s="54"/>
      <c r="TO34" s="54"/>
      <c r="TP34" s="54"/>
      <c r="TQ34" s="54"/>
      <c r="TR34" s="54"/>
      <c r="TS34" s="54"/>
      <c r="TT34" s="54"/>
      <c r="TU34" s="54"/>
      <c r="TV34" s="54"/>
      <c r="TW34" s="54"/>
      <c r="TX34" s="54"/>
      <c r="TY34" s="54"/>
      <c r="TZ34" s="54"/>
      <c r="UA34" s="54"/>
      <c r="UB34" s="54"/>
      <c r="UC34" s="54"/>
      <c r="UD34" s="54"/>
      <c r="UE34" s="54"/>
      <c r="UF34" s="54"/>
      <c r="UG34" s="54"/>
      <c r="UH34" s="54"/>
      <c r="UI34" s="54"/>
      <c r="UJ34" s="54"/>
      <c r="UK34" s="54"/>
      <c r="UL34" s="54"/>
      <c r="UM34" s="54"/>
      <c r="UN34" s="54"/>
      <c r="UO34" s="54"/>
      <c r="UP34" s="54"/>
      <c r="UQ34" s="54"/>
      <c r="UR34" s="54"/>
      <c r="US34" s="54"/>
      <c r="UT34" s="54"/>
      <c r="UU34" s="54"/>
      <c r="UV34" s="54"/>
      <c r="UW34" s="54"/>
      <c r="UX34" s="54"/>
      <c r="UY34" s="54"/>
      <c r="UZ34" s="54"/>
      <c r="VA34" s="54"/>
      <c r="VB34" s="54"/>
      <c r="VC34" s="54"/>
      <c r="VD34" s="54"/>
      <c r="VE34" s="54"/>
      <c r="VF34" s="54"/>
      <c r="VG34" s="54"/>
      <c r="VH34" s="54"/>
      <c r="VI34" s="54"/>
      <c r="VJ34" s="54"/>
      <c r="VK34" s="54"/>
      <c r="VL34" s="54"/>
      <c r="VM34" s="54"/>
      <c r="VN34" s="54"/>
      <c r="VO34" s="54"/>
      <c r="VP34" s="54"/>
      <c r="VQ34" s="54"/>
      <c r="VR34" s="54"/>
      <c r="VS34" s="54"/>
      <c r="VT34" s="54"/>
      <c r="VU34" s="54"/>
      <c r="VV34" s="54"/>
      <c r="VW34" s="54"/>
      <c r="VX34" s="54"/>
      <c r="VY34" s="54"/>
      <c r="VZ34" s="54"/>
      <c r="WA34" s="54"/>
      <c r="WB34" s="54"/>
      <c r="WC34" s="54"/>
      <c r="WD34" s="54"/>
      <c r="WE34" s="54"/>
      <c r="WF34" s="54"/>
      <c r="WG34" s="54"/>
      <c r="WH34" s="54"/>
      <c r="WI34" s="54"/>
    </row>
    <row r="35" spans="1:607" s="36" customFormat="1" x14ac:dyDescent="0.35">
      <c r="A35" s="45" t="str">
        <f>Benchmarkinput!A6</f>
        <v>Alla svarande regioner</v>
      </c>
      <c r="B35" s="45" t="str">
        <f>Benchmarkinput!B6</f>
        <v>N/A</v>
      </c>
      <c r="C35" s="45" t="str">
        <f>Benchmarkinput!C6</f>
        <v>N/A</v>
      </c>
      <c r="D35" s="45" t="str">
        <f>Benchmarkinput!D6</f>
        <v>N/A</v>
      </c>
      <c r="E35" s="36" t="str">
        <f>Benchmarkinput!E6</f>
        <v>N/A</v>
      </c>
      <c r="F35" s="36" t="str">
        <f>Benchmarkinput!F6</f>
        <v>N/A</v>
      </c>
      <c r="G35" s="36" t="str">
        <f>Benchmarkinput!G6</f>
        <v>N/A</v>
      </c>
      <c r="H35" s="36" t="str">
        <f>Benchmarkinput!H6</f>
        <v>N/A</v>
      </c>
      <c r="I35" s="143" t="str">
        <f>Benchmarkinput!I6</f>
        <v>N/A</v>
      </c>
      <c r="J35" s="36" t="str">
        <f>Benchmarkinput!J6</f>
        <v>N/A</v>
      </c>
      <c r="K35" s="143" t="str">
        <f>Benchmarkinput!K6</f>
        <v>N/A</v>
      </c>
      <c r="L35" s="45" t="str">
        <f>Benchmarkinput!L6</f>
        <v>N/A</v>
      </c>
      <c r="M35" s="45" t="str">
        <f>Benchmarkinput!M6</f>
        <v>N/A</v>
      </c>
      <c r="N35" s="45" t="str">
        <f>Benchmarkinput!N6</f>
        <v>N/A</v>
      </c>
      <c r="O35" s="45" t="str">
        <f>Benchmarkinput!O6</f>
        <v>N/A</v>
      </c>
      <c r="P35" s="139" t="str">
        <f>Benchmarkinput!P6</f>
        <v>Majoritetssvar</v>
      </c>
      <c r="Q35" s="36" t="str">
        <f>Benchmarkinput!Q6</f>
        <v>N/A</v>
      </c>
      <c r="R35" s="36" t="str">
        <f>Benchmarkinput!R6</f>
        <v>x</v>
      </c>
      <c r="S35" s="36" t="str">
        <f>Benchmarkinput!S6</f>
        <v>x</v>
      </c>
      <c r="T35" s="36" t="str">
        <f>Benchmarkinput!T6</f>
        <v>x</v>
      </c>
      <c r="U35" s="36" t="str">
        <f>Benchmarkinput!U6</f>
        <v>x</v>
      </c>
      <c r="V35" s="36" t="str">
        <f>Benchmarkinput!V6</f>
        <v>x</v>
      </c>
      <c r="W35" s="36">
        <f>Benchmarkinput!W6</f>
        <v>0</v>
      </c>
      <c r="X35" s="36">
        <f>Benchmarkinput!X6</f>
        <v>0</v>
      </c>
      <c r="Y35" s="36" t="str">
        <f>Benchmarkinput!Y6</f>
        <v>x</v>
      </c>
      <c r="Z35" s="36">
        <f>Benchmarkinput!Z6</f>
        <v>0</v>
      </c>
      <c r="AA35" s="36">
        <f>Benchmarkinput!AA6</f>
        <v>5</v>
      </c>
      <c r="AB35" s="139" t="str">
        <f>Benchmarkinput!AB6</f>
        <v>Majoritetssvar</v>
      </c>
      <c r="AC35" s="36" t="str">
        <f>Benchmarkinput!AC6</f>
        <v>N/A</v>
      </c>
      <c r="AD35" s="36" t="str">
        <f>Benchmarkinput!AD6</f>
        <v>x</v>
      </c>
      <c r="AE35" s="36" t="str">
        <f>Benchmarkinput!AE6</f>
        <v>x</v>
      </c>
      <c r="AF35" s="36" t="str">
        <f>Benchmarkinput!AF6</f>
        <v>x</v>
      </c>
      <c r="AG35" s="36" t="str">
        <f>Benchmarkinput!AG6</f>
        <v>x</v>
      </c>
      <c r="AH35" s="36" t="str">
        <f>Benchmarkinput!AH6</f>
        <v>x</v>
      </c>
      <c r="AI35" s="36">
        <f>Benchmarkinput!AI6</f>
        <v>0</v>
      </c>
      <c r="AJ35" s="36">
        <f>Benchmarkinput!AJ6</f>
        <v>0</v>
      </c>
      <c r="AK35" s="36">
        <f>Benchmarkinput!AK6</f>
        <v>0</v>
      </c>
      <c r="AL35" s="36" t="str">
        <f>Benchmarkinput!AL6</f>
        <v>x</v>
      </c>
      <c r="AM35" s="36">
        <f>Benchmarkinput!AM6</f>
        <v>0</v>
      </c>
      <c r="AN35" s="36">
        <f>Benchmarkinput!AN6</f>
        <v>5</v>
      </c>
      <c r="AO35" s="139" t="str">
        <f>Benchmarkinput!AO6</f>
        <v>Minoritetssvar</v>
      </c>
      <c r="AP35" s="36" t="str">
        <f>Benchmarkinput!AP6</f>
        <v>N/A</v>
      </c>
      <c r="AQ35" s="36">
        <f>Benchmarkinput!AQ6</f>
        <v>0</v>
      </c>
      <c r="AR35" s="36">
        <f>Benchmarkinput!AR6</f>
        <v>0</v>
      </c>
      <c r="AS35" s="36" t="str">
        <f>Benchmarkinput!AS6</f>
        <v>x</v>
      </c>
      <c r="AT35" s="36">
        <f>Benchmarkinput!AT6</f>
        <v>0</v>
      </c>
      <c r="AU35" s="36">
        <f>Benchmarkinput!AU6</f>
        <v>0</v>
      </c>
      <c r="AV35" s="36">
        <f>Benchmarkinput!AV6</f>
        <v>0</v>
      </c>
      <c r="AW35" s="36" t="str">
        <f>Benchmarkinput!AW6</f>
        <v>x</v>
      </c>
      <c r="AX35" s="36">
        <f>Benchmarkinput!AX6</f>
        <v>0</v>
      </c>
      <c r="AY35" s="36">
        <f>Benchmarkinput!AY6</f>
        <v>3</v>
      </c>
      <c r="AZ35" s="139" t="str">
        <f>Benchmarkinput!AZ6</f>
        <v>Majoritetssvar</v>
      </c>
      <c r="BA35" s="36" t="str">
        <f>Benchmarkinput!BA6</f>
        <v>N/A</v>
      </c>
      <c r="BB35" s="36" t="str">
        <f>Benchmarkinput!BB6</f>
        <v>x</v>
      </c>
      <c r="BC35" s="36">
        <f>Benchmarkinput!BC6</f>
        <v>0</v>
      </c>
      <c r="BD35" s="36">
        <f>Benchmarkinput!BD6</f>
        <v>0</v>
      </c>
      <c r="BE35" s="36">
        <f>Benchmarkinput!BE6</f>
        <v>0</v>
      </c>
      <c r="BF35" s="36">
        <f>Benchmarkinput!BF6</f>
        <v>0</v>
      </c>
      <c r="BG35" s="36">
        <f>Benchmarkinput!BG6</f>
        <v>0</v>
      </c>
      <c r="BH35" s="36" t="str">
        <f>Benchmarkinput!BH6</f>
        <v>x</v>
      </c>
      <c r="BI35" s="36">
        <f>Benchmarkinput!BI6</f>
        <v>0</v>
      </c>
      <c r="BJ35" s="36">
        <f>Benchmarkinput!BJ6</f>
        <v>5</v>
      </c>
      <c r="BK35" s="139" t="str">
        <f>Benchmarkinput!BK6</f>
        <v>Minoritetssvar</v>
      </c>
      <c r="BL35" s="36" t="str">
        <f>Benchmarkinput!BL6</f>
        <v>N/A</v>
      </c>
      <c r="BM35" s="36">
        <f>Benchmarkinput!BM6</f>
        <v>0</v>
      </c>
      <c r="BN35" s="36">
        <f>Benchmarkinput!BN6</f>
        <v>0</v>
      </c>
      <c r="BO35" s="36">
        <f>Benchmarkinput!BO6</f>
        <v>0</v>
      </c>
      <c r="BP35" s="36">
        <f>Benchmarkinput!BP6</f>
        <v>0</v>
      </c>
      <c r="BQ35" s="36" t="str">
        <f>Benchmarkinput!BQ6</f>
        <v>x</v>
      </c>
      <c r="BR35" s="36">
        <f>Benchmarkinput!BR6</f>
        <v>0</v>
      </c>
      <c r="BS35" s="36" t="str">
        <f>Benchmarkinput!BS6</f>
        <v>x</v>
      </c>
      <c r="BT35" s="36">
        <f>Benchmarkinput!BT6</f>
        <v>0</v>
      </c>
      <c r="BU35" s="36">
        <f>Benchmarkinput!BU6</f>
        <v>1</v>
      </c>
      <c r="BV35" s="139" t="str">
        <f>Benchmarkinput!BV6</f>
        <v>Majoritetssvar</v>
      </c>
      <c r="BW35" s="36" t="str">
        <f>Benchmarkinput!BW6</f>
        <v>N/A</v>
      </c>
      <c r="BX35" s="36" t="str">
        <f>Benchmarkinput!BX6</f>
        <v>x</v>
      </c>
      <c r="BY35" s="36" t="str">
        <f>Benchmarkinput!BY6</f>
        <v>x</v>
      </c>
      <c r="BZ35" s="36" t="str">
        <f>Benchmarkinput!BZ6</f>
        <v>x</v>
      </c>
      <c r="CA35" s="36" t="str">
        <f>Benchmarkinput!CA6</f>
        <v>x</v>
      </c>
      <c r="CB35" s="36" t="str">
        <f>Benchmarkinput!CB6</f>
        <v>x</v>
      </c>
      <c r="CC35" s="36">
        <f>Benchmarkinput!CC6</f>
        <v>0</v>
      </c>
      <c r="CD35" s="36">
        <f>Benchmarkinput!CD6</f>
        <v>0</v>
      </c>
      <c r="CE35" s="36">
        <f>Benchmarkinput!CE6</f>
        <v>0</v>
      </c>
      <c r="CF35" s="36" t="str">
        <f>Benchmarkinput!CF6</f>
        <v>x</v>
      </c>
      <c r="CG35" s="36">
        <f>Benchmarkinput!CG6</f>
        <v>0</v>
      </c>
      <c r="CH35" s="36">
        <f>Benchmarkinput!CH6</f>
        <v>5</v>
      </c>
      <c r="CI35" s="139" t="str">
        <f>Benchmarkinput!CI6</f>
        <v>Majoritetssvar</v>
      </c>
      <c r="CJ35" s="36" t="str">
        <f>Benchmarkinput!CJ6</f>
        <v>N/A</v>
      </c>
      <c r="CK35" s="36" t="str">
        <f>Benchmarkinput!CK6</f>
        <v>x</v>
      </c>
      <c r="CL35" s="36" t="str">
        <f>Benchmarkinput!CL6</f>
        <v>x</v>
      </c>
      <c r="CM35" s="36" t="str">
        <f>Benchmarkinput!CM6</f>
        <v>x</v>
      </c>
      <c r="CN35" s="36" t="str">
        <f>Benchmarkinput!CN6</f>
        <v>x</v>
      </c>
      <c r="CO35" s="36">
        <f>Benchmarkinput!CO6</f>
        <v>0</v>
      </c>
      <c r="CP35" s="36">
        <f>Benchmarkinput!CP6</f>
        <v>0</v>
      </c>
      <c r="CQ35" s="36">
        <f>Benchmarkinput!CQ6</f>
        <v>0</v>
      </c>
      <c r="CR35" s="36">
        <f>Benchmarkinput!CR6</f>
        <v>0</v>
      </c>
      <c r="CS35" s="36" t="str">
        <f>Benchmarkinput!CS6</f>
        <v>x</v>
      </c>
      <c r="CT35" s="36">
        <f>Benchmarkinput!CT6</f>
        <v>0</v>
      </c>
      <c r="CU35" s="36">
        <f>Benchmarkinput!CU6</f>
        <v>4</v>
      </c>
      <c r="CV35" s="139" t="str">
        <f>Benchmarkinput!CV6</f>
        <v>Majoritetssvar</v>
      </c>
      <c r="CW35" s="36" t="str">
        <f>Benchmarkinput!CW6</f>
        <v>N/A</v>
      </c>
      <c r="CX35" s="36" t="str">
        <f>Benchmarkinput!CX6</f>
        <v>x</v>
      </c>
      <c r="CY35" s="36" t="str">
        <f>Benchmarkinput!CY6</f>
        <v>x</v>
      </c>
      <c r="CZ35" s="36" t="str">
        <f>Benchmarkinput!CZ6</f>
        <v>x</v>
      </c>
      <c r="DA35" s="36" t="str">
        <f>Benchmarkinput!DA6</f>
        <v>x</v>
      </c>
      <c r="DB35" s="36" t="str">
        <f>Benchmarkinput!DB6</f>
        <v>x</v>
      </c>
      <c r="DC35" s="36">
        <f>Benchmarkinput!DC6</f>
        <v>0</v>
      </c>
      <c r="DD35" s="36">
        <f>Benchmarkinput!DD6</f>
        <v>0</v>
      </c>
      <c r="DE35" s="36">
        <f>Benchmarkinput!DE6</f>
        <v>0</v>
      </c>
      <c r="DF35" s="36" t="str">
        <f>Benchmarkinput!DF6</f>
        <v>x</v>
      </c>
      <c r="DG35" s="36">
        <f>Benchmarkinput!DG6</f>
        <v>0</v>
      </c>
      <c r="DH35" s="36">
        <f>Benchmarkinput!DH6</f>
        <v>5</v>
      </c>
      <c r="DI35" s="139" t="str">
        <f>Benchmarkinput!DI6</f>
        <v>Majoritetssvar</v>
      </c>
      <c r="DJ35" s="36" t="str">
        <f>Benchmarkinput!DJ6</f>
        <v>N/A</v>
      </c>
      <c r="DK35" s="36" t="str">
        <f>Benchmarkinput!DK6</f>
        <v>x</v>
      </c>
      <c r="DL35" s="36" t="str">
        <f>Benchmarkinput!DL6</f>
        <v>x</v>
      </c>
      <c r="DM35" s="36" t="str">
        <f>Benchmarkinput!DM6</f>
        <v>x</v>
      </c>
      <c r="DN35" s="36" t="str">
        <f>Benchmarkinput!DN6</f>
        <v>x</v>
      </c>
      <c r="DO35" s="36" t="str">
        <f>Benchmarkinput!DO6</f>
        <v>x</v>
      </c>
      <c r="DP35" s="36">
        <f>Benchmarkinput!DP6</f>
        <v>0</v>
      </c>
      <c r="DQ35" s="36">
        <f>Benchmarkinput!DQ6</f>
        <v>0</v>
      </c>
      <c r="DR35" s="36">
        <f>Benchmarkinput!DR6</f>
        <v>0</v>
      </c>
      <c r="DS35" s="36" t="str">
        <f>Benchmarkinput!DS6</f>
        <v>x</v>
      </c>
      <c r="DT35" s="36">
        <f>Benchmarkinput!DT6</f>
        <v>0</v>
      </c>
      <c r="DU35" s="36">
        <f>Benchmarkinput!DU6</f>
        <v>5</v>
      </c>
      <c r="DV35" s="139" t="str">
        <f>Benchmarkinput!DV6</f>
        <v>Majoritetssvar</v>
      </c>
      <c r="DW35" s="36" t="str">
        <f>Benchmarkinput!DW6</f>
        <v>N/A</v>
      </c>
      <c r="DX35" s="36" t="str">
        <f>Benchmarkinput!DX6</f>
        <v>x</v>
      </c>
      <c r="DY35" s="36" t="str">
        <f>Benchmarkinput!DY6</f>
        <v>x</v>
      </c>
      <c r="DZ35" s="36" t="str">
        <f>Benchmarkinput!DZ6</f>
        <v>x</v>
      </c>
      <c r="EA35" s="36" t="str">
        <f>Benchmarkinput!EA6</f>
        <v>x</v>
      </c>
      <c r="EB35" s="36">
        <f>Benchmarkinput!EB6</f>
        <v>0</v>
      </c>
      <c r="EC35" s="36">
        <f>Benchmarkinput!EC6</f>
        <v>0</v>
      </c>
      <c r="ED35" s="36">
        <f>Benchmarkinput!ED6</f>
        <v>0</v>
      </c>
      <c r="EE35" s="36">
        <f>Benchmarkinput!EE6</f>
        <v>0</v>
      </c>
      <c r="EF35" s="36" t="str">
        <f>Benchmarkinput!EF6</f>
        <v>x</v>
      </c>
      <c r="EG35" s="36">
        <f>Benchmarkinput!EG6</f>
        <v>0</v>
      </c>
      <c r="EH35" s="36">
        <f>Benchmarkinput!EH6</f>
        <v>4</v>
      </c>
      <c r="EI35" s="139" t="str">
        <f>Benchmarkinput!EI6</f>
        <v>Majoritetssvar</v>
      </c>
      <c r="EJ35" s="36" t="str">
        <f>Benchmarkinput!EJ6</f>
        <v>N/A</v>
      </c>
      <c r="EK35" s="36" t="str">
        <f>Benchmarkinput!EK6</f>
        <v>x</v>
      </c>
      <c r="EL35" s="36" t="str">
        <f>Benchmarkinput!EL6</f>
        <v>x</v>
      </c>
      <c r="EM35" s="36">
        <f>Benchmarkinput!EM6</f>
        <v>0</v>
      </c>
      <c r="EN35" s="36">
        <f>Benchmarkinput!EN6</f>
        <v>0</v>
      </c>
      <c r="EO35" s="36">
        <f>Benchmarkinput!EO6</f>
        <v>0</v>
      </c>
      <c r="EP35" s="36">
        <f>Benchmarkinput!EP6</f>
        <v>0</v>
      </c>
      <c r="EQ35" s="36">
        <f>Benchmarkinput!EQ6</f>
        <v>0</v>
      </c>
      <c r="ER35" s="36">
        <f>Benchmarkinput!ER6</f>
        <v>0</v>
      </c>
      <c r="ES35" s="36" t="str">
        <f>Benchmarkinput!ES6</f>
        <v>x</v>
      </c>
      <c r="ET35" s="36">
        <f>Benchmarkinput!ET6</f>
        <v>0</v>
      </c>
      <c r="EU35" s="36">
        <f>Benchmarkinput!EU6</f>
        <v>2</v>
      </c>
      <c r="EV35" s="139" t="str">
        <f>Benchmarkinput!EV6</f>
        <v>Majoritetssvar</v>
      </c>
      <c r="EW35" s="36" t="str">
        <f>Benchmarkinput!EW6</f>
        <v>N/A</v>
      </c>
      <c r="EX35" s="36" t="str">
        <f>Benchmarkinput!EX6</f>
        <v>x</v>
      </c>
      <c r="EY35" s="36" t="str">
        <f>Benchmarkinput!EY6</f>
        <v>x</v>
      </c>
      <c r="EZ35" s="36" t="str">
        <f>Benchmarkinput!EZ6</f>
        <v>x</v>
      </c>
      <c r="FA35" s="36" t="str">
        <f>Benchmarkinput!FA6</f>
        <v>x</v>
      </c>
      <c r="FB35" s="36">
        <f>Benchmarkinput!FB6</f>
        <v>0</v>
      </c>
      <c r="FC35" s="36">
        <f>Benchmarkinput!FC6</f>
        <v>0</v>
      </c>
      <c r="FD35" s="36">
        <f>Benchmarkinput!FD6</f>
        <v>0</v>
      </c>
      <c r="FE35" s="36">
        <f>Benchmarkinput!FE6</f>
        <v>0</v>
      </c>
      <c r="FF35" s="36" t="str">
        <f>Benchmarkinput!FF6</f>
        <v>x</v>
      </c>
      <c r="FG35" s="36">
        <f>Benchmarkinput!FG6</f>
        <v>0</v>
      </c>
      <c r="FH35" s="36">
        <f>Benchmarkinput!FH6</f>
        <v>4</v>
      </c>
      <c r="FI35" s="139" t="str">
        <f>Benchmarkinput!FI6</f>
        <v>Majoritetssvar</v>
      </c>
      <c r="FJ35" s="36" t="str">
        <f>Benchmarkinput!FJ6</f>
        <v>N/A</v>
      </c>
      <c r="FK35" s="36" t="str">
        <f>Benchmarkinput!FK6</f>
        <v>x</v>
      </c>
      <c r="FL35" s="36" t="str">
        <f>Benchmarkinput!FL6</f>
        <v>x</v>
      </c>
      <c r="FM35" s="36" t="str">
        <f>Benchmarkinput!FM6</f>
        <v>x</v>
      </c>
      <c r="FN35" s="36" t="str">
        <f>Benchmarkinput!FN6</f>
        <v>x</v>
      </c>
      <c r="FO35" s="36">
        <f>Benchmarkinput!FO6</f>
        <v>0</v>
      </c>
      <c r="FP35" s="36">
        <f>Benchmarkinput!FP6</f>
        <v>0</v>
      </c>
      <c r="FQ35" s="36">
        <f>Benchmarkinput!FQ6</f>
        <v>0</v>
      </c>
      <c r="FR35" s="36">
        <f>Benchmarkinput!FR6</f>
        <v>0</v>
      </c>
      <c r="FS35" s="36" t="str">
        <f>Benchmarkinput!FS6</f>
        <v>x</v>
      </c>
      <c r="FT35" s="36">
        <f>Benchmarkinput!FT6</f>
        <v>0</v>
      </c>
      <c r="FU35" s="36">
        <f>Benchmarkinput!FU6</f>
        <v>4</v>
      </c>
      <c r="FV35" s="139" t="str">
        <f>Benchmarkinput!FV6</f>
        <v>Majoritetssvar</v>
      </c>
      <c r="FW35" s="36" t="str">
        <f>Benchmarkinput!FW6</f>
        <v>N/A</v>
      </c>
      <c r="FX35" s="36" t="str">
        <f>Benchmarkinput!FX6</f>
        <v>x</v>
      </c>
      <c r="FY35" s="36">
        <f>Benchmarkinput!FY6</f>
        <v>0</v>
      </c>
      <c r="FZ35" s="36">
        <f>Benchmarkinput!FZ6</f>
        <v>0</v>
      </c>
      <c r="GA35" s="36" t="str">
        <f>Benchmarkinput!GA6</f>
        <v>x</v>
      </c>
      <c r="GB35" s="36">
        <f>Benchmarkinput!GB6</f>
        <v>0</v>
      </c>
      <c r="GC35" s="36">
        <f>Benchmarkinput!GC6</f>
        <v>0</v>
      </c>
      <c r="GD35" s="36">
        <f>Benchmarkinput!GD6</f>
        <v>0</v>
      </c>
      <c r="GE35" s="36" t="str">
        <f>Benchmarkinput!GE6</f>
        <v>x</v>
      </c>
      <c r="GF35" s="36">
        <f>Benchmarkinput!GF6</f>
        <v>0</v>
      </c>
      <c r="GG35" s="36">
        <f>Benchmarkinput!GG6</f>
        <v>2</v>
      </c>
      <c r="GH35" s="139" t="str">
        <f>Benchmarkinput!GH6</f>
        <v>Majoritetssvar</v>
      </c>
      <c r="GI35" s="36" t="str">
        <f>Benchmarkinput!GI6</f>
        <v>N/A</v>
      </c>
      <c r="GJ35" s="36" t="str">
        <f>Benchmarkinput!GJ6</f>
        <v>x</v>
      </c>
      <c r="GK35" s="36">
        <f>Benchmarkinput!GK6</f>
        <v>0</v>
      </c>
      <c r="GL35" s="36">
        <f>Benchmarkinput!GL6</f>
        <v>0</v>
      </c>
      <c r="GM35" s="36" t="str">
        <f>Benchmarkinput!GM6</f>
        <v>x</v>
      </c>
      <c r="GN35" s="36" t="str">
        <f>Benchmarkinput!GN6</f>
        <v>x</v>
      </c>
      <c r="GO35" s="36">
        <f>Benchmarkinput!GO6</f>
        <v>0</v>
      </c>
      <c r="GP35" s="36">
        <f>Benchmarkinput!GP6</f>
        <v>0</v>
      </c>
      <c r="GQ35" s="36" t="str">
        <f>Benchmarkinput!GQ6</f>
        <v>x</v>
      </c>
      <c r="GR35" s="36">
        <f>Benchmarkinput!GR6</f>
        <v>0</v>
      </c>
      <c r="GS35" s="36">
        <f>Benchmarkinput!GS6</f>
        <v>3</v>
      </c>
      <c r="GT35" s="139" t="str">
        <f>Benchmarkinput!GT6</f>
        <v>Minoritetssvar</v>
      </c>
      <c r="GU35" s="36" t="str">
        <f>Benchmarkinput!GU6</f>
        <v>N/A</v>
      </c>
      <c r="GV35" s="36">
        <f>Benchmarkinput!GV6</f>
        <v>0</v>
      </c>
      <c r="GW35" s="36">
        <f>Benchmarkinput!GW6</f>
        <v>0</v>
      </c>
      <c r="GX35" s="36">
        <f>Benchmarkinput!GX6</f>
        <v>0</v>
      </c>
      <c r="GY35" s="36" t="str">
        <f>Benchmarkinput!GY6</f>
        <v>x</v>
      </c>
      <c r="GZ35" s="36">
        <f>Benchmarkinput!GZ6</f>
        <v>0</v>
      </c>
      <c r="HA35" s="36">
        <f>Benchmarkinput!HA6</f>
        <v>0</v>
      </c>
      <c r="HB35" s="36" t="str">
        <f>Benchmarkinput!HB6</f>
        <v>x</v>
      </c>
      <c r="HC35" s="36">
        <f>Benchmarkinput!HC6</f>
        <v>0</v>
      </c>
      <c r="HD35" s="36">
        <f>Benchmarkinput!HD6</f>
        <v>2</v>
      </c>
      <c r="HE35" s="139" t="str">
        <f>Benchmarkinput!HE6</f>
        <v>Majoritetssvar</v>
      </c>
      <c r="HF35" s="36" t="str">
        <f>Benchmarkinput!HF6</f>
        <v>N/A</v>
      </c>
      <c r="HG35" s="36">
        <f>Benchmarkinput!HG6</f>
        <v>0</v>
      </c>
      <c r="HH35" s="36">
        <f>Benchmarkinput!HH6</f>
        <v>0</v>
      </c>
      <c r="HI35" s="36">
        <f>Benchmarkinput!HI6</f>
        <v>0</v>
      </c>
      <c r="HJ35" s="36">
        <f>Benchmarkinput!HJ6</f>
        <v>0</v>
      </c>
      <c r="HK35" s="36">
        <f>Benchmarkinput!HK6</f>
        <v>0</v>
      </c>
      <c r="HL35" s="36" t="str">
        <f>Benchmarkinput!HL6</f>
        <v>x</v>
      </c>
      <c r="HM35" s="36">
        <f>Benchmarkinput!HM6</f>
        <v>0</v>
      </c>
      <c r="HN35" s="36" t="str">
        <f>Benchmarkinput!HN6</f>
        <v>x</v>
      </c>
      <c r="HO35" s="36">
        <f>Benchmarkinput!HO6</f>
        <v>0</v>
      </c>
      <c r="HP35" s="139" t="str">
        <f>Benchmarkinput!HP6</f>
        <v>Majoritetssvar</v>
      </c>
      <c r="HQ35" s="36" t="str">
        <f>Benchmarkinput!HQ6</f>
        <v>N/A</v>
      </c>
      <c r="HR35" s="36">
        <f>Benchmarkinput!HR6</f>
        <v>0</v>
      </c>
      <c r="HS35" s="36">
        <f>Benchmarkinput!HS6</f>
        <v>0</v>
      </c>
      <c r="HT35" s="36">
        <f>Benchmarkinput!HT6</f>
        <v>0</v>
      </c>
      <c r="HU35" s="36">
        <f>Benchmarkinput!HU6</f>
        <v>0</v>
      </c>
      <c r="HV35" s="36">
        <f>Benchmarkinput!HV6</f>
        <v>0</v>
      </c>
      <c r="HW35" s="36" t="str">
        <f>Benchmarkinput!HW6</f>
        <v>x</v>
      </c>
      <c r="HX35" s="36">
        <f>Benchmarkinput!HX6</f>
        <v>0</v>
      </c>
      <c r="HY35" s="36" t="str">
        <f>Benchmarkinput!HY6</f>
        <v>x</v>
      </c>
      <c r="HZ35" s="36">
        <f>Benchmarkinput!HZ6</f>
        <v>0</v>
      </c>
      <c r="IA35" s="139" t="str">
        <f>Benchmarkinput!IA6</f>
        <v>Minoritetssvar</v>
      </c>
      <c r="IB35" s="36" t="str">
        <f>Benchmarkinput!IB6</f>
        <v>N/A</v>
      </c>
      <c r="IC35" s="36">
        <f>Benchmarkinput!IC6</f>
        <v>0</v>
      </c>
      <c r="ID35" s="36">
        <f>Benchmarkinput!ID6</f>
        <v>0</v>
      </c>
      <c r="IE35" s="36">
        <f>Benchmarkinput!IE6</f>
        <v>0</v>
      </c>
      <c r="IF35" s="36">
        <f>Benchmarkinput!IF6</f>
        <v>0</v>
      </c>
      <c r="IG35" s="36" t="str">
        <f>Benchmarkinput!IG6</f>
        <v>x</v>
      </c>
      <c r="IH35" s="36">
        <f>Benchmarkinput!IH6</f>
        <v>0</v>
      </c>
      <c r="II35" s="36" t="str">
        <f>Benchmarkinput!II6</f>
        <v>x</v>
      </c>
      <c r="IJ35" s="36">
        <f>Benchmarkinput!IJ6</f>
        <v>0</v>
      </c>
      <c r="IK35" s="36">
        <f>Benchmarkinput!IK6</f>
        <v>1</v>
      </c>
      <c r="IL35" s="139" t="str">
        <f>Benchmarkinput!IL6</f>
        <v>Minoritetssvar</v>
      </c>
      <c r="IM35" s="36" t="str">
        <f>Benchmarkinput!IM6</f>
        <v>N/A</v>
      </c>
      <c r="IN35" s="36">
        <f>Benchmarkinput!IN6</f>
        <v>0</v>
      </c>
      <c r="IO35" s="36">
        <f>Benchmarkinput!IO6</f>
        <v>0</v>
      </c>
      <c r="IP35" s="36" t="str">
        <f>Benchmarkinput!IP6</f>
        <v>x</v>
      </c>
      <c r="IQ35" s="36">
        <f>Benchmarkinput!IQ6</f>
        <v>0</v>
      </c>
      <c r="IR35" s="36">
        <f>Benchmarkinput!IR6</f>
        <v>0</v>
      </c>
      <c r="IS35" s="36">
        <f>Benchmarkinput!IS6</f>
        <v>0</v>
      </c>
      <c r="IT35" s="36" t="str">
        <f>Benchmarkinput!IT6</f>
        <v>x</v>
      </c>
      <c r="IU35" s="36">
        <f>Benchmarkinput!IU6</f>
        <v>0</v>
      </c>
      <c r="IV35" s="36">
        <f>Benchmarkinput!IV6</f>
        <v>3</v>
      </c>
      <c r="IW35" s="139" t="str">
        <f>Benchmarkinput!IW6</f>
        <v>Minoritetssvar</v>
      </c>
      <c r="IX35" s="36" t="str">
        <f>Benchmarkinput!IX6</f>
        <v>N/A</v>
      </c>
      <c r="IY35" s="36">
        <f>Benchmarkinput!IY6</f>
        <v>0</v>
      </c>
      <c r="IZ35" s="36">
        <f>Benchmarkinput!IZ6</f>
        <v>0</v>
      </c>
      <c r="JA35" s="36" t="str">
        <f>Benchmarkinput!JA6</f>
        <v>x</v>
      </c>
      <c r="JB35" s="36">
        <f>Benchmarkinput!JB6</f>
        <v>0</v>
      </c>
      <c r="JC35" s="36">
        <f>Benchmarkinput!JC6</f>
        <v>0</v>
      </c>
      <c r="JD35" s="36">
        <f>Benchmarkinput!JD6</f>
        <v>0</v>
      </c>
      <c r="JE35" s="36" t="str">
        <f>Benchmarkinput!JE6</f>
        <v>x</v>
      </c>
      <c r="JF35" s="36">
        <f>Benchmarkinput!JF6</f>
        <v>0</v>
      </c>
      <c r="JG35" s="36">
        <f>Benchmarkinput!JG6</f>
        <v>3</v>
      </c>
      <c r="JH35" s="139" t="str">
        <f>Benchmarkinput!JH6</f>
        <v>Minoritetssvar</v>
      </c>
      <c r="JI35" s="36" t="str">
        <f>Benchmarkinput!JI6</f>
        <v>N/A</v>
      </c>
      <c r="JJ35" s="36">
        <f>Benchmarkinput!JJ6</f>
        <v>0</v>
      </c>
      <c r="JK35" s="36">
        <f>Benchmarkinput!JK6</f>
        <v>0</v>
      </c>
      <c r="JL35" s="36">
        <f>Benchmarkinput!JL6</f>
        <v>0</v>
      </c>
      <c r="JM35" s="36" t="str">
        <f>Benchmarkinput!JM6</f>
        <v>x</v>
      </c>
      <c r="JN35" s="36">
        <f>Benchmarkinput!JN6</f>
        <v>0</v>
      </c>
      <c r="JO35" s="36">
        <f>Benchmarkinput!JO6</f>
        <v>0</v>
      </c>
      <c r="JP35" s="36" t="str">
        <f>Benchmarkinput!JP6</f>
        <v>x</v>
      </c>
      <c r="JQ35" s="36">
        <f>Benchmarkinput!JQ6</f>
        <v>0</v>
      </c>
      <c r="JR35" s="36">
        <f>Benchmarkinput!JR6</f>
        <v>2</v>
      </c>
      <c r="JS35" s="139" t="str">
        <f>Benchmarkinput!JS6</f>
        <v>Minoritetssvar</v>
      </c>
      <c r="JT35" s="36" t="str">
        <f>Benchmarkinput!JT6</f>
        <v>N/A</v>
      </c>
      <c r="JU35" s="36">
        <f>Benchmarkinput!JU6</f>
        <v>0</v>
      </c>
      <c r="JV35" s="36">
        <f>Benchmarkinput!JV6</f>
        <v>0</v>
      </c>
      <c r="JW35" s="36">
        <f>Benchmarkinput!JW6</f>
        <v>0</v>
      </c>
      <c r="JX35" s="36">
        <f>Benchmarkinput!JX6</f>
        <v>0</v>
      </c>
      <c r="JY35" s="36">
        <f>Benchmarkinput!JY6</f>
        <v>0</v>
      </c>
      <c r="JZ35" s="36">
        <f>Benchmarkinput!JZ6</f>
        <v>0</v>
      </c>
      <c r="KA35" s="36" t="str">
        <f>Benchmarkinput!KA6</f>
        <v>N/A</v>
      </c>
      <c r="KB35" s="36" t="str">
        <f>Benchmarkinput!KB6</f>
        <v>x</v>
      </c>
      <c r="KC35" s="36">
        <f>Benchmarkinput!KC6</f>
        <v>0</v>
      </c>
      <c r="KD35" s="139" t="str">
        <f>Benchmarkinput!KD6</f>
        <v>Minoritetssvar</v>
      </c>
      <c r="KE35" s="36" t="str">
        <f>Benchmarkinput!KE6</f>
        <v>N/A</v>
      </c>
      <c r="KF35" s="36">
        <f>Benchmarkinput!KF6</f>
        <v>0</v>
      </c>
      <c r="KG35" s="36">
        <f>Benchmarkinput!KG6</f>
        <v>0</v>
      </c>
      <c r="KH35" s="36">
        <f>Benchmarkinput!KH6</f>
        <v>0</v>
      </c>
      <c r="KI35" s="36" t="str">
        <f>Benchmarkinput!KI6</f>
        <v>x</v>
      </c>
      <c r="KJ35" s="36">
        <f>Benchmarkinput!KJ6</f>
        <v>0</v>
      </c>
      <c r="KK35" s="36">
        <f>Benchmarkinput!KK6</f>
        <v>0</v>
      </c>
      <c r="KL35" s="36" t="str">
        <f>Benchmarkinput!KL6</f>
        <v>x</v>
      </c>
      <c r="KM35" s="36">
        <f>Benchmarkinput!KM6</f>
        <v>0</v>
      </c>
      <c r="KN35" s="36">
        <f>Benchmarkinput!KN6</f>
        <v>2</v>
      </c>
      <c r="KO35" s="139" t="str">
        <f>Benchmarkinput!KO6</f>
        <v>Minoritetssvar</v>
      </c>
      <c r="KP35" s="36" t="str">
        <f>Benchmarkinput!KP6</f>
        <v>N/A</v>
      </c>
      <c r="KQ35" s="36">
        <f>Benchmarkinput!KQ6</f>
        <v>0</v>
      </c>
      <c r="KR35" s="36" t="str">
        <f>Benchmarkinput!KR6</f>
        <v>x</v>
      </c>
      <c r="KS35" s="36">
        <f>Benchmarkinput!KS6</f>
        <v>0</v>
      </c>
      <c r="KT35" s="36">
        <f>Benchmarkinput!KT6</f>
        <v>0</v>
      </c>
      <c r="KU35" s="36">
        <f>Benchmarkinput!KU6</f>
        <v>0</v>
      </c>
      <c r="KV35" s="36">
        <f>Benchmarkinput!KV6</f>
        <v>0</v>
      </c>
      <c r="KW35" s="36" t="str">
        <f>Benchmarkinput!KW6</f>
        <v>x</v>
      </c>
      <c r="KX35" s="36">
        <f>Benchmarkinput!KX6</f>
        <v>0</v>
      </c>
      <c r="KY35" s="36">
        <f>Benchmarkinput!KY6</f>
        <v>4</v>
      </c>
      <c r="KZ35" s="139" t="str">
        <f>Benchmarkinput!KZ6</f>
        <v>Minoritetssvar</v>
      </c>
      <c r="LA35" s="36" t="str">
        <f>Benchmarkinput!LA6</f>
        <v>N/A</v>
      </c>
      <c r="LB35" s="36">
        <f>Benchmarkinput!LB6</f>
        <v>0</v>
      </c>
      <c r="LC35" s="36">
        <f>Benchmarkinput!LC6</f>
        <v>0</v>
      </c>
      <c r="LD35" s="36">
        <f>Benchmarkinput!LD6</f>
        <v>0</v>
      </c>
      <c r="LE35" s="36">
        <f>Benchmarkinput!LE6</f>
        <v>0</v>
      </c>
      <c r="LF35" s="36" t="str">
        <f>Benchmarkinput!LF6</f>
        <v>x</v>
      </c>
      <c r="LG35" s="36">
        <f>Benchmarkinput!LG6</f>
        <v>0</v>
      </c>
      <c r="LH35" s="36">
        <f>Benchmarkinput!LH6</f>
        <v>0</v>
      </c>
      <c r="LI35" s="36" t="str">
        <f>Benchmarkinput!LI6</f>
        <v>x</v>
      </c>
      <c r="LJ35" s="36">
        <f>Benchmarkinput!LJ6</f>
        <v>1</v>
      </c>
      <c r="LK35" s="139" t="str">
        <f>Benchmarkinput!LK6</f>
        <v>Majoritetssvar</v>
      </c>
      <c r="LL35" s="36" t="str">
        <f>Benchmarkinput!LL6</f>
        <v>N/A</v>
      </c>
      <c r="LM35" s="36">
        <f>Benchmarkinput!LM6</f>
        <v>0</v>
      </c>
      <c r="LN35" s="36">
        <f>Benchmarkinput!LN6</f>
        <v>0</v>
      </c>
      <c r="LO35" s="36">
        <f>Benchmarkinput!LO6</f>
        <v>0</v>
      </c>
      <c r="LP35" s="36">
        <f>Benchmarkinput!LP6</f>
        <v>0</v>
      </c>
      <c r="LQ35" s="36">
        <f>Benchmarkinput!LQ6</f>
        <v>0</v>
      </c>
      <c r="LR35" s="36" t="str">
        <f>Benchmarkinput!LR6</f>
        <v>x</v>
      </c>
      <c r="LS35" s="36" t="str">
        <f>Benchmarkinput!LS6</f>
        <v>x</v>
      </c>
      <c r="LT35" s="36">
        <f>Benchmarkinput!LT6</f>
        <v>0</v>
      </c>
      <c r="LU35" s="36">
        <f>Benchmarkinput!LU6</f>
        <v>0</v>
      </c>
      <c r="LV35" s="139" t="str">
        <f>Benchmarkinput!LV6</f>
        <v>Minoritetssvar</v>
      </c>
      <c r="LW35" s="36" t="str">
        <f>Benchmarkinput!LW6</f>
        <v>N/A</v>
      </c>
      <c r="LX35" s="36">
        <f>Benchmarkinput!LX6</f>
        <v>0</v>
      </c>
      <c r="LY35" s="36" t="str">
        <f>Benchmarkinput!LY6</f>
        <v>x</v>
      </c>
      <c r="LZ35" s="36">
        <f>Benchmarkinput!LZ6</f>
        <v>0</v>
      </c>
      <c r="MA35" s="36">
        <f>Benchmarkinput!MA6</f>
        <v>0</v>
      </c>
      <c r="MB35" s="36">
        <f>Benchmarkinput!MB6</f>
        <v>0</v>
      </c>
      <c r="MC35" s="36">
        <f>Benchmarkinput!MC6</f>
        <v>0</v>
      </c>
      <c r="MD35" s="36" t="str">
        <f>Benchmarkinput!MD6</f>
        <v>x</v>
      </c>
      <c r="ME35" s="36">
        <f>Benchmarkinput!ME6</f>
        <v>0</v>
      </c>
      <c r="MF35" s="36">
        <f>Benchmarkinput!MF6</f>
        <v>4</v>
      </c>
      <c r="MG35" s="139" t="str">
        <f>Benchmarkinput!MG6</f>
        <v>Majoritetssvar</v>
      </c>
      <c r="MH35" s="36" t="str">
        <f>Benchmarkinput!MH6</f>
        <v>N/A</v>
      </c>
      <c r="MI35" s="36" t="str">
        <f>Benchmarkinput!MI6</f>
        <v>x</v>
      </c>
      <c r="MJ35" s="36" t="str">
        <f>Benchmarkinput!MJ6</f>
        <v>x</v>
      </c>
      <c r="MK35" s="36" t="str">
        <f>Benchmarkinput!MK6</f>
        <v>x</v>
      </c>
      <c r="ML35" s="36" t="str">
        <f>Benchmarkinput!ML6</f>
        <v>x</v>
      </c>
      <c r="MM35" s="36" t="str">
        <f>Benchmarkinput!MM6</f>
        <v>x</v>
      </c>
      <c r="MN35" s="36">
        <f>Benchmarkinput!MN6</f>
        <v>0</v>
      </c>
      <c r="MO35" s="36">
        <f>Benchmarkinput!MO6</f>
        <v>0</v>
      </c>
      <c r="MP35" s="36" t="str">
        <f>Benchmarkinput!MP6</f>
        <v>x</v>
      </c>
      <c r="MQ35" s="36">
        <f>Benchmarkinput!MQ6</f>
        <v>0</v>
      </c>
      <c r="MR35" s="36">
        <f>Benchmarkinput!MR6</f>
        <v>5</v>
      </c>
      <c r="MS35" s="139" t="str">
        <f>Benchmarkinput!MS6</f>
        <v>Majoritetssvar</v>
      </c>
      <c r="MT35" s="36" t="str">
        <f>Benchmarkinput!MT6</f>
        <v>N/A</v>
      </c>
      <c r="MU35" s="36">
        <f>Benchmarkinput!MU6</f>
        <v>0</v>
      </c>
      <c r="MV35" s="36">
        <f>Benchmarkinput!MV6</f>
        <v>0</v>
      </c>
      <c r="MW35" s="36">
        <f>Benchmarkinput!MW6</f>
        <v>0</v>
      </c>
      <c r="MX35" s="36">
        <f>Benchmarkinput!MX6</f>
        <v>0</v>
      </c>
      <c r="MY35" s="36">
        <f>Benchmarkinput!MY6</f>
        <v>0</v>
      </c>
      <c r="MZ35" s="36">
        <f>Benchmarkinput!MZ6</f>
        <v>0</v>
      </c>
      <c r="NA35" s="36" t="str">
        <f>Benchmarkinput!NA6</f>
        <v>x</v>
      </c>
      <c r="NB35" s="36">
        <f>Benchmarkinput!NB6</f>
        <v>0</v>
      </c>
      <c r="NC35" s="36" t="str">
        <f>Benchmarkinput!NC6</f>
        <v>x</v>
      </c>
      <c r="ND35" s="36">
        <f>Benchmarkinput!ND6</f>
        <v>0</v>
      </c>
      <c r="NE35" s="139" t="str">
        <f>Benchmarkinput!NE6</f>
        <v>Majoritetssvar</v>
      </c>
      <c r="NF35" s="36" t="str">
        <f>Benchmarkinput!NF6</f>
        <v>N/A</v>
      </c>
      <c r="NG35" s="36" t="str">
        <f>Benchmarkinput!NG6</f>
        <v>x</v>
      </c>
      <c r="NH35" s="36" t="str">
        <f>Benchmarkinput!NH6</f>
        <v>x</v>
      </c>
      <c r="NI35" s="36" t="str">
        <f>Benchmarkinput!NI6</f>
        <v>x</v>
      </c>
      <c r="NJ35" s="36" t="str">
        <f>Benchmarkinput!NJ6</f>
        <v>x</v>
      </c>
      <c r="NK35" s="36">
        <f>Benchmarkinput!NK6</f>
        <v>0</v>
      </c>
      <c r="NL35" s="36">
        <f>Benchmarkinput!NL6</f>
        <v>0</v>
      </c>
      <c r="NM35" s="36">
        <f>Benchmarkinput!NM6</f>
        <v>0</v>
      </c>
      <c r="NN35" s="36" t="str">
        <f>Benchmarkinput!NN6</f>
        <v>x</v>
      </c>
      <c r="NO35" s="36">
        <f>Benchmarkinput!NO6</f>
        <v>0</v>
      </c>
      <c r="NP35" s="36">
        <f>Benchmarkinput!NP6</f>
        <v>4</v>
      </c>
      <c r="NQ35" s="139" t="str">
        <f>Benchmarkinput!NQ6</f>
        <v>Majoritetssvar</v>
      </c>
      <c r="NR35" s="36" t="str">
        <f>Benchmarkinput!NR6</f>
        <v>N/A</v>
      </c>
      <c r="NS35" s="36" t="str">
        <f>Benchmarkinput!NS6</f>
        <v>x</v>
      </c>
      <c r="NT35" s="36" t="str">
        <f>Benchmarkinput!NT6</f>
        <v>x</v>
      </c>
      <c r="NU35" s="36" t="str">
        <f>Benchmarkinput!NU6</f>
        <v>x</v>
      </c>
      <c r="NV35" s="36" t="str">
        <f>Benchmarkinput!NV6</f>
        <v>x</v>
      </c>
      <c r="NW35" s="36" t="str">
        <f>Benchmarkinput!NW6</f>
        <v>x</v>
      </c>
      <c r="NX35" s="36">
        <f>Benchmarkinput!NX6</f>
        <v>0</v>
      </c>
      <c r="NY35" s="36">
        <f>Benchmarkinput!NY6</f>
        <v>0</v>
      </c>
      <c r="NZ35" s="36" t="str">
        <f>Benchmarkinput!NZ6</f>
        <v>x</v>
      </c>
      <c r="OA35" s="36">
        <f>Benchmarkinput!OA6</f>
        <v>0</v>
      </c>
      <c r="OB35" s="36">
        <f>Benchmarkinput!OB6</f>
        <v>5</v>
      </c>
      <c r="OC35" s="139" t="str">
        <f>Benchmarkinput!OC6</f>
        <v>Majoritetssvar</v>
      </c>
      <c r="OD35" s="36" t="str">
        <f>Benchmarkinput!OD6</f>
        <v>N/A</v>
      </c>
      <c r="OE35" s="36" t="str">
        <f>Benchmarkinput!OE6</f>
        <v>x</v>
      </c>
      <c r="OF35" s="36" t="str">
        <f>Benchmarkinput!OF6</f>
        <v>x</v>
      </c>
      <c r="OG35" s="36" t="str">
        <f>Benchmarkinput!OG6</f>
        <v>x</v>
      </c>
      <c r="OH35" s="36" t="str">
        <f>Benchmarkinput!OH6</f>
        <v>x</v>
      </c>
      <c r="OI35" s="36">
        <f>Benchmarkinput!OI6</f>
        <v>0</v>
      </c>
      <c r="OJ35" s="36">
        <f>Benchmarkinput!OJ6</f>
        <v>0</v>
      </c>
      <c r="OK35" s="36">
        <f>Benchmarkinput!OK6</f>
        <v>0</v>
      </c>
      <c r="OL35" s="36" t="str">
        <f>Benchmarkinput!OL6</f>
        <v>x</v>
      </c>
      <c r="OM35" s="36">
        <f>Benchmarkinput!OM6</f>
        <v>0</v>
      </c>
      <c r="ON35" s="36">
        <f>Benchmarkinput!ON6</f>
        <v>4</v>
      </c>
      <c r="OO35" s="139" t="str">
        <f>Benchmarkinput!OO6</f>
        <v>Majoritetssvar</v>
      </c>
      <c r="OP35" s="36" t="str">
        <f>Benchmarkinput!OP6</f>
        <v>N/A</v>
      </c>
      <c r="OQ35" s="36" t="str">
        <f>Benchmarkinput!OQ6</f>
        <v>x</v>
      </c>
      <c r="OR35" s="36" t="str">
        <f>Benchmarkinput!OR6</f>
        <v>x</v>
      </c>
      <c r="OS35" s="36" t="str">
        <f>Benchmarkinput!OS6</f>
        <v>x</v>
      </c>
      <c r="OT35" s="36" t="str">
        <f>Benchmarkinput!OT6</f>
        <v>x</v>
      </c>
      <c r="OU35" s="36" t="str">
        <f>Benchmarkinput!OU6</f>
        <v>x</v>
      </c>
      <c r="OV35" s="36">
        <f>Benchmarkinput!OV6</f>
        <v>0</v>
      </c>
      <c r="OW35" s="36">
        <f>Benchmarkinput!OW6</f>
        <v>0</v>
      </c>
      <c r="OX35" s="36" t="str">
        <f>Benchmarkinput!OX6</f>
        <v>x</v>
      </c>
      <c r="OY35" s="36">
        <f>Benchmarkinput!OY6</f>
        <v>0</v>
      </c>
      <c r="OZ35" s="36">
        <f>Benchmarkinput!OZ6</f>
        <v>5</v>
      </c>
      <c r="PA35" s="139" t="str">
        <f>Benchmarkinput!PA6</f>
        <v>Majoritetssvar</v>
      </c>
      <c r="PB35" s="36" t="str">
        <f>Benchmarkinput!PB6</f>
        <v>N/A</v>
      </c>
      <c r="PC35" s="36" t="str">
        <f>Benchmarkinput!PC6</f>
        <v>x</v>
      </c>
      <c r="PD35" s="36">
        <f>Benchmarkinput!PD6</f>
        <v>0</v>
      </c>
      <c r="PE35" s="36" t="str">
        <f>Benchmarkinput!PE6</f>
        <v>x</v>
      </c>
      <c r="PF35" s="36">
        <f>Benchmarkinput!PF6</f>
        <v>0</v>
      </c>
      <c r="PG35" s="36">
        <f>Benchmarkinput!PG6</f>
        <v>0</v>
      </c>
      <c r="PH35" s="36">
        <f>Benchmarkinput!PH6</f>
        <v>0</v>
      </c>
      <c r="PI35" s="36">
        <f>Benchmarkinput!PI6</f>
        <v>0</v>
      </c>
      <c r="PJ35" s="36" t="str">
        <f>Benchmarkinput!PJ6</f>
        <v>x</v>
      </c>
      <c r="PK35" s="36">
        <f>Benchmarkinput!PK6</f>
        <v>0</v>
      </c>
      <c r="PL35" s="36">
        <f>Benchmarkinput!PL6</f>
        <v>2</v>
      </c>
      <c r="PM35" s="139" t="str">
        <f>Benchmarkinput!PM6</f>
        <v>Majoritetssvar</v>
      </c>
      <c r="PN35" s="36" t="str">
        <f>Benchmarkinput!PN6</f>
        <v>N/A</v>
      </c>
      <c r="PO35" s="36" t="str">
        <f>Benchmarkinput!PO6</f>
        <v>x</v>
      </c>
      <c r="PP35" s="36">
        <f>Benchmarkinput!PP6</f>
        <v>0</v>
      </c>
      <c r="PQ35" s="36">
        <f>Benchmarkinput!PQ6</f>
        <v>0</v>
      </c>
      <c r="PR35" s="36">
        <f>Benchmarkinput!PR6</f>
        <v>0</v>
      </c>
      <c r="PS35" s="36">
        <f>Benchmarkinput!PS6</f>
        <v>0</v>
      </c>
      <c r="PT35" s="36">
        <f>Benchmarkinput!PT6</f>
        <v>0</v>
      </c>
      <c r="PU35" s="36">
        <f>Benchmarkinput!PU6</f>
        <v>0</v>
      </c>
      <c r="PV35" s="36" t="str">
        <f>Benchmarkinput!PV6</f>
        <v>x</v>
      </c>
      <c r="PW35" s="36">
        <f>Benchmarkinput!PW6</f>
        <v>0</v>
      </c>
      <c r="PX35" s="36">
        <f>Benchmarkinput!PX6</f>
        <v>1</v>
      </c>
      <c r="PY35" s="139" t="str">
        <f>Benchmarkinput!PY6</f>
        <v>Majoritetssvar</v>
      </c>
      <c r="PZ35" s="36" t="str">
        <f>Benchmarkinput!PZ6</f>
        <v>N/A</v>
      </c>
      <c r="QA35" s="36" t="str">
        <f>Benchmarkinput!QA6</f>
        <v>x</v>
      </c>
      <c r="QB35" s="36" t="str">
        <f>Benchmarkinput!QB6</f>
        <v>x</v>
      </c>
      <c r="QC35" s="36" t="str">
        <f>Benchmarkinput!QC6</f>
        <v>x</v>
      </c>
      <c r="QD35" s="36" t="str">
        <f>Benchmarkinput!QD6</f>
        <v>x</v>
      </c>
      <c r="QE35" s="36">
        <f>Benchmarkinput!QE6</f>
        <v>0</v>
      </c>
      <c r="QF35" s="36">
        <f>Benchmarkinput!QF6</f>
        <v>0</v>
      </c>
      <c r="QG35" s="36">
        <f>Benchmarkinput!QG6</f>
        <v>0</v>
      </c>
      <c r="QH35" s="36" t="str">
        <f>Benchmarkinput!QH6</f>
        <v>x</v>
      </c>
      <c r="QI35" s="36">
        <f>Benchmarkinput!QI6</f>
        <v>0</v>
      </c>
      <c r="QJ35" s="36">
        <f>Benchmarkinput!QJ6</f>
        <v>4</v>
      </c>
      <c r="QK35" s="139" t="str">
        <f>Benchmarkinput!QK6</f>
        <v>Majoritetssvar</v>
      </c>
      <c r="QL35" s="36" t="str">
        <f>Benchmarkinput!QL6</f>
        <v>N/A</v>
      </c>
      <c r="QM35" s="36" t="str">
        <f>Benchmarkinput!QM6</f>
        <v>x</v>
      </c>
      <c r="QN35" s="36" t="str">
        <f>Benchmarkinput!QN6</f>
        <v>x</v>
      </c>
      <c r="QO35" s="36" t="str">
        <f>Benchmarkinput!QO6</f>
        <v>x</v>
      </c>
      <c r="QP35" s="36" t="str">
        <f>Benchmarkinput!QP6</f>
        <v>x</v>
      </c>
      <c r="QQ35" s="36" t="str">
        <f>Benchmarkinput!QQ6</f>
        <v>x</v>
      </c>
      <c r="QR35" s="36">
        <f>Benchmarkinput!QR6</f>
        <v>0</v>
      </c>
      <c r="QS35" s="36">
        <f>Benchmarkinput!QS6</f>
        <v>0</v>
      </c>
      <c r="QT35" s="36" t="str">
        <f>Benchmarkinput!QT6</f>
        <v>x</v>
      </c>
      <c r="QU35" s="36">
        <f>Benchmarkinput!QU6</f>
        <v>0</v>
      </c>
      <c r="QV35" s="36">
        <f>Benchmarkinput!QV6</f>
        <v>5</v>
      </c>
      <c r="QW35" s="139" t="str">
        <f>Benchmarkinput!QW6</f>
        <v>Majoritetssvar</v>
      </c>
      <c r="QX35" s="36" t="str">
        <f>Benchmarkinput!QX6</f>
        <v>N/A</v>
      </c>
      <c r="QY35" s="36">
        <f>Benchmarkinput!QY6</f>
        <v>0</v>
      </c>
      <c r="QZ35" s="36">
        <f>Benchmarkinput!QZ6</f>
        <v>0</v>
      </c>
      <c r="RA35" s="36">
        <f>Benchmarkinput!RA6</f>
        <v>0</v>
      </c>
      <c r="RB35" s="36">
        <f>Benchmarkinput!RB6</f>
        <v>0</v>
      </c>
      <c r="RC35" s="36">
        <f>Benchmarkinput!RC6</f>
        <v>0</v>
      </c>
      <c r="RD35" s="36" t="str">
        <f>Benchmarkinput!RD6</f>
        <v>x</v>
      </c>
      <c r="RE35" s="36">
        <f>Benchmarkinput!RE6</f>
        <v>0</v>
      </c>
      <c r="RF35" s="36" t="str">
        <f>Benchmarkinput!RF6</f>
        <v>x</v>
      </c>
      <c r="RG35" s="36">
        <f>Benchmarkinput!RG6</f>
        <v>0</v>
      </c>
      <c r="RH35" s="139" t="str">
        <f>Benchmarkinput!RH6</f>
        <v>Majoritetssvar</v>
      </c>
      <c r="RI35" s="36" t="str">
        <f>Benchmarkinput!RI6</f>
        <v>N/A</v>
      </c>
      <c r="RJ35" s="36">
        <f>Benchmarkinput!RJ6</f>
        <v>0</v>
      </c>
      <c r="RK35" s="36" t="str">
        <f>Benchmarkinput!RK6</f>
        <v>x</v>
      </c>
      <c r="RL35" s="36" t="str">
        <f>Benchmarkinput!RL6</f>
        <v>x</v>
      </c>
      <c r="RM35" s="36">
        <f>Benchmarkinput!RM6</f>
        <v>0</v>
      </c>
      <c r="RN35" s="36" t="str">
        <f>Benchmarkinput!RN6</f>
        <v>x</v>
      </c>
      <c r="RO35" s="36">
        <f>Benchmarkinput!RO6</f>
        <v>0</v>
      </c>
      <c r="RP35" s="36">
        <f>Benchmarkinput!RP6</f>
        <v>0</v>
      </c>
      <c r="RQ35" s="36" t="str">
        <f>Benchmarkinput!RQ6</f>
        <v>x</v>
      </c>
      <c r="RR35" s="36">
        <f>Benchmarkinput!RR6</f>
        <v>0</v>
      </c>
      <c r="RS35" s="36">
        <f>Benchmarkinput!RS6</f>
        <v>3</v>
      </c>
      <c r="RT35" s="139">
        <f>Benchmarkinput!RT6</f>
        <v>117</v>
      </c>
      <c r="RU35" s="36">
        <f>Benchmarkinput!RU6</f>
        <v>40</v>
      </c>
      <c r="RV35" s="36">
        <f>Benchmarkinput!RV6</f>
        <v>34</v>
      </c>
      <c r="RW35" s="36" t="str">
        <f>Benchmarkinput!RW6</f>
        <v>Ja!</v>
      </c>
      <c r="RX35" s="36">
        <f>Benchmarkinput!RX6</f>
        <v>1</v>
      </c>
      <c r="RY35" s="157">
        <f>IF(Arbetsområdena!C39=0.1,0,Arbetsområdena!C39)</f>
        <v>1</v>
      </c>
      <c r="RZ35" s="161">
        <f>IF(Arbetsområdena!D39=0.1,0,Arbetsområdena!D39)</f>
        <v>1</v>
      </c>
      <c r="SA35" s="161">
        <f>IF(Arbetsområdena!E39=0.1,0,Arbetsområdena!E39)</f>
        <v>2</v>
      </c>
      <c r="SB35" s="161">
        <f>IF(Arbetsområdena!F39=0.1,0,Arbetsområdena!F39)</f>
        <v>1</v>
      </c>
      <c r="SC35" s="161">
        <f>IF(Arbetsområdena!G39=0.1,0,Arbetsområdena!G39)</f>
        <v>1</v>
      </c>
      <c r="SD35" s="161">
        <f>IF(Arbetsområdena!H39=0.1,0,Arbetsområdena!H39)</f>
        <v>1</v>
      </c>
      <c r="SE35" s="161">
        <f>IF(Arbetsområdena!I39=0.1,0,Arbetsområdena!I39)</f>
        <v>1</v>
      </c>
      <c r="SF35" s="161">
        <f>IF(Arbetsområdena!J39=0.1,0,Arbetsområdena!J39)</f>
        <v>1</v>
      </c>
      <c r="SG35" s="161">
        <f>IF(Arbetsområdena!K39=0.1,0,Arbetsområdena!K39)</f>
        <v>4</v>
      </c>
      <c r="SH35" s="161">
        <f>IF(Arbetsområdena!L39=0.1,0,Arbetsområdena!L39)</f>
        <v>1</v>
      </c>
      <c r="SI35" s="139">
        <f>Arbetsområdena!$J108</f>
        <v>29</v>
      </c>
      <c r="SJ35" s="36">
        <f>Arbetsområdena!$J72</f>
        <v>16</v>
      </c>
      <c r="SK35" s="36">
        <f>Arbetsområdena!$J122</f>
        <v>20</v>
      </c>
      <c r="SL35" s="36">
        <f>Arbetsområdena!$J193</f>
        <v>13</v>
      </c>
      <c r="SM35" s="36">
        <f>Arbetsområdena!$J138</f>
        <v>29</v>
      </c>
      <c r="SN35" s="36">
        <f>Arbetsområdena!$J180</f>
        <v>14</v>
      </c>
      <c r="SO35" s="36">
        <f>Arbetsområdena!$J209</f>
        <v>16</v>
      </c>
      <c r="SP35" s="36">
        <f>Arbetsområdena!$J162</f>
        <v>8</v>
      </c>
      <c r="SQ35" s="36">
        <f>Arbetsområdena!$J220</f>
        <v>13</v>
      </c>
      <c r="SR35" s="36">
        <f>Arbetsområdena!$J89</f>
        <v>16</v>
      </c>
      <c r="SS35" s="139" t="str">
        <f t="shared" si="84"/>
        <v>Alla svarande regioner</v>
      </c>
      <c r="ST35" s="102">
        <f>RX35+SUM(RY35:SH35)/100+RT35/100000+SUM(SI35:SR35)/100000000</f>
        <v>1.1411717400000001</v>
      </c>
      <c r="SU35" s="139"/>
      <c r="SV35" s="54"/>
      <c r="SW35" s="54"/>
      <c r="SX35" s="54"/>
      <c r="SY35" s="54"/>
      <c r="SZ35" s="54"/>
      <c r="TA35" s="54"/>
      <c r="TB35" s="54"/>
      <c r="TC35" s="54"/>
      <c r="TD35" s="54"/>
      <c r="TE35" s="54"/>
      <c r="TF35" s="54"/>
      <c r="TG35" s="54"/>
      <c r="TH35" s="54"/>
      <c r="TI35" s="54"/>
      <c r="TJ35" s="54"/>
      <c r="TK35" s="54"/>
      <c r="TL35" s="54"/>
      <c r="TM35" s="54"/>
      <c r="TN35" s="54"/>
      <c r="TO35" s="54"/>
      <c r="TP35" s="54"/>
      <c r="TQ35" s="54"/>
      <c r="TR35" s="54"/>
      <c r="TS35" s="54"/>
      <c r="TT35" s="54"/>
      <c r="TU35" s="54"/>
      <c r="TV35" s="54"/>
      <c r="TW35" s="54"/>
      <c r="TX35" s="54"/>
      <c r="TY35" s="54"/>
      <c r="TZ35" s="54"/>
      <c r="UA35" s="54"/>
      <c r="UB35" s="54"/>
      <c r="UC35" s="54"/>
      <c r="UD35" s="54"/>
      <c r="UE35" s="54"/>
      <c r="UF35" s="54"/>
      <c r="UG35" s="54"/>
      <c r="UH35" s="54"/>
      <c r="UI35" s="54"/>
      <c r="UJ35" s="54"/>
      <c r="UK35" s="54"/>
      <c r="UL35" s="54"/>
      <c r="UM35" s="54"/>
      <c r="UN35" s="54"/>
      <c r="UO35" s="54"/>
      <c r="UP35" s="54"/>
      <c r="UQ35" s="54"/>
      <c r="UR35" s="54"/>
      <c r="US35" s="54"/>
      <c r="UT35" s="54"/>
      <c r="UU35" s="54"/>
      <c r="UV35" s="54"/>
      <c r="UW35" s="54"/>
      <c r="UX35" s="54"/>
      <c r="UY35" s="54"/>
      <c r="UZ35" s="54"/>
      <c r="VA35" s="54"/>
      <c r="VB35" s="54"/>
      <c r="VC35" s="54"/>
      <c r="VD35" s="54"/>
      <c r="VE35" s="54"/>
      <c r="VF35" s="54"/>
      <c r="VG35" s="54"/>
      <c r="VH35" s="54"/>
      <c r="VI35" s="54"/>
      <c r="VJ35" s="54"/>
      <c r="VK35" s="54"/>
      <c r="VL35" s="54"/>
      <c r="VM35" s="54"/>
      <c r="VN35" s="54"/>
      <c r="VO35" s="54"/>
      <c r="VP35" s="54"/>
      <c r="VQ35" s="54"/>
      <c r="VR35" s="54"/>
      <c r="VS35" s="54"/>
      <c r="VT35" s="54"/>
      <c r="VU35" s="54"/>
      <c r="VV35" s="54"/>
      <c r="VW35" s="54"/>
      <c r="VX35" s="54"/>
      <c r="VY35" s="54"/>
      <c r="VZ35" s="54"/>
      <c r="WA35" s="54"/>
      <c r="WB35" s="54"/>
      <c r="WC35" s="54"/>
      <c r="WD35" s="54"/>
      <c r="WE35" s="54"/>
      <c r="WF35" s="54"/>
      <c r="WG35" s="54"/>
      <c r="WH35" s="54"/>
      <c r="WI35" s="54"/>
    </row>
    <row r="36" spans="1:607" s="36" customFormat="1" x14ac:dyDescent="0.35">
      <c r="A36" s="45" t="str">
        <f>Benchmarkinput!A7</f>
        <v>Alla svarande myndigheter</v>
      </c>
      <c r="B36" s="45" t="str">
        <f>Benchmarkinput!B7</f>
        <v>N/A</v>
      </c>
      <c r="C36" s="45" t="str">
        <f>Benchmarkinput!C7</f>
        <v>N/A</v>
      </c>
      <c r="D36" s="45" t="str">
        <f>Benchmarkinput!D7</f>
        <v>N/A</v>
      </c>
      <c r="E36" s="36" t="str">
        <f>Benchmarkinput!E7</f>
        <v>N/A</v>
      </c>
      <c r="F36" s="36" t="str">
        <f>Benchmarkinput!F7</f>
        <v>N/A</v>
      </c>
      <c r="G36" s="36" t="str">
        <f>Benchmarkinput!G7</f>
        <v>N/A</v>
      </c>
      <c r="H36" s="36" t="str">
        <f>Benchmarkinput!H7</f>
        <v>N/A</v>
      </c>
      <c r="I36" s="143" t="str">
        <f>Benchmarkinput!I7</f>
        <v>N/A</v>
      </c>
      <c r="J36" s="36" t="str">
        <f>Benchmarkinput!J7</f>
        <v>N/A</v>
      </c>
      <c r="K36" s="143" t="str">
        <f>Benchmarkinput!K7</f>
        <v>N/A</v>
      </c>
      <c r="L36" s="45" t="str">
        <f>Benchmarkinput!L7</f>
        <v>N/A</v>
      </c>
      <c r="M36" s="45" t="str">
        <f>Benchmarkinput!M7</f>
        <v>N/A</v>
      </c>
      <c r="N36" s="45" t="str">
        <f>Benchmarkinput!N7</f>
        <v>N/A</v>
      </c>
      <c r="O36" s="45" t="str">
        <f>Benchmarkinput!O7</f>
        <v>N/A</v>
      </c>
      <c r="P36" s="139" t="str">
        <f>Benchmarkinput!P7</f>
        <v>Majoritetssvar</v>
      </c>
      <c r="Q36" s="36" t="str">
        <f>Benchmarkinput!Q7</f>
        <v>N/A</v>
      </c>
      <c r="R36" s="36" t="str">
        <f>Benchmarkinput!R7</f>
        <v>x</v>
      </c>
      <c r="S36" s="36" t="str">
        <f>Benchmarkinput!S7</f>
        <v>x</v>
      </c>
      <c r="T36" s="36" t="str">
        <f>Benchmarkinput!T7</f>
        <v>x</v>
      </c>
      <c r="U36" s="36" t="str">
        <f>Benchmarkinput!U7</f>
        <v>x</v>
      </c>
      <c r="V36" s="36" t="str">
        <f>Benchmarkinput!V7</f>
        <v>x</v>
      </c>
      <c r="W36" s="36">
        <f>Benchmarkinput!W7</f>
        <v>0</v>
      </c>
      <c r="X36" s="36">
        <f>Benchmarkinput!X7</f>
        <v>0</v>
      </c>
      <c r="Y36" s="36" t="str">
        <f>Benchmarkinput!Y7</f>
        <v>x</v>
      </c>
      <c r="Z36" s="36">
        <f>Benchmarkinput!Z7</f>
        <v>0</v>
      </c>
      <c r="AA36" s="36">
        <f>Benchmarkinput!AA7</f>
        <v>5</v>
      </c>
      <c r="AB36" s="139" t="str">
        <f>Benchmarkinput!AB7</f>
        <v>Majoritetssvar</v>
      </c>
      <c r="AC36" s="36" t="str">
        <f>Benchmarkinput!AC7</f>
        <v>N/A</v>
      </c>
      <c r="AD36" s="36" t="str">
        <f>Benchmarkinput!AD7</f>
        <v>x</v>
      </c>
      <c r="AE36" s="36" t="str">
        <f>Benchmarkinput!AE7</f>
        <v>x</v>
      </c>
      <c r="AF36" s="36" t="str">
        <f>Benchmarkinput!AF7</f>
        <v>x</v>
      </c>
      <c r="AG36" s="36" t="str">
        <f>Benchmarkinput!AG7</f>
        <v>x</v>
      </c>
      <c r="AH36" s="36" t="str">
        <f>Benchmarkinput!AH7</f>
        <v>x</v>
      </c>
      <c r="AI36" s="36">
        <f>Benchmarkinput!AI7</f>
        <v>0</v>
      </c>
      <c r="AJ36" s="36">
        <f>Benchmarkinput!AJ7</f>
        <v>0</v>
      </c>
      <c r="AK36" s="36">
        <f>Benchmarkinput!AK7</f>
        <v>0</v>
      </c>
      <c r="AL36" s="36" t="str">
        <f>Benchmarkinput!AL7</f>
        <v>x</v>
      </c>
      <c r="AM36" s="36">
        <f>Benchmarkinput!AM7</f>
        <v>0</v>
      </c>
      <c r="AN36" s="36">
        <f>Benchmarkinput!AN7</f>
        <v>5</v>
      </c>
      <c r="AO36" s="139" t="str">
        <f>Benchmarkinput!AO7</f>
        <v>Minoritetssvar</v>
      </c>
      <c r="AP36" s="36" t="str">
        <f>Benchmarkinput!AP7</f>
        <v>N/A</v>
      </c>
      <c r="AQ36" s="36">
        <f>Benchmarkinput!AQ7</f>
        <v>0</v>
      </c>
      <c r="AR36" s="36" t="str">
        <f>Benchmarkinput!AR7</f>
        <v>x</v>
      </c>
      <c r="AS36" s="36">
        <f>Benchmarkinput!AS7</f>
        <v>0</v>
      </c>
      <c r="AT36" s="36">
        <f>Benchmarkinput!AT7</f>
        <v>0</v>
      </c>
      <c r="AU36" s="36">
        <f>Benchmarkinput!AU7</f>
        <v>0</v>
      </c>
      <c r="AV36" s="36">
        <f>Benchmarkinput!AV7</f>
        <v>0</v>
      </c>
      <c r="AW36" s="36" t="str">
        <f>Benchmarkinput!AW7</f>
        <v>x</v>
      </c>
      <c r="AX36" s="36">
        <f>Benchmarkinput!AX7</f>
        <v>0</v>
      </c>
      <c r="AY36" s="36">
        <f>Benchmarkinput!AY7</f>
        <v>4</v>
      </c>
      <c r="AZ36" s="139" t="str">
        <f>Benchmarkinput!AZ7</f>
        <v>Majoritetssvar</v>
      </c>
      <c r="BA36" s="36" t="str">
        <f>Benchmarkinput!BA7</f>
        <v>N/A</v>
      </c>
      <c r="BB36" s="36" t="str">
        <f>Benchmarkinput!BB7</f>
        <v>x</v>
      </c>
      <c r="BC36" s="36">
        <f>Benchmarkinput!BC7</f>
        <v>0</v>
      </c>
      <c r="BD36" s="36">
        <f>Benchmarkinput!BD7</f>
        <v>0</v>
      </c>
      <c r="BE36" s="36">
        <f>Benchmarkinput!BE7</f>
        <v>0</v>
      </c>
      <c r="BF36" s="36">
        <f>Benchmarkinput!BF7</f>
        <v>0</v>
      </c>
      <c r="BG36" s="36">
        <f>Benchmarkinput!BG7</f>
        <v>0</v>
      </c>
      <c r="BH36" s="36" t="str">
        <f>Benchmarkinput!BH7</f>
        <v>x</v>
      </c>
      <c r="BI36" s="36">
        <f>Benchmarkinput!BI7</f>
        <v>0</v>
      </c>
      <c r="BJ36" s="36">
        <f>Benchmarkinput!BJ7</f>
        <v>5</v>
      </c>
      <c r="BK36" s="139" t="str">
        <f>Benchmarkinput!BK7</f>
        <v>Minoritetssvar</v>
      </c>
      <c r="BL36" s="36" t="str">
        <f>Benchmarkinput!BL7</f>
        <v>N/A</v>
      </c>
      <c r="BM36" s="36" t="str">
        <f>Benchmarkinput!BM7</f>
        <v>x</v>
      </c>
      <c r="BN36" s="36">
        <f>Benchmarkinput!BN7</f>
        <v>0</v>
      </c>
      <c r="BO36" s="36">
        <f>Benchmarkinput!BO7</f>
        <v>0</v>
      </c>
      <c r="BP36" s="36">
        <f>Benchmarkinput!BP7</f>
        <v>0</v>
      </c>
      <c r="BQ36" s="36">
        <f>Benchmarkinput!BQ7</f>
        <v>0</v>
      </c>
      <c r="BR36" s="36">
        <f>Benchmarkinput!BR7</f>
        <v>0</v>
      </c>
      <c r="BS36" s="36" t="str">
        <f>Benchmarkinput!BS7</f>
        <v>x</v>
      </c>
      <c r="BT36" s="36">
        <f>Benchmarkinput!BT7</f>
        <v>0</v>
      </c>
      <c r="BU36" s="36">
        <f>Benchmarkinput!BU7</f>
        <v>5</v>
      </c>
      <c r="BV36" s="139" t="str">
        <f>Benchmarkinput!BV7</f>
        <v>Majoritetssvar</v>
      </c>
      <c r="BW36" s="36" t="str">
        <f>Benchmarkinput!BW7</f>
        <v>N/A</v>
      </c>
      <c r="BX36" s="36" t="str">
        <f>Benchmarkinput!BX7</f>
        <v>x</v>
      </c>
      <c r="BY36" s="36" t="str">
        <f>Benchmarkinput!BY7</f>
        <v>x</v>
      </c>
      <c r="BZ36" s="36" t="str">
        <f>Benchmarkinput!BZ7</f>
        <v>x</v>
      </c>
      <c r="CA36" s="36" t="str">
        <f>Benchmarkinput!CA7</f>
        <v>x</v>
      </c>
      <c r="CB36" s="36" t="str">
        <f>Benchmarkinput!CB7</f>
        <v>x</v>
      </c>
      <c r="CC36" s="36">
        <f>Benchmarkinput!CC7</f>
        <v>0</v>
      </c>
      <c r="CD36" s="36">
        <f>Benchmarkinput!CD7</f>
        <v>0</v>
      </c>
      <c r="CE36" s="36">
        <f>Benchmarkinput!CE7</f>
        <v>0</v>
      </c>
      <c r="CF36" s="36" t="str">
        <f>Benchmarkinput!CF7</f>
        <v>x</v>
      </c>
      <c r="CG36" s="36">
        <f>Benchmarkinput!CG7</f>
        <v>0</v>
      </c>
      <c r="CH36" s="36">
        <f>Benchmarkinput!CH7</f>
        <v>5</v>
      </c>
      <c r="CI36" s="139" t="str">
        <f>Benchmarkinput!CI7</f>
        <v>Majoritetssvar</v>
      </c>
      <c r="CJ36" s="36" t="str">
        <f>Benchmarkinput!CJ7</f>
        <v>N/A</v>
      </c>
      <c r="CK36" s="36" t="str">
        <f>Benchmarkinput!CK7</f>
        <v>x</v>
      </c>
      <c r="CL36" s="36" t="str">
        <f>Benchmarkinput!CL7</f>
        <v>x</v>
      </c>
      <c r="CM36" s="36" t="str">
        <f>Benchmarkinput!CM7</f>
        <v>x</v>
      </c>
      <c r="CN36" s="36" t="str">
        <f>Benchmarkinput!CN7</f>
        <v>x</v>
      </c>
      <c r="CO36" s="36" t="str">
        <f>Benchmarkinput!CO7</f>
        <v>x</v>
      </c>
      <c r="CP36" s="36">
        <f>Benchmarkinput!CP7</f>
        <v>0</v>
      </c>
      <c r="CQ36" s="36">
        <f>Benchmarkinput!CQ7</f>
        <v>0</v>
      </c>
      <c r="CR36" s="36">
        <f>Benchmarkinput!CR7</f>
        <v>0</v>
      </c>
      <c r="CS36" s="36" t="str">
        <f>Benchmarkinput!CS7</f>
        <v>x</v>
      </c>
      <c r="CT36" s="36">
        <f>Benchmarkinput!CT7</f>
        <v>0</v>
      </c>
      <c r="CU36" s="36">
        <f>Benchmarkinput!CU7</f>
        <v>5</v>
      </c>
      <c r="CV36" s="139" t="str">
        <f>Benchmarkinput!CV7</f>
        <v>Majoritetssvar</v>
      </c>
      <c r="CW36" s="36" t="str">
        <f>Benchmarkinput!CW7</f>
        <v>N/A</v>
      </c>
      <c r="CX36" s="36" t="str">
        <f>Benchmarkinput!CX7</f>
        <v>x</v>
      </c>
      <c r="CY36" s="36" t="str">
        <f>Benchmarkinput!CY7</f>
        <v>x</v>
      </c>
      <c r="CZ36" s="36" t="str">
        <f>Benchmarkinput!CZ7</f>
        <v>x</v>
      </c>
      <c r="DA36" s="36" t="str">
        <f>Benchmarkinput!DA7</f>
        <v>x</v>
      </c>
      <c r="DB36" s="36" t="str">
        <f>Benchmarkinput!DB7</f>
        <v>x</v>
      </c>
      <c r="DC36" s="36">
        <f>Benchmarkinput!DC7</f>
        <v>0</v>
      </c>
      <c r="DD36" s="36">
        <f>Benchmarkinput!DD7</f>
        <v>0</v>
      </c>
      <c r="DE36" s="36">
        <f>Benchmarkinput!DE7</f>
        <v>0</v>
      </c>
      <c r="DF36" s="36" t="str">
        <f>Benchmarkinput!DF7</f>
        <v>x</v>
      </c>
      <c r="DG36" s="36">
        <f>Benchmarkinput!DG7</f>
        <v>0</v>
      </c>
      <c r="DH36" s="36">
        <f>Benchmarkinput!DH7</f>
        <v>5</v>
      </c>
      <c r="DI36" s="139" t="str">
        <f>Benchmarkinput!DI7</f>
        <v>Majoritetssvar</v>
      </c>
      <c r="DJ36" s="36" t="str">
        <f>Benchmarkinput!DJ7</f>
        <v>N/A</v>
      </c>
      <c r="DK36" s="36" t="str">
        <f>Benchmarkinput!DK7</f>
        <v>x</v>
      </c>
      <c r="DL36" s="36" t="str">
        <f>Benchmarkinput!DL7</f>
        <v>x</v>
      </c>
      <c r="DM36" s="36" t="str">
        <f>Benchmarkinput!DM7</f>
        <v>x</v>
      </c>
      <c r="DN36" s="36" t="str">
        <f>Benchmarkinput!DN7</f>
        <v>x</v>
      </c>
      <c r="DO36" s="36" t="str">
        <f>Benchmarkinput!DO7</f>
        <v>x</v>
      </c>
      <c r="DP36" s="36">
        <f>Benchmarkinput!DP7</f>
        <v>0</v>
      </c>
      <c r="DQ36" s="36">
        <f>Benchmarkinput!DQ7</f>
        <v>0</v>
      </c>
      <c r="DR36" s="36">
        <f>Benchmarkinput!DR7</f>
        <v>0</v>
      </c>
      <c r="DS36" s="36" t="str">
        <f>Benchmarkinput!DS7</f>
        <v>x</v>
      </c>
      <c r="DT36" s="36">
        <f>Benchmarkinput!DT7</f>
        <v>0</v>
      </c>
      <c r="DU36" s="36">
        <f>Benchmarkinput!DU7</f>
        <v>5</v>
      </c>
      <c r="DV36" s="139" t="str">
        <f>Benchmarkinput!DV7</f>
        <v>Majoritetssvar</v>
      </c>
      <c r="DW36" s="36" t="str">
        <f>Benchmarkinput!DW7</f>
        <v>N/A</v>
      </c>
      <c r="DX36" s="36" t="str">
        <f>Benchmarkinput!DX7</f>
        <v>x</v>
      </c>
      <c r="DY36" s="36" t="str">
        <f>Benchmarkinput!DY7</f>
        <v>x</v>
      </c>
      <c r="DZ36" s="36">
        <f>Benchmarkinput!DZ7</f>
        <v>0</v>
      </c>
      <c r="EA36" s="36">
        <f>Benchmarkinput!EA7</f>
        <v>0</v>
      </c>
      <c r="EB36" s="36">
        <f>Benchmarkinput!EB7</f>
        <v>0</v>
      </c>
      <c r="EC36" s="36">
        <f>Benchmarkinput!EC7</f>
        <v>0</v>
      </c>
      <c r="ED36" s="36">
        <f>Benchmarkinput!ED7</f>
        <v>0</v>
      </c>
      <c r="EE36" s="36">
        <f>Benchmarkinput!EE7</f>
        <v>0</v>
      </c>
      <c r="EF36" s="36" t="str">
        <f>Benchmarkinput!EF7</f>
        <v>x</v>
      </c>
      <c r="EG36" s="36">
        <f>Benchmarkinput!EG7</f>
        <v>0</v>
      </c>
      <c r="EH36" s="36">
        <f>Benchmarkinput!EH7</f>
        <v>2</v>
      </c>
      <c r="EI36" s="139" t="str">
        <f>Benchmarkinput!EI7</f>
        <v>Majoritetssvar</v>
      </c>
      <c r="EJ36" s="36" t="str">
        <f>Benchmarkinput!EJ7</f>
        <v>N/A</v>
      </c>
      <c r="EK36" s="36" t="str">
        <f>Benchmarkinput!EK7</f>
        <v>x</v>
      </c>
      <c r="EL36" s="36" t="str">
        <f>Benchmarkinput!EL7</f>
        <v>x</v>
      </c>
      <c r="EM36" s="36">
        <f>Benchmarkinput!EM7</f>
        <v>0</v>
      </c>
      <c r="EN36" s="36">
        <f>Benchmarkinput!EN7</f>
        <v>0</v>
      </c>
      <c r="EO36" s="36">
        <f>Benchmarkinput!EO7</f>
        <v>0</v>
      </c>
      <c r="EP36" s="36">
        <f>Benchmarkinput!EP7</f>
        <v>0</v>
      </c>
      <c r="EQ36" s="36">
        <f>Benchmarkinput!EQ7</f>
        <v>0</v>
      </c>
      <c r="ER36" s="36">
        <f>Benchmarkinput!ER7</f>
        <v>0</v>
      </c>
      <c r="ES36" s="36" t="str">
        <f>Benchmarkinput!ES7</f>
        <v>x</v>
      </c>
      <c r="ET36" s="36">
        <f>Benchmarkinput!ET7</f>
        <v>0</v>
      </c>
      <c r="EU36" s="36">
        <f>Benchmarkinput!EU7</f>
        <v>2</v>
      </c>
      <c r="EV36" s="139" t="str">
        <f>Benchmarkinput!EV7</f>
        <v>Majoritetssvar</v>
      </c>
      <c r="EW36" s="36" t="str">
        <f>Benchmarkinput!EW7</f>
        <v>N/A</v>
      </c>
      <c r="EX36" s="36" t="str">
        <f>Benchmarkinput!EX7</f>
        <v>x</v>
      </c>
      <c r="EY36" s="36" t="str">
        <f>Benchmarkinput!EY7</f>
        <v>x</v>
      </c>
      <c r="EZ36" s="36" t="str">
        <f>Benchmarkinput!EZ7</f>
        <v>x</v>
      </c>
      <c r="FA36" s="36" t="str">
        <f>Benchmarkinput!FA7</f>
        <v>x</v>
      </c>
      <c r="FB36" s="36" t="str">
        <f>Benchmarkinput!FB7</f>
        <v>x</v>
      </c>
      <c r="FC36" s="36">
        <f>Benchmarkinput!FC7</f>
        <v>0</v>
      </c>
      <c r="FD36" s="36">
        <f>Benchmarkinput!FD7</f>
        <v>0</v>
      </c>
      <c r="FE36" s="36">
        <f>Benchmarkinput!FE7</f>
        <v>0</v>
      </c>
      <c r="FF36" s="36" t="str">
        <f>Benchmarkinput!FF7</f>
        <v>x</v>
      </c>
      <c r="FG36" s="36">
        <f>Benchmarkinput!FG7</f>
        <v>0</v>
      </c>
      <c r="FH36" s="36">
        <f>Benchmarkinput!FH7</f>
        <v>5</v>
      </c>
      <c r="FI36" s="139" t="str">
        <f>Benchmarkinput!FI7</f>
        <v>Majoritetssvar</v>
      </c>
      <c r="FJ36" s="36" t="str">
        <f>Benchmarkinput!FJ7</f>
        <v>N/A</v>
      </c>
      <c r="FK36" s="36" t="str">
        <f>Benchmarkinput!FK7</f>
        <v>x</v>
      </c>
      <c r="FL36" s="36" t="str">
        <f>Benchmarkinput!FL7</f>
        <v>x</v>
      </c>
      <c r="FM36" s="36" t="str">
        <f>Benchmarkinput!FM7</f>
        <v>x</v>
      </c>
      <c r="FN36" s="36" t="str">
        <f>Benchmarkinput!FN7</f>
        <v>x</v>
      </c>
      <c r="FO36" s="36">
        <f>Benchmarkinput!FO7</f>
        <v>0</v>
      </c>
      <c r="FP36" s="36">
        <f>Benchmarkinput!FP7</f>
        <v>0</v>
      </c>
      <c r="FQ36" s="36">
        <f>Benchmarkinput!FQ7</f>
        <v>0</v>
      </c>
      <c r="FR36" s="36">
        <f>Benchmarkinput!FR7</f>
        <v>0</v>
      </c>
      <c r="FS36" s="36" t="str">
        <f>Benchmarkinput!FS7</f>
        <v>x</v>
      </c>
      <c r="FT36" s="36">
        <f>Benchmarkinput!FT7</f>
        <v>0</v>
      </c>
      <c r="FU36" s="36">
        <f>Benchmarkinput!FU7</f>
        <v>4</v>
      </c>
      <c r="FV36" s="139" t="str">
        <f>Benchmarkinput!FV7</f>
        <v>Majoritetssvar</v>
      </c>
      <c r="FW36" s="36" t="str">
        <f>Benchmarkinput!FW7</f>
        <v>N/A</v>
      </c>
      <c r="FX36" s="36" t="str">
        <f>Benchmarkinput!FX7</f>
        <v>x</v>
      </c>
      <c r="FY36" s="36" t="str">
        <f>Benchmarkinput!FY7</f>
        <v>x</v>
      </c>
      <c r="FZ36" s="36">
        <f>Benchmarkinput!FZ7</f>
        <v>0</v>
      </c>
      <c r="GA36" s="36" t="str">
        <f>Benchmarkinput!GA7</f>
        <v>x</v>
      </c>
      <c r="GB36" s="36">
        <f>Benchmarkinput!GB7</f>
        <v>0</v>
      </c>
      <c r="GC36" s="36">
        <f>Benchmarkinput!GC7</f>
        <v>0</v>
      </c>
      <c r="GD36" s="36">
        <f>Benchmarkinput!GD7</f>
        <v>0</v>
      </c>
      <c r="GE36" s="36" t="str">
        <f>Benchmarkinput!GE7</f>
        <v>x</v>
      </c>
      <c r="GF36" s="36">
        <f>Benchmarkinput!GF7</f>
        <v>0</v>
      </c>
      <c r="GG36" s="36">
        <f>Benchmarkinput!GG7</f>
        <v>3</v>
      </c>
      <c r="GH36" s="139" t="str">
        <f>Benchmarkinput!GH7</f>
        <v>Majoritetssvar</v>
      </c>
      <c r="GI36" s="36" t="str">
        <f>Benchmarkinput!GI7</f>
        <v>N/A</v>
      </c>
      <c r="GJ36" s="36" t="str">
        <f>Benchmarkinput!GJ7</f>
        <v>x</v>
      </c>
      <c r="GK36" s="36">
        <f>Benchmarkinput!GK7</f>
        <v>0</v>
      </c>
      <c r="GL36" s="36" t="str">
        <f>Benchmarkinput!GL7</f>
        <v>x</v>
      </c>
      <c r="GM36" s="36" t="str">
        <f>Benchmarkinput!GM7</f>
        <v>x</v>
      </c>
      <c r="GN36" s="36" t="str">
        <f>Benchmarkinput!GN7</f>
        <v>x</v>
      </c>
      <c r="GO36" s="36">
        <f>Benchmarkinput!GO7</f>
        <v>0</v>
      </c>
      <c r="GP36" s="36">
        <f>Benchmarkinput!GP7</f>
        <v>0</v>
      </c>
      <c r="GQ36" s="36" t="str">
        <f>Benchmarkinput!GQ7</f>
        <v>x</v>
      </c>
      <c r="GR36" s="36">
        <f>Benchmarkinput!GR7</f>
        <v>0</v>
      </c>
      <c r="GS36" s="36">
        <f>Benchmarkinput!GS7</f>
        <v>4</v>
      </c>
      <c r="GT36" s="139" t="str">
        <f>Benchmarkinput!GT7</f>
        <v>Minoritetssvar</v>
      </c>
      <c r="GU36" s="36" t="str">
        <f>Benchmarkinput!GU7</f>
        <v>N/A</v>
      </c>
      <c r="GV36" s="36" t="str">
        <f>Benchmarkinput!GV7</f>
        <v>x</v>
      </c>
      <c r="GW36" s="36">
        <f>Benchmarkinput!GW7</f>
        <v>0</v>
      </c>
      <c r="GX36" s="36">
        <f>Benchmarkinput!GX7</f>
        <v>0</v>
      </c>
      <c r="GY36" s="36">
        <f>Benchmarkinput!GY7</f>
        <v>0</v>
      </c>
      <c r="GZ36" s="36">
        <f>Benchmarkinput!GZ7</f>
        <v>0</v>
      </c>
      <c r="HA36" s="36">
        <f>Benchmarkinput!HA7</f>
        <v>0</v>
      </c>
      <c r="HB36" s="36" t="str">
        <f>Benchmarkinput!HB7</f>
        <v>x</v>
      </c>
      <c r="HC36" s="36">
        <f>Benchmarkinput!HC7</f>
        <v>0</v>
      </c>
      <c r="HD36" s="36">
        <f>Benchmarkinput!HD7</f>
        <v>5</v>
      </c>
      <c r="HE36" s="139" t="str">
        <f>Benchmarkinput!HE7</f>
        <v>Minoritetssvar</v>
      </c>
      <c r="HF36" s="36" t="str">
        <f>Benchmarkinput!HF7</f>
        <v>N/A</v>
      </c>
      <c r="HG36" s="36" t="str">
        <f>Benchmarkinput!HG7</f>
        <v>x</v>
      </c>
      <c r="HH36" s="36">
        <f>Benchmarkinput!HH7</f>
        <v>0</v>
      </c>
      <c r="HI36" s="36">
        <f>Benchmarkinput!HI7</f>
        <v>0</v>
      </c>
      <c r="HJ36" s="36">
        <f>Benchmarkinput!HJ7</f>
        <v>0</v>
      </c>
      <c r="HK36" s="36">
        <f>Benchmarkinput!HK7</f>
        <v>0</v>
      </c>
      <c r="HL36" s="36">
        <f>Benchmarkinput!HL7</f>
        <v>0</v>
      </c>
      <c r="HM36" s="36" t="str">
        <f>Benchmarkinput!HM7</f>
        <v>x</v>
      </c>
      <c r="HN36" s="36">
        <f>Benchmarkinput!HN7</f>
        <v>0</v>
      </c>
      <c r="HO36" s="36">
        <f>Benchmarkinput!HO7</f>
        <v>5</v>
      </c>
      <c r="HP36" s="139" t="str">
        <f>Benchmarkinput!HP7</f>
        <v>Majoritetssvar</v>
      </c>
      <c r="HQ36" s="36" t="str">
        <f>Benchmarkinput!HQ7</f>
        <v>N/A</v>
      </c>
      <c r="HR36" s="36">
        <f>Benchmarkinput!HR7</f>
        <v>0</v>
      </c>
      <c r="HS36" s="36">
        <f>Benchmarkinput!HS7</f>
        <v>0</v>
      </c>
      <c r="HT36" s="36">
        <f>Benchmarkinput!HT7</f>
        <v>0</v>
      </c>
      <c r="HU36" s="36">
        <f>Benchmarkinput!HU7</f>
        <v>0</v>
      </c>
      <c r="HV36" s="36">
        <f>Benchmarkinput!HV7</f>
        <v>0</v>
      </c>
      <c r="HW36" s="36" t="str">
        <f>Benchmarkinput!HW7</f>
        <v>x</v>
      </c>
      <c r="HX36" s="36">
        <f>Benchmarkinput!HX7</f>
        <v>0</v>
      </c>
      <c r="HY36" s="36" t="str">
        <f>Benchmarkinput!HY7</f>
        <v>x</v>
      </c>
      <c r="HZ36" s="36">
        <f>Benchmarkinput!HZ7</f>
        <v>0</v>
      </c>
      <c r="IA36" s="139" t="str">
        <f>Benchmarkinput!IA7</f>
        <v>Majoritetssvar</v>
      </c>
      <c r="IB36" s="36" t="str">
        <f>Benchmarkinput!IB7</f>
        <v>N/A</v>
      </c>
      <c r="IC36" s="36" t="str">
        <f>Benchmarkinput!IC7</f>
        <v>x</v>
      </c>
      <c r="ID36" s="36">
        <f>Benchmarkinput!ID7</f>
        <v>0</v>
      </c>
      <c r="IE36" s="36">
        <f>Benchmarkinput!IE7</f>
        <v>0</v>
      </c>
      <c r="IF36" s="36">
        <f>Benchmarkinput!IF7</f>
        <v>0</v>
      </c>
      <c r="IG36" s="36">
        <f>Benchmarkinput!IG7</f>
        <v>0</v>
      </c>
      <c r="IH36" s="36">
        <f>Benchmarkinput!IH7</f>
        <v>0</v>
      </c>
      <c r="II36" s="36" t="str">
        <f>Benchmarkinput!II7</f>
        <v>x</v>
      </c>
      <c r="IJ36" s="36">
        <f>Benchmarkinput!IJ7</f>
        <v>0</v>
      </c>
      <c r="IK36" s="36">
        <f>Benchmarkinput!IK7</f>
        <v>5</v>
      </c>
      <c r="IL36" s="139" t="str">
        <f>Benchmarkinput!IL7</f>
        <v>Minoritetssvar</v>
      </c>
      <c r="IM36" s="36" t="str">
        <f>Benchmarkinput!IM7</f>
        <v>N/A</v>
      </c>
      <c r="IN36" s="36" t="str">
        <f>Benchmarkinput!IN7</f>
        <v>x</v>
      </c>
      <c r="IO36" s="36">
        <f>Benchmarkinput!IO7</f>
        <v>0</v>
      </c>
      <c r="IP36" s="36">
        <f>Benchmarkinput!IP7</f>
        <v>0</v>
      </c>
      <c r="IQ36" s="36">
        <f>Benchmarkinput!IQ7</f>
        <v>0</v>
      </c>
      <c r="IR36" s="36">
        <f>Benchmarkinput!IR7</f>
        <v>0</v>
      </c>
      <c r="IS36" s="36">
        <f>Benchmarkinput!IS7</f>
        <v>0</v>
      </c>
      <c r="IT36" s="36" t="str">
        <f>Benchmarkinput!IT7</f>
        <v>x</v>
      </c>
      <c r="IU36" s="36">
        <f>Benchmarkinput!IU7</f>
        <v>0</v>
      </c>
      <c r="IV36" s="36">
        <f>Benchmarkinput!IV7</f>
        <v>5</v>
      </c>
      <c r="IW36" s="139" t="str">
        <f>Benchmarkinput!IW7</f>
        <v>Minoritetssvar</v>
      </c>
      <c r="IX36" s="36" t="str">
        <f>Benchmarkinput!IX7</f>
        <v>N/A</v>
      </c>
      <c r="IY36" s="36" t="str">
        <f>Benchmarkinput!IY7</f>
        <v>x</v>
      </c>
      <c r="IZ36" s="36">
        <f>Benchmarkinput!IZ7</f>
        <v>0</v>
      </c>
      <c r="JA36" s="36">
        <f>Benchmarkinput!JA7</f>
        <v>0</v>
      </c>
      <c r="JB36" s="36">
        <f>Benchmarkinput!JB7</f>
        <v>0</v>
      </c>
      <c r="JC36" s="36">
        <f>Benchmarkinput!JC7</f>
        <v>0</v>
      </c>
      <c r="JD36" s="36">
        <f>Benchmarkinput!JD7</f>
        <v>0</v>
      </c>
      <c r="JE36" s="36" t="str">
        <f>Benchmarkinput!JE7</f>
        <v>x</v>
      </c>
      <c r="JF36" s="36">
        <f>Benchmarkinput!JF7</f>
        <v>0</v>
      </c>
      <c r="JG36" s="36">
        <f>Benchmarkinput!JG7</f>
        <v>5</v>
      </c>
      <c r="JH36" s="139" t="str">
        <f>Benchmarkinput!JH7</f>
        <v>Minoritetssvar</v>
      </c>
      <c r="JI36" s="36" t="str">
        <f>Benchmarkinput!JI7</f>
        <v>N/A</v>
      </c>
      <c r="JJ36" s="36" t="str">
        <f>Benchmarkinput!JJ7</f>
        <v>x</v>
      </c>
      <c r="JK36" s="36">
        <f>Benchmarkinput!JK7</f>
        <v>0</v>
      </c>
      <c r="JL36" s="36">
        <f>Benchmarkinput!JL7</f>
        <v>0</v>
      </c>
      <c r="JM36" s="36">
        <f>Benchmarkinput!JM7</f>
        <v>0</v>
      </c>
      <c r="JN36" s="36">
        <f>Benchmarkinput!JN7</f>
        <v>0</v>
      </c>
      <c r="JO36" s="36">
        <f>Benchmarkinput!JO7</f>
        <v>0</v>
      </c>
      <c r="JP36" s="36">
        <f>Benchmarkinput!JP7</f>
        <v>0</v>
      </c>
      <c r="JQ36" s="36" t="str">
        <f>Benchmarkinput!JQ7</f>
        <v>x</v>
      </c>
      <c r="JR36" s="36">
        <f>Benchmarkinput!JR7</f>
        <v>5</v>
      </c>
      <c r="JS36" s="139" t="str">
        <f>Benchmarkinput!JS7</f>
        <v>Minoritetssvar</v>
      </c>
      <c r="JT36" s="36" t="str">
        <f>Benchmarkinput!JT7</f>
        <v>N/A</v>
      </c>
      <c r="JU36" s="36" t="str">
        <f>Benchmarkinput!JU7</f>
        <v>x</v>
      </c>
      <c r="JV36" s="36">
        <f>Benchmarkinput!JV7</f>
        <v>0</v>
      </c>
      <c r="JW36" s="36">
        <f>Benchmarkinput!JW7</f>
        <v>0</v>
      </c>
      <c r="JX36" s="36">
        <f>Benchmarkinput!JX7</f>
        <v>0</v>
      </c>
      <c r="JY36" s="36">
        <f>Benchmarkinput!JY7</f>
        <v>0</v>
      </c>
      <c r="JZ36" s="36">
        <f>Benchmarkinput!JZ7</f>
        <v>0</v>
      </c>
      <c r="KA36" s="36" t="str">
        <f>Benchmarkinput!KA7</f>
        <v>x</v>
      </c>
      <c r="KB36" s="36">
        <f>Benchmarkinput!KB7</f>
        <v>0</v>
      </c>
      <c r="KC36" s="36">
        <f>Benchmarkinput!KC7</f>
        <v>5</v>
      </c>
      <c r="KD36" s="139" t="str">
        <f>Benchmarkinput!KD7</f>
        <v>Minoritetssvar</v>
      </c>
      <c r="KE36" s="36" t="str">
        <f>Benchmarkinput!KE7</f>
        <v>N/A</v>
      </c>
      <c r="KF36" s="36" t="str">
        <f>Benchmarkinput!KF7</f>
        <v>x</v>
      </c>
      <c r="KG36" s="36">
        <f>Benchmarkinput!KG7</f>
        <v>0</v>
      </c>
      <c r="KH36" s="36">
        <f>Benchmarkinput!KH7</f>
        <v>0</v>
      </c>
      <c r="KI36" s="36">
        <f>Benchmarkinput!KI7</f>
        <v>0</v>
      </c>
      <c r="KJ36" s="36">
        <f>Benchmarkinput!KJ7</f>
        <v>0</v>
      </c>
      <c r="KK36" s="36">
        <f>Benchmarkinput!KK7</f>
        <v>0</v>
      </c>
      <c r="KL36" s="36" t="str">
        <f>Benchmarkinput!KL7</f>
        <v>x</v>
      </c>
      <c r="KM36" s="36">
        <f>Benchmarkinput!KM7</f>
        <v>0</v>
      </c>
      <c r="KN36" s="36">
        <f>Benchmarkinput!KN7</f>
        <v>5</v>
      </c>
      <c r="KO36" s="139" t="str">
        <f>Benchmarkinput!KO7</f>
        <v>Minoritetssvar</v>
      </c>
      <c r="KP36" s="36" t="str">
        <f>Benchmarkinput!KP7</f>
        <v>N/A</v>
      </c>
      <c r="KQ36" s="36">
        <f>Benchmarkinput!KQ7</f>
        <v>0</v>
      </c>
      <c r="KR36" s="36">
        <f>Benchmarkinput!KR7</f>
        <v>0</v>
      </c>
      <c r="KS36" s="36" t="str">
        <f>Benchmarkinput!KS7</f>
        <v>x</v>
      </c>
      <c r="KT36" s="36">
        <f>Benchmarkinput!KT7</f>
        <v>0</v>
      </c>
      <c r="KU36" s="36">
        <f>Benchmarkinput!KU7</f>
        <v>0</v>
      </c>
      <c r="KV36" s="36">
        <f>Benchmarkinput!KV7</f>
        <v>0</v>
      </c>
      <c r="KW36" s="36" t="str">
        <f>Benchmarkinput!KW7</f>
        <v>x</v>
      </c>
      <c r="KX36" s="36">
        <f>Benchmarkinput!KX7</f>
        <v>0</v>
      </c>
      <c r="KY36" s="36">
        <f>Benchmarkinput!KY7</f>
        <v>3</v>
      </c>
      <c r="KZ36" s="139" t="str">
        <f>Benchmarkinput!KZ7</f>
        <v>Minoritetssvar</v>
      </c>
      <c r="LA36" s="36" t="str">
        <f>Benchmarkinput!LA7</f>
        <v>N/A</v>
      </c>
      <c r="LB36" s="36">
        <f>Benchmarkinput!LB7</f>
        <v>0</v>
      </c>
      <c r="LC36" s="36">
        <f>Benchmarkinput!LC7</f>
        <v>0</v>
      </c>
      <c r="LD36" s="36" t="str">
        <f>Benchmarkinput!LD7</f>
        <v>x</v>
      </c>
      <c r="LE36" s="36">
        <f>Benchmarkinput!LE7</f>
        <v>0</v>
      </c>
      <c r="LF36" s="36">
        <f>Benchmarkinput!LF7</f>
        <v>0</v>
      </c>
      <c r="LG36" s="36">
        <f>Benchmarkinput!LG7</f>
        <v>0</v>
      </c>
      <c r="LH36" s="36">
        <f>Benchmarkinput!LH7</f>
        <v>0</v>
      </c>
      <c r="LI36" s="36" t="str">
        <f>Benchmarkinput!LI7</f>
        <v>x</v>
      </c>
      <c r="LJ36" s="36">
        <f>Benchmarkinput!LJ7</f>
        <v>3</v>
      </c>
      <c r="LK36" s="139" t="str">
        <f>Benchmarkinput!LK7</f>
        <v>Minoritetssvar</v>
      </c>
      <c r="LL36" s="36" t="str">
        <f>Benchmarkinput!LL7</f>
        <v>N/A</v>
      </c>
      <c r="LM36" s="36">
        <f>Benchmarkinput!LM7</f>
        <v>0</v>
      </c>
      <c r="LN36" s="36">
        <f>Benchmarkinput!LN7</f>
        <v>0</v>
      </c>
      <c r="LO36" s="36">
        <f>Benchmarkinput!LO7</f>
        <v>0</v>
      </c>
      <c r="LP36" s="36">
        <f>Benchmarkinput!LP7</f>
        <v>0</v>
      </c>
      <c r="LQ36" s="36" t="str">
        <f>Benchmarkinput!LQ7</f>
        <v>x</v>
      </c>
      <c r="LR36" s="36">
        <f>Benchmarkinput!LR7</f>
        <v>0</v>
      </c>
      <c r="LS36" s="36" t="str">
        <f>Benchmarkinput!LS7</f>
        <v>x</v>
      </c>
      <c r="LT36" s="36">
        <f>Benchmarkinput!LT7</f>
        <v>0</v>
      </c>
      <c r="LU36" s="36">
        <f>Benchmarkinput!LU7</f>
        <v>1</v>
      </c>
      <c r="LV36" s="139" t="str">
        <f>Benchmarkinput!LV7</f>
        <v>Minoritetssvar</v>
      </c>
      <c r="LW36" s="36" t="str">
        <f>Benchmarkinput!LW7</f>
        <v>N/A</v>
      </c>
      <c r="LX36" s="36">
        <f>Benchmarkinput!LX7</f>
        <v>0</v>
      </c>
      <c r="LY36" s="36">
        <f>Benchmarkinput!LY7</f>
        <v>0</v>
      </c>
      <c r="LZ36" s="36" t="str">
        <f>Benchmarkinput!LZ7</f>
        <v>x</v>
      </c>
      <c r="MA36" s="36">
        <f>Benchmarkinput!MA7</f>
        <v>0</v>
      </c>
      <c r="MB36" s="36">
        <f>Benchmarkinput!MB7</f>
        <v>0</v>
      </c>
      <c r="MC36" s="36">
        <f>Benchmarkinput!MC7</f>
        <v>0</v>
      </c>
      <c r="MD36" s="36" t="str">
        <f>Benchmarkinput!MD7</f>
        <v>x</v>
      </c>
      <c r="ME36" s="36">
        <f>Benchmarkinput!ME7</f>
        <v>0</v>
      </c>
      <c r="MF36" s="36">
        <f>Benchmarkinput!MF7</f>
        <v>3</v>
      </c>
      <c r="MG36" s="139" t="str">
        <f>Benchmarkinput!MG7</f>
        <v>Majoritetssvar</v>
      </c>
      <c r="MH36" s="36" t="str">
        <f>Benchmarkinput!MH7</f>
        <v>N/A</v>
      </c>
      <c r="MI36" s="36" t="str">
        <f>Benchmarkinput!MI7</f>
        <v>x</v>
      </c>
      <c r="MJ36" s="36" t="str">
        <f>Benchmarkinput!MJ7</f>
        <v>x</v>
      </c>
      <c r="MK36" s="36" t="str">
        <f>Benchmarkinput!MK7</f>
        <v>x</v>
      </c>
      <c r="ML36" s="36" t="str">
        <f>Benchmarkinput!ML7</f>
        <v>x</v>
      </c>
      <c r="MM36" s="36" t="str">
        <f>Benchmarkinput!MM7</f>
        <v>x</v>
      </c>
      <c r="MN36" s="36">
        <f>Benchmarkinput!MN7</f>
        <v>0</v>
      </c>
      <c r="MO36" s="36">
        <f>Benchmarkinput!MO7</f>
        <v>0</v>
      </c>
      <c r="MP36" s="36" t="str">
        <f>Benchmarkinput!MP7</f>
        <v>x</v>
      </c>
      <c r="MQ36" s="36">
        <f>Benchmarkinput!MQ7</f>
        <v>0</v>
      </c>
      <c r="MR36" s="36">
        <f>Benchmarkinput!MR7</f>
        <v>5</v>
      </c>
      <c r="MS36" s="139" t="str">
        <f>Benchmarkinput!MS7</f>
        <v>Majoritetssvar</v>
      </c>
      <c r="MT36" s="36" t="str">
        <f>Benchmarkinput!MT7</f>
        <v>N/A</v>
      </c>
      <c r="MU36" s="36">
        <f>Benchmarkinput!MU7</f>
        <v>0</v>
      </c>
      <c r="MV36" s="36">
        <f>Benchmarkinput!MV7</f>
        <v>0</v>
      </c>
      <c r="MW36" s="36">
        <f>Benchmarkinput!MW7</f>
        <v>0</v>
      </c>
      <c r="MX36" s="36">
        <f>Benchmarkinput!MX7</f>
        <v>0</v>
      </c>
      <c r="MY36" s="36">
        <f>Benchmarkinput!MY7</f>
        <v>0</v>
      </c>
      <c r="MZ36" s="36">
        <f>Benchmarkinput!MZ7</f>
        <v>0</v>
      </c>
      <c r="NA36" s="36" t="str">
        <f>Benchmarkinput!NA7</f>
        <v>x</v>
      </c>
      <c r="NB36" s="36">
        <f>Benchmarkinput!NB7</f>
        <v>0</v>
      </c>
      <c r="NC36" s="36" t="str">
        <f>Benchmarkinput!NC7</f>
        <v>x</v>
      </c>
      <c r="ND36" s="36">
        <f>Benchmarkinput!ND7</f>
        <v>0</v>
      </c>
      <c r="NE36" s="139" t="str">
        <f>Benchmarkinput!NE7</f>
        <v>Majoritetssvar</v>
      </c>
      <c r="NF36" s="36" t="str">
        <f>Benchmarkinput!NF7</f>
        <v>N/A</v>
      </c>
      <c r="NG36" s="36" t="str">
        <f>Benchmarkinput!NG7</f>
        <v>x</v>
      </c>
      <c r="NH36" s="36" t="str">
        <f>Benchmarkinput!NH7</f>
        <v>x</v>
      </c>
      <c r="NI36" s="36" t="str">
        <f>Benchmarkinput!NI7</f>
        <v>x</v>
      </c>
      <c r="NJ36" s="36" t="str">
        <f>Benchmarkinput!NJ7</f>
        <v>x</v>
      </c>
      <c r="NK36" s="36" t="str">
        <f>Benchmarkinput!NK7</f>
        <v>x</v>
      </c>
      <c r="NL36" s="36">
        <f>Benchmarkinput!NL7</f>
        <v>0</v>
      </c>
      <c r="NM36" s="36">
        <f>Benchmarkinput!NM7</f>
        <v>0</v>
      </c>
      <c r="NN36" s="36" t="str">
        <f>Benchmarkinput!NN7</f>
        <v>x</v>
      </c>
      <c r="NO36" s="36">
        <f>Benchmarkinput!NO7</f>
        <v>0</v>
      </c>
      <c r="NP36" s="36">
        <f>Benchmarkinput!NP7</f>
        <v>5</v>
      </c>
      <c r="NQ36" s="139" t="str">
        <f>Benchmarkinput!NQ7</f>
        <v>Majoritetssvar</v>
      </c>
      <c r="NR36" s="36" t="str">
        <f>Benchmarkinput!NR7</f>
        <v>N/A</v>
      </c>
      <c r="NS36" s="36" t="str">
        <f>Benchmarkinput!NS7</f>
        <v>x</v>
      </c>
      <c r="NT36" s="36" t="str">
        <f>Benchmarkinput!NT7</f>
        <v>x</v>
      </c>
      <c r="NU36" s="36" t="str">
        <f>Benchmarkinput!NU7</f>
        <v>x</v>
      </c>
      <c r="NV36" s="36" t="str">
        <f>Benchmarkinput!NV7</f>
        <v>x</v>
      </c>
      <c r="NW36" s="36" t="str">
        <f>Benchmarkinput!NW7</f>
        <v>x</v>
      </c>
      <c r="NX36" s="36">
        <f>Benchmarkinput!NX7</f>
        <v>0</v>
      </c>
      <c r="NY36" s="36">
        <f>Benchmarkinput!NY7</f>
        <v>0</v>
      </c>
      <c r="NZ36" s="36" t="str">
        <f>Benchmarkinput!NZ7</f>
        <v>x</v>
      </c>
      <c r="OA36" s="36">
        <f>Benchmarkinput!OA7</f>
        <v>0</v>
      </c>
      <c r="OB36" s="36">
        <f>Benchmarkinput!OB7</f>
        <v>5</v>
      </c>
      <c r="OC36" s="139" t="str">
        <f>Benchmarkinput!OC7</f>
        <v>Majoritetssvar</v>
      </c>
      <c r="OD36" s="36" t="str">
        <f>Benchmarkinput!OD7</f>
        <v>N/A</v>
      </c>
      <c r="OE36" s="36" t="str">
        <f>Benchmarkinput!OE7</f>
        <v>x</v>
      </c>
      <c r="OF36" s="36" t="str">
        <f>Benchmarkinput!OF7</f>
        <v>x</v>
      </c>
      <c r="OG36" s="36" t="str">
        <f>Benchmarkinput!OG7</f>
        <v>x</v>
      </c>
      <c r="OH36" s="36" t="str">
        <f>Benchmarkinput!OH7</f>
        <v>x</v>
      </c>
      <c r="OI36" s="36" t="str">
        <f>Benchmarkinput!OI7</f>
        <v>x</v>
      </c>
      <c r="OJ36" s="36">
        <f>Benchmarkinput!OJ7</f>
        <v>0</v>
      </c>
      <c r="OK36" s="36">
        <f>Benchmarkinput!OK7</f>
        <v>0</v>
      </c>
      <c r="OL36" s="36" t="str">
        <f>Benchmarkinput!OL7</f>
        <v>x</v>
      </c>
      <c r="OM36" s="36">
        <f>Benchmarkinput!OM7</f>
        <v>0</v>
      </c>
      <c r="ON36" s="36">
        <f>Benchmarkinput!ON7</f>
        <v>5</v>
      </c>
      <c r="OO36" s="139" t="str">
        <f>Benchmarkinput!OO7</f>
        <v>Majoritetssvar</v>
      </c>
      <c r="OP36" s="36" t="str">
        <f>Benchmarkinput!OP7</f>
        <v>N/A</v>
      </c>
      <c r="OQ36" s="36" t="str">
        <f>Benchmarkinput!OQ7</f>
        <v>x</v>
      </c>
      <c r="OR36" s="36" t="str">
        <f>Benchmarkinput!OR7</f>
        <v>x</v>
      </c>
      <c r="OS36" s="36" t="str">
        <f>Benchmarkinput!OS7</f>
        <v>x</v>
      </c>
      <c r="OT36" s="36" t="str">
        <f>Benchmarkinput!OT7</f>
        <v>x</v>
      </c>
      <c r="OU36" s="36" t="str">
        <f>Benchmarkinput!OU7</f>
        <v>x</v>
      </c>
      <c r="OV36" s="36">
        <f>Benchmarkinput!OV7</f>
        <v>0</v>
      </c>
      <c r="OW36" s="36">
        <f>Benchmarkinput!OW7</f>
        <v>0</v>
      </c>
      <c r="OX36" s="36" t="str">
        <f>Benchmarkinput!OX7</f>
        <v>x</v>
      </c>
      <c r="OY36" s="36">
        <f>Benchmarkinput!OY7</f>
        <v>0</v>
      </c>
      <c r="OZ36" s="36">
        <f>Benchmarkinput!OZ7</f>
        <v>5</v>
      </c>
      <c r="PA36" s="139" t="str">
        <f>Benchmarkinput!PA7</f>
        <v>Majoritetssvar</v>
      </c>
      <c r="PB36" s="36" t="str">
        <f>Benchmarkinput!PB7</f>
        <v>N/A</v>
      </c>
      <c r="PC36" s="36" t="str">
        <f>Benchmarkinput!PC7</f>
        <v>x</v>
      </c>
      <c r="PD36" s="36">
        <f>Benchmarkinput!PD7</f>
        <v>0</v>
      </c>
      <c r="PE36" s="36">
        <f>Benchmarkinput!PE7</f>
        <v>0</v>
      </c>
      <c r="PF36" s="36">
        <f>Benchmarkinput!PF7</f>
        <v>0</v>
      </c>
      <c r="PG36" s="36">
        <f>Benchmarkinput!PG7</f>
        <v>0</v>
      </c>
      <c r="PH36" s="36">
        <f>Benchmarkinput!PH7</f>
        <v>0</v>
      </c>
      <c r="PI36" s="36">
        <f>Benchmarkinput!PI7</f>
        <v>0</v>
      </c>
      <c r="PJ36" s="36" t="str">
        <f>Benchmarkinput!PJ7</f>
        <v>x</v>
      </c>
      <c r="PK36" s="36">
        <f>Benchmarkinput!PK7</f>
        <v>0</v>
      </c>
      <c r="PL36" s="36">
        <f>Benchmarkinput!PL7</f>
        <v>1</v>
      </c>
      <c r="PM36" s="139" t="str">
        <f>Benchmarkinput!PM7</f>
        <v>Majoritetssvar</v>
      </c>
      <c r="PN36" s="36" t="str">
        <f>Benchmarkinput!PN7</f>
        <v>N/A</v>
      </c>
      <c r="PO36" s="36" t="str">
        <f>Benchmarkinput!PO7</f>
        <v>x</v>
      </c>
      <c r="PP36" s="36">
        <f>Benchmarkinput!PP7</f>
        <v>0</v>
      </c>
      <c r="PQ36" s="36">
        <f>Benchmarkinput!PQ7</f>
        <v>0</v>
      </c>
      <c r="PR36" s="36" t="str">
        <f>Benchmarkinput!PR7</f>
        <v>x</v>
      </c>
      <c r="PS36" s="36">
        <f>Benchmarkinput!PS7</f>
        <v>0</v>
      </c>
      <c r="PT36" s="36">
        <f>Benchmarkinput!PT7</f>
        <v>0</v>
      </c>
      <c r="PU36" s="36">
        <f>Benchmarkinput!PU7</f>
        <v>0</v>
      </c>
      <c r="PV36" s="36" t="str">
        <f>Benchmarkinput!PV7</f>
        <v>x</v>
      </c>
      <c r="PW36" s="36">
        <f>Benchmarkinput!PW7</f>
        <v>0</v>
      </c>
      <c r="PX36" s="36">
        <f>Benchmarkinput!PX7</f>
        <v>2</v>
      </c>
      <c r="PY36" s="139" t="str">
        <f>Benchmarkinput!PY7</f>
        <v>Majoritetssvar</v>
      </c>
      <c r="PZ36" s="36" t="str">
        <f>Benchmarkinput!PZ7</f>
        <v>N/A</v>
      </c>
      <c r="QA36" s="36" t="str">
        <f>Benchmarkinput!QA7</f>
        <v>x</v>
      </c>
      <c r="QB36" s="36" t="str">
        <f>Benchmarkinput!QB7</f>
        <v>x</v>
      </c>
      <c r="QC36" s="36" t="str">
        <f>Benchmarkinput!QC7</f>
        <v>x</v>
      </c>
      <c r="QD36" s="36" t="str">
        <f>Benchmarkinput!QD7</f>
        <v>x</v>
      </c>
      <c r="QE36" s="36">
        <f>Benchmarkinput!QE7</f>
        <v>0</v>
      </c>
      <c r="QF36" s="36">
        <f>Benchmarkinput!QF7</f>
        <v>0</v>
      </c>
      <c r="QG36" s="36">
        <f>Benchmarkinput!QG7</f>
        <v>0</v>
      </c>
      <c r="QH36" s="36" t="str">
        <f>Benchmarkinput!QH7</f>
        <v>x</v>
      </c>
      <c r="QI36" s="36">
        <f>Benchmarkinput!QI7</f>
        <v>0</v>
      </c>
      <c r="QJ36" s="36">
        <f>Benchmarkinput!QJ7</f>
        <v>4</v>
      </c>
      <c r="QK36" s="139" t="str">
        <f>Benchmarkinput!QK7</f>
        <v>Majoritetssvar</v>
      </c>
      <c r="QL36" s="36" t="str">
        <f>Benchmarkinput!QL7</f>
        <v>N/A</v>
      </c>
      <c r="QM36" s="36" t="str">
        <f>Benchmarkinput!QM7</f>
        <v>x</v>
      </c>
      <c r="QN36" s="36" t="str">
        <f>Benchmarkinput!QN7</f>
        <v>x</v>
      </c>
      <c r="QO36" s="36" t="str">
        <f>Benchmarkinput!QO7</f>
        <v>x</v>
      </c>
      <c r="QP36" s="36" t="str">
        <f>Benchmarkinput!QP7</f>
        <v>x</v>
      </c>
      <c r="QQ36" s="36" t="str">
        <f>Benchmarkinput!QQ7</f>
        <v>x</v>
      </c>
      <c r="QR36" s="36">
        <f>Benchmarkinput!QR7</f>
        <v>0</v>
      </c>
      <c r="QS36" s="36">
        <f>Benchmarkinput!QS7</f>
        <v>0</v>
      </c>
      <c r="QT36" s="36" t="str">
        <f>Benchmarkinput!QT7</f>
        <v>x</v>
      </c>
      <c r="QU36" s="36">
        <f>Benchmarkinput!QU7</f>
        <v>0</v>
      </c>
      <c r="QV36" s="36">
        <f>Benchmarkinput!QV7</f>
        <v>5</v>
      </c>
      <c r="QW36" s="139" t="str">
        <f>Benchmarkinput!QW7</f>
        <v>Majoritetssvar</v>
      </c>
      <c r="QX36" s="36" t="str">
        <f>Benchmarkinput!QX7</f>
        <v>N/A</v>
      </c>
      <c r="QY36" s="36">
        <f>Benchmarkinput!QY7</f>
        <v>0</v>
      </c>
      <c r="QZ36" s="36">
        <f>Benchmarkinput!QZ7</f>
        <v>0</v>
      </c>
      <c r="RA36" s="36">
        <f>Benchmarkinput!RA7</f>
        <v>0</v>
      </c>
      <c r="RB36" s="36">
        <f>Benchmarkinput!RB7</f>
        <v>0</v>
      </c>
      <c r="RC36" s="36">
        <f>Benchmarkinput!RC7</f>
        <v>0</v>
      </c>
      <c r="RD36" s="36" t="str">
        <f>Benchmarkinput!RD7</f>
        <v>x</v>
      </c>
      <c r="RE36" s="36">
        <f>Benchmarkinput!RE7</f>
        <v>0</v>
      </c>
      <c r="RF36" s="36" t="str">
        <f>Benchmarkinput!RF7</f>
        <v>x</v>
      </c>
      <c r="RG36" s="36">
        <f>Benchmarkinput!RG7</f>
        <v>0</v>
      </c>
      <c r="RH36" s="139" t="str">
        <f>Benchmarkinput!RH7</f>
        <v>Majoritetssvar</v>
      </c>
      <c r="RI36" s="36" t="str">
        <f>Benchmarkinput!RI7</f>
        <v>N/A</v>
      </c>
      <c r="RJ36" s="36" t="str">
        <f>Benchmarkinput!RJ7</f>
        <v>x</v>
      </c>
      <c r="RK36" s="36" t="str">
        <f>Benchmarkinput!RK7</f>
        <v>x</v>
      </c>
      <c r="RL36" s="36">
        <f>Benchmarkinput!RL7</f>
        <v>0</v>
      </c>
      <c r="RM36" s="36">
        <f>Benchmarkinput!RM7</f>
        <v>0</v>
      </c>
      <c r="RN36" s="36" t="str">
        <f>Benchmarkinput!RN7</f>
        <v>x</v>
      </c>
      <c r="RO36" s="36">
        <f>Benchmarkinput!RO7</f>
        <v>0</v>
      </c>
      <c r="RP36" s="36">
        <f>Benchmarkinput!RP7</f>
        <v>0</v>
      </c>
      <c r="RQ36" s="36" t="str">
        <f>Benchmarkinput!RQ7</f>
        <v>x</v>
      </c>
      <c r="RR36" s="36">
        <f>Benchmarkinput!RR7</f>
        <v>0</v>
      </c>
      <c r="RS36" s="36">
        <f>Benchmarkinput!RS7</f>
        <v>3</v>
      </c>
      <c r="RT36" s="139">
        <f>Benchmarkinput!RT7</f>
        <v>154</v>
      </c>
      <c r="RU36" s="36">
        <f>Benchmarkinput!RU7</f>
        <v>40</v>
      </c>
      <c r="RV36" s="36">
        <f>Benchmarkinput!RV7</f>
        <v>35</v>
      </c>
      <c r="RW36" s="36" t="str">
        <f>Benchmarkinput!RW7</f>
        <v>Ja!</v>
      </c>
      <c r="RX36" s="36">
        <f>Benchmarkinput!RX7</f>
        <v>1</v>
      </c>
      <c r="RY36" s="157">
        <f>IF(Arbetsområdena!C41=0.1,0,Arbetsområdena!C41)</f>
        <v>2</v>
      </c>
      <c r="RZ36" s="161">
        <f>IF(Arbetsområdena!D41=0.1,0,Arbetsområdena!D41)</f>
        <v>1</v>
      </c>
      <c r="SA36" s="161">
        <f>IF(Arbetsområdena!E41=0.1,0,Arbetsområdena!E41)</f>
        <v>4</v>
      </c>
      <c r="SB36" s="161">
        <f>IF(Arbetsområdena!F41=0.1,0,Arbetsområdena!F41)</f>
        <v>2</v>
      </c>
      <c r="SC36" s="161">
        <f>IF(Arbetsområdena!G41=0.1,0,Arbetsområdena!G41)</f>
        <v>3</v>
      </c>
      <c r="SD36" s="161">
        <f>IF(Arbetsområdena!H41=0.1,0,Arbetsområdena!H41)</f>
        <v>1</v>
      </c>
      <c r="SE36" s="161">
        <f>IF(Arbetsområdena!I41=0.1,0,Arbetsområdena!I41)</f>
        <v>3</v>
      </c>
      <c r="SF36" s="161">
        <f>IF(Arbetsområdena!J41=0.1,0,Arbetsområdena!J41)</f>
        <v>1</v>
      </c>
      <c r="SG36" s="161">
        <f>IF(Arbetsområdena!K41=0.1,0,Arbetsområdena!K41)</f>
        <v>3</v>
      </c>
      <c r="SH36" s="161">
        <f>IF(Arbetsområdena!L41=0.1,0,Arbetsområdena!L41)</f>
        <v>1</v>
      </c>
      <c r="SI36" s="139">
        <f>Arbetsområdena!$K108</f>
        <v>40</v>
      </c>
      <c r="SJ36" s="54">
        <f>Arbetsområdena!$K72</f>
        <v>16</v>
      </c>
      <c r="SK36" s="54">
        <f>Arbetsområdena!$K122</f>
        <v>26</v>
      </c>
      <c r="SL36" s="54">
        <f>Arbetsområdena!$K193</f>
        <v>21</v>
      </c>
      <c r="SM36" s="54">
        <f>Arbetsområdena!$K138</f>
        <v>38</v>
      </c>
      <c r="SN36" s="54">
        <f>Arbetsområdena!$K180</f>
        <v>28</v>
      </c>
      <c r="SO36" s="54">
        <f>Arbetsområdena!$K209</f>
        <v>25</v>
      </c>
      <c r="SP36" s="54">
        <f>Arbetsområdena!$K162</f>
        <v>18</v>
      </c>
      <c r="SQ36" s="54">
        <f>Arbetsområdena!$K220</f>
        <v>12</v>
      </c>
      <c r="SR36" s="54">
        <f>Arbetsområdena!$K89</f>
        <v>24</v>
      </c>
      <c r="SS36" s="139" t="str">
        <f t="shared" si="84"/>
        <v>Alla svarande myndigheter</v>
      </c>
      <c r="ST36" s="102">
        <f>RX36+SUM(RY36:SH36)/100+RT36/100000+SUM(SI36:SR36)/100000000</f>
        <v>1.2115424800000001</v>
      </c>
      <c r="SU36" s="139"/>
      <c r="SV36" s="54"/>
      <c r="SW36" s="54"/>
      <c r="SX36" s="54"/>
      <c r="SY36" s="54"/>
      <c r="SZ36" s="54"/>
      <c r="TA36" s="54"/>
      <c r="TB36" s="54"/>
      <c r="TC36" s="54"/>
      <c r="TD36" s="54"/>
      <c r="TE36" s="54"/>
      <c r="TF36" s="54"/>
      <c r="TG36" s="54"/>
      <c r="TH36" s="54"/>
      <c r="TI36" s="54"/>
      <c r="TJ36" s="54"/>
      <c r="TK36" s="54"/>
      <c r="TL36" s="54"/>
      <c r="TM36" s="54"/>
      <c r="TN36" s="54"/>
      <c r="TO36" s="54"/>
      <c r="TP36" s="54"/>
      <c r="TQ36" s="54"/>
      <c r="TR36" s="54"/>
      <c r="TS36" s="54"/>
      <c r="TT36" s="54"/>
      <c r="TU36" s="54"/>
      <c r="TV36" s="54"/>
      <c r="TW36" s="54"/>
      <c r="TX36" s="54"/>
      <c r="TY36" s="54"/>
      <c r="TZ36" s="54"/>
      <c r="UA36" s="54"/>
      <c r="UB36" s="54"/>
      <c r="UC36" s="54"/>
      <c r="UD36" s="54"/>
      <c r="UE36" s="54"/>
      <c r="UF36" s="54"/>
      <c r="UG36" s="54"/>
      <c r="UH36" s="54"/>
      <c r="UI36" s="54"/>
      <c r="UJ36" s="54"/>
      <c r="UK36" s="54"/>
      <c r="UL36" s="54"/>
      <c r="UM36" s="54"/>
      <c r="UN36" s="54"/>
      <c r="UO36" s="54"/>
      <c r="UP36" s="54"/>
      <c r="UQ36" s="54"/>
      <c r="UR36" s="54"/>
      <c r="US36" s="54"/>
      <c r="UT36" s="54"/>
      <c r="UU36" s="54"/>
      <c r="UV36" s="54"/>
      <c r="UW36" s="54"/>
      <c r="UX36" s="54"/>
      <c r="UY36" s="54"/>
      <c r="UZ36" s="54"/>
      <c r="VA36" s="54"/>
      <c r="VB36" s="54"/>
      <c r="VC36" s="54"/>
      <c r="VD36" s="54"/>
      <c r="VE36" s="54"/>
      <c r="VF36" s="54"/>
      <c r="VG36" s="54"/>
      <c r="VH36" s="54"/>
      <c r="VI36" s="54"/>
      <c r="VJ36" s="54"/>
      <c r="VK36" s="54"/>
      <c r="VL36" s="54"/>
      <c r="VM36" s="54"/>
      <c r="VN36" s="54"/>
      <c r="VO36" s="54"/>
      <c r="VP36" s="54"/>
      <c r="VQ36" s="54"/>
      <c r="VR36" s="54"/>
      <c r="VS36" s="54"/>
      <c r="VT36" s="54"/>
      <c r="VU36" s="54"/>
      <c r="VV36" s="54"/>
      <c r="VW36" s="54"/>
      <c r="VX36" s="54"/>
      <c r="VY36" s="54"/>
      <c r="VZ36" s="54"/>
      <c r="WA36" s="54"/>
      <c r="WB36" s="54"/>
      <c r="WC36" s="54"/>
      <c r="WD36" s="54"/>
      <c r="WE36" s="54"/>
      <c r="WF36" s="54"/>
      <c r="WG36" s="54"/>
      <c r="WH36" s="54"/>
      <c r="WI36" s="54"/>
    </row>
    <row r="37" spans="1:607" s="36" customFormat="1" x14ac:dyDescent="0.35">
      <c r="A37" s="45" t="str">
        <f>Benchmarkinput!A8</f>
        <v>De 30 bästa av alla svar</v>
      </c>
      <c r="B37" s="45" t="str">
        <f>Benchmarkinput!B8</f>
        <v>N/A</v>
      </c>
      <c r="C37" s="45" t="str">
        <f>Benchmarkinput!C8</f>
        <v>N/A</v>
      </c>
      <c r="D37" s="45" t="str">
        <f>Benchmarkinput!D8</f>
        <v>N/A</v>
      </c>
      <c r="E37" s="36" t="str">
        <f>Benchmarkinput!E8</f>
        <v>N/A</v>
      </c>
      <c r="F37" s="36" t="str">
        <f>Benchmarkinput!F8</f>
        <v>N/A</v>
      </c>
      <c r="G37" s="36" t="str">
        <f>Benchmarkinput!G8</f>
        <v>N/A</v>
      </c>
      <c r="H37" s="36" t="str">
        <f>Benchmarkinput!H8</f>
        <v>N/A</v>
      </c>
      <c r="I37" s="143" t="str">
        <f>Benchmarkinput!I8</f>
        <v>N/A</v>
      </c>
      <c r="J37" s="36" t="str">
        <f>Benchmarkinput!J8</f>
        <v>N/A</v>
      </c>
      <c r="K37" s="143" t="str">
        <f>Benchmarkinput!K8</f>
        <v>N/A</v>
      </c>
      <c r="L37" s="45" t="str">
        <f>Benchmarkinput!L8</f>
        <v>N/A</v>
      </c>
      <c r="M37" s="45" t="str">
        <f>Benchmarkinput!M8</f>
        <v>N/A</v>
      </c>
      <c r="N37" s="45" t="str">
        <f>Benchmarkinput!N8</f>
        <v>N/A</v>
      </c>
      <c r="O37" s="45" t="str">
        <f>Benchmarkinput!O8</f>
        <v>N/A</v>
      </c>
      <c r="P37" s="139" t="str">
        <f>Benchmarkinput!P8</f>
        <v>Majoritetssvar</v>
      </c>
      <c r="Q37" s="36" t="str">
        <f>Benchmarkinput!Q8</f>
        <v>N/A</v>
      </c>
      <c r="R37" s="36" t="str">
        <f>Benchmarkinput!R8</f>
        <v>x</v>
      </c>
      <c r="S37" s="36" t="str">
        <f>Benchmarkinput!S8</f>
        <v>x</v>
      </c>
      <c r="T37" s="36" t="str">
        <f>Benchmarkinput!T8</f>
        <v>x</v>
      </c>
      <c r="U37" s="36" t="str">
        <f>Benchmarkinput!U8</f>
        <v>x</v>
      </c>
      <c r="V37" s="36" t="str">
        <f>Benchmarkinput!V8</f>
        <v>x</v>
      </c>
      <c r="W37" s="36">
        <f>Benchmarkinput!W8</f>
        <v>0</v>
      </c>
      <c r="X37" s="36">
        <f>Benchmarkinput!X8</f>
        <v>0</v>
      </c>
      <c r="Y37" s="36" t="str">
        <f>Benchmarkinput!Y8</f>
        <v>x</v>
      </c>
      <c r="Z37" s="36">
        <f>Benchmarkinput!Z8</f>
        <v>0</v>
      </c>
      <c r="AA37" s="36">
        <f>Benchmarkinput!AA8</f>
        <v>5</v>
      </c>
      <c r="AB37" s="139" t="str">
        <f>Benchmarkinput!AB8</f>
        <v>Majoritetssvar</v>
      </c>
      <c r="AC37" s="36" t="str">
        <f>Benchmarkinput!AC8</f>
        <v>N/A</v>
      </c>
      <c r="AD37" s="36" t="str">
        <f>Benchmarkinput!AD8</f>
        <v>x</v>
      </c>
      <c r="AE37" s="36" t="str">
        <f>Benchmarkinput!AE8</f>
        <v>x</v>
      </c>
      <c r="AF37" s="36" t="str">
        <f>Benchmarkinput!AF8</f>
        <v>x</v>
      </c>
      <c r="AG37" s="36" t="str">
        <f>Benchmarkinput!AG8</f>
        <v>x</v>
      </c>
      <c r="AH37" s="36" t="str">
        <f>Benchmarkinput!AH8</f>
        <v>x</v>
      </c>
      <c r="AI37" s="36">
        <f>Benchmarkinput!AI8</f>
        <v>0</v>
      </c>
      <c r="AJ37" s="36">
        <f>Benchmarkinput!AJ8</f>
        <v>0</v>
      </c>
      <c r="AK37" s="36">
        <f>Benchmarkinput!AK8</f>
        <v>0</v>
      </c>
      <c r="AL37" s="36" t="str">
        <f>Benchmarkinput!AL8</f>
        <v>x</v>
      </c>
      <c r="AM37" s="36">
        <f>Benchmarkinput!AM8</f>
        <v>0</v>
      </c>
      <c r="AN37" s="36">
        <f>Benchmarkinput!AN8</f>
        <v>5</v>
      </c>
      <c r="AO37" s="139" t="str">
        <f>Benchmarkinput!AO8</f>
        <v>Minoritetssvar</v>
      </c>
      <c r="AP37" s="36" t="str">
        <f>Benchmarkinput!AP8</f>
        <v>N/A</v>
      </c>
      <c r="AQ37" s="36">
        <f>Benchmarkinput!AQ8</f>
        <v>0</v>
      </c>
      <c r="AR37" s="36" t="str">
        <f>Benchmarkinput!AR8</f>
        <v>x</v>
      </c>
      <c r="AS37" s="36">
        <f>Benchmarkinput!AS8</f>
        <v>0</v>
      </c>
      <c r="AT37" s="36">
        <f>Benchmarkinput!AT8</f>
        <v>0</v>
      </c>
      <c r="AU37" s="36">
        <f>Benchmarkinput!AU8</f>
        <v>0</v>
      </c>
      <c r="AV37" s="36">
        <f>Benchmarkinput!AV8</f>
        <v>0</v>
      </c>
      <c r="AW37" s="36" t="str">
        <f>Benchmarkinput!AW8</f>
        <v>x</v>
      </c>
      <c r="AX37" s="36">
        <f>Benchmarkinput!AX8</f>
        <v>0</v>
      </c>
      <c r="AY37" s="36">
        <f>Benchmarkinput!AY8</f>
        <v>4</v>
      </c>
      <c r="AZ37" s="139" t="str">
        <f>Benchmarkinput!AZ8</f>
        <v>Majoritetssvar</v>
      </c>
      <c r="BA37" s="36" t="str">
        <f>Benchmarkinput!BA8</f>
        <v>N/A</v>
      </c>
      <c r="BB37" s="36" t="str">
        <f>Benchmarkinput!BB8</f>
        <v>x</v>
      </c>
      <c r="BC37" s="36">
        <f>Benchmarkinput!BC8</f>
        <v>0</v>
      </c>
      <c r="BD37" s="36">
        <f>Benchmarkinput!BD8</f>
        <v>0</v>
      </c>
      <c r="BE37" s="36">
        <f>Benchmarkinput!BE8</f>
        <v>0</v>
      </c>
      <c r="BF37" s="36">
        <f>Benchmarkinput!BF8</f>
        <v>0</v>
      </c>
      <c r="BG37" s="36">
        <f>Benchmarkinput!BG8</f>
        <v>0</v>
      </c>
      <c r="BH37" s="36" t="str">
        <f>Benchmarkinput!BH8</f>
        <v>x</v>
      </c>
      <c r="BI37" s="36">
        <f>Benchmarkinput!BI8</f>
        <v>0</v>
      </c>
      <c r="BJ37" s="36">
        <f>Benchmarkinput!BJ8</f>
        <v>5</v>
      </c>
      <c r="BK37" s="139" t="str">
        <f>Benchmarkinput!BK8</f>
        <v>Majoritetssvar</v>
      </c>
      <c r="BL37" s="36" t="str">
        <f>Benchmarkinput!BL8</f>
        <v>N/A</v>
      </c>
      <c r="BM37" s="36" t="str">
        <f>Benchmarkinput!BM8</f>
        <v>x</v>
      </c>
      <c r="BN37" s="36">
        <f>Benchmarkinput!BN8</f>
        <v>0</v>
      </c>
      <c r="BO37" s="36">
        <f>Benchmarkinput!BO8</f>
        <v>0</v>
      </c>
      <c r="BP37" s="36">
        <f>Benchmarkinput!BP8</f>
        <v>0</v>
      </c>
      <c r="BQ37" s="36">
        <f>Benchmarkinput!BQ8</f>
        <v>0</v>
      </c>
      <c r="BR37" s="36">
        <f>Benchmarkinput!BR8</f>
        <v>0</v>
      </c>
      <c r="BS37" s="36" t="str">
        <f>Benchmarkinput!BS8</f>
        <v>x</v>
      </c>
      <c r="BT37" s="36">
        <f>Benchmarkinput!BT8</f>
        <v>0</v>
      </c>
      <c r="BU37" s="36">
        <f>Benchmarkinput!BU8</f>
        <v>5</v>
      </c>
      <c r="BV37" s="139" t="str">
        <f>Benchmarkinput!BV8</f>
        <v>Majoritetssvar</v>
      </c>
      <c r="BW37" s="36" t="str">
        <f>Benchmarkinput!BW8</f>
        <v>N/A</v>
      </c>
      <c r="BX37" s="36" t="str">
        <f>Benchmarkinput!BX8</f>
        <v>x</v>
      </c>
      <c r="BY37" s="36" t="str">
        <f>Benchmarkinput!BY8</f>
        <v>x</v>
      </c>
      <c r="BZ37" s="36" t="str">
        <f>Benchmarkinput!BZ8</f>
        <v>x</v>
      </c>
      <c r="CA37" s="36" t="str">
        <f>Benchmarkinput!CA8</f>
        <v>x</v>
      </c>
      <c r="CB37" s="36" t="str">
        <f>Benchmarkinput!CB8</f>
        <v>x</v>
      </c>
      <c r="CC37" s="36">
        <f>Benchmarkinput!CC8</f>
        <v>0</v>
      </c>
      <c r="CD37" s="36">
        <f>Benchmarkinput!CD8</f>
        <v>0</v>
      </c>
      <c r="CE37" s="36">
        <f>Benchmarkinput!CE8</f>
        <v>0</v>
      </c>
      <c r="CF37" s="36" t="str">
        <f>Benchmarkinput!CF8</f>
        <v>x</v>
      </c>
      <c r="CG37" s="36">
        <f>Benchmarkinput!CG8</f>
        <v>0</v>
      </c>
      <c r="CH37" s="36">
        <f>Benchmarkinput!CH8</f>
        <v>5</v>
      </c>
      <c r="CI37" s="139" t="str">
        <f>Benchmarkinput!CI8</f>
        <v>Majoritetssvar</v>
      </c>
      <c r="CJ37" s="36" t="str">
        <f>Benchmarkinput!CJ8</f>
        <v>N/A</v>
      </c>
      <c r="CK37" s="36" t="str">
        <f>Benchmarkinput!CK8</f>
        <v>x</v>
      </c>
      <c r="CL37" s="36" t="str">
        <f>Benchmarkinput!CL8</f>
        <v>x</v>
      </c>
      <c r="CM37" s="36" t="str">
        <f>Benchmarkinput!CM8</f>
        <v>x</v>
      </c>
      <c r="CN37" s="36" t="str">
        <f>Benchmarkinput!CN8</f>
        <v>x</v>
      </c>
      <c r="CO37" s="36" t="str">
        <f>Benchmarkinput!CO8</f>
        <v>x</v>
      </c>
      <c r="CP37" s="36">
        <f>Benchmarkinput!CP8</f>
        <v>0</v>
      </c>
      <c r="CQ37" s="36">
        <f>Benchmarkinput!CQ8</f>
        <v>0</v>
      </c>
      <c r="CR37" s="36">
        <f>Benchmarkinput!CR8</f>
        <v>0</v>
      </c>
      <c r="CS37" s="36" t="str">
        <f>Benchmarkinput!CS8</f>
        <v>x</v>
      </c>
      <c r="CT37" s="36">
        <f>Benchmarkinput!CT8</f>
        <v>0</v>
      </c>
      <c r="CU37" s="36">
        <f>Benchmarkinput!CU8</f>
        <v>5</v>
      </c>
      <c r="CV37" s="139" t="str">
        <f>Benchmarkinput!CV8</f>
        <v>Majoritetssvar</v>
      </c>
      <c r="CW37" s="36" t="str">
        <f>Benchmarkinput!CW8</f>
        <v>N/A</v>
      </c>
      <c r="CX37" s="36" t="str">
        <f>Benchmarkinput!CX8</f>
        <v>x</v>
      </c>
      <c r="CY37" s="36" t="str">
        <f>Benchmarkinput!CY8</f>
        <v>x</v>
      </c>
      <c r="CZ37" s="36" t="str">
        <f>Benchmarkinput!CZ8</f>
        <v>x</v>
      </c>
      <c r="DA37" s="36" t="str">
        <f>Benchmarkinput!DA8</f>
        <v>x</v>
      </c>
      <c r="DB37" s="36" t="str">
        <f>Benchmarkinput!DB8</f>
        <v>x</v>
      </c>
      <c r="DC37" s="36">
        <f>Benchmarkinput!DC8</f>
        <v>0</v>
      </c>
      <c r="DD37" s="36">
        <f>Benchmarkinput!DD8</f>
        <v>0</v>
      </c>
      <c r="DE37" s="36">
        <f>Benchmarkinput!DE8</f>
        <v>0</v>
      </c>
      <c r="DF37" s="36" t="str">
        <f>Benchmarkinput!DF8</f>
        <v>x</v>
      </c>
      <c r="DG37" s="36">
        <f>Benchmarkinput!DG8</f>
        <v>0</v>
      </c>
      <c r="DH37" s="36">
        <f>Benchmarkinput!DH8</f>
        <v>5</v>
      </c>
      <c r="DI37" s="139" t="str">
        <f>Benchmarkinput!DI8</f>
        <v>Majoritetssvar</v>
      </c>
      <c r="DJ37" s="36" t="str">
        <f>Benchmarkinput!DJ8</f>
        <v>N/A</v>
      </c>
      <c r="DK37" s="36" t="str">
        <f>Benchmarkinput!DK8</f>
        <v>x</v>
      </c>
      <c r="DL37" s="36" t="str">
        <f>Benchmarkinput!DL8</f>
        <v>x</v>
      </c>
      <c r="DM37" s="36" t="str">
        <f>Benchmarkinput!DM8</f>
        <v>x</v>
      </c>
      <c r="DN37" s="36" t="str">
        <f>Benchmarkinput!DN8</f>
        <v>x</v>
      </c>
      <c r="DO37" s="36" t="str">
        <f>Benchmarkinput!DO8</f>
        <v>x</v>
      </c>
      <c r="DP37" s="36">
        <f>Benchmarkinput!DP8</f>
        <v>0</v>
      </c>
      <c r="DQ37" s="36">
        <f>Benchmarkinput!DQ8</f>
        <v>0</v>
      </c>
      <c r="DR37" s="36">
        <f>Benchmarkinput!DR8</f>
        <v>0</v>
      </c>
      <c r="DS37" s="36" t="str">
        <f>Benchmarkinput!DS8</f>
        <v>x</v>
      </c>
      <c r="DT37" s="36">
        <f>Benchmarkinput!DT8</f>
        <v>0</v>
      </c>
      <c r="DU37" s="36">
        <f>Benchmarkinput!DU8</f>
        <v>5</v>
      </c>
      <c r="DV37" s="139" t="str">
        <f>Benchmarkinput!DV8</f>
        <v>Majoritetssvar</v>
      </c>
      <c r="DW37" s="36" t="str">
        <f>Benchmarkinput!DW8</f>
        <v>N/A</v>
      </c>
      <c r="DX37" s="36" t="str">
        <f>Benchmarkinput!DX8</f>
        <v>x</v>
      </c>
      <c r="DY37" s="36" t="str">
        <f>Benchmarkinput!DY8</f>
        <v>x</v>
      </c>
      <c r="DZ37" s="36" t="str">
        <f>Benchmarkinput!DZ8</f>
        <v>x</v>
      </c>
      <c r="EA37" s="36" t="str">
        <f>Benchmarkinput!EA8</f>
        <v>x</v>
      </c>
      <c r="EB37" s="36" t="str">
        <f>Benchmarkinput!EB8</f>
        <v>x</v>
      </c>
      <c r="EC37" s="36">
        <f>Benchmarkinput!EC8</f>
        <v>0</v>
      </c>
      <c r="ED37" s="36">
        <f>Benchmarkinput!ED8</f>
        <v>0</v>
      </c>
      <c r="EE37" s="36">
        <f>Benchmarkinput!EE8</f>
        <v>0</v>
      </c>
      <c r="EF37" s="36" t="str">
        <f>Benchmarkinput!EF8</f>
        <v>x</v>
      </c>
      <c r="EG37" s="36">
        <f>Benchmarkinput!EG8</f>
        <v>0</v>
      </c>
      <c r="EH37" s="36">
        <f>Benchmarkinput!EH8</f>
        <v>5</v>
      </c>
      <c r="EI37" s="139" t="str">
        <f>Benchmarkinput!EI8</f>
        <v>Majoritetssvar</v>
      </c>
      <c r="EJ37" s="36" t="str">
        <f>Benchmarkinput!EJ8</f>
        <v>N/A</v>
      </c>
      <c r="EK37" s="36" t="str">
        <f>Benchmarkinput!EK8</f>
        <v>x</v>
      </c>
      <c r="EL37" s="36" t="str">
        <f>Benchmarkinput!EL8</f>
        <v>x</v>
      </c>
      <c r="EM37" s="36" t="str">
        <f>Benchmarkinput!EM8</f>
        <v>x</v>
      </c>
      <c r="EN37" s="36" t="str">
        <f>Benchmarkinput!EN8</f>
        <v>x</v>
      </c>
      <c r="EO37" s="36" t="str">
        <f>Benchmarkinput!EO8</f>
        <v>x</v>
      </c>
      <c r="EP37" s="36">
        <f>Benchmarkinput!EP8</f>
        <v>0</v>
      </c>
      <c r="EQ37" s="36">
        <f>Benchmarkinput!EQ8</f>
        <v>0</v>
      </c>
      <c r="ER37" s="36">
        <f>Benchmarkinput!ER8</f>
        <v>0</v>
      </c>
      <c r="ES37" s="36" t="str">
        <f>Benchmarkinput!ES8</f>
        <v>x</v>
      </c>
      <c r="ET37" s="36">
        <f>Benchmarkinput!ET8</f>
        <v>0</v>
      </c>
      <c r="EU37" s="36">
        <f>Benchmarkinput!EU8</f>
        <v>5</v>
      </c>
      <c r="EV37" s="139" t="str">
        <f>Benchmarkinput!EV8</f>
        <v>Majoritetssvar</v>
      </c>
      <c r="EW37" s="36" t="str">
        <f>Benchmarkinput!EW8</f>
        <v>N/A</v>
      </c>
      <c r="EX37" s="36" t="str">
        <f>Benchmarkinput!EX8</f>
        <v>x</v>
      </c>
      <c r="EY37" s="36" t="str">
        <f>Benchmarkinput!EY8</f>
        <v>x</v>
      </c>
      <c r="EZ37" s="36" t="str">
        <f>Benchmarkinput!EZ8</f>
        <v>x</v>
      </c>
      <c r="FA37" s="36" t="str">
        <f>Benchmarkinput!FA8</f>
        <v>x</v>
      </c>
      <c r="FB37" s="36" t="str">
        <f>Benchmarkinput!FB8</f>
        <v>x</v>
      </c>
      <c r="FC37" s="36">
        <f>Benchmarkinput!FC8</f>
        <v>0</v>
      </c>
      <c r="FD37" s="36">
        <f>Benchmarkinput!FD8</f>
        <v>0</v>
      </c>
      <c r="FE37" s="36">
        <f>Benchmarkinput!FE8</f>
        <v>0</v>
      </c>
      <c r="FF37" s="36" t="str">
        <f>Benchmarkinput!FF8</f>
        <v>x</v>
      </c>
      <c r="FG37" s="36">
        <f>Benchmarkinput!FG8</f>
        <v>0</v>
      </c>
      <c r="FH37" s="36">
        <f>Benchmarkinput!FH8</f>
        <v>5</v>
      </c>
      <c r="FI37" s="139" t="str">
        <f>Benchmarkinput!FI8</f>
        <v>Majoritetssvar</v>
      </c>
      <c r="FJ37" s="36" t="str">
        <f>Benchmarkinput!FJ8</f>
        <v>N/A</v>
      </c>
      <c r="FK37" s="36" t="str">
        <f>Benchmarkinput!FK8</f>
        <v>x</v>
      </c>
      <c r="FL37" s="36" t="str">
        <f>Benchmarkinput!FL8</f>
        <v>x</v>
      </c>
      <c r="FM37" s="36" t="str">
        <f>Benchmarkinput!FM8</f>
        <v>x</v>
      </c>
      <c r="FN37" s="36" t="str">
        <f>Benchmarkinput!FN8</f>
        <v>x</v>
      </c>
      <c r="FO37" s="36" t="str">
        <f>Benchmarkinput!FO8</f>
        <v>x</v>
      </c>
      <c r="FP37" s="36">
        <f>Benchmarkinput!FP8</f>
        <v>0</v>
      </c>
      <c r="FQ37" s="36">
        <f>Benchmarkinput!FQ8</f>
        <v>0</v>
      </c>
      <c r="FR37" s="36">
        <f>Benchmarkinput!FR8</f>
        <v>0</v>
      </c>
      <c r="FS37" s="36" t="str">
        <f>Benchmarkinput!FS8</f>
        <v>x</v>
      </c>
      <c r="FT37" s="36">
        <f>Benchmarkinput!FT8</f>
        <v>0</v>
      </c>
      <c r="FU37" s="36">
        <f>Benchmarkinput!FU8</f>
        <v>5</v>
      </c>
      <c r="FV37" s="139" t="str">
        <f>Benchmarkinput!FV8</f>
        <v>Majoritetssvar</v>
      </c>
      <c r="FW37" s="36" t="str">
        <f>Benchmarkinput!FW8</f>
        <v>N/A</v>
      </c>
      <c r="FX37" s="36" t="str">
        <f>Benchmarkinput!FX8</f>
        <v>x</v>
      </c>
      <c r="FY37" s="36" t="str">
        <f>Benchmarkinput!FY8</f>
        <v>x</v>
      </c>
      <c r="FZ37" s="36" t="str">
        <f>Benchmarkinput!FZ8</f>
        <v>x</v>
      </c>
      <c r="GA37" s="36" t="str">
        <f>Benchmarkinput!GA8</f>
        <v>x</v>
      </c>
      <c r="GB37" s="36" t="str">
        <f>Benchmarkinput!GB8</f>
        <v>x</v>
      </c>
      <c r="GC37" s="36">
        <f>Benchmarkinput!GC8</f>
        <v>0</v>
      </c>
      <c r="GD37" s="36">
        <f>Benchmarkinput!GD8</f>
        <v>0</v>
      </c>
      <c r="GE37" s="36" t="str">
        <f>Benchmarkinput!GE8</f>
        <v>x</v>
      </c>
      <c r="GF37" s="36">
        <f>Benchmarkinput!GF8</f>
        <v>0</v>
      </c>
      <c r="GG37" s="36">
        <f>Benchmarkinput!GG8</f>
        <v>5</v>
      </c>
      <c r="GH37" s="139" t="str">
        <f>Benchmarkinput!GH8</f>
        <v>Majoritetssvar</v>
      </c>
      <c r="GI37" s="36" t="str">
        <f>Benchmarkinput!GI8</f>
        <v>N/A</v>
      </c>
      <c r="GJ37" s="36" t="str">
        <f>Benchmarkinput!GJ8</f>
        <v>x</v>
      </c>
      <c r="GK37" s="36" t="str">
        <f>Benchmarkinput!GK8</f>
        <v>x</v>
      </c>
      <c r="GL37" s="36" t="str">
        <f>Benchmarkinput!GL8</f>
        <v>x</v>
      </c>
      <c r="GM37" s="36" t="str">
        <f>Benchmarkinput!GM8</f>
        <v>x</v>
      </c>
      <c r="GN37" s="36" t="str">
        <f>Benchmarkinput!GN8</f>
        <v>x</v>
      </c>
      <c r="GO37" s="36">
        <f>Benchmarkinput!GO8</f>
        <v>0</v>
      </c>
      <c r="GP37" s="36">
        <f>Benchmarkinput!GP8</f>
        <v>0</v>
      </c>
      <c r="GQ37" s="36" t="str">
        <f>Benchmarkinput!GQ8</f>
        <v>x</v>
      </c>
      <c r="GR37" s="36">
        <f>Benchmarkinput!GR8</f>
        <v>0</v>
      </c>
      <c r="GS37" s="36">
        <f>Benchmarkinput!GS8</f>
        <v>5</v>
      </c>
      <c r="GT37" s="139" t="str">
        <f>Benchmarkinput!GT8</f>
        <v>Majoritetssvar</v>
      </c>
      <c r="GU37" s="36" t="str">
        <f>Benchmarkinput!GU8</f>
        <v>N/A</v>
      </c>
      <c r="GV37" s="36" t="str">
        <f>Benchmarkinput!GV8</f>
        <v>x</v>
      </c>
      <c r="GW37" s="36">
        <f>Benchmarkinput!GW8</f>
        <v>0</v>
      </c>
      <c r="GX37" s="36">
        <f>Benchmarkinput!GX8</f>
        <v>0</v>
      </c>
      <c r="GY37" s="36">
        <f>Benchmarkinput!GY8</f>
        <v>0</v>
      </c>
      <c r="GZ37" s="36">
        <f>Benchmarkinput!GZ8</f>
        <v>0</v>
      </c>
      <c r="HA37" s="36">
        <f>Benchmarkinput!HA8</f>
        <v>0</v>
      </c>
      <c r="HB37" s="36" t="str">
        <f>Benchmarkinput!HB8</f>
        <v>x</v>
      </c>
      <c r="HC37" s="36">
        <f>Benchmarkinput!HC8</f>
        <v>0</v>
      </c>
      <c r="HD37" s="36">
        <f>Benchmarkinput!HD8</f>
        <v>5</v>
      </c>
      <c r="HE37" s="139" t="str">
        <f>Benchmarkinput!HE8</f>
        <v>Majoritetssvar</v>
      </c>
      <c r="HF37" s="36" t="str">
        <f>Benchmarkinput!HF8</f>
        <v>N/A</v>
      </c>
      <c r="HG37" s="36" t="str">
        <f>Benchmarkinput!HG8</f>
        <v>x</v>
      </c>
      <c r="HH37" s="36">
        <f>Benchmarkinput!HH8</f>
        <v>0</v>
      </c>
      <c r="HI37" s="36">
        <f>Benchmarkinput!HI8</f>
        <v>0</v>
      </c>
      <c r="HJ37" s="36">
        <f>Benchmarkinput!HJ8</f>
        <v>0</v>
      </c>
      <c r="HK37" s="36">
        <f>Benchmarkinput!HK8</f>
        <v>0</v>
      </c>
      <c r="HL37" s="36">
        <f>Benchmarkinput!HL8</f>
        <v>0</v>
      </c>
      <c r="HM37" s="36" t="str">
        <f>Benchmarkinput!HM8</f>
        <v>x</v>
      </c>
      <c r="HN37" s="36">
        <f>Benchmarkinput!HN8</f>
        <v>0</v>
      </c>
      <c r="HO37" s="36">
        <f>Benchmarkinput!HO8</f>
        <v>5</v>
      </c>
      <c r="HP37" s="139" t="str">
        <f>Benchmarkinput!HP8</f>
        <v>Minoritetssvar</v>
      </c>
      <c r="HQ37" s="36" t="str">
        <f>Benchmarkinput!HQ8</f>
        <v>N/A</v>
      </c>
      <c r="HR37" s="36" t="str">
        <f>Benchmarkinput!HR8</f>
        <v>x</v>
      </c>
      <c r="HS37" s="36">
        <f>Benchmarkinput!HS8</f>
        <v>0</v>
      </c>
      <c r="HT37" s="36">
        <f>Benchmarkinput!HT8</f>
        <v>0</v>
      </c>
      <c r="HU37" s="36">
        <f>Benchmarkinput!HU8</f>
        <v>0</v>
      </c>
      <c r="HV37" s="36">
        <f>Benchmarkinput!HV8</f>
        <v>0</v>
      </c>
      <c r="HW37" s="36">
        <f>Benchmarkinput!HW8</f>
        <v>0</v>
      </c>
      <c r="HX37" s="36" t="str">
        <f>Benchmarkinput!HX8</f>
        <v>x</v>
      </c>
      <c r="HY37" s="36">
        <f>Benchmarkinput!HY8</f>
        <v>0</v>
      </c>
      <c r="HZ37" s="36">
        <f>Benchmarkinput!HZ8</f>
        <v>5</v>
      </c>
      <c r="IA37" s="139" t="str">
        <f>Benchmarkinput!IA8</f>
        <v>Majoritetssvar</v>
      </c>
      <c r="IB37" s="36" t="str">
        <f>Benchmarkinput!IB8</f>
        <v>N/A</v>
      </c>
      <c r="IC37" s="36" t="str">
        <f>Benchmarkinput!IC8</f>
        <v>x</v>
      </c>
      <c r="ID37" s="36">
        <f>Benchmarkinput!ID8</f>
        <v>0</v>
      </c>
      <c r="IE37" s="36">
        <f>Benchmarkinput!IE8</f>
        <v>0</v>
      </c>
      <c r="IF37" s="36">
        <f>Benchmarkinput!IF8</f>
        <v>0</v>
      </c>
      <c r="IG37" s="36">
        <f>Benchmarkinput!IG8</f>
        <v>0</v>
      </c>
      <c r="IH37" s="36">
        <f>Benchmarkinput!IH8</f>
        <v>0</v>
      </c>
      <c r="II37" s="36" t="str">
        <f>Benchmarkinput!II8</f>
        <v>x</v>
      </c>
      <c r="IJ37" s="36">
        <f>Benchmarkinput!IJ8</f>
        <v>0</v>
      </c>
      <c r="IK37" s="36">
        <f>Benchmarkinput!IK8</f>
        <v>5</v>
      </c>
      <c r="IL37" s="139" t="str">
        <f>Benchmarkinput!IL8</f>
        <v>Minoritetssvar</v>
      </c>
      <c r="IM37" s="36" t="str">
        <f>Benchmarkinput!IM8</f>
        <v>N/A</v>
      </c>
      <c r="IN37" s="36" t="str">
        <f>Benchmarkinput!IN8</f>
        <v>x</v>
      </c>
      <c r="IO37" s="36">
        <f>Benchmarkinput!IO8</f>
        <v>0</v>
      </c>
      <c r="IP37" s="36">
        <f>Benchmarkinput!IP8</f>
        <v>0</v>
      </c>
      <c r="IQ37" s="36">
        <f>Benchmarkinput!IQ8</f>
        <v>0</v>
      </c>
      <c r="IR37" s="36">
        <f>Benchmarkinput!IR8</f>
        <v>0</v>
      </c>
      <c r="IS37" s="36">
        <f>Benchmarkinput!IS8</f>
        <v>0</v>
      </c>
      <c r="IT37" s="36" t="str">
        <f>Benchmarkinput!IT8</f>
        <v>x</v>
      </c>
      <c r="IU37" s="36">
        <f>Benchmarkinput!IU8</f>
        <v>0</v>
      </c>
      <c r="IV37" s="36">
        <f>Benchmarkinput!IV8</f>
        <v>5</v>
      </c>
      <c r="IW37" s="139" t="str">
        <f>Benchmarkinput!IW8</f>
        <v>Minoritetssvar</v>
      </c>
      <c r="IX37" s="36" t="str">
        <f>Benchmarkinput!IX8</f>
        <v>N/A</v>
      </c>
      <c r="IY37" s="36" t="str">
        <f>Benchmarkinput!IY8</f>
        <v>x</v>
      </c>
      <c r="IZ37" s="36">
        <f>Benchmarkinput!IZ8</f>
        <v>0</v>
      </c>
      <c r="JA37" s="36">
        <f>Benchmarkinput!JA8</f>
        <v>0</v>
      </c>
      <c r="JB37" s="36">
        <f>Benchmarkinput!JB8</f>
        <v>0</v>
      </c>
      <c r="JC37" s="36">
        <f>Benchmarkinput!JC8</f>
        <v>0</v>
      </c>
      <c r="JD37" s="36">
        <f>Benchmarkinput!JD8</f>
        <v>0</v>
      </c>
      <c r="JE37" s="36" t="str">
        <f>Benchmarkinput!JE8</f>
        <v>x</v>
      </c>
      <c r="JF37" s="36">
        <f>Benchmarkinput!JF8</f>
        <v>0</v>
      </c>
      <c r="JG37" s="36">
        <f>Benchmarkinput!JG8</f>
        <v>5</v>
      </c>
      <c r="JH37" s="139" t="str">
        <f>Benchmarkinput!JH8</f>
        <v>Majoritetssvar</v>
      </c>
      <c r="JI37" s="36" t="str">
        <f>Benchmarkinput!JI8</f>
        <v>N/A</v>
      </c>
      <c r="JJ37" s="36" t="str">
        <f>Benchmarkinput!JJ8</f>
        <v>x</v>
      </c>
      <c r="JK37" s="36">
        <f>Benchmarkinput!JK8</f>
        <v>0</v>
      </c>
      <c r="JL37" s="36">
        <f>Benchmarkinput!JL8</f>
        <v>0</v>
      </c>
      <c r="JM37" s="36">
        <f>Benchmarkinput!JM8</f>
        <v>0</v>
      </c>
      <c r="JN37" s="36">
        <f>Benchmarkinput!JN8</f>
        <v>0</v>
      </c>
      <c r="JO37" s="36">
        <f>Benchmarkinput!JO8</f>
        <v>0</v>
      </c>
      <c r="JP37" s="36" t="str">
        <f>Benchmarkinput!JP8</f>
        <v>x</v>
      </c>
      <c r="JQ37" s="36">
        <f>Benchmarkinput!JQ8</f>
        <v>0</v>
      </c>
      <c r="JR37" s="36">
        <f>Benchmarkinput!JR8</f>
        <v>5</v>
      </c>
      <c r="JS37" s="139" t="str">
        <f>Benchmarkinput!JS8</f>
        <v>Majoritetssvar</v>
      </c>
      <c r="JT37" s="36" t="str">
        <f>Benchmarkinput!JT8</f>
        <v>N/A</v>
      </c>
      <c r="JU37" s="36" t="str">
        <f>Benchmarkinput!JU8</f>
        <v>x</v>
      </c>
      <c r="JV37" s="36">
        <f>Benchmarkinput!JV8</f>
        <v>0</v>
      </c>
      <c r="JW37" s="36">
        <f>Benchmarkinput!JW8</f>
        <v>0</v>
      </c>
      <c r="JX37" s="36">
        <f>Benchmarkinput!JX8</f>
        <v>0</v>
      </c>
      <c r="JY37" s="36">
        <f>Benchmarkinput!JY8</f>
        <v>0</v>
      </c>
      <c r="JZ37" s="36">
        <f>Benchmarkinput!JZ8</f>
        <v>0</v>
      </c>
      <c r="KA37" s="36" t="str">
        <f>Benchmarkinput!KA8</f>
        <v>x</v>
      </c>
      <c r="KB37" s="36">
        <f>Benchmarkinput!KB8</f>
        <v>0</v>
      </c>
      <c r="KC37" s="36">
        <f>Benchmarkinput!KC8</f>
        <v>5</v>
      </c>
      <c r="KD37" s="139" t="str">
        <f>Benchmarkinput!KD8</f>
        <v>Majoritetssvar</v>
      </c>
      <c r="KE37" s="36" t="str">
        <f>Benchmarkinput!KE8</f>
        <v>N/A</v>
      </c>
      <c r="KF37" s="36" t="str">
        <f>Benchmarkinput!KF8</f>
        <v>x</v>
      </c>
      <c r="KG37" s="36">
        <f>Benchmarkinput!KG8</f>
        <v>0</v>
      </c>
      <c r="KH37" s="36">
        <f>Benchmarkinput!KH8</f>
        <v>0</v>
      </c>
      <c r="KI37" s="36">
        <f>Benchmarkinput!KI8</f>
        <v>0</v>
      </c>
      <c r="KJ37" s="36">
        <f>Benchmarkinput!KJ8</f>
        <v>0</v>
      </c>
      <c r="KK37" s="36">
        <f>Benchmarkinput!KK8</f>
        <v>0</v>
      </c>
      <c r="KL37" s="36" t="str">
        <f>Benchmarkinput!KL8</f>
        <v>x</v>
      </c>
      <c r="KM37" s="36">
        <f>Benchmarkinput!KM8</f>
        <v>0</v>
      </c>
      <c r="KN37" s="36">
        <f>Benchmarkinput!KN8</f>
        <v>5</v>
      </c>
      <c r="KO37" s="139" t="str">
        <f>Benchmarkinput!KO8</f>
        <v>Minoritetssvar</v>
      </c>
      <c r="KP37" s="36" t="str">
        <f>Benchmarkinput!KP8</f>
        <v>N/A</v>
      </c>
      <c r="KQ37" s="36" t="str">
        <f>Benchmarkinput!KQ8</f>
        <v>x</v>
      </c>
      <c r="KR37" s="36" t="str">
        <f>Benchmarkinput!KR8</f>
        <v>x</v>
      </c>
      <c r="KS37" s="36">
        <f>Benchmarkinput!KS8</f>
        <v>0</v>
      </c>
      <c r="KT37" s="36">
        <f>Benchmarkinput!KT8</f>
        <v>0</v>
      </c>
      <c r="KU37" s="36">
        <f>Benchmarkinput!KU8</f>
        <v>0</v>
      </c>
      <c r="KV37" s="36">
        <f>Benchmarkinput!KV8</f>
        <v>0</v>
      </c>
      <c r="KW37" s="36" t="str">
        <f>Benchmarkinput!KW8</f>
        <v>x</v>
      </c>
      <c r="KX37" s="36">
        <f>Benchmarkinput!KX8</f>
        <v>0</v>
      </c>
      <c r="KY37" s="36">
        <f>Benchmarkinput!KY8</f>
        <v>4</v>
      </c>
      <c r="KZ37" s="139" t="str">
        <f>Benchmarkinput!KZ8</f>
        <v>Minoritetssvar</v>
      </c>
      <c r="LA37" s="36" t="str">
        <f>Benchmarkinput!LA8</f>
        <v>N/A</v>
      </c>
      <c r="LB37" s="36" t="str">
        <f>Benchmarkinput!LB8</f>
        <v>x</v>
      </c>
      <c r="LC37" s="36">
        <f>Benchmarkinput!LC8</f>
        <v>0</v>
      </c>
      <c r="LD37" s="36">
        <f>Benchmarkinput!LD8</f>
        <v>0</v>
      </c>
      <c r="LE37" s="36">
        <f>Benchmarkinput!LE8</f>
        <v>0</v>
      </c>
      <c r="LF37" s="36">
        <f>Benchmarkinput!LF8</f>
        <v>0</v>
      </c>
      <c r="LG37" s="36">
        <f>Benchmarkinput!LG8</f>
        <v>0</v>
      </c>
      <c r="LH37" s="36" t="str">
        <f>Benchmarkinput!LH8</f>
        <v>x</v>
      </c>
      <c r="LI37" s="36">
        <f>Benchmarkinput!LI8</f>
        <v>0</v>
      </c>
      <c r="LJ37" s="36">
        <f>Benchmarkinput!LJ8</f>
        <v>5</v>
      </c>
      <c r="LK37" s="139" t="str">
        <f>Benchmarkinput!LK8</f>
        <v>Minoritetssvar</v>
      </c>
      <c r="LL37" s="36" t="str">
        <f>Benchmarkinput!LL8</f>
        <v>N/A</v>
      </c>
      <c r="LM37" s="36" t="str">
        <f>Benchmarkinput!LM8</f>
        <v>x</v>
      </c>
      <c r="LN37" s="36">
        <f>Benchmarkinput!LN8</f>
        <v>0</v>
      </c>
      <c r="LO37" s="36">
        <f>Benchmarkinput!LO8</f>
        <v>0</v>
      </c>
      <c r="LP37" s="36">
        <f>Benchmarkinput!LP8</f>
        <v>0</v>
      </c>
      <c r="LQ37" s="36">
        <f>Benchmarkinput!LQ8</f>
        <v>0</v>
      </c>
      <c r="LR37" s="36">
        <f>Benchmarkinput!LR8</f>
        <v>0</v>
      </c>
      <c r="LS37" s="36" t="str">
        <f>Benchmarkinput!LS8</f>
        <v>x</v>
      </c>
      <c r="LT37" s="36">
        <f>Benchmarkinput!LT8</f>
        <v>0</v>
      </c>
      <c r="LU37" s="36">
        <f>Benchmarkinput!LU8</f>
        <v>5</v>
      </c>
      <c r="LV37" s="139" t="str">
        <f>Benchmarkinput!LV8</f>
        <v>Minoritetssvar</v>
      </c>
      <c r="LW37" s="36" t="str">
        <f>Benchmarkinput!LW8</f>
        <v>N/A</v>
      </c>
      <c r="LX37" s="36">
        <f>Benchmarkinput!LX8</f>
        <v>0</v>
      </c>
      <c r="LY37" s="36" t="str">
        <f>Benchmarkinput!LY8</f>
        <v>x</v>
      </c>
      <c r="LZ37" s="36">
        <f>Benchmarkinput!LZ8</f>
        <v>0</v>
      </c>
      <c r="MA37" s="36">
        <f>Benchmarkinput!MA8</f>
        <v>0</v>
      </c>
      <c r="MB37" s="36">
        <f>Benchmarkinput!MB8</f>
        <v>0</v>
      </c>
      <c r="MC37" s="36">
        <f>Benchmarkinput!MC8</f>
        <v>0</v>
      </c>
      <c r="MD37" s="36" t="str">
        <f>Benchmarkinput!MD8</f>
        <v>x</v>
      </c>
      <c r="ME37" s="36">
        <f>Benchmarkinput!ME8</f>
        <v>0</v>
      </c>
      <c r="MF37" s="36">
        <f>Benchmarkinput!MF8</f>
        <v>4</v>
      </c>
      <c r="MG37" s="139" t="str">
        <f>Benchmarkinput!MG8</f>
        <v>Majoritetssvar</v>
      </c>
      <c r="MH37" s="36" t="str">
        <f>Benchmarkinput!MH8</f>
        <v>N/A</v>
      </c>
      <c r="MI37" s="36" t="str">
        <f>Benchmarkinput!MI8</f>
        <v>x</v>
      </c>
      <c r="MJ37" s="36" t="str">
        <f>Benchmarkinput!MJ8</f>
        <v>x</v>
      </c>
      <c r="MK37" s="36" t="str">
        <f>Benchmarkinput!MK8</f>
        <v>x</v>
      </c>
      <c r="ML37" s="36" t="str">
        <f>Benchmarkinput!ML8</f>
        <v>x</v>
      </c>
      <c r="MM37" s="36" t="str">
        <f>Benchmarkinput!MM8</f>
        <v>x</v>
      </c>
      <c r="MN37" s="36">
        <f>Benchmarkinput!MN8</f>
        <v>0</v>
      </c>
      <c r="MO37" s="36">
        <f>Benchmarkinput!MO8</f>
        <v>0</v>
      </c>
      <c r="MP37" s="36" t="str">
        <f>Benchmarkinput!MP8</f>
        <v>x</v>
      </c>
      <c r="MQ37" s="36">
        <f>Benchmarkinput!MQ8</f>
        <v>0</v>
      </c>
      <c r="MR37" s="36">
        <f>Benchmarkinput!MR8</f>
        <v>5</v>
      </c>
      <c r="MS37" s="139" t="str">
        <f>Benchmarkinput!MS8</f>
        <v>Majoritetssvar</v>
      </c>
      <c r="MT37" s="36" t="str">
        <f>Benchmarkinput!MT8</f>
        <v>N/A</v>
      </c>
      <c r="MU37" s="36" t="str">
        <f>Benchmarkinput!MU8</f>
        <v>x</v>
      </c>
      <c r="MV37" s="36" t="str">
        <f>Benchmarkinput!MV8</f>
        <v>x</v>
      </c>
      <c r="MW37" s="36" t="str">
        <f>Benchmarkinput!MW8</f>
        <v>x</v>
      </c>
      <c r="MX37" s="36" t="str">
        <f>Benchmarkinput!MX8</f>
        <v>x</v>
      </c>
      <c r="MY37" s="36" t="str">
        <f>Benchmarkinput!MY8</f>
        <v>x</v>
      </c>
      <c r="MZ37" s="36">
        <f>Benchmarkinput!MZ8</f>
        <v>0</v>
      </c>
      <c r="NA37" s="36">
        <f>Benchmarkinput!NA8</f>
        <v>0</v>
      </c>
      <c r="NB37" s="36" t="str">
        <f>Benchmarkinput!NB8</f>
        <v>x</v>
      </c>
      <c r="NC37" s="36">
        <f>Benchmarkinput!NC8</f>
        <v>0</v>
      </c>
      <c r="ND37" s="36">
        <f>Benchmarkinput!ND8</f>
        <v>5</v>
      </c>
      <c r="NE37" s="139" t="str">
        <f>Benchmarkinput!NE8</f>
        <v>Majoritetssvar</v>
      </c>
      <c r="NF37" s="36" t="str">
        <f>Benchmarkinput!NF8</f>
        <v>N/A</v>
      </c>
      <c r="NG37" s="36" t="str">
        <f>Benchmarkinput!NG8</f>
        <v>x</v>
      </c>
      <c r="NH37" s="36" t="str">
        <f>Benchmarkinput!NH8</f>
        <v>x</v>
      </c>
      <c r="NI37" s="36" t="str">
        <f>Benchmarkinput!NI8</f>
        <v>x</v>
      </c>
      <c r="NJ37" s="36" t="str">
        <f>Benchmarkinput!NJ8</f>
        <v>x</v>
      </c>
      <c r="NK37" s="36" t="str">
        <f>Benchmarkinput!NK8</f>
        <v>x</v>
      </c>
      <c r="NL37" s="36">
        <f>Benchmarkinput!NL8</f>
        <v>0</v>
      </c>
      <c r="NM37" s="36">
        <f>Benchmarkinput!NM8</f>
        <v>0</v>
      </c>
      <c r="NN37" s="36" t="str">
        <f>Benchmarkinput!NN8</f>
        <v>x</v>
      </c>
      <c r="NO37" s="36">
        <f>Benchmarkinput!NO8</f>
        <v>0</v>
      </c>
      <c r="NP37" s="36">
        <f>Benchmarkinput!NP8</f>
        <v>5</v>
      </c>
      <c r="NQ37" s="139" t="str">
        <f>Benchmarkinput!NQ8</f>
        <v>Majoritetssvar</v>
      </c>
      <c r="NR37" s="36" t="str">
        <f>Benchmarkinput!NR8</f>
        <v>N/A</v>
      </c>
      <c r="NS37" s="36" t="str">
        <f>Benchmarkinput!NS8</f>
        <v>x</v>
      </c>
      <c r="NT37" s="36" t="str">
        <f>Benchmarkinput!NT8</f>
        <v>x</v>
      </c>
      <c r="NU37" s="36" t="str">
        <f>Benchmarkinput!NU8</f>
        <v>x</v>
      </c>
      <c r="NV37" s="36" t="str">
        <f>Benchmarkinput!NV8</f>
        <v>x</v>
      </c>
      <c r="NW37" s="36" t="str">
        <f>Benchmarkinput!NW8</f>
        <v>x</v>
      </c>
      <c r="NX37" s="36">
        <f>Benchmarkinput!NX8</f>
        <v>0</v>
      </c>
      <c r="NY37" s="36">
        <f>Benchmarkinput!NY8</f>
        <v>0</v>
      </c>
      <c r="NZ37" s="36" t="str">
        <f>Benchmarkinput!NZ8</f>
        <v>x</v>
      </c>
      <c r="OA37" s="36">
        <f>Benchmarkinput!OA8</f>
        <v>0</v>
      </c>
      <c r="OB37" s="36">
        <f>Benchmarkinput!OB8</f>
        <v>5</v>
      </c>
      <c r="OC37" s="139" t="str">
        <f>Benchmarkinput!OC8</f>
        <v>Majoritetssvar</v>
      </c>
      <c r="OD37" s="36" t="str">
        <f>Benchmarkinput!OD8</f>
        <v>N/A</v>
      </c>
      <c r="OE37" s="36" t="str">
        <f>Benchmarkinput!OE8</f>
        <v>x</v>
      </c>
      <c r="OF37" s="36" t="str">
        <f>Benchmarkinput!OF8</f>
        <v>x</v>
      </c>
      <c r="OG37" s="36" t="str">
        <f>Benchmarkinput!OG8</f>
        <v>x</v>
      </c>
      <c r="OH37" s="36" t="str">
        <f>Benchmarkinput!OH8</f>
        <v>x</v>
      </c>
      <c r="OI37" s="36" t="str">
        <f>Benchmarkinput!OI8</f>
        <v>x</v>
      </c>
      <c r="OJ37" s="36">
        <f>Benchmarkinput!OJ8</f>
        <v>0</v>
      </c>
      <c r="OK37" s="36">
        <f>Benchmarkinput!OK8</f>
        <v>0</v>
      </c>
      <c r="OL37" s="36" t="str">
        <f>Benchmarkinput!OL8</f>
        <v>x</v>
      </c>
      <c r="OM37" s="36">
        <f>Benchmarkinput!OM8</f>
        <v>0</v>
      </c>
      <c r="ON37" s="36">
        <f>Benchmarkinput!ON8</f>
        <v>5</v>
      </c>
      <c r="OO37" s="139" t="str">
        <f>Benchmarkinput!OO8</f>
        <v>Majoritetssvar</v>
      </c>
      <c r="OP37" s="36" t="str">
        <f>Benchmarkinput!OP8</f>
        <v>N/A</v>
      </c>
      <c r="OQ37" s="36" t="str">
        <f>Benchmarkinput!OQ8</f>
        <v>x</v>
      </c>
      <c r="OR37" s="36" t="str">
        <f>Benchmarkinput!OR8</f>
        <v>x</v>
      </c>
      <c r="OS37" s="36" t="str">
        <f>Benchmarkinput!OS8</f>
        <v>x</v>
      </c>
      <c r="OT37" s="36" t="str">
        <f>Benchmarkinput!OT8</f>
        <v>x</v>
      </c>
      <c r="OU37" s="36" t="str">
        <f>Benchmarkinput!OU8</f>
        <v>x</v>
      </c>
      <c r="OV37" s="36">
        <f>Benchmarkinput!OV8</f>
        <v>0</v>
      </c>
      <c r="OW37" s="36">
        <f>Benchmarkinput!OW8</f>
        <v>0</v>
      </c>
      <c r="OX37" s="36" t="str">
        <f>Benchmarkinput!OX8</f>
        <v>x</v>
      </c>
      <c r="OY37" s="36">
        <f>Benchmarkinput!OY8</f>
        <v>0</v>
      </c>
      <c r="OZ37" s="36">
        <f>Benchmarkinput!OZ8</f>
        <v>5</v>
      </c>
      <c r="PA37" s="139" t="str">
        <f>Benchmarkinput!PA8</f>
        <v>Majoritetssvar</v>
      </c>
      <c r="PB37" s="36" t="str">
        <f>Benchmarkinput!PB8</f>
        <v>N/A</v>
      </c>
      <c r="PC37" s="36" t="str">
        <f>Benchmarkinput!PC8</f>
        <v>x</v>
      </c>
      <c r="PD37" s="36">
        <f>Benchmarkinput!PD8</f>
        <v>0</v>
      </c>
      <c r="PE37" s="36" t="str">
        <f>Benchmarkinput!PE8</f>
        <v>x</v>
      </c>
      <c r="PF37" s="36">
        <f>Benchmarkinput!PF8</f>
        <v>0</v>
      </c>
      <c r="PG37" s="36" t="str">
        <f>Benchmarkinput!PG8</f>
        <v>x</v>
      </c>
      <c r="PH37" s="36">
        <f>Benchmarkinput!PH8</f>
        <v>0</v>
      </c>
      <c r="PI37" s="36">
        <f>Benchmarkinput!PI8</f>
        <v>0</v>
      </c>
      <c r="PJ37" s="36" t="str">
        <f>Benchmarkinput!PJ8</f>
        <v>x</v>
      </c>
      <c r="PK37" s="36">
        <f>Benchmarkinput!PK8</f>
        <v>0</v>
      </c>
      <c r="PL37" s="36">
        <f>Benchmarkinput!PL8</f>
        <v>3</v>
      </c>
      <c r="PM37" s="139" t="str">
        <f>Benchmarkinput!PM8</f>
        <v>Majoritetssvar</v>
      </c>
      <c r="PN37" s="36" t="str">
        <f>Benchmarkinput!PN8</f>
        <v>N/A</v>
      </c>
      <c r="PO37" s="36" t="str">
        <f>Benchmarkinput!PO8</f>
        <v>x</v>
      </c>
      <c r="PP37" s="36" t="str">
        <f>Benchmarkinput!PP8</f>
        <v>x</v>
      </c>
      <c r="PQ37" s="36" t="str">
        <f>Benchmarkinput!PQ8</f>
        <v>x</v>
      </c>
      <c r="PR37" s="36" t="str">
        <f>Benchmarkinput!PR8</f>
        <v>x</v>
      </c>
      <c r="PS37" s="36" t="str">
        <f>Benchmarkinput!PS8</f>
        <v>x</v>
      </c>
      <c r="PT37" s="36">
        <f>Benchmarkinput!PT8</f>
        <v>0</v>
      </c>
      <c r="PU37" s="36">
        <f>Benchmarkinput!PU8</f>
        <v>0</v>
      </c>
      <c r="PV37" s="36" t="str">
        <f>Benchmarkinput!PV8</f>
        <v>x</v>
      </c>
      <c r="PW37" s="36">
        <f>Benchmarkinput!PW8</f>
        <v>0</v>
      </c>
      <c r="PX37" s="36">
        <f>Benchmarkinput!PX8</f>
        <v>5</v>
      </c>
      <c r="PY37" s="139" t="str">
        <f>Benchmarkinput!PY8</f>
        <v>Majoritetssvar</v>
      </c>
      <c r="PZ37" s="36" t="str">
        <f>Benchmarkinput!PZ8</f>
        <v>N/A</v>
      </c>
      <c r="QA37" s="36" t="str">
        <f>Benchmarkinput!QA8</f>
        <v>x</v>
      </c>
      <c r="QB37" s="36" t="str">
        <f>Benchmarkinput!QB8</f>
        <v>x</v>
      </c>
      <c r="QC37" s="36" t="str">
        <f>Benchmarkinput!QC8</f>
        <v>x</v>
      </c>
      <c r="QD37" s="36" t="str">
        <f>Benchmarkinput!QD8</f>
        <v>x</v>
      </c>
      <c r="QE37" s="36">
        <f>Benchmarkinput!QE8</f>
        <v>0</v>
      </c>
      <c r="QF37" s="36">
        <f>Benchmarkinput!QF8</f>
        <v>0</v>
      </c>
      <c r="QG37" s="36">
        <f>Benchmarkinput!QG8</f>
        <v>0</v>
      </c>
      <c r="QH37" s="36" t="str">
        <f>Benchmarkinput!QH8</f>
        <v>x</v>
      </c>
      <c r="QI37" s="36">
        <f>Benchmarkinput!QI8</f>
        <v>0</v>
      </c>
      <c r="QJ37" s="36">
        <f>Benchmarkinput!QJ8</f>
        <v>4</v>
      </c>
      <c r="QK37" s="139" t="str">
        <f>Benchmarkinput!QK8</f>
        <v>Majoritetssvar</v>
      </c>
      <c r="QL37" s="36" t="str">
        <f>Benchmarkinput!QL8</f>
        <v>N/A</v>
      </c>
      <c r="QM37" s="36" t="str">
        <f>Benchmarkinput!QM8</f>
        <v>x</v>
      </c>
      <c r="QN37" s="36" t="str">
        <f>Benchmarkinput!QN8</f>
        <v>x</v>
      </c>
      <c r="QO37" s="36" t="str">
        <f>Benchmarkinput!QO8</f>
        <v>x</v>
      </c>
      <c r="QP37" s="36" t="str">
        <f>Benchmarkinput!QP8</f>
        <v>x</v>
      </c>
      <c r="QQ37" s="36" t="str">
        <f>Benchmarkinput!QQ8</f>
        <v>x</v>
      </c>
      <c r="QR37" s="36">
        <f>Benchmarkinput!QR8</f>
        <v>0</v>
      </c>
      <c r="QS37" s="36">
        <f>Benchmarkinput!QS8</f>
        <v>0</v>
      </c>
      <c r="QT37" s="36" t="str">
        <f>Benchmarkinput!QT8</f>
        <v>x</v>
      </c>
      <c r="QU37" s="36">
        <f>Benchmarkinput!QU8</f>
        <v>0</v>
      </c>
      <c r="QV37" s="36">
        <f>Benchmarkinput!QV8</f>
        <v>5</v>
      </c>
      <c r="QW37" s="139" t="str">
        <f>Benchmarkinput!QW8</f>
        <v>Minoritetssvar</v>
      </c>
      <c r="QX37" s="36" t="str">
        <f>Benchmarkinput!QX8</f>
        <v>N/A</v>
      </c>
      <c r="QY37" s="36" t="str">
        <f>Benchmarkinput!QY8</f>
        <v>x</v>
      </c>
      <c r="QZ37" s="36">
        <f>Benchmarkinput!QZ8</f>
        <v>0</v>
      </c>
      <c r="RA37" s="36">
        <f>Benchmarkinput!RA8</f>
        <v>0</v>
      </c>
      <c r="RB37" s="36">
        <f>Benchmarkinput!RB8</f>
        <v>0</v>
      </c>
      <c r="RC37" s="36">
        <f>Benchmarkinput!RC8</f>
        <v>0</v>
      </c>
      <c r="RD37" s="36">
        <f>Benchmarkinput!RD8</f>
        <v>0</v>
      </c>
      <c r="RE37" s="36" t="str">
        <f>Benchmarkinput!RE8</f>
        <v>x</v>
      </c>
      <c r="RF37" s="36">
        <f>Benchmarkinput!RF8</f>
        <v>0</v>
      </c>
      <c r="RG37" s="36">
        <f>Benchmarkinput!RG8</f>
        <v>5</v>
      </c>
      <c r="RH37" s="139" t="str">
        <f>Benchmarkinput!RH8</f>
        <v>Majoritetssvar</v>
      </c>
      <c r="RI37" s="36" t="str">
        <f>Benchmarkinput!RI8</f>
        <v>N/A</v>
      </c>
      <c r="RJ37" s="36" t="str">
        <f>Benchmarkinput!RJ8</f>
        <v>x</v>
      </c>
      <c r="RK37" s="36" t="str">
        <f>Benchmarkinput!RK8</f>
        <v>x</v>
      </c>
      <c r="RL37" s="36" t="str">
        <f>Benchmarkinput!RL8</f>
        <v>x</v>
      </c>
      <c r="RM37" s="36" t="str">
        <f>Benchmarkinput!RM8</f>
        <v>x</v>
      </c>
      <c r="RN37" s="36" t="str">
        <f>Benchmarkinput!RN8</f>
        <v>x</v>
      </c>
      <c r="RO37" s="36">
        <f>Benchmarkinput!RO8</f>
        <v>0</v>
      </c>
      <c r="RP37" s="36">
        <f>Benchmarkinput!RP8</f>
        <v>0</v>
      </c>
      <c r="RQ37" s="36" t="str">
        <f>Benchmarkinput!RQ8</f>
        <v>x</v>
      </c>
      <c r="RR37" s="36">
        <f>Benchmarkinput!RR8</f>
        <v>0</v>
      </c>
      <c r="RS37" s="36">
        <f>Benchmarkinput!RS8</f>
        <v>5</v>
      </c>
      <c r="RT37" s="139">
        <f>Benchmarkinput!RT8</f>
        <v>194</v>
      </c>
      <c r="RU37" s="36">
        <f>Benchmarkinput!RU8</f>
        <v>40</v>
      </c>
      <c r="RV37" s="36">
        <f>Benchmarkinput!RV8</f>
        <v>40</v>
      </c>
      <c r="RW37" s="36" t="str">
        <f>Benchmarkinput!RW8</f>
        <v>Ja!</v>
      </c>
      <c r="RX37" s="36">
        <f>Benchmarkinput!RX8</f>
        <v>3</v>
      </c>
      <c r="RY37" s="157">
        <f>IF(Arbetsområdena!C43=0.1,0,Arbetsområdena!C43)</f>
        <v>3</v>
      </c>
      <c r="RZ37" s="161">
        <f>IF(Arbetsområdena!D43=0.1,0,Arbetsområdena!D43)</f>
        <v>4</v>
      </c>
      <c r="SA37" s="161">
        <f>IF(Arbetsområdena!E43=0.1,0,Arbetsområdena!E43)</f>
        <v>4</v>
      </c>
      <c r="SB37" s="161">
        <f>IF(Arbetsområdena!F43=0.1,0,Arbetsområdena!F43)</f>
        <v>4</v>
      </c>
      <c r="SC37" s="161">
        <f>IF(Arbetsområdena!G43=0.1,0,Arbetsområdena!G43)</f>
        <v>4</v>
      </c>
      <c r="SD37" s="161">
        <f>IF(Arbetsområdena!H43=0.1,0,Arbetsområdena!H43)</f>
        <v>4</v>
      </c>
      <c r="SE37" s="161">
        <f>IF(Arbetsområdena!I43=0.1,0,Arbetsområdena!I43)</f>
        <v>4</v>
      </c>
      <c r="SF37" s="161">
        <f>IF(Arbetsområdena!J43=0.1,0,Arbetsområdena!J43)</f>
        <v>4</v>
      </c>
      <c r="SG37" s="161">
        <f>IF(Arbetsområdena!K43=0.1,0,Arbetsområdena!K43)</f>
        <v>4</v>
      </c>
      <c r="SH37" s="161">
        <f>IF(Arbetsområdena!L43=0.1,0,Arbetsområdena!L43)</f>
        <v>4</v>
      </c>
      <c r="SI37" s="139">
        <f>Arbetsområdena!$L108</f>
        <v>45</v>
      </c>
      <c r="SJ37" s="54">
        <f>Arbetsområdena!$L72</f>
        <v>24</v>
      </c>
      <c r="SK37" s="54">
        <f>Arbetsområdena!$L122</f>
        <v>26</v>
      </c>
      <c r="SL37" s="54">
        <f>Arbetsområdena!$L193</f>
        <v>29</v>
      </c>
      <c r="SM37" s="54">
        <f>Arbetsområdena!$L138</f>
        <v>44</v>
      </c>
      <c r="SN37" s="54">
        <f>Arbetsområdena!$L180</f>
        <v>43</v>
      </c>
      <c r="SO37" s="54">
        <f>Arbetsområdena!$L209</f>
        <v>33</v>
      </c>
      <c r="SP37" s="54">
        <f>Arbetsområdena!$L162</f>
        <v>40</v>
      </c>
      <c r="SQ37" s="54">
        <f>Arbetsområdena!$L220</f>
        <v>14</v>
      </c>
      <c r="SR37" s="54">
        <f>Arbetsområdena!$L89</f>
        <v>42</v>
      </c>
      <c r="SS37" s="139" t="str">
        <f t="shared" si="84"/>
        <v>De 30 bästa av alla svar</v>
      </c>
      <c r="ST37" s="102">
        <f t="shared" si="85"/>
        <v>3.3919434000000002</v>
      </c>
      <c r="SU37" s="139"/>
      <c r="SV37" s="54"/>
      <c r="SW37" s="54"/>
      <c r="SX37" s="54"/>
      <c r="SY37" s="54"/>
      <c r="SZ37" s="54"/>
      <c r="TA37" s="54"/>
      <c r="TB37" s="54"/>
      <c r="TC37" s="54"/>
      <c r="TD37" s="54"/>
      <c r="TE37" s="54"/>
      <c r="TF37" s="54"/>
      <c r="TG37" s="54"/>
      <c r="TH37" s="54"/>
      <c r="TI37" s="54"/>
      <c r="TJ37" s="54"/>
      <c r="TK37" s="54"/>
      <c r="TL37" s="54"/>
      <c r="TM37" s="54"/>
      <c r="TN37" s="54"/>
      <c r="TO37" s="54"/>
      <c r="TP37" s="54"/>
      <c r="TQ37" s="54"/>
      <c r="TR37" s="54"/>
      <c r="TS37" s="54"/>
      <c r="TT37" s="54"/>
      <c r="TU37" s="54"/>
      <c r="TV37" s="54"/>
      <c r="TW37" s="54"/>
      <c r="TX37" s="54"/>
      <c r="TY37" s="54"/>
      <c r="TZ37" s="54"/>
      <c r="UA37" s="54"/>
      <c r="UB37" s="54"/>
      <c r="UC37" s="54"/>
      <c r="UD37" s="54"/>
      <c r="UE37" s="54"/>
      <c r="UF37" s="54"/>
      <c r="UG37" s="54"/>
      <c r="UH37" s="54"/>
      <c r="UI37" s="54"/>
      <c r="UJ37" s="54"/>
      <c r="UK37" s="54"/>
      <c r="UL37" s="54"/>
      <c r="UM37" s="54"/>
      <c r="UN37" s="54"/>
      <c r="UO37" s="54"/>
      <c r="UP37" s="54"/>
      <c r="UQ37" s="54"/>
      <c r="UR37" s="54"/>
      <c r="US37" s="54"/>
      <c r="UT37" s="54"/>
      <c r="UU37" s="54"/>
      <c r="UV37" s="54"/>
      <c r="UW37" s="54"/>
      <c r="UX37" s="54"/>
      <c r="UY37" s="54"/>
      <c r="UZ37" s="54"/>
      <c r="VA37" s="54"/>
      <c r="VB37" s="54"/>
      <c r="VC37" s="54"/>
      <c r="VD37" s="54"/>
      <c r="VE37" s="54"/>
      <c r="VF37" s="54"/>
      <c r="VG37" s="54"/>
      <c r="VH37" s="54"/>
      <c r="VI37" s="54"/>
      <c r="VJ37" s="54"/>
      <c r="VK37" s="54"/>
      <c r="VL37" s="54"/>
      <c r="VM37" s="54"/>
      <c r="VN37" s="54"/>
      <c r="VO37" s="54"/>
      <c r="VP37" s="54"/>
      <c r="VQ37" s="54"/>
      <c r="VR37" s="54"/>
      <c r="VS37" s="54"/>
      <c r="VT37" s="54"/>
      <c r="VU37" s="54"/>
      <c r="VV37" s="54"/>
      <c r="VW37" s="54"/>
      <c r="VX37" s="54"/>
      <c r="VY37" s="54"/>
      <c r="VZ37" s="54"/>
      <c r="WA37" s="54"/>
      <c r="WB37" s="54"/>
      <c r="WC37" s="54"/>
      <c r="WD37" s="54"/>
      <c r="WE37" s="54"/>
      <c r="WF37" s="54"/>
      <c r="WG37" s="54"/>
      <c r="WH37" s="54"/>
      <c r="WI37" s="54"/>
    </row>
    <row r="38" spans="1:607" s="36" customFormat="1" x14ac:dyDescent="0.35">
      <c r="A38" s="45" t="str">
        <f>Benchmarkinput!A9</f>
        <v>De 30 bästa av kommunernas svar</v>
      </c>
      <c r="B38" s="45" t="str">
        <f>Benchmarkinput!B9</f>
        <v>N/A</v>
      </c>
      <c r="C38" s="45" t="str">
        <f>Benchmarkinput!C9</f>
        <v>N/A</v>
      </c>
      <c r="D38" s="45" t="str">
        <f>Benchmarkinput!D9</f>
        <v>N/A</v>
      </c>
      <c r="E38" s="36" t="str">
        <f>Benchmarkinput!E9</f>
        <v>N/A</v>
      </c>
      <c r="F38" s="36" t="str">
        <f>Benchmarkinput!F9</f>
        <v>N/A</v>
      </c>
      <c r="G38" s="36" t="str">
        <f>Benchmarkinput!G9</f>
        <v>N/A</v>
      </c>
      <c r="H38" s="36" t="str">
        <f>Benchmarkinput!H9</f>
        <v>N/A</v>
      </c>
      <c r="I38" s="143" t="str">
        <f>Benchmarkinput!I9</f>
        <v>N/A</v>
      </c>
      <c r="J38" s="36" t="str">
        <f>Benchmarkinput!J9</f>
        <v>N/A</v>
      </c>
      <c r="K38" s="143" t="str">
        <f>Benchmarkinput!K9</f>
        <v>N/A</v>
      </c>
      <c r="L38" s="45" t="str">
        <f>Benchmarkinput!L9</f>
        <v>N/A</v>
      </c>
      <c r="M38" s="45" t="str">
        <f>Benchmarkinput!M9</f>
        <v>N/A</v>
      </c>
      <c r="N38" s="45" t="str">
        <f>Benchmarkinput!N9</f>
        <v>N/A</v>
      </c>
      <c r="O38" s="45" t="str">
        <f>Benchmarkinput!O9</f>
        <v>N/A</v>
      </c>
      <c r="P38" s="139" t="str">
        <f>Benchmarkinput!P9</f>
        <v>Majoritetssvar</v>
      </c>
      <c r="Q38" s="36" t="str">
        <f>Benchmarkinput!Q9</f>
        <v>N/A</v>
      </c>
      <c r="R38" s="36" t="str">
        <f>Benchmarkinput!R9</f>
        <v>x</v>
      </c>
      <c r="S38" s="36" t="str">
        <f>Benchmarkinput!S9</f>
        <v>x</v>
      </c>
      <c r="T38" s="36" t="str">
        <f>Benchmarkinput!T9</f>
        <v>x</v>
      </c>
      <c r="U38" s="36" t="str">
        <f>Benchmarkinput!U9</f>
        <v>x</v>
      </c>
      <c r="V38" s="36" t="str">
        <f>Benchmarkinput!V9</f>
        <v>x</v>
      </c>
      <c r="W38" s="36">
        <f>Benchmarkinput!W9</f>
        <v>0</v>
      </c>
      <c r="X38" s="36">
        <f>Benchmarkinput!X9</f>
        <v>0</v>
      </c>
      <c r="Y38" s="36" t="str">
        <f>Benchmarkinput!Y9</f>
        <v>x</v>
      </c>
      <c r="Z38" s="36">
        <f>Benchmarkinput!Z9</f>
        <v>0</v>
      </c>
      <c r="AA38" s="36">
        <f>Benchmarkinput!AA9</f>
        <v>5</v>
      </c>
      <c r="AB38" s="139" t="str">
        <f>Benchmarkinput!AB9</f>
        <v>Majoritetssvar</v>
      </c>
      <c r="AC38" s="36" t="str">
        <f>Benchmarkinput!AC9</f>
        <v>N/A</v>
      </c>
      <c r="AD38" s="36" t="str">
        <f>Benchmarkinput!AD9</f>
        <v>x</v>
      </c>
      <c r="AE38" s="36" t="str">
        <f>Benchmarkinput!AE9</f>
        <v>x</v>
      </c>
      <c r="AF38" s="36" t="str">
        <f>Benchmarkinput!AF9</f>
        <v>x</v>
      </c>
      <c r="AG38" s="36" t="str">
        <f>Benchmarkinput!AG9</f>
        <v>x</v>
      </c>
      <c r="AH38" s="36" t="str">
        <f>Benchmarkinput!AH9</f>
        <v>x</v>
      </c>
      <c r="AI38" s="36">
        <f>Benchmarkinput!AI9</f>
        <v>0</v>
      </c>
      <c r="AJ38" s="36">
        <f>Benchmarkinput!AJ9</f>
        <v>0</v>
      </c>
      <c r="AK38" s="36">
        <f>Benchmarkinput!AK9</f>
        <v>0</v>
      </c>
      <c r="AL38" s="36" t="str">
        <f>Benchmarkinput!AL9</f>
        <v>x</v>
      </c>
      <c r="AM38" s="36">
        <f>Benchmarkinput!AM9</f>
        <v>0</v>
      </c>
      <c r="AN38" s="36">
        <f>Benchmarkinput!AN9</f>
        <v>5</v>
      </c>
      <c r="AO38" s="139" t="str">
        <f>Benchmarkinput!AO9</f>
        <v>Majoritetssvar</v>
      </c>
      <c r="AP38" s="36" t="str">
        <f>Benchmarkinput!AP9</f>
        <v>N/A</v>
      </c>
      <c r="AQ38" s="36">
        <f>Benchmarkinput!AQ9</f>
        <v>0</v>
      </c>
      <c r="AR38" s="36" t="str">
        <f>Benchmarkinput!AR9</f>
        <v>x</v>
      </c>
      <c r="AS38" s="36">
        <f>Benchmarkinput!AS9</f>
        <v>0</v>
      </c>
      <c r="AT38" s="36">
        <f>Benchmarkinput!AT9</f>
        <v>0</v>
      </c>
      <c r="AU38" s="36">
        <f>Benchmarkinput!AU9</f>
        <v>0</v>
      </c>
      <c r="AV38" s="36">
        <f>Benchmarkinput!AV9</f>
        <v>0</v>
      </c>
      <c r="AW38" s="36" t="str">
        <f>Benchmarkinput!AW9</f>
        <v>x</v>
      </c>
      <c r="AX38" s="36">
        <f>Benchmarkinput!AX9</f>
        <v>0</v>
      </c>
      <c r="AY38" s="36">
        <f>Benchmarkinput!AY9</f>
        <v>4</v>
      </c>
      <c r="AZ38" s="139" t="str">
        <f>Benchmarkinput!AZ9</f>
        <v>Majoritetssvar</v>
      </c>
      <c r="BA38" s="36" t="str">
        <f>Benchmarkinput!BA9</f>
        <v>N/A</v>
      </c>
      <c r="BB38" s="36" t="str">
        <f>Benchmarkinput!BB9</f>
        <v>x</v>
      </c>
      <c r="BC38" s="36">
        <f>Benchmarkinput!BC9</f>
        <v>0</v>
      </c>
      <c r="BD38" s="36">
        <f>Benchmarkinput!BD9</f>
        <v>0</v>
      </c>
      <c r="BE38" s="36">
        <f>Benchmarkinput!BE9</f>
        <v>0</v>
      </c>
      <c r="BF38" s="36">
        <f>Benchmarkinput!BF9</f>
        <v>0</v>
      </c>
      <c r="BG38" s="36">
        <f>Benchmarkinput!BG9</f>
        <v>0</v>
      </c>
      <c r="BH38" s="36" t="str">
        <f>Benchmarkinput!BH9</f>
        <v>x</v>
      </c>
      <c r="BI38" s="36">
        <f>Benchmarkinput!BI9</f>
        <v>0</v>
      </c>
      <c r="BJ38" s="36">
        <f>Benchmarkinput!BJ9</f>
        <v>5</v>
      </c>
      <c r="BK38" s="139" t="str">
        <f>Benchmarkinput!BK9</f>
        <v>Minoritetssvar</v>
      </c>
      <c r="BL38" s="36" t="str">
        <f>Benchmarkinput!BL9</f>
        <v>N/A</v>
      </c>
      <c r="BM38" s="36" t="str">
        <f>Benchmarkinput!BM9</f>
        <v>x</v>
      </c>
      <c r="BN38" s="36">
        <f>Benchmarkinput!BN9</f>
        <v>0</v>
      </c>
      <c r="BO38" s="36">
        <f>Benchmarkinput!BO9</f>
        <v>0</v>
      </c>
      <c r="BP38" s="36">
        <f>Benchmarkinput!BP9</f>
        <v>0</v>
      </c>
      <c r="BQ38" s="36">
        <f>Benchmarkinput!BQ9</f>
        <v>0</v>
      </c>
      <c r="BR38" s="36">
        <f>Benchmarkinput!BR9</f>
        <v>0</v>
      </c>
      <c r="BS38" s="36" t="str">
        <f>Benchmarkinput!BS9</f>
        <v>x</v>
      </c>
      <c r="BT38" s="36">
        <f>Benchmarkinput!BT9</f>
        <v>0</v>
      </c>
      <c r="BU38" s="36">
        <f>Benchmarkinput!BU9</f>
        <v>5</v>
      </c>
      <c r="BV38" s="139" t="str">
        <f>Benchmarkinput!BV9</f>
        <v>Majoritetssvar</v>
      </c>
      <c r="BW38" s="36" t="str">
        <f>Benchmarkinput!BW9</f>
        <v>N/A</v>
      </c>
      <c r="BX38" s="36" t="str">
        <f>Benchmarkinput!BX9</f>
        <v>x</v>
      </c>
      <c r="BY38" s="36" t="str">
        <f>Benchmarkinput!BY9</f>
        <v>x</v>
      </c>
      <c r="BZ38" s="36" t="str">
        <f>Benchmarkinput!BZ9</f>
        <v>x</v>
      </c>
      <c r="CA38" s="36" t="str">
        <f>Benchmarkinput!CA9</f>
        <v>x</v>
      </c>
      <c r="CB38" s="36" t="str">
        <f>Benchmarkinput!CB9</f>
        <v>x</v>
      </c>
      <c r="CC38" s="36">
        <f>Benchmarkinput!CC9</f>
        <v>0</v>
      </c>
      <c r="CD38" s="36">
        <f>Benchmarkinput!CD9</f>
        <v>0</v>
      </c>
      <c r="CE38" s="36">
        <f>Benchmarkinput!CE9</f>
        <v>0</v>
      </c>
      <c r="CF38" s="36" t="str">
        <f>Benchmarkinput!CF9</f>
        <v>x</v>
      </c>
      <c r="CG38" s="36">
        <f>Benchmarkinput!CG9</f>
        <v>0</v>
      </c>
      <c r="CH38" s="36">
        <f>Benchmarkinput!CH9</f>
        <v>5</v>
      </c>
      <c r="CI38" s="139" t="str">
        <f>Benchmarkinput!CI9</f>
        <v>Majoritetssvar</v>
      </c>
      <c r="CJ38" s="36" t="str">
        <f>Benchmarkinput!CJ9</f>
        <v>N/A</v>
      </c>
      <c r="CK38" s="36" t="str">
        <f>Benchmarkinput!CK9</f>
        <v>x</v>
      </c>
      <c r="CL38" s="36" t="str">
        <f>Benchmarkinput!CL9</f>
        <v>x</v>
      </c>
      <c r="CM38" s="36" t="str">
        <f>Benchmarkinput!CM9</f>
        <v>x</v>
      </c>
      <c r="CN38" s="36" t="str">
        <f>Benchmarkinput!CN9</f>
        <v>x</v>
      </c>
      <c r="CO38" s="36" t="str">
        <f>Benchmarkinput!CO9</f>
        <v>x</v>
      </c>
      <c r="CP38" s="36">
        <f>Benchmarkinput!CP9</f>
        <v>0</v>
      </c>
      <c r="CQ38" s="36">
        <f>Benchmarkinput!CQ9</f>
        <v>0</v>
      </c>
      <c r="CR38" s="36">
        <f>Benchmarkinput!CR9</f>
        <v>0</v>
      </c>
      <c r="CS38" s="36" t="str">
        <f>Benchmarkinput!CS9</f>
        <v>x</v>
      </c>
      <c r="CT38" s="36">
        <f>Benchmarkinput!CT9</f>
        <v>0</v>
      </c>
      <c r="CU38" s="36">
        <f>Benchmarkinput!CU9</f>
        <v>5</v>
      </c>
      <c r="CV38" s="139" t="str">
        <f>Benchmarkinput!CV9</f>
        <v>Majoritetssvar</v>
      </c>
      <c r="CW38" s="36" t="str">
        <f>Benchmarkinput!CW9</f>
        <v>N/A</v>
      </c>
      <c r="CX38" s="36" t="str">
        <f>Benchmarkinput!CX9</f>
        <v>x</v>
      </c>
      <c r="CY38" s="36" t="str">
        <f>Benchmarkinput!CY9</f>
        <v>x</v>
      </c>
      <c r="CZ38" s="36" t="str">
        <f>Benchmarkinput!CZ9</f>
        <v>x</v>
      </c>
      <c r="DA38" s="36" t="str">
        <f>Benchmarkinput!DA9</f>
        <v>x</v>
      </c>
      <c r="DB38" s="36" t="str">
        <f>Benchmarkinput!DB9</f>
        <v>x</v>
      </c>
      <c r="DC38" s="36">
        <f>Benchmarkinput!DC9</f>
        <v>0</v>
      </c>
      <c r="DD38" s="36">
        <f>Benchmarkinput!DD9</f>
        <v>0</v>
      </c>
      <c r="DE38" s="36">
        <f>Benchmarkinput!DE9</f>
        <v>0</v>
      </c>
      <c r="DF38" s="36" t="str">
        <f>Benchmarkinput!DF9</f>
        <v>x</v>
      </c>
      <c r="DG38" s="36">
        <f>Benchmarkinput!DG9</f>
        <v>0</v>
      </c>
      <c r="DH38" s="36">
        <f>Benchmarkinput!DH9</f>
        <v>5</v>
      </c>
      <c r="DI38" s="139" t="str">
        <f>Benchmarkinput!DI9</f>
        <v>Majoritetssvar</v>
      </c>
      <c r="DJ38" s="36" t="str">
        <f>Benchmarkinput!DJ9</f>
        <v>N/A</v>
      </c>
      <c r="DK38" s="36" t="str">
        <f>Benchmarkinput!DK9</f>
        <v>x</v>
      </c>
      <c r="DL38" s="36" t="str">
        <f>Benchmarkinput!DL9</f>
        <v>x</v>
      </c>
      <c r="DM38" s="36" t="str">
        <f>Benchmarkinput!DM9</f>
        <v>x</v>
      </c>
      <c r="DN38" s="36" t="str">
        <f>Benchmarkinput!DN9</f>
        <v>x</v>
      </c>
      <c r="DO38" s="36">
        <f>Benchmarkinput!DO9</f>
        <v>0</v>
      </c>
      <c r="DP38" s="36">
        <f>Benchmarkinput!DP9</f>
        <v>0</v>
      </c>
      <c r="DQ38" s="36">
        <f>Benchmarkinput!DQ9</f>
        <v>0</v>
      </c>
      <c r="DR38" s="36">
        <f>Benchmarkinput!DR9</f>
        <v>0</v>
      </c>
      <c r="DS38" s="36" t="str">
        <f>Benchmarkinput!DS9</f>
        <v>x</v>
      </c>
      <c r="DT38" s="36">
        <f>Benchmarkinput!DT9</f>
        <v>0</v>
      </c>
      <c r="DU38" s="36">
        <f>Benchmarkinput!DU9</f>
        <v>4</v>
      </c>
      <c r="DV38" s="139" t="str">
        <f>Benchmarkinput!DV9</f>
        <v>Majoritetssvar</v>
      </c>
      <c r="DW38" s="36" t="str">
        <f>Benchmarkinput!DW9</f>
        <v>N/A</v>
      </c>
      <c r="DX38" s="36" t="str">
        <f>Benchmarkinput!DX9</f>
        <v>x</v>
      </c>
      <c r="DY38" s="36" t="str">
        <f>Benchmarkinput!DY9</f>
        <v>x</v>
      </c>
      <c r="DZ38" s="36" t="str">
        <f>Benchmarkinput!DZ9</f>
        <v>x</v>
      </c>
      <c r="EA38" s="36" t="str">
        <f>Benchmarkinput!EA9</f>
        <v>x</v>
      </c>
      <c r="EB38" s="36" t="str">
        <f>Benchmarkinput!EB9</f>
        <v>x</v>
      </c>
      <c r="EC38" s="36">
        <f>Benchmarkinput!EC9</f>
        <v>0</v>
      </c>
      <c r="ED38" s="36">
        <f>Benchmarkinput!ED9</f>
        <v>0</v>
      </c>
      <c r="EE38" s="36">
        <f>Benchmarkinput!EE9</f>
        <v>0</v>
      </c>
      <c r="EF38" s="36" t="str">
        <f>Benchmarkinput!EF9</f>
        <v>x</v>
      </c>
      <c r="EG38" s="36">
        <f>Benchmarkinput!EG9</f>
        <v>0</v>
      </c>
      <c r="EH38" s="36">
        <f>Benchmarkinput!EH9</f>
        <v>5</v>
      </c>
      <c r="EI38" s="139" t="str">
        <f>Benchmarkinput!EI9</f>
        <v>Majoritetssvar</v>
      </c>
      <c r="EJ38" s="36" t="str">
        <f>Benchmarkinput!EJ9</f>
        <v>N/A</v>
      </c>
      <c r="EK38" s="36" t="str">
        <f>Benchmarkinput!EK9</f>
        <v>x</v>
      </c>
      <c r="EL38" s="36" t="str">
        <f>Benchmarkinput!EL9</f>
        <v>x</v>
      </c>
      <c r="EM38" s="36" t="str">
        <f>Benchmarkinput!EM9</f>
        <v>x</v>
      </c>
      <c r="EN38" s="36" t="str">
        <f>Benchmarkinput!EN9</f>
        <v>x</v>
      </c>
      <c r="EO38" s="36">
        <f>Benchmarkinput!EO9</f>
        <v>0</v>
      </c>
      <c r="EP38" s="36">
        <f>Benchmarkinput!EP9</f>
        <v>0</v>
      </c>
      <c r="EQ38" s="36">
        <f>Benchmarkinput!EQ9</f>
        <v>0</v>
      </c>
      <c r="ER38" s="36">
        <f>Benchmarkinput!ER9</f>
        <v>0</v>
      </c>
      <c r="ES38" s="36" t="str">
        <f>Benchmarkinput!ES9</f>
        <v>x</v>
      </c>
      <c r="ET38" s="36">
        <f>Benchmarkinput!ET9</f>
        <v>0</v>
      </c>
      <c r="EU38" s="36">
        <f>Benchmarkinput!EU9</f>
        <v>4</v>
      </c>
      <c r="EV38" s="139" t="str">
        <f>Benchmarkinput!EV9</f>
        <v>Majoritetssvar</v>
      </c>
      <c r="EW38" s="36" t="str">
        <f>Benchmarkinput!EW9</f>
        <v>N/A</v>
      </c>
      <c r="EX38" s="36" t="str">
        <f>Benchmarkinput!EX9</f>
        <v>x</v>
      </c>
      <c r="EY38" s="36" t="str">
        <f>Benchmarkinput!EY9</f>
        <v>x</v>
      </c>
      <c r="EZ38" s="36" t="str">
        <f>Benchmarkinput!EZ9</f>
        <v>x</v>
      </c>
      <c r="FA38" s="36" t="str">
        <f>Benchmarkinput!FA9</f>
        <v>x</v>
      </c>
      <c r="FB38" s="36" t="str">
        <f>Benchmarkinput!FB9</f>
        <v>x</v>
      </c>
      <c r="FC38" s="36">
        <f>Benchmarkinput!FC9</f>
        <v>0</v>
      </c>
      <c r="FD38" s="36">
        <f>Benchmarkinput!FD9</f>
        <v>0</v>
      </c>
      <c r="FE38" s="36">
        <f>Benchmarkinput!FE9</f>
        <v>0</v>
      </c>
      <c r="FF38" s="36" t="str">
        <f>Benchmarkinput!FF9</f>
        <v>x</v>
      </c>
      <c r="FG38" s="36">
        <f>Benchmarkinput!FG9</f>
        <v>0</v>
      </c>
      <c r="FH38" s="36">
        <f>Benchmarkinput!FH9</f>
        <v>5</v>
      </c>
      <c r="FI38" s="139" t="str">
        <f>Benchmarkinput!FI9</f>
        <v>Majoritetssvar</v>
      </c>
      <c r="FJ38" s="36" t="str">
        <f>Benchmarkinput!FJ9</f>
        <v>N/A</v>
      </c>
      <c r="FK38" s="36" t="str">
        <f>Benchmarkinput!FK9</f>
        <v>x</v>
      </c>
      <c r="FL38" s="36" t="str">
        <f>Benchmarkinput!FL9</f>
        <v>x</v>
      </c>
      <c r="FM38" s="36" t="str">
        <f>Benchmarkinput!FM9</f>
        <v>x</v>
      </c>
      <c r="FN38" s="36" t="str">
        <f>Benchmarkinput!FN9</f>
        <v>x</v>
      </c>
      <c r="FO38" s="36" t="str">
        <f>Benchmarkinput!FO9</f>
        <v>x</v>
      </c>
      <c r="FP38" s="36">
        <f>Benchmarkinput!FP9</f>
        <v>0</v>
      </c>
      <c r="FQ38" s="36">
        <f>Benchmarkinput!FQ9</f>
        <v>0</v>
      </c>
      <c r="FR38" s="36">
        <f>Benchmarkinput!FR9</f>
        <v>0</v>
      </c>
      <c r="FS38" s="36" t="str">
        <f>Benchmarkinput!FS9</f>
        <v>x</v>
      </c>
      <c r="FT38" s="36">
        <f>Benchmarkinput!FT9</f>
        <v>0</v>
      </c>
      <c r="FU38" s="36">
        <f>Benchmarkinput!FU9</f>
        <v>5</v>
      </c>
      <c r="FV38" s="139" t="str">
        <f>Benchmarkinput!FV9</f>
        <v>Majoritetssvar</v>
      </c>
      <c r="FW38" s="36" t="str">
        <f>Benchmarkinput!FW9</f>
        <v>N/A</v>
      </c>
      <c r="FX38" s="36" t="str">
        <f>Benchmarkinput!FX9</f>
        <v>x</v>
      </c>
      <c r="FY38" s="36" t="str">
        <f>Benchmarkinput!FY9</f>
        <v>x</v>
      </c>
      <c r="FZ38" s="36">
        <f>Benchmarkinput!FZ9</f>
        <v>0</v>
      </c>
      <c r="GA38" s="36" t="str">
        <f>Benchmarkinput!GA9</f>
        <v>x</v>
      </c>
      <c r="GB38" s="36">
        <f>Benchmarkinput!GB9</f>
        <v>0</v>
      </c>
      <c r="GC38" s="36">
        <f>Benchmarkinput!GC9</f>
        <v>0</v>
      </c>
      <c r="GD38" s="36">
        <f>Benchmarkinput!GD9</f>
        <v>0</v>
      </c>
      <c r="GE38" s="36" t="str">
        <f>Benchmarkinput!GE9</f>
        <v>x</v>
      </c>
      <c r="GF38" s="36">
        <f>Benchmarkinput!GF9</f>
        <v>0</v>
      </c>
      <c r="GG38" s="36">
        <f>Benchmarkinput!GG9</f>
        <v>3</v>
      </c>
      <c r="GH38" s="139" t="str">
        <f>Benchmarkinput!GH9</f>
        <v>Majoritetssvar</v>
      </c>
      <c r="GI38" s="36" t="str">
        <f>Benchmarkinput!GI9</f>
        <v>N/A</v>
      </c>
      <c r="GJ38" s="36" t="str">
        <f>Benchmarkinput!GJ9</f>
        <v>x</v>
      </c>
      <c r="GK38" s="36" t="str">
        <f>Benchmarkinput!GK9</f>
        <v>x</v>
      </c>
      <c r="GL38" s="36" t="str">
        <f>Benchmarkinput!GL9</f>
        <v>x</v>
      </c>
      <c r="GM38" s="36" t="str">
        <f>Benchmarkinput!GM9</f>
        <v>x</v>
      </c>
      <c r="GN38" s="36" t="str">
        <f>Benchmarkinput!GN9</f>
        <v>x</v>
      </c>
      <c r="GO38" s="36">
        <f>Benchmarkinput!GO9</f>
        <v>0</v>
      </c>
      <c r="GP38" s="36">
        <f>Benchmarkinput!GP9</f>
        <v>0</v>
      </c>
      <c r="GQ38" s="36" t="str">
        <f>Benchmarkinput!GQ9</f>
        <v>x</v>
      </c>
      <c r="GR38" s="36">
        <f>Benchmarkinput!GR9</f>
        <v>0</v>
      </c>
      <c r="GS38" s="36">
        <f>Benchmarkinput!GS9</f>
        <v>5</v>
      </c>
      <c r="GT38" s="139" t="str">
        <f>Benchmarkinput!GT9</f>
        <v>Minoritetssvar</v>
      </c>
      <c r="GU38" s="36" t="str">
        <f>Benchmarkinput!GU9</f>
        <v>N/A</v>
      </c>
      <c r="GV38" s="36">
        <f>Benchmarkinput!GV9</f>
        <v>0</v>
      </c>
      <c r="GW38" s="36">
        <f>Benchmarkinput!GW9</f>
        <v>0</v>
      </c>
      <c r="GX38" s="36" t="str">
        <f>Benchmarkinput!GX9</f>
        <v>x</v>
      </c>
      <c r="GY38" s="36">
        <f>Benchmarkinput!GY9</f>
        <v>0</v>
      </c>
      <c r="GZ38" s="36">
        <f>Benchmarkinput!GZ9</f>
        <v>0</v>
      </c>
      <c r="HA38" s="36">
        <f>Benchmarkinput!HA9</f>
        <v>0</v>
      </c>
      <c r="HB38" s="36" t="str">
        <f>Benchmarkinput!HB9</f>
        <v>x</v>
      </c>
      <c r="HC38" s="36">
        <f>Benchmarkinput!HC9</f>
        <v>0</v>
      </c>
      <c r="HD38" s="36">
        <f>Benchmarkinput!HD9</f>
        <v>3</v>
      </c>
      <c r="HE38" s="139" t="str">
        <f>Benchmarkinput!HE9</f>
        <v>Minoritetssvar</v>
      </c>
      <c r="HF38" s="36" t="str">
        <f>Benchmarkinput!HF9</f>
        <v>N/A</v>
      </c>
      <c r="HG38" s="36" t="str">
        <f>Benchmarkinput!HG9</f>
        <v>x</v>
      </c>
      <c r="HH38" s="36">
        <f>Benchmarkinput!HH9</f>
        <v>0</v>
      </c>
      <c r="HI38" s="36">
        <f>Benchmarkinput!HI9</f>
        <v>0</v>
      </c>
      <c r="HJ38" s="36">
        <f>Benchmarkinput!HJ9</f>
        <v>0</v>
      </c>
      <c r="HK38" s="36">
        <f>Benchmarkinput!HK9</f>
        <v>0</v>
      </c>
      <c r="HL38" s="36">
        <f>Benchmarkinput!HL9</f>
        <v>0</v>
      </c>
      <c r="HM38" s="36" t="str">
        <f>Benchmarkinput!HM9</f>
        <v>x</v>
      </c>
      <c r="HN38" s="36">
        <f>Benchmarkinput!HN9</f>
        <v>0</v>
      </c>
      <c r="HO38" s="36">
        <f>Benchmarkinput!HO9</f>
        <v>5</v>
      </c>
      <c r="HP38" s="139" t="str">
        <f>Benchmarkinput!HP9</f>
        <v>Minoritetssvar</v>
      </c>
      <c r="HQ38" s="36" t="str">
        <f>Benchmarkinput!HQ9</f>
        <v>N/A</v>
      </c>
      <c r="HR38" s="36">
        <f>Benchmarkinput!HR9</f>
        <v>0</v>
      </c>
      <c r="HS38" s="36">
        <f>Benchmarkinput!HS9</f>
        <v>0</v>
      </c>
      <c r="HT38" s="36">
        <f>Benchmarkinput!HT9</f>
        <v>0</v>
      </c>
      <c r="HU38" s="36" t="str">
        <f>Benchmarkinput!HU9</f>
        <v>x</v>
      </c>
      <c r="HV38" s="36">
        <f>Benchmarkinput!HV9</f>
        <v>0</v>
      </c>
      <c r="HW38" s="36">
        <f>Benchmarkinput!HW9</f>
        <v>0</v>
      </c>
      <c r="HX38" s="36" t="str">
        <f>Benchmarkinput!HX9</f>
        <v>x</v>
      </c>
      <c r="HY38" s="36">
        <f>Benchmarkinput!HY9</f>
        <v>0</v>
      </c>
      <c r="HZ38" s="36">
        <f>Benchmarkinput!HZ9</f>
        <v>2</v>
      </c>
      <c r="IA38" s="139" t="str">
        <f>Benchmarkinput!IA9</f>
        <v>Majoritetssvar</v>
      </c>
      <c r="IB38" s="36" t="str">
        <f>Benchmarkinput!IB9</f>
        <v>N/A</v>
      </c>
      <c r="IC38" s="36" t="str">
        <f>Benchmarkinput!IC9</f>
        <v>x</v>
      </c>
      <c r="ID38" s="36">
        <f>Benchmarkinput!ID9</f>
        <v>0</v>
      </c>
      <c r="IE38" s="36">
        <f>Benchmarkinput!IE9</f>
        <v>0</v>
      </c>
      <c r="IF38" s="36">
        <f>Benchmarkinput!IF9</f>
        <v>0</v>
      </c>
      <c r="IG38" s="36">
        <f>Benchmarkinput!IG9</f>
        <v>0</v>
      </c>
      <c r="IH38" s="36">
        <f>Benchmarkinput!IH9</f>
        <v>0</v>
      </c>
      <c r="II38" s="36" t="str">
        <f>Benchmarkinput!II9</f>
        <v>x</v>
      </c>
      <c r="IJ38" s="36">
        <f>Benchmarkinput!IJ9</f>
        <v>0</v>
      </c>
      <c r="IK38" s="36">
        <f>Benchmarkinput!IK9</f>
        <v>5</v>
      </c>
      <c r="IL38" s="139" t="str">
        <f>Benchmarkinput!IL9</f>
        <v>Minoritetssvar</v>
      </c>
      <c r="IM38" s="36" t="str">
        <f>Benchmarkinput!IM9</f>
        <v>N/A</v>
      </c>
      <c r="IN38" s="36">
        <f>Benchmarkinput!IN9</f>
        <v>0</v>
      </c>
      <c r="IO38" s="36" t="str">
        <f>Benchmarkinput!IO9</f>
        <v>x</v>
      </c>
      <c r="IP38" s="36">
        <f>Benchmarkinput!IP9</f>
        <v>0</v>
      </c>
      <c r="IQ38" s="36">
        <f>Benchmarkinput!IQ9</f>
        <v>0</v>
      </c>
      <c r="IR38" s="36">
        <f>Benchmarkinput!IR9</f>
        <v>0</v>
      </c>
      <c r="IS38" s="36">
        <f>Benchmarkinput!IS9</f>
        <v>0</v>
      </c>
      <c r="IT38" s="36" t="str">
        <f>Benchmarkinput!IT9</f>
        <v>x</v>
      </c>
      <c r="IU38" s="36">
        <f>Benchmarkinput!IU9</f>
        <v>0</v>
      </c>
      <c r="IV38" s="36">
        <f>Benchmarkinput!IV9</f>
        <v>4</v>
      </c>
      <c r="IW38" s="139" t="str">
        <f>Benchmarkinput!IW9</f>
        <v>Minoritetssvar</v>
      </c>
      <c r="IX38" s="36" t="str">
        <f>Benchmarkinput!IX9</f>
        <v>N/A</v>
      </c>
      <c r="IY38" s="36">
        <f>Benchmarkinput!IY9</f>
        <v>0</v>
      </c>
      <c r="IZ38" s="36" t="str">
        <f>Benchmarkinput!IZ9</f>
        <v>x</v>
      </c>
      <c r="JA38" s="36">
        <f>Benchmarkinput!JA9</f>
        <v>0</v>
      </c>
      <c r="JB38" s="36">
        <f>Benchmarkinput!JB9</f>
        <v>0</v>
      </c>
      <c r="JC38" s="36">
        <f>Benchmarkinput!JC9</f>
        <v>0</v>
      </c>
      <c r="JD38" s="36">
        <f>Benchmarkinput!JD9</f>
        <v>0</v>
      </c>
      <c r="JE38" s="36" t="str">
        <f>Benchmarkinput!JE9</f>
        <v>x</v>
      </c>
      <c r="JF38" s="36">
        <f>Benchmarkinput!JF9</f>
        <v>0</v>
      </c>
      <c r="JG38" s="36">
        <f>Benchmarkinput!JG9</f>
        <v>4</v>
      </c>
      <c r="JH38" s="139" t="str">
        <f>Benchmarkinput!JH9</f>
        <v>Minoritetssvar</v>
      </c>
      <c r="JI38" s="36" t="str">
        <f>Benchmarkinput!JI9</f>
        <v>N/A</v>
      </c>
      <c r="JJ38" s="36" t="str">
        <f>Benchmarkinput!JJ9</f>
        <v>x</v>
      </c>
      <c r="JK38" s="36">
        <f>Benchmarkinput!JK9</f>
        <v>0</v>
      </c>
      <c r="JL38" s="36">
        <f>Benchmarkinput!JL9</f>
        <v>0</v>
      </c>
      <c r="JM38" s="36">
        <f>Benchmarkinput!JM9</f>
        <v>0</v>
      </c>
      <c r="JN38" s="36">
        <f>Benchmarkinput!JN9</f>
        <v>0</v>
      </c>
      <c r="JO38" s="36">
        <f>Benchmarkinput!JO9</f>
        <v>0</v>
      </c>
      <c r="JP38" s="36" t="str">
        <f>Benchmarkinput!JP9</f>
        <v>x</v>
      </c>
      <c r="JQ38" s="36">
        <f>Benchmarkinput!JQ9</f>
        <v>0</v>
      </c>
      <c r="JR38" s="36">
        <f>Benchmarkinput!JR9</f>
        <v>5</v>
      </c>
      <c r="JS38" s="139" t="str">
        <f>Benchmarkinput!JS9</f>
        <v>Minoritetssvar</v>
      </c>
      <c r="JT38" s="36" t="str">
        <f>Benchmarkinput!JT9</f>
        <v>N/A</v>
      </c>
      <c r="JU38" s="36" t="str">
        <f>Benchmarkinput!JU9</f>
        <v>x</v>
      </c>
      <c r="JV38" s="36">
        <f>Benchmarkinput!JV9</f>
        <v>0</v>
      </c>
      <c r="JW38" s="36">
        <f>Benchmarkinput!JW9</f>
        <v>0</v>
      </c>
      <c r="JX38" s="36">
        <f>Benchmarkinput!JX9</f>
        <v>0</v>
      </c>
      <c r="JY38" s="36">
        <f>Benchmarkinput!JY9</f>
        <v>0</v>
      </c>
      <c r="JZ38" s="36">
        <f>Benchmarkinput!JZ9</f>
        <v>0</v>
      </c>
      <c r="KA38" s="36" t="str">
        <f>Benchmarkinput!KA9</f>
        <v>x</v>
      </c>
      <c r="KB38" s="36">
        <f>Benchmarkinput!KB9</f>
        <v>0</v>
      </c>
      <c r="KC38" s="36">
        <f>Benchmarkinput!KC9</f>
        <v>5</v>
      </c>
      <c r="KD38" s="139" t="str">
        <f>Benchmarkinput!KD9</f>
        <v>Minoritetssvar</v>
      </c>
      <c r="KE38" s="36" t="str">
        <f>Benchmarkinput!KE9</f>
        <v>N/A</v>
      </c>
      <c r="KF38" s="36" t="str">
        <f>Benchmarkinput!KF9</f>
        <v>x</v>
      </c>
      <c r="KG38" s="36">
        <f>Benchmarkinput!KG9</f>
        <v>0</v>
      </c>
      <c r="KH38" s="36">
        <f>Benchmarkinput!KH9</f>
        <v>0</v>
      </c>
      <c r="KI38" s="36">
        <f>Benchmarkinput!KI9</f>
        <v>0</v>
      </c>
      <c r="KJ38" s="36">
        <f>Benchmarkinput!KJ9</f>
        <v>0</v>
      </c>
      <c r="KK38" s="36">
        <f>Benchmarkinput!KK9</f>
        <v>0</v>
      </c>
      <c r="KL38" s="36" t="str">
        <f>Benchmarkinput!KL9</f>
        <v>x</v>
      </c>
      <c r="KM38" s="36">
        <f>Benchmarkinput!KM9</f>
        <v>0</v>
      </c>
      <c r="KN38" s="36">
        <f>Benchmarkinput!KN9</f>
        <v>5</v>
      </c>
      <c r="KO38" s="139" t="str">
        <f>Benchmarkinput!KO9</f>
        <v>Minoritetssvar</v>
      </c>
      <c r="KP38" s="36" t="str">
        <f>Benchmarkinput!KP9</f>
        <v>N/A</v>
      </c>
      <c r="KQ38" s="36" t="str">
        <f>Benchmarkinput!KQ9</f>
        <v>x</v>
      </c>
      <c r="KR38" s="36">
        <f>Benchmarkinput!KR9</f>
        <v>0</v>
      </c>
      <c r="KS38" s="36">
        <f>Benchmarkinput!KS9</f>
        <v>0</v>
      </c>
      <c r="KT38" s="36">
        <f>Benchmarkinput!KT9</f>
        <v>0</v>
      </c>
      <c r="KU38" s="36">
        <f>Benchmarkinput!KU9</f>
        <v>0</v>
      </c>
      <c r="KV38" s="36">
        <f>Benchmarkinput!KV9</f>
        <v>0</v>
      </c>
      <c r="KW38" s="36" t="str">
        <f>Benchmarkinput!KW9</f>
        <v>x</v>
      </c>
      <c r="KX38" s="36">
        <f>Benchmarkinput!KX9</f>
        <v>0</v>
      </c>
      <c r="KY38" s="36">
        <f>Benchmarkinput!KY9</f>
        <v>5</v>
      </c>
      <c r="KZ38" s="139" t="str">
        <f>Benchmarkinput!KZ9</f>
        <v>Minoritetssvar</v>
      </c>
      <c r="LA38" s="36" t="str">
        <f>Benchmarkinput!LA9</f>
        <v>N/A</v>
      </c>
      <c r="LB38" s="36">
        <f>Benchmarkinput!LB9</f>
        <v>0</v>
      </c>
      <c r="LC38" s="36">
        <f>Benchmarkinput!LC9</f>
        <v>0</v>
      </c>
      <c r="LD38" s="36" t="str">
        <f>Benchmarkinput!LD9</f>
        <v>x</v>
      </c>
      <c r="LE38" s="36">
        <f>Benchmarkinput!LE9</f>
        <v>0</v>
      </c>
      <c r="LF38" s="36">
        <f>Benchmarkinput!LF9</f>
        <v>0</v>
      </c>
      <c r="LG38" s="36">
        <f>Benchmarkinput!LG9</f>
        <v>0</v>
      </c>
      <c r="LH38" s="36" t="str">
        <f>Benchmarkinput!LH9</f>
        <v>x</v>
      </c>
      <c r="LI38" s="36">
        <f>Benchmarkinput!LI9</f>
        <v>0</v>
      </c>
      <c r="LJ38" s="36">
        <f>Benchmarkinput!LJ9</f>
        <v>3</v>
      </c>
      <c r="LK38" s="139" t="str">
        <f>Benchmarkinput!LK9</f>
        <v>Minoritetssvar</v>
      </c>
      <c r="LL38" s="36" t="str">
        <f>Benchmarkinput!LL9</f>
        <v>N/A</v>
      </c>
      <c r="LM38" s="36" t="str">
        <f>Benchmarkinput!LM9</f>
        <v>x</v>
      </c>
      <c r="LN38" s="36">
        <f>Benchmarkinput!LN9</f>
        <v>0</v>
      </c>
      <c r="LO38" s="36">
        <f>Benchmarkinput!LO9</f>
        <v>0</v>
      </c>
      <c r="LP38" s="36">
        <f>Benchmarkinput!LP9</f>
        <v>0</v>
      </c>
      <c r="LQ38" s="36">
        <f>Benchmarkinput!LQ9</f>
        <v>0</v>
      </c>
      <c r="LR38" s="36">
        <f>Benchmarkinput!LR9</f>
        <v>0</v>
      </c>
      <c r="LS38" s="36" t="str">
        <f>Benchmarkinput!LS9</f>
        <v>x</v>
      </c>
      <c r="LT38" s="36">
        <f>Benchmarkinput!LT9</f>
        <v>0</v>
      </c>
      <c r="LU38" s="36">
        <f>Benchmarkinput!LU9</f>
        <v>5</v>
      </c>
      <c r="LV38" s="139" t="str">
        <f>Benchmarkinput!LV9</f>
        <v>Minoritetssvar</v>
      </c>
      <c r="LW38" s="36" t="str">
        <f>Benchmarkinput!LW9</f>
        <v>N/A</v>
      </c>
      <c r="LX38" s="36">
        <f>Benchmarkinput!LX9</f>
        <v>0</v>
      </c>
      <c r="LY38" s="36" t="str">
        <f>Benchmarkinput!LY9</f>
        <v>x</v>
      </c>
      <c r="LZ38" s="36">
        <f>Benchmarkinput!LZ9</f>
        <v>0</v>
      </c>
      <c r="MA38" s="36">
        <f>Benchmarkinput!MA9</f>
        <v>0</v>
      </c>
      <c r="MB38" s="36">
        <f>Benchmarkinput!MB9</f>
        <v>0</v>
      </c>
      <c r="MC38" s="36">
        <f>Benchmarkinput!MC9</f>
        <v>0</v>
      </c>
      <c r="MD38" s="36" t="str">
        <f>Benchmarkinput!MD9</f>
        <v>x</v>
      </c>
      <c r="ME38" s="36">
        <f>Benchmarkinput!ME9</f>
        <v>0</v>
      </c>
      <c r="MF38" s="36">
        <f>Benchmarkinput!MF9</f>
        <v>4</v>
      </c>
      <c r="MG38" s="139" t="str">
        <f>Benchmarkinput!MG9</f>
        <v>Majoritetssvar</v>
      </c>
      <c r="MH38" s="36" t="str">
        <f>Benchmarkinput!MH9</f>
        <v>N/A</v>
      </c>
      <c r="MI38" s="36" t="str">
        <f>Benchmarkinput!MI9</f>
        <v>x</v>
      </c>
      <c r="MJ38" s="36" t="str">
        <f>Benchmarkinput!MJ9</f>
        <v>x</v>
      </c>
      <c r="MK38" s="36" t="str">
        <f>Benchmarkinput!MK9</f>
        <v>x</v>
      </c>
      <c r="ML38" s="36" t="str">
        <f>Benchmarkinput!ML9</f>
        <v>x</v>
      </c>
      <c r="MM38" s="36" t="str">
        <f>Benchmarkinput!MM9</f>
        <v>x</v>
      </c>
      <c r="MN38" s="36">
        <f>Benchmarkinput!MN9</f>
        <v>0</v>
      </c>
      <c r="MO38" s="36">
        <f>Benchmarkinput!MO9</f>
        <v>0</v>
      </c>
      <c r="MP38" s="36" t="str">
        <f>Benchmarkinput!MP9</f>
        <v>x</v>
      </c>
      <c r="MQ38" s="36">
        <f>Benchmarkinput!MQ9</f>
        <v>0</v>
      </c>
      <c r="MR38" s="36">
        <f>Benchmarkinput!MR9</f>
        <v>5</v>
      </c>
      <c r="MS38" s="139" t="str">
        <f>Benchmarkinput!MS9</f>
        <v>Majoritetssvar</v>
      </c>
      <c r="MT38" s="36" t="str">
        <f>Benchmarkinput!MT9</f>
        <v>N/A</v>
      </c>
      <c r="MU38" s="36" t="str">
        <f>Benchmarkinput!MU9</f>
        <v>x</v>
      </c>
      <c r="MV38" s="36" t="str">
        <f>Benchmarkinput!MV9</f>
        <v>x</v>
      </c>
      <c r="MW38" s="36" t="str">
        <f>Benchmarkinput!MW9</f>
        <v>x</v>
      </c>
      <c r="MX38" s="36" t="str">
        <f>Benchmarkinput!MX9</f>
        <v>x</v>
      </c>
      <c r="MY38" s="36" t="str">
        <f>Benchmarkinput!MY9</f>
        <v>x</v>
      </c>
      <c r="MZ38" s="36">
        <f>Benchmarkinput!MZ9</f>
        <v>0</v>
      </c>
      <c r="NA38" s="36">
        <f>Benchmarkinput!NA9</f>
        <v>0</v>
      </c>
      <c r="NB38" s="36" t="str">
        <f>Benchmarkinput!NB9</f>
        <v>x</v>
      </c>
      <c r="NC38" s="36">
        <f>Benchmarkinput!NC9</f>
        <v>0</v>
      </c>
      <c r="ND38" s="36">
        <f>Benchmarkinput!ND9</f>
        <v>5</v>
      </c>
      <c r="NE38" s="139" t="str">
        <f>Benchmarkinput!NE9</f>
        <v>Majoritetssvar</v>
      </c>
      <c r="NF38" s="36" t="str">
        <f>Benchmarkinput!NF9</f>
        <v>N/A</v>
      </c>
      <c r="NG38" s="36" t="str">
        <f>Benchmarkinput!NG9</f>
        <v>x</v>
      </c>
      <c r="NH38" s="36" t="str">
        <f>Benchmarkinput!NH9</f>
        <v>x</v>
      </c>
      <c r="NI38" s="36" t="str">
        <f>Benchmarkinput!NI9</f>
        <v>x</v>
      </c>
      <c r="NJ38" s="36" t="str">
        <f>Benchmarkinput!NJ9</f>
        <v>x</v>
      </c>
      <c r="NK38" s="36" t="str">
        <f>Benchmarkinput!NK9</f>
        <v>x</v>
      </c>
      <c r="NL38" s="36">
        <f>Benchmarkinput!NL9</f>
        <v>0</v>
      </c>
      <c r="NM38" s="36">
        <f>Benchmarkinput!NM9</f>
        <v>0</v>
      </c>
      <c r="NN38" s="36" t="str">
        <f>Benchmarkinput!NN9</f>
        <v>x</v>
      </c>
      <c r="NO38" s="36">
        <f>Benchmarkinput!NO9</f>
        <v>0</v>
      </c>
      <c r="NP38" s="36">
        <f>Benchmarkinput!NP9</f>
        <v>5</v>
      </c>
      <c r="NQ38" s="139" t="str">
        <f>Benchmarkinput!NQ9</f>
        <v>Majoritetssvar</v>
      </c>
      <c r="NR38" s="36" t="str">
        <f>Benchmarkinput!NR9</f>
        <v>N/A</v>
      </c>
      <c r="NS38" s="36" t="str">
        <f>Benchmarkinput!NS9</f>
        <v>x</v>
      </c>
      <c r="NT38" s="36" t="str">
        <f>Benchmarkinput!NT9</f>
        <v>x</v>
      </c>
      <c r="NU38" s="36" t="str">
        <f>Benchmarkinput!NU9</f>
        <v>x</v>
      </c>
      <c r="NV38" s="36" t="str">
        <f>Benchmarkinput!NV9</f>
        <v>x</v>
      </c>
      <c r="NW38" s="36">
        <f>Benchmarkinput!NW9</f>
        <v>0</v>
      </c>
      <c r="NX38" s="36">
        <f>Benchmarkinput!NX9</f>
        <v>0</v>
      </c>
      <c r="NY38" s="36">
        <f>Benchmarkinput!NY9</f>
        <v>0</v>
      </c>
      <c r="NZ38" s="36" t="str">
        <f>Benchmarkinput!NZ9</f>
        <v>x</v>
      </c>
      <c r="OA38" s="36">
        <f>Benchmarkinput!OA9</f>
        <v>0</v>
      </c>
      <c r="OB38" s="36">
        <f>Benchmarkinput!OB9</f>
        <v>4</v>
      </c>
      <c r="OC38" s="139" t="str">
        <f>Benchmarkinput!OC9</f>
        <v>Majoritetssvar</v>
      </c>
      <c r="OD38" s="36" t="str">
        <f>Benchmarkinput!OD9</f>
        <v>N/A</v>
      </c>
      <c r="OE38" s="36" t="str">
        <f>Benchmarkinput!OE9</f>
        <v>x</v>
      </c>
      <c r="OF38" s="36" t="str">
        <f>Benchmarkinput!OF9</f>
        <v>x</v>
      </c>
      <c r="OG38" s="36" t="str">
        <f>Benchmarkinput!OG9</f>
        <v>x</v>
      </c>
      <c r="OH38" s="36" t="str">
        <f>Benchmarkinput!OH9</f>
        <v>x</v>
      </c>
      <c r="OI38" s="36">
        <f>Benchmarkinput!OI9</f>
        <v>0</v>
      </c>
      <c r="OJ38" s="36">
        <f>Benchmarkinput!OJ9</f>
        <v>0</v>
      </c>
      <c r="OK38" s="36">
        <f>Benchmarkinput!OK9</f>
        <v>0</v>
      </c>
      <c r="OL38" s="36" t="str">
        <f>Benchmarkinput!OL9</f>
        <v>x</v>
      </c>
      <c r="OM38" s="36">
        <f>Benchmarkinput!OM9</f>
        <v>0</v>
      </c>
      <c r="ON38" s="36">
        <f>Benchmarkinput!ON9</f>
        <v>4</v>
      </c>
      <c r="OO38" s="139" t="str">
        <f>Benchmarkinput!OO9</f>
        <v>Majoritetssvar</v>
      </c>
      <c r="OP38" s="36" t="str">
        <f>Benchmarkinput!OP9</f>
        <v>N/A</v>
      </c>
      <c r="OQ38" s="36" t="str">
        <f>Benchmarkinput!OQ9</f>
        <v>x</v>
      </c>
      <c r="OR38" s="36" t="str">
        <f>Benchmarkinput!OR9</f>
        <v>x</v>
      </c>
      <c r="OS38" s="36" t="str">
        <f>Benchmarkinput!OS9</f>
        <v>x</v>
      </c>
      <c r="OT38" s="36" t="str">
        <f>Benchmarkinput!OT9</f>
        <v>x</v>
      </c>
      <c r="OU38" s="36" t="str">
        <f>Benchmarkinput!OU9</f>
        <v>x</v>
      </c>
      <c r="OV38" s="36">
        <f>Benchmarkinput!OV9</f>
        <v>0</v>
      </c>
      <c r="OW38" s="36">
        <f>Benchmarkinput!OW9</f>
        <v>0</v>
      </c>
      <c r="OX38" s="36" t="str">
        <f>Benchmarkinput!OX9</f>
        <v>x</v>
      </c>
      <c r="OY38" s="36">
        <f>Benchmarkinput!OY9</f>
        <v>0</v>
      </c>
      <c r="OZ38" s="36">
        <f>Benchmarkinput!OZ9</f>
        <v>5</v>
      </c>
      <c r="PA38" s="139" t="str">
        <f>Benchmarkinput!PA9</f>
        <v>Majoritetssvar</v>
      </c>
      <c r="PB38" s="36" t="str">
        <f>Benchmarkinput!PB9</f>
        <v>N/A</v>
      </c>
      <c r="PC38" s="36" t="str">
        <f>Benchmarkinput!PC9</f>
        <v>x</v>
      </c>
      <c r="PD38" s="36">
        <f>Benchmarkinput!PD9</f>
        <v>0</v>
      </c>
      <c r="PE38" s="36" t="str">
        <f>Benchmarkinput!PE9</f>
        <v>x</v>
      </c>
      <c r="PF38" s="36">
        <f>Benchmarkinput!PF9</f>
        <v>0</v>
      </c>
      <c r="PG38" s="36" t="str">
        <f>Benchmarkinput!PG9</f>
        <v>x</v>
      </c>
      <c r="PH38" s="36">
        <f>Benchmarkinput!PH9</f>
        <v>0</v>
      </c>
      <c r="PI38" s="36">
        <f>Benchmarkinput!PI9</f>
        <v>0</v>
      </c>
      <c r="PJ38" s="36" t="str">
        <f>Benchmarkinput!PJ9</f>
        <v>x</v>
      </c>
      <c r="PK38" s="36">
        <f>Benchmarkinput!PK9</f>
        <v>0</v>
      </c>
      <c r="PL38" s="36">
        <f>Benchmarkinput!PL9</f>
        <v>3</v>
      </c>
      <c r="PM38" s="139" t="str">
        <f>Benchmarkinput!PM9</f>
        <v>Majoritetssvar</v>
      </c>
      <c r="PN38" s="36" t="str">
        <f>Benchmarkinput!PN9</f>
        <v>N/A</v>
      </c>
      <c r="PO38" s="36" t="str">
        <f>Benchmarkinput!PO9</f>
        <v>x</v>
      </c>
      <c r="PP38" s="36" t="str">
        <f>Benchmarkinput!PP9</f>
        <v>x</v>
      </c>
      <c r="PQ38" s="36" t="str">
        <f>Benchmarkinput!PQ9</f>
        <v>x</v>
      </c>
      <c r="PR38" s="36" t="str">
        <f>Benchmarkinput!PR9</f>
        <v>x</v>
      </c>
      <c r="PS38" s="36">
        <f>Benchmarkinput!PS9</f>
        <v>0</v>
      </c>
      <c r="PT38" s="36">
        <f>Benchmarkinput!PT9</f>
        <v>0</v>
      </c>
      <c r="PU38" s="36">
        <f>Benchmarkinput!PU9</f>
        <v>0</v>
      </c>
      <c r="PV38" s="36" t="str">
        <f>Benchmarkinput!PV9</f>
        <v>x</v>
      </c>
      <c r="PW38" s="36">
        <f>Benchmarkinput!PW9</f>
        <v>0</v>
      </c>
      <c r="PX38" s="36">
        <f>Benchmarkinput!PX9</f>
        <v>4</v>
      </c>
      <c r="PY38" s="139" t="str">
        <f>Benchmarkinput!PY9</f>
        <v>Majoritetssvar</v>
      </c>
      <c r="PZ38" s="36" t="str">
        <f>Benchmarkinput!PZ9</f>
        <v>N/A</v>
      </c>
      <c r="QA38" s="36" t="str">
        <f>Benchmarkinput!QA9</f>
        <v>x</v>
      </c>
      <c r="QB38" s="36" t="str">
        <f>Benchmarkinput!QB9</f>
        <v>x</v>
      </c>
      <c r="QC38" s="36" t="str">
        <f>Benchmarkinput!QC9</f>
        <v>x</v>
      </c>
      <c r="QD38" s="36" t="str">
        <f>Benchmarkinput!QD9</f>
        <v>x</v>
      </c>
      <c r="QE38" s="36">
        <f>Benchmarkinput!QE9</f>
        <v>0</v>
      </c>
      <c r="QF38" s="36">
        <f>Benchmarkinput!QF9</f>
        <v>0</v>
      </c>
      <c r="QG38" s="36">
        <f>Benchmarkinput!QG9</f>
        <v>0</v>
      </c>
      <c r="QH38" s="36" t="str">
        <f>Benchmarkinput!QH9</f>
        <v>x</v>
      </c>
      <c r="QI38" s="36">
        <f>Benchmarkinput!QI9</f>
        <v>0</v>
      </c>
      <c r="QJ38" s="36">
        <f>Benchmarkinput!QJ9</f>
        <v>4</v>
      </c>
      <c r="QK38" s="139" t="str">
        <f>Benchmarkinput!QK9</f>
        <v>Majoritetssvar</v>
      </c>
      <c r="QL38" s="36" t="str">
        <f>Benchmarkinput!QL9</f>
        <v>N/A</v>
      </c>
      <c r="QM38" s="36" t="str">
        <f>Benchmarkinput!QM9</f>
        <v>x</v>
      </c>
      <c r="QN38" s="36" t="str">
        <f>Benchmarkinput!QN9</f>
        <v>x</v>
      </c>
      <c r="QO38" s="36" t="str">
        <f>Benchmarkinput!QO9</f>
        <v>x</v>
      </c>
      <c r="QP38" s="36" t="str">
        <f>Benchmarkinput!QP9</f>
        <v>x</v>
      </c>
      <c r="QQ38" s="36" t="str">
        <f>Benchmarkinput!QQ9</f>
        <v>x</v>
      </c>
      <c r="QR38" s="36">
        <f>Benchmarkinput!QR9</f>
        <v>0</v>
      </c>
      <c r="QS38" s="36">
        <f>Benchmarkinput!QS9</f>
        <v>0</v>
      </c>
      <c r="QT38" s="36" t="str">
        <f>Benchmarkinput!QT9</f>
        <v>x</v>
      </c>
      <c r="QU38" s="36">
        <f>Benchmarkinput!QU9</f>
        <v>0</v>
      </c>
      <c r="QV38" s="36">
        <f>Benchmarkinput!QV9</f>
        <v>5</v>
      </c>
      <c r="QW38" s="139" t="str">
        <f>Benchmarkinput!QW9</f>
        <v>Minoritetssvar</v>
      </c>
      <c r="QX38" s="36" t="str">
        <f>Benchmarkinput!QX9</f>
        <v>N/A</v>
      </c>
      <c r="QY38" s="36" t="str">
        <f>Benchmarkinput!QY9</f>
        <v>x</v>
      </c>
      <c r="QZ38" s="36">
        <f>Benchmarkinput!QZ9</f>
        <v>0</v>
      </c>
      <c r="RA38" s="36">
        <f>Benchmarkinput!RA9</f>
        <v>0</v>
      </c>
      <c r="RB38" s="36">
        <f>Benchmarkinput!RB9</f>
        <v>0</v>
      </c>
      <c r="RC38" s="36">
        <f>Benchmarkinput!RC9</f>
        <v>0</v>
      </c>
      <c r="RD38" s="36">
        <f>Benchmarkinput!RD9</f>
        <v>0</v>
      </c>
      <c r="RE38" s="36" t="str">
        <f>Benchmarkinput!RE9</f>
        <v>x</v>
      </c>
      <c r="RF38" s="36">
        <f>Benchmarkinput!RF9</f>
        <v>0</v>
      </c>
      <c r="RG38" s="36">
        <f>Benchmarkinput!RG9</f>
        <v>5</v>
      </c>
      <c r="RH38" s="139" t="str">
        <f>Benchmarkinput!RH9</f>
        <v>Majoritetssvar</v>
      </c>
      <c r="RI38" s="36" t="str">
        <f>Benchmarkinput!RI9</f>
        <v>N/A</v>
      </c>
      <c r="RJ38" s="36" t="str">
        <f>Benchmarkinput!RJ9</f>
        <v>x</v>
      </c>
      <c r="RK38" s="36" t="str">
        <f>Benchmarkinput!RK9</f>
        <v>x</v>
      </c>
      <c r="RL38" s="36" t="str">
        <f>Benchmarkinput!RL9</f>
        <v>x</v>
      </c>
      <c r="RM38" s="36">
        <f>Benchmarkinput!RM9</f>
        <v>0</v>
      </c>
      <c r="RN38" s="36" t="str">
        <f>Benchmarkinput!RN9</f>
        <v>x</v>
      </c>
      <c r="RO38" s="36">
        <f>Benchmarkinput!RO9</f>
        <v>0</v>
      </c>
      <c r="RP38" s="36">
        <f>Benchmarkinput!RP9</f>
        <v>0</v>
      </c>
      <c r="RQ38" s="36" t="str">
        <f>Benchmarkinput!RQ9</f>
        <v>x</v>
      </c>
      <c r="RR38" s="36">
        <f>Benchmarkinput!RR9</f>
        <v>0</v>
      </c>
      <c r="RS38" s="36">
        <f>Benchmarkinput!RS9</f>
        <v>4</v>
      </c>
      <c r="RT38" s="139">
        <f>Benchmarkinput!RT9</f>
        <v>178</v>
      </c>
      <c r="RU38" s="36">
        <f>Benchmarkinput!RU9</f>
        <v>40</v>
      </c>
      <c r="RV38" s="36">
        <f>Benchmarkinput!RV9</f>
        <v>40</v>
      </c>
      <c r="RW38" s="36" t="str">
        <f>Benchmarkinput!RW9</f>
        <v>Ja!</v>
      </c>
      <c r="RX38" s="36">
        <f>Benchmarkinput!RX9</f>
        <v>2</v>
      </c>
      <c r="RY38" s="157">
        <f>IF(Arbetsområdena!C45=0.1,0,Arbetsområdena!C45)</f>
        <v>3</v>
      </c>
      <c r="RZ38" s="161">
        <f>IF(Arbetsområdena!D45=0.1,0,Arbetsområdena!D45)</f>
        <v>4</v>
      </c>
      <c r="SA38" s="161">
        <f>IF(Arbetsområdena!E45=0.1,0,Arbetsområdena!E45)</f>
        <v>4</v>
      </c>
      <c r="SB38" s="161">
        <f>IF(Arbetsområdena!F45=0.1,0,Arbetsområdena!F45)</f>
        <v>4</v>
      </c>
      <c r="SC38" s="161">
        <f>IF(Arbetsområdena!G45=0.1,0,Arbetsområdena!G45)</f>
        <v>3</v>
      </c>
      <c r="SD38" s="161">
        <f>IF(Arbetsområdena!H45=0.1,0,Arbetsområdena!H45)</f>
        <v>2</v>
      </c>
      <c r="SE38" s="161">
        <f>IF(Arbetsområdena!I45=0.1,0,Arbetsområdena!I45)</f>
        <v>3</v>
      </c>
      <c r="SF38" s="161">
        <f>IF(Arbetsområdena!J45=0.1,0,Arbetsområdena!J45)</f>
        <v>2</v>
      </c>
      <c r="SG38" s="161">
        <f>IF(Arbetsområdena!K45=0.1,0,Arbetsområdena!K45)</f>
        <v>4</v>
      </c>
      <c r="SH38" s="161">
        <f>IF(Arbetsområdena!L45=0.1,0,Arbetsområdena!L45)</f>
        <v>2</v>
      </c>
      <c r="SI38" s="139">
        <f>Arbetsområdena!$M108</f>
        <v>42</v>
      </c>
      <c r="SJ38" s="54">
        <f>Arbetsområdena!$M72</f>
        <v>23</v>
      </c>
      <c r="SK38" s="54">
        <f>Arbetsområdena!$M122</f>
        <v>24</v>
      </c>
      <c r="SL38" s="54">
        <f>Arbetsområdena!$M193</f>
        <v>28</v>
      </c>
      <c r="SM38" s="54">
        <f>Arbetsområdena!$M138</f>
        <v>42</v>
      </c>
      <c r="SN38" s="54">
        <f>Arbetsområdena!$M180</f>
        <v>38</v>
      </c>
      <c r="SO38" s="54">
        <f>Arbetsområdena!$M209</f>
        <v>29</v>
      </c>
      <c r="SP38" s="54">
        <f>Arbetsområdena!$M162</f>
        <v>31</v>
      </c>
      <c r="SQ38" s="54">
        <f>Arbetsområdena!$M220</f>
        <v>14</v>
      </c>
      <c r="SR38" s="54">
        <f>Arbetsområdena!$M89</f>
        <v>38</v>
      </c>
      <c r="SS38" s="139" t="str">
        <f t="shared" si="84"/>
        <v>De 30 bästa av kommunernas svar</v>
      </c>
      <c r="ST38" s="102">
        <f t="shared" si="85"/>
        <v>2.31178309</v>
      </c>
      <c r="SU38" s="139"/>
      <c r="SV38" s="54"/>
      <c r="SW38" s="54"/>
      <c r="SX38" s="54"/>
      <c r="SY38" s="54"/>
      <c r="SZ38" s="54"/>
      <c r="TA38" s="54"/>
      <c r="TB38" s="54"/>
      <c r="TC38" s="54"/>
      <c r="TD38" s="54"/>
      <c r="TE38" s="54"/>
      <c r="TF38" s="54"/>
      <c r="TG38" s="54"/>
      <c r="TH38" s="54"/>
      <c r="TI38" s="54"/>
      <c r="TJ38" s="54"/>
      <c r="TK38" s="54"/>
      <c r="TL38" s="54"/>
      <c r="TM38" s="54"/>
      <c r="TN38" s="54"/>
      <c r="TO38" s="54"/>
      <c r="TP38" s="54"/>
      <c r="TQ38" s="54"/>
      <c r="TR38" s="54"/>
      <c r="TS38" s="54"/>
      <c r="TT38" s="54"/>
      <c r="TU38" s="54"/>
      <c r="TV38" s="54"/>
      <c r="TW38" s="54"/>
      <c r="TX38" s="54"/>
      <c r="TY38" s="54"/>
      <c r="TZ38" s="54"/>
      <c r="UA38" s="54"/>
      <c r="UB38" s="54"/>
      <c r="UC38" s="54"/>
      <c r="UD38" s="54"/>
      <c r="UE38" s="54"/>
      <c r="UF38" s="54"/>
      <c r="UG38" s="54"/>
      <c r="UH38" s="54"/>
      <c r="UI38" s="54"/>
      <c r="UJ38" s="54"/>
      <c r="UK38" s="54"/>
      <c r="UL38" s="54"/>
      <c r="UM38" s="54"/>
      <c r="UN38" s="54"/>
      <c r="UO38" s="54"/>
      <c r="UP38" s="54"/>
      <c r="UQ38" s="54"/>
      <c r="UR38" s="54"/>
      <c r="US38" s="54"/>
      <c r="UT38" s="54"/>
      <c r="UU38" s="54"/>
      <c r="UV38" s="54"/>
      <c r="UW38" s="54"/>
      <c r="UX38" s="54"/>
      <c r="UY38" s="54"/>
      <c r="UZ38" s="54"/>
      <c r="VA38" s="54"/>
      <c r="VB38" s="54"/>
      <c r="VC38" s="54"/>
      <c r="VD38" s="54"/>
      <c r="VE38" s="54"/>
      <c r="VF38" s="54"/>
      <c r="VG38" s="54"/>
      <c r="VH38" s="54"/>
      <c r="VI38" s="54"/>
      <c r="VJ38" s="54"/>
      <c r="VK38" s="54"/>
      <c r="VL38" s="54"/>
      <c r="VM38" s="54"/>
      <c r="VN38" s="54"/>
      <c r="VO38" s="54"/>
      <c r="VP38" s="54"/>
      <c r="VQ38" s="54"/>
      <c r="VR38" s="54"/>
      <c r="VS38" s="54"/>
      <c r="VT38" s="54"/>
      <c r="VU38" s="54"/>
      <c r="VV38" s="54"/>
      <c r="VW38" s="54"/>
      <c r="VX38" s="54"/>
      <c r="VY38" s="54"/>
      <c r="VZ38" s="54"/>
      <c r="WA38" s="54"/>
      <c r="WB38" s="54"/>
      <c r="WC38" s="54"/>
      <c r="WD38" s="54"/>
      <c r="WE38" s="54"/>
      <c r="WF38" s="54"/>
      <c r="WG38" s="54"/>
      <c r="WH38" s="54"/>
      <c r="WI38" s="54"/>
    </row>
    <row r="39" spans="1:607" s="36" customFormat="1" x14ac:dyDescent="0.35">
      <c r="A39" s="45" t="str">
        <f>Benchmarkinput!A10</f>
        <v>De 30 bästa av myndigheternas svar</v>
      </c>
      <c r="B39" s="45" t="str">
        <f>Benchmarkinput!B10</f>
        <v>N/A</v>
      </c>
      <c r="C39" s="45" t="str">
        <f>Benchmarkinput!C10</f>
        <v>N/A</v>
      </c>
      <c r="D39" s="45" t="str">
        <f>Benchmarkinput!D10</f>
        <v>N/A</v>
      </c>
      <c r="E39" s="36" t="str">
        <f>Benchmarkinput!E10</f>
        <v>N/A</v>
      </c>
      <c r="F39" s="36" t="str">
        <f>Benchmarkinput!F10</f>
        <v>N/A</v>
      </c>
      <c r="G39" s="36" t="str">
        <f>Benchmarkinput!G10</f>
        <v>N/A</v>
      </c>
      <c r="H39" s="36" t="str">
        <f>Benchmarkinput!H10</f>
        <v>N/A</v>
      </c>
      <c r="I39" s="143" t="str">
        <f>Benchmarkinput!I10</f>
        <v>N/A</v>
      </c>
      <c r="J39" s="36" t="str">
        <f>Benchmarkinput!J10</f>
        <v>N/A</v>
      </c>
      <c r="K39" s="143" t="str">
        <f>Benchmarkinput!K10</f>
        <v>N/A</v>
      </c>
      <c r="L39" s="45" t="str">
        <f>Benchmarkinput!L10</f>
        <v>N/A</v>
      </c>
      <c r="M39" s="45" t="str">
        <f>Benchmarkinput!M10</f>
        <v>N/A</v>
      </c>
      <c r="N39" s="45" t="str">
        <f>Benchmarkinput!N10</f>
        <v>N/A</v>
      </c>
      <c r="O39" s="45" t="str">
        <f>Benchmarkinput!O10</f>
        <v>N/A</v>
      </c>
      <c r="P39" s="139" t="str">
        <f>Benchmarkinput!P10</f>
        <v>Majoritetssvar</v>
      </c>
      <c r="Q39" s="36" t="str">
        <f>Benchmarkinput!Q10</f>
        <v>N/A</v>
      </c>
      <c r="R39" s="36" t="str">
        <f>Benchmarkinput!R10</f>
        <v>x</v>
      </c>
      <c r="S39" s="36" t="str">
        <f>Benchmarkinput!S10</f>
        <v>x</v>
      </c>
      <c r="T39" s="36" t="str">
        <f>Benchmarkinput!T10</f>
        <v>x</v>
      </c>
      <c r="U39" s="36" t="str">
        <f>Benchmarkinput!U10</f>
        <v>x</v>
      </c>
      <c r="V39" s="36" t="str">
        <f>Benchmarkinput!V10</f>
        <v>x</v>
      </c>
      <c r="W39" s="36">
        <f>Benchmarkinput!W10</f>
        <v>0</v>
      </c>
      <c r="X39" s="36">
        <f>Benchmarkinput!X10</f>
        <v>0</v>
      </c>
      <c r="Y39" s="36" t="str">
        <f>Benchmarkinput!Y10</f>
        <v>x</v>
      </c>
      <c r="Z39" s="36">
        <f>Benchmarkinput!Z10</f>
        <v>0</v>
      </c>
      <c r="AA39" s="36">
        <f>Benchmarkinput!AA10</f>
        <v>5</v>
      </c>
      <c r="AB39" s="139" t="str">
        <f>Benchmarkinput!AB10</f>
        <v>Majoritetssvar</v>
      </c>
      <c r="AC39" s="36" t="str">
        <f>Benchmarkinput!AC10</f>
        <v>N/A</v>
      </c>
      <c r="AD39" s="36" t="str">
        <f>Benchmarkinput!AD10</f>
        <v>x</v>
      </c>
      <c r="AE39" s="36" t="str">
        <f>Benchmarkinput!AE10</f>
        <v>x</v>
      </c>
      <c r="AF39" s="36" t="str">
        <f>Benchmarkinput!AF10</f>
        <v>x</v>
      </c>
      <c r="AG39" s="36" t="str">
        <f>Benchmarkinput!AG10</f>
        <v>x</v>
      </c>
      <c r="AH39" s="36" t="str">
        <f>Benchmarkinput!AH10</f>
        <v>x</v>
      </c>
      <c r="AI39" s="36">
        <f>Benchmarkinput!AI10</f>
        <v>0</v>
      </c>
      <c r="AJ39" s="36">
        <f>Benchmarkinput!AJ10</f>
        <v>0</v>
      </c>
      <c r="AK39" s="36">
        <f>Benchmarkinput!AK10</f>
        <v>0</v>
      </c>
      <c r="AL39" s="36" t="str">
        <f>Benchmarkinput!AL10</f>
        <v>x</v>
      </c>
      <c r="AM39" s="36">
        <f>Benchmarkinput!AM10</f>
        <v>0</v>
      </c>
      <c r="AN39" s="36">
        <f>Benchmarkinput!AN10</f>
        <v>5</v>
      </c>
      <c r="AO39" s="139" t="str">
        <f>Benchmarkinput!AO10</f>
        <v>Minoritetssvar</v>
      </c>
      <c r="AP39" s="36" t="str">
        <f>Benchmarkinput!AP10</f>
        <v>N/A</v>
      </c>
      <c r="AQ39" s="36">
        <f>Benchmarkinput!AQ10</f>
        <v>0</v>
      </c>
      <c r="AR39" s="36" t="str">
        <f>Benchmarkinput!AR10</f>
        <v>x</v>
      </c>
      <c r="AS39" s="36">
        <f>Benchmarkinput!AS10</f>
        <v>0</v>
      </c>
      <c r="AT39" s="36">
        <f>Benchmarkinput!AT10</f>
        <v>0</v>
      </c>
      <c r="AU39" s="36">
        <f>Benchmarkinput!AU10</f>
        <v>0</v>
      </c>
      <c r="AV39" s="36">
        <f>Benchmarkinput!AV10</f>
        <v>0</v>
      </c>
      <c r="AW39" s="36" t="str">
        <f>Benchmarkinput!AW10</f>
        <v>x</v>
      </c>
      <c r="AX39" s="36">
        <f>Benchmarkinput!AX10</f>
        <v>0</v>
      </c>
      <c r="AY39" s="36">
        <f>Benchmarkinput!AY10</f>
        <v>4</v>
      </c>
      <c r="AZ39" s="139" t="str">
        <f>Benchmarkinput!AZ10</f>
        <v>Majoritetssvar</v>
      </c>
      <c r="BA39" s="36" t="str">
        <f>Benchmarkinput!BA10</f>
        <v>N/A</v>
      </c>
      <c r="BB39" s="36" t="str">
        <f>Benchmarkinput!BB10</f>
        <v>x</v>
      </c>
      <c r="BC39" s="36">
        <f>Benchmarkinput!BC10</f>
        <v>0</v>
      </c>
      <c r="BD39" s="36">
        <f>Benchmarkinput!BD10</f>
        <v>0</v>
      </c>
      <c r="BE39" s="36">
        <f>Benchmarkinput!BE10</f>
        <v>0</v>
      </c>
      <c r="BF39" s="36">
        <f>Benchmarkinput!BF10</f>
        <v>0</v>
      </c>
      <c r="BG39" s="36">
        <f>Benchmarkinput!BG10</f>
        <v>0</v>
      </c>
      <c r="BH39" s="36" t="str">
        <f>Benchmarkinput!BH10</f>
        <v>x</v>
      </c>
      <c r="BI39" s="36">
        <f>Benchmarkinput!BI10</f>
        <v>0</v>
      </c>
      <c r="BJ39" s="36">
        <f>Benchmarkinput!BJ10</f>
        <v>5</v>
      </c>
      <c r="BK39" s="139" t="str">
        <f>Benchmarkinput!BK10</f>
        <v>Minoritetssvar</v>
      </c>
      <c r="BL39" s="36" t="str">
        <f>Benchmarkinput!BL10</f>
        <v>N/A</v>
      </c>
      <c r="BM39" s="36" t="str">
        <f>Benchmarkinput!BM10</f>
        <v>x</v>
      </c>
      <c r="BN39" s="36">
        <f>Benchmarkinput!BN10</f>
        <v>0</v>
      </c>
      <c r="BO39" s="36">
        <f>Benchmarkinput!BO10</f>
        <v>0</v>
      </c>
      <c r="BP39" s="36">
        <f>Benchmarkinput!BP10</f>
        <v>0</v>
      </c>
      <c r="BQ39" s="36">
        <f>Benchmarkinput!BQ10</f>
        <v>0</v>
      </c>
      <c r="BR39" s="36">
        <f>Benchmarkinput!BR10</f>
        <v>0</v>
      </c>
      <c r="BS39" s="36" t="str">
        <f>Benchmarkinput!BS10</f>
        <v>x</v>
      </c>
      <c r="BT39" s="36">
        <f>Benchmarkinput!BT10</f>
        <v>0</v>
      </c>
      <c r="BU39" s="36">
        <f>Benchmarkinput!BU10</f>
        <v>5</v>
      </c>
      <c r="BV39" s="139" t="str">
        <f>Benchmarkinput!BV10</f>
        <v>Majoritetssvar</v>
      </c>
      <c r="BW39" s="36" t="str">
        <f>Benchmarkinput!BW10</f>
        <v>N/A</v>
      </c>
      <c r="BX39" s="36" t="str">
        <f>Benchmarkinput!BX10</f>
        <v>x</v>
      </c>
      <c r="BY39" s="36" t="str">
        <f>Benchmarkinput!BY10</f>
        <v>x</v>
      </c>
      <c r="BZ39" s="36" t="str">
        <f>Benchmarkinput!BZ10</f>
        <v>x</v>
      </c>
      <c r="CA39" s="36" t="str">
        <f>Benchmarkinput!CA10</f>
        <v>x</v>
      </c>
      <c r="CB39" s="36" t="str">
        <f>Benchmarkinput!CB10</f>
        <v>x</v>
      </c>
      <c r="CC39" s="36">
        <f>Benchmarkinput!CC10</f>
        <v>0</v>
      </c>
      <c r="CD39" s="36">
        <f>Benchmarkinput!CD10</f>
        <v>0</v>
      </c>
      <c r="CE39" s="36">
        <f>Benchmarkinput!CE10</f>
        <v>0</v>
      </c>
      <c r="CF39" s="36" t="str">
        <f>Benchmarkinput!CF10</f>
        <v>x</v>
      </c>
      <c r="CG39" s="36">
        <f>Benchmarkinput!CG10</f>
        <v>0</v>
      </c>
      <c r="CH39" s="36">
        <f>Benchmarkinput!CH10</f>
        <v>5</v>
      </c>
      <c r="CI39" s="139" t="str">
        <f>Benchmarkinput!CI10</f>
        <v>Majoritetssvar</v>
      </c>
      <c r="CJ39" s="36" t="str">
        <f>Benchmarkinput!CJ10</f>
        <v>N/A</v>
      </c>
      <c r="CK39" s="36" t="str">
        <f>Benchmarkinput!CK10</f>
        <v>x</v>
      </c>
      <c r="CL39" s="36" t="str">
        <f>Benchmarkinput!CL10</f>
        <v>x</v>
      </c>
      <c r="CM39" s="36" t="str">
        <f>Benchmarkinput!CM10</f>
        <v>x</v>
      </c>
      <c r="CN39" s="36" t="str">
        <f>Benchmarkinput!CN10</f>
        <v>x</v>
      </c>
      <c r="CO39" s="36" t="str">
        <f>Benchmarkinput!CO10</f>
        <v>x</v>
      </c>
      <c r="CP39" s="36">
        <f>Benchmarkinput!CP10</f>
        <v>0</v>
      </c>
      <c r="CQ39" s="36">
        <f>Benchmarkinput!CQ10</f>
        <v>0</v>
      </c>
      <c r="CR39" s="36">
        <f>Benchmarkinput!CR10</f>
        <v>0</v>
      </c>
      <c r="CS39" s="36" t="str">
        <f>Benchmarkinput!CS10</f>
        <v>x</v>
      </c>
      <c r="CT39" s="36">
        <f>Benchmarkinput!CT10</f>
        <v>0</v>
      </c>
      <c r="CU39" s="36">
        <f>Benchmarkinput!CU10</f>
        <v>5</v>
      </c>
      <c r="CV39" s="139" t="str">
        <f>Benchmarkinput!CV10</f>
        <v>Majoritetssvar</v>
      </c>
      <c r="CW39" s="36" t="str">
        <f>Benchmarkinput!CW10</f>
        <v>N/A</v>
      </c>
      <c r="CX39" s="36" t="str">
        <f>Benchmarkinput!CX10</f>
        <v>x</v>
      </c>
      <c r="CY39" s="36" t="str">
        <f>Benchmarkinput!CY10</f>
        <v>x</v>
      </c>
      <c r="CZ39" s="36" t="str">
        <f>Benchmarkinput!CZ10</f>
        <v>x</v>
      </c>
      <c r="DA39" s="36" t="str">
        <f>Benchmarkinput!DA10</f>
        <v>x</v>
      </c>
      <c r="DB39" s="36" t="str">
        <f>Benchmarkinput!DB10</f>
        <v>x</v>
      </c>
      <c r="DC39" s="36">
        <f>Benchmarkinput!DC10</f>
        <v>0</v>
      </c>
      <c r="DD39" s="36">
        <f>Benchmarkinput!DD10</f>
        <v>0</v>
      </c>
      <c r="DE39" s="36">
        <f>Benchmarkinput!DE10</f>
        <v>0</v>
      </c>
      <c r="DF39" s="36" t="str">
        <f>Benchmarkinput!DF10</f>
        <v>x</v>
      </c>
      <c r="DG39" s="36">
        <f>Benchmarkinput!DG10</f>
        <v>0</v>
      </c>
      <c r="DH39" s="36">
        <f>Benchmarkinput!DH10</f>
        <v>5</v>
      </c>
      <c r="DI39" s="139" t="str">
        <f>Benchmarkinput!DI10</f>
        <v>Majoritetssvar</v>
      </c>
      <c r="DJ39" s="36" t="str">
        <f>Benchmarkinput!DJ10</f>
        <v>N/A</v>
      </c>
      <c r="DK39" s="36" t="str">
        <f>Benchmarkinput!DK10</f>
        <v>x</v>
      </c>
      <c r="DL39" s="36" t="str">
        <f>Benchmarkinput!DL10</f>
        <v>x</v>
      </c>
      <c r="DM39" s="36" t="str">
        <f>Benchmarkinput!DM10</f>
        <v>x</v>
      </c>
      <c r="DN39" s="36" t="str">
        <f>Benchmarkinput!DN10</f>
        <v>x</v>
      </c>
      <c r="DO39" s="36" t="str">
        <f>Benchmarkinput!DO10</f>
        <v>x</v>
      </c>
      <c r="DP39" s="36">
        <f>Benchmarkinput!DP10</f>
        <v>0</v>
      </c>
      <c r="DQ39" s="36">
        <f>Benchmarkinput!DQ10</f>
        <v>0</v>
      </c>
      <c r="DR39" s="36">
        <f>Benchmarkinput!DR10</f>
        <v>0</v>
      </c>
      <c r="DS39" s="36" t="str">
        <f>Benchmarkinput!DS10</f>
        <v>x</v>
      </c>
      <c r="DT39" s="36">
        <f>Benchmarkinput!DT10</f>
        <v>0</v>
      </c>
      <c r="DU39" s="36">
        <f>Benchmarkinput!DU10</f>
        <v>5</v>
      </c>
      <c r="DV39" s="139" t="str">
        <f>Benchmarkinput!DV10</f>
        <v>Majoritetssvar</v>
      </c>
      <c r="DW39" s="36" t="str">
        <f>Benchmarkinput!DW10</f>
        <v>N/A</v>
      </c>
      <c r="DX39" s="36" t="str">
        <f>Benchmarkinput!DX10</f>
        <v>x</v>
      </c>
      <c r="DY39" s="36" t="str">
        <f>Benchmarkinput!DY10</f>
        <v>x</v>
      </c>
      <c r="DZ39" s="36">
        <f>Benchmarkinput!DZ10</f>
        <v>0</v>
      </c>
      <c r="EA39" s="36" t="str">
        <f>Benchmarkinput!EA10</f>
        <v>x</v>
      </c>
      <c r="EB39" s="36" t="str">
        <f>Benchmarkinput!EB10</f>
        <v>x</v>
      </c>
      <c r="EC39" s="36">
        <f>Benchmarkinput!EC10</f>
        <v>0</v>
      </c>
      <c r="ED39" s="36">
        <f>Benchmarkinput!ED10</f>
        <v>0</v>
      </c>
      <c r="EE39" s="36">
        <f>Benchmarkinput!EE10</f>
        <v>0</v>
      </c>
      <c r="EF39" s="36" t="str">
        <f>Benchmarkinput!EF10</f>
        <v>x</v>
      </c>
      <c r="EG39" s="36">
        <f>Benchmarkinput!EG10</f>
        <v>0</v>
      </c>
      <c r="EH39" s="36">
        <f>Benchmarkinput!EH10</f>
        <v>4</v>
      </c>
      <c r="EI39" s="139" t="str">
        <f>Benchmarkinput!EI10</f>
        <v>Majoritetssvar</v>
      </c>
      <c r="EJ39" s="36" t="str">
        <f>Benchmarkinput!EJ10</f>
        <v>N/A</v>
      </c>
      <c r="EK39" s="36" t="str">
        <f>Benchmarkinput!EK10</f>
        <v>x</v>
      </c>
      <c r="EL39" s="36" t="str">
        <f>Benchmarkinput!EL10</f>
        <v>x</v>
      </c>
      <c r="EM39" s="36" t="str">
        <f>Benchmarkinput!EM10</f>
        <v>x</v>
      </c>
      <c r="EN39" s="36">
        <f>Benchmarkinput!EN10</f>
        <v>0</v>
      </c>
      <c r="EO39" s="36">
        <f>Benchmarkinput!EO10</f>
        <v>0</v>
      </c>
      <c r="EP39" s="36">
        <f>Benchmarkinput!EP10</f>
        <v>0</v>
      </c>
      <c r="EQ39" s="36">
        <f>Benchmarkinput!EQ10</f>
        <v>0</v>
      </c>
      <c r="ER39" s="36">
        <f>Benchmarkinput!ER10</f>
        <v>0</v>
      </c>
      <c r="ES39" s="36" t="str">
        <f>Benchmarkinput!ES10</f>
        <v>x</v>
      </c>
      <c r="ET39" s="36">
        <f>Benchmarkinput!ET10</f>
        <v>0</v>
      </c>
      <c r="EU39" s="36">
        <f>Benchmarkinput!EU10</f>
        <v>3</v>
      </c>
      <c r="EV39" s="139" t="str">
        <f>Benchmarkinput!EV10</f>
        <v>Majoritetssvar</v>
      </c>
      <c r="EW39" s="36" t="str">
        <f>Benchmarkinput!EW10</f>
        <v>N/A</v>
      </c>
      <c r="EX39" s="36" t="str">
        <f>Benchmarkinput!EX10</f>
        <v>x</v>
      </c>
      <c r="EY39" s="36" t="str">
        <f>Benchmarkinput!EY10</f>
        <v>x</v>
      </c>
      <c r="EZ39" s="36" t="str">
        <f>Benchmarkinput!EZ10</f>
        <v>x</v>
      </c>
      <c r="FA39" s="36" t="str">
        <f>Benchmarkinput!FA10</f>
        <v>x</v>
      </c>
      <c r="FB39" s="36" t="str">
        <f>Benchmarkinput!FB10</f>
        <v>x</v>
      </c>
      <c r="FC39" s="36">
        <f>Benchmarkinput!FC10</f>
        <v>0</v>
      </c>
      <c r="FD39" s="36">
        <f>Benchmarkinput!FD10</f>
        <v>0</v>
      </c>
      <c r="FE39" s="36">
        <f>Benchmarkinput!FE10</f>
        <v>0</v>
      </c>
      <c r="FF39" s="36" t="str">
        <f>Benchmarkinput!FF10</f>
        <v>x</v>
      </c>
      <c r="FG39" s="36">
        <f>Benchmarkinput!FG10</f>
        <v>0</v>
      </c>
      <c r="FH39" s="36">
        <f>Benchmarkinput!FH10</f>
        <v>5</v>
      </c>
      <c r="FI39" s="139" t="str">
        <f>Benchmarkinput!FI10</f>
        <v>Majoritetssvar</v>
      </c>
      <c r="FJ39" s="36" t="str">
        <f>Benchmarkinput!FJ10</f>
        <v>N/A</v>
      </c>
      <c r="FK39" s="36" t="str">
        <f>Benchmarkinput!FK10</f>
        <v>x</v>
      </c>
      <c r="FL39" s="36" t="str">
        <f>Benchmarkinput!FL10</f>
        <v>x</v>
      </c>
      <c r="FM39" s="36" t="str">
        <f>Benchmarkinput!FM10</f>
        <v>x</v>
      </c>
      <c r="FN39" s="36" t="str">
        <f>Benchmarkinput!FN10</f>
        <v>x</v>
      </c>
      <c r="FO39" s="36" t="str">
        <f>Benchmarkinput!FO10</f>
        <v>x</v>
      </c>
      <c r="FP39" s="36">
        <f>Benchmarkinput!FP10</f>
        <v>0</v>
      </c>
      <c r="FQ39" s="36">
        <f>Benchmarkinput!FQ10</f>
        <v>0</v>
      </c>
      <c r="FR39" s="36">
        <f>Benchmarkinput!FR10</f>
        <v>0</v>
      </c>
      <c r="FS39" s="36" t="str">
        <f>Benchmarkinput!FS10</f>
        <v>x</v>
      </c>
      <c r="FT39" s="36">
        <f>Benchmarkinput!FT10</f>
        <v>0</v>
      </c>
      <c r="FU39" s="36">
        <f>Benchmarkinput!FU10</f>
        <v>5</v>
      </c>
      <c r="FV39" s="139" t="str">
        <f>Benchmarkinput!FV10</f>
        <v>Majoritetssvar</v>
      </c>
      <c r="FW39" s="36" t="str">
        <f>Benchmarkinput!FW10</f>
        <v>N/A</v>
      </c>
      <c r="FX39" s="36" t="str">
        <f>Benchmarkinput!FX10</f>
        <v>x</v>
      </c>
      <c r="FY39" s="36" t="str">
        <f>Benchmarkinput!FY10</f>
        <v>x</v>
      </c>
      <c r="FZ39" s="36" t="str">
        <f>Benchmarkinput!FZ10</f>
        <v>x</v>
      </c>
      <c r="GA39" s="36" t="str">
        <f>Benchmarkinput!GA10</f>
        <v>x</v>
      </c>
      <c r="GB39" s="36" t="str">
        <f>Benchmarkinput!GB10</f>
        <v>x</v>
      </c>
      <c r="GC39" s="36">
        <f>Benchmarkinput!GC10</f>
        <v>0</v>
      </c>
      <c r="GD39" s="36">
        <f>Benchmarkinput!GD10</f>
        <v>0</v>
      </c>
      <c r="GE39" s="36" t="str">
        <f>Benchmarkinput!GE10</f>
        <v>x</v>
      </c>
      <c r="GF39" s="36">
        <f>Benchmarkinput!GF10</f>
        <v>0</v>
      </c>
      <c r="GG39" s="36">
        <f>Benchmarkinput!GG10</f>
        <v>5</v>
      </c>
      <c r="GH39" s="139" t="str">
        <f>Benchmarkinput!GH10</f>
        <v>Majoritetssvar</v>
      </c>
      <c r="GI39" s="36" t="str">
        <f>Benchmarkinput!GI10</f>
        <v>N/A</v>
      </c>
      <c r="GJ39" s="36" t="str">
        <f>Benchmarkinput!GJ10</f>
        <v>x</v>
      </c>
      <c r="GK39" s="36" t="str">
        <f>Benchmarkinput!GK10</f>
        <v>x</v>
      </c>
      <c r="GL39" s="36" t="str">
        <f>Benchmarkinput!GL10</f>
        <v>x</v>
      </c>
      <c r="GM39" s="36" t="str">
        <f>Benchmarkinput!GM10</f>
        <v>x</v>
      </c>
      <c r="GN39" s="36" t="str">
        <f>Benchmarkinput!GN10</f>
        <v>x</v>
      </c>
      <c r="GO39" s="36">
        <f>Benchmarkinput!GO10</f>
        <v>0</v>
      </c>
      <c r="GP39" s="36">
        <f>Benchmarkinput!GP10</f>
        <v>0</v>
      </c>
      <c r="GQ39" s="36" t="str">
        <f>Benchmarkinput!GQ10</f>
        <v>x</v>
      </c>
      <c r="GR39" s="36">
        <f>Benchmarkinput!GR10</f>
        <v>0</v>
      </c>
      <c r="GS39" s="36">
        <f>Benchmarkinput!GS10</f>
        <v>5</v>
      </c>
      <c r="GT39" s="139" t="str">
        <f>Benchmarkinput!GT10</f>
        <v>Majoritetssvar</v>
      </c>
      <c r="GU39" s="36" t="str">
        <f>Benchmarkinput!GU10</f>
        <v>N/A</v>
      </c>
      <c r="GV39" s="36" t="str">
        <f>Benchmarkinput!GV10</f>
        <v>x</v>
      </c>
      <c r="GW39" s="36">
        <f>Benchmarkinput!GW10</f>
        <v>0</v>
      </c>
      <c r="GX39" s="36">
        <f>Benchmarkinput!GX10</f>
        <v>0</v>
      </c>
      <c r="GY39" s="36">
        <f>Benchmarkinput!GY10</f>
        <v>0</v>
      </c>
      <c r="GZ39" s="36">
        <f>Benchmarkinput!GZ10</f>
        <v>0</v>
      </c>
      <c r="HA39" s="36">
        <f>Benchmarkinput!HA10</f>
        <v>0</v>
      </c>
      <c r="HB39" s="36" t="str">
        <f>Benchmarkinput!HB10</f>
        <v>x</v>
      </c>
      <c r="HC39" s="36">
        <f>Benchmarkinput!HC10</f>
        <v>0</v>
      </c>
      <c r="HD39" s="36">
        <f>Benchmarkinput!HD10</f>
        <v>5</v>
      </c>
      <c r="HE39" s="139" t="str">
        <f>Benchmarkinput!HE10</f>
        <v>Majoritetssvar</v>
      </c>
      <c r="HF39" s="36" t="str">
        <f>Benchmarkinput!HF10</f>
        <v>N/A</v>
      </c>
      <c r="HG39" s="36" t="str">
        <f>Benchmarkinput!HG10</f>
        <v>x</v>
      </c>
      <c r="HH39" s="36">
        <f>Benchmarkinput!HH10</f>
        <v>0</v>
      </c>
      <c r="HI39" s="36">
        <f>Benchmarkinput!HI10</f>
        <v>0</v>
      </c>
      <c r="HJ39" s="36">
        <f>Benchmarkinput!HJ10</f>
        <v>0</v>
      </c>
      <c r="HK39" s="36">
        <f>Benchmarkinput!HK10</f>
        <v>0</v>
      </c>
      <c r="HL39" s="36">
        <f>Benchmarkinput!HL10</f>
        <v>0</v>
      </c>
      <c r="HM39" s="36" t="str">
        <f>Benchmarkinput!HM10</f>
        <v>x</v>
      </c>
      <c r="HN39" s="36">
        <f>Benchmarkinput!HN10</f>
        <v>0</v>
      </c>
      <c r="HO39" s="36">
        <f>Benchmarkinput!HO10</f>
        <v>5</v>
      </c>
      <c r="HP39" s="139" t="str">
        <f>Benchmarkinput!HP10</f>
        <v>Minoritetssvar</v>
      </c>
      <c r="HQ39" s="36" t="str">
        <f>Benchmarkinput!HQ10</f>
        <v>N/A</v>
      </c>
      <c r="HR39" s="36" t="str">
        <f>Benchmarkinput!HR10</f>
        <v>x</v>
      </c>
      <c r="HS39" s="36">
        <f>Benchmarkinput!HS10</f>
        <v>0</v>
      </c>
      <c r="HT39" s="36">
        <f>Benchmarkinput!HT10</f>
        <v>0</v>
      </c>
      <c r="HU39" s="36">
        <f>Benchmarkinput!HU10</f>
        <v>0</v>
      </c>
      <c r="HV39" s="36">
        <f>Benchmarkinput!HV10</f>
        <v>0</v>
      </c>
      <c r="HW39" s="36">
        <f>Benchmarkinput!HW10</f>
        <v>0</v>
      </c>
      <c r="HX39" s="36" t="str">
        <f>Benchmarkinput!HX10</f>
        <v>x</v>
      </c>
      <c r="HY39" s="36">
        <f>Benchmarkinput!HY10</f>
        <v>0</v>
      </c>
      <c r="HZ39" s="36">
        <f>Benchmarkinput!HZ10</f>
        <v>5</v>
      </c>
      <c r="IA39" s="139" t="str">
        <f>Benchmarkinput!IA10</f>
        <v>Majoritetssvar</v>
      </c>
      <c r="IB39" s="36" t="str">
        <f>Benchmarkinput!IB10</f>
        <v>N/A</v>
      </c>
      <c r="IC39" s="36" t="str">
        <f>Benchmarkinput!IC10</f>
        <v>x</v>
      </c>
      <c r="ID39" s="36">
        <f>Benchmarkinput!ID10</f>
        <v>0</v>
      </c>
      <c r="IE39" s="36">
        <f>Benchmarkinput!IE10</f>
        <v>0</v>
      </c>
      <c r="IF39" s="36">
        <f>Benchmarkinput!IF10</f>
        <v>0</v>
      </c>
      <c r="IG39" s="36">
        <f>Benchmarkinput!IG10</f>
        <v>0</v>
      </c>
      <c r="IH39" s="36">
        <f>Benchmarkinput!IH10</f>
        <v>0</v>
      </c>
      <c r="II39" s="36" t="str">
        <f>Benchmarkinput!II10</f>
        <v>x</v>
      </c>
      <c r="IJ39" s="36">
        <f>Benchmarkinput!IJ10</f>
        <v>0</v>
      </c>
      <c r="IK39" s="36">
        <f>Benchmarkinput!IK10</f>
        <v>5</v>
      </c>
      <c r="IL39" s="139" t="str">
        <f>Benchmarkinput!IL10</f>
        <v>Minoritetssvar</v>
      </c>
      <c r="IM39" s="36" t="str">
        <f>Benchmarkinput!IM10</f>
        <v>N/A</v>
      </c>
      <c r="IN39" s="36">
        <f>Benchmarkinput!IN10</f>
        <v>0</v>
      </c>
      <c r="IO39" s="36" t="str">
        <f>Benchmarkinput!IO10</f>
        <v>x</v>
      </c>
      <c r="IP39" s="36">
        <f>Benchmarkinput!IP10</f>
        <v>0</v>
      </c>
      <c r="IQ39" s="36">
        <f>Benchmarkinput!IQ10</f>
        <v>0</v>
      </c>
      <c r="IR39" s="36">
        <f>Benchmarkinput!IR10</f>
        <v>0</v>
      </c>
      <c r="IS39" s="36">
        <f>Benchmarkinput!IS10</f>
        <v>0</v>
      </c>
      <c r="IT39" s="36" t="str">
        <f>Benchmarkinput!IT10</f>
        <v>x</v>
      </c>
      <c r="IU39" s="36">
        <f>Benchmarkinput!IU10</f>
        <v>0</v>
      </c>
      <c r="IV39" s="36">
        <f>Benchmarkinput!IV10</f>
        <v>4</v>
      </c>
      <c r="IW39" s="139" t="str">
        <f>Benchmarkinput!IW10</f>
        <v>Minoritetssvar</v>
      </c>
      <c r="IX39" s="36" t="str">
        <f>Benchmarkinput!IX10</f>
        <v>N/A</v>
      </c>
      <c r="IY39" s="36" t="str">
        <f>Benchmarkinput!IY10</f>
        <v>x</v>
      </c>
      <c r="IZ39" s="36">
        <f>Benchmarkinput!IZ10</f>
        <v>0</v>
      </c>
      <c r="JA39" s="36">
        <f>Benchmarkinput!JA10</f>
        <v>0</v>
      </c>
      <c r="JB39" s="36">
        <f>Benchmarkinput!JB10</f>
        <v>0</v>
      </c>
      <c r="JC39" s="36">
        <f>Benchmarkinput!JC10</f>
        <v>0</v>
      </c>
      <c r="JD39" s="36">
        <f>Benchmarkinput!JD10</f>
        <v>0</v>
      </c>
      <c r="JE39" s="36" t="str">
        <f>Benchmarkinput!JE10</f>
        <v>x</v>
      </c>
      <c r="JF39" s="36">
        <f>Benchmarkinput!JF10</f>
        <v>0</v>
      </c>
      <c r="JG39" s="36">
        <f>Benchmarkinput!JG10</f>
        <v>5</v>
      </c>
      <c r="JH39" s="139" t="str">
        <f>Benchmarkinput!JH10</f>
        <v>Majoritetssvar</v>
      </c>
      <c r="JI39" s="36" t="str">
        <f>Benchmarkinput!JI10</f>
        <v>N/A</v>
      </c>
      <c r="JJ39" s="36" t="str">
        <f>Benchmarkinput!JJ10</f>
        <v>x</v>
      </c>
      <c r="JK39" s="36">
        <f>Benchmarkinput!JK10</f>
        <v>0</v>
      </c>
      <c r="JL39" s="36">
        <f>Benchmarkinput!JL10</f>
        <v>0</v>
      </c>
      <c r="JM39" s="36">
        <f>Benchmarkinput!JM10</f>
        <v>0</v>
      </c>
      <c r="JN39" s="36">
        <f>Benchmarkinput!JN10</f>
        <v>0</v>
      </c>
      <c r="JO39" s="36">
        <f>Benchmarkinput!JO10</f>
        <v>0</v>
      </c>
      <c r="JP39" s="36" t="str">
        <f>Benchmarkinput!JP10</f>
        <v>x</v>
      </c>
      <c r="JQ39" s="36">
        <f>Benchmarkinput!JQ10</f>
        <v>0</v>
      </c>
      <c r="JR39" s="36">
        <f>Benchmarkinput!JR10</f>
        <v>5</v>
      </c>
      <c r="JS39" s="139" t="str">
        <f>Benchmarkinput!JS10</f>
        <v>Majoritetssvar</v>
      </c>
      <c r="JT39" s="36" t="str">
        <f>Benchmarkinput!JT10</f>
        <v>N/A</v>
      </c>
      <c r="JU39" s="36" t="str">
        <f>Benchmarkinput!JU10</f>
        <v>x</v>
      </c>
      <c r="JV39" s="36">
        <f>Benchmarkinput!JV10</f>
        <v>0</v>
      </c>
      <c r="JW39" s="36">
        <f>Benchmarkinput!JW10</f>
        <v>0</v>
      </c>
      <c r="JX39" s="36">
        <f>Benchmarkinput!JX10</f>
        <v>0</v>
      </c>
      <c r="JY39" s="36">
        <f>Benchmarkinput!JY10</f>
        <v>0</v>
      </c>
      <c r="JZ39" s="36">
        <f>Benchmarkinput!JZ10</f>
        <v>0</v>
      </c>
      <c r="KA39" s="36" t="str">
        <f>Benchmarkinput!KA10</f>
        <v>x</v>
      </c>
      <c r="KB39" s="36">
        <f>Benchmarkinput!KB10</f>
        <v>0</v>
      </c>
      <c r="KC39" s="36">
        <f>Benchmarkinput!KC10</f>
        <v>5</v>
      </c>
      <c r="KD39" s="139" t="str">
        <f>Benchmarkinput!KD10</f>
        <v>Minoritetssvar</v>
      </c>
      <c r="KE39" s="36" t="str">
        <f>Benchmarkinput!KE10</f>
        <v>N/A</v>
      </c>
      <c r="KF39" s="36" t="str">
        <f>Benchmarkinput!KF10</f>
        <v>x</v>
      </c>
      <c r="KG39" s="36">
        <f>Benchmarkinput!KG10</f>
        <v>0</v>
      </c>
      <c r="KH39" s="36">
        <f>Benchmarkinput!KH10</f>
        <v>0</v>
      </c>
      <c r="KI39" s="36">
        <f>Benchmarkinput!KI10</f>
        <v>0</v>
      </c>
      <c r="KJ39" s="36">
        <f>Benchmarkinput!KJ10</f>
        <v>0</v>
      </c>
      <c r="KK39" s="36">
        <f>Benchmarkinput!KK10</f>
        <v>0</v>
      </c>
      <c r="KL39" s="36" t="str">
        <f>Benchmarkinput!KL10</f>
        <v>x</v>
      </c>
      <c r="KM39" s="36">
        <f>Benchmarkinput!KM10</f>
        <v>0</v>
      </c>
      <c r="KN39" s="36">
        <f>Benchmarkinput!KN10</f>
        <v>5</v>
      </c>
      <c r="KO39" s="139" t="str">
        <f>Benchmarkinput!KO10</f>
        <v>Minoritetssvar</v>
      </c>
      <c r="KP39" s="36" t="str">
        <f>Benchmarkinput!KP10</f>
        <v>N/A</v>
      </c>
      <c r="KQ39" s="36">
        <f>Benchmarkinput!KQ10</f>
        <v>0</v>
      </c>
      <c r="KR39" s="36" t="str">
        <f>Benchmarkinput!KR10</f>
        <v>x</v>
      </c>
      <c r="KS39" s="36">
        <f>Benchmarkinput!KS10</f>
        <v>0</v>
      </c>
      <c r="KT39" s="36">
        <f>Benchmarkinput!KT10</f>
        <v>0</v>
      </c>
      <c r="KU39" s="36">
        <f>Benchmarkinput!KU10</f>
        <v>0</v>
      </c>
      <c r="KV39" s="36">
        <f>Benchmarkinput!KV10</f>
        <v>0</v>
      </c>
      <c r="KW39" s="36" t="str">
        <f>Benchmarkinput!KW10</f>
        <v>x</v>
      </c>
      <c r="KX39" s="36">
        <f>Benchmarkinput!KX10</f>
        <v>0</v>
      </c>
      <c r="KY39" s="36">
        <f>Benchmarkinput!KY10</f>
        <v>4</v>
      </c>
      <c r="KZ39" s="139" t="str">
        <f>Benchmarkinput!KZ10</f>
        <v>Minoritetssvar</v>
      </c>
      <c r="LA39" s="36" t="str">
        <f>Benchmarkinput!LA10</f>
        <v>N/A</v>
      </c>
      <c r="LB39" s="36">
        <f>Benchmarkinput!LB10</f>
        <v>0</v>
      </c>
      <c r="LC39" s="36">
        <f>Benchmarkinput!LC10</f>
        <v>0</v>
      </c>
      <c r="LD39" s="36" t="str">
        <f>Benchmarkinput!LD10</f>
        <v>x</v>
      </c>
      <c r="LE39" s="36">
        <f>Benchmarkinput!LE10</f>
        <v>0</v>
      </c>
      <c r="LF39" s="36">
        <f>Benchmarkinput!LF10</f>
        <v>0</v>
      </c>
      <c r="LG39" s="36">
        <f>Benchmarkinput!LG10</f>
        <v>0</v>
      </c>
      <c r="LH39" s="36">
        <f>Benchmarkinput!LH10</f>
        <v>0</v>
      </c>
      <c r="LI39" s="36" t="str">
        <f>Benchmarkinput!LI10</f>
        <v>x</v>
      </c>
      <c r="LJ39" s="36">
        <f>Benchmarkinput!LJ10</f>
        <v>3</v>
      </c>
      <c r="LK39" s="139" t="str">
        <f>Benchmarkinput!LK10</f>
        <v>Minoritetssvar</v>
      </c>
      <c r="LL39" s="36" t="str">
        <f>Benchmarkinput!LL10</f>
        <v>N/A</v>
      </c>
      <c r="LM39" s="36">
        <f>Benchmarkinput!LM10</f>
        <v>0</v>
      </c>
      <c r="LN39" s="36">
        <f>Benchmarkinput!LN10</f>
        <v>0</v>
      </c>
      <c r="LO39" s="36" t="str">
        <f>Benchmarkinput!LO10</f>
        <v>x</v>
      </c>
      <c r="LP39" s="36">
        <f>Benchmarkinput!LP10</f>
        <v>0</v>
      </c>
      <c r="LQ39" s="36">
        <f>Benchmarkinput!LQ10</f>
        <v>0</v>
      </c>
      <c r="LR39" s="36">
        <f>Benchmarkinput!LR10</f>
        <v>0</v>
      </c>
      <c r="LS39" s="36" t="str">
        <f>Benchmarkinput!LS10</f>
        <v>x</v>
      </c>
      <c r="LT39" s="36">
        <f>Benchmarkinput!LT10</f>
        <v>0</v>
      </c>
      <c r="LU39" s="36">
        <f>Benchmarkinput!LU10</f>
        <v>3</v>
      </c>
      <c r="LV39" s="139" t="str">
        <f>Benchmarkinput!LV10</f>
        <v>Majoritetssvar</v>
      </c>
      <c r="LW39" s="36" t="str">
        <f>Benchmarkinput!LW10</f>
        <v>N/A</v>
      </c>
      <c r="LX39" s="36" t="str">
        <f>Benchmarkinput!LX10</f>
        <v>x</v>
      </c>
      <c r="LY39" s="36">
        <f>Benchmarkinput!LY10</f>
        <v>0</v>
      </c>
      <c r="LZ39" s="36">
        <f>Benchmarkinput!LZ10</f>
        <v>0</v>
      </c>
      <c r="MA39" s="36">
        <f>Benchmarkinput!MA10</f>
        <v>0</v>
      </c>
      <c r="MB39" s="36">
        <f>Benchmarkinput!MB10</f>
        <v>0</v>
      </c>
      <c r="MC39" s="36">
        <f>Benchmarkinput!MC10</f>
        <v>0</v>
      </c>
      <c r="MD39" s="36" t="str">
        <f>Benchmarkinput!MD10</f>
        <v>x</v>
      </c>
      <c r="ME39" s="36">
        <f>Benchmarkinput!ME10</f>
        <v>0</v>
      </c>
      <c r="MF39" s="36">
        <f>Benchmarkinput!MF10</f>
        <v>5</v>
      </c>
      <c r="MG39" s="139" t="str">
        <f>Benchmarkinput!MG10</f>
        <v>Majoritetssvar</v>
      </c>
      <c r="MH39" s="36" t="str">
        <f>Benchmarkinput!MH10</f>
        <v>N/A</v>
      </c>
      <c r="MI39" s="36" t="str">
        <f>Benchmarkinput!MI10</f>
        <v>x</v>
      </c>
      <c r="MJ39" s="36" t="str">
        <f>Benchmarkinput!MJ10</f>
        <v>x</v>
      </c>
      <c r="MK39" s="36" t="str">
        <f>Benchmarkinput!MK10</f>
        <v>x</v>
      </c>
      <c r="ML39" s="36" t="str">
        <f>Benchmarkinput!ML10</f>
        <v>x</v>
      </c>
      <c r="MM39" s="36" t="str">
        <f>Benchmarkinput!MM10</f>
        <v>x</v>
      </c>
      <c r="MN39" s="36">
        <f>Benchmarkinput!MN10</f>
        <v>0</v>
      </c>
      <c r="MO39" s="36">
        <f>Benchmarkinput!MO10</f>
        <v>0</v>
      </c>
      <c r="MP39" s="36" t="str">
        <f>Benchmarkinput!MP10</f>
        <v>x</v>
      </c>
      <c r="MQ39" s="36">
        <f>Benchmarkinput!MQ10</f>
        <v>0</v>
      </c>
      <c r="MR39" s="36">
        <f>Benchmarkinput!MR10</f>
        <v>5</v>
      </c>
      <c r="MS39" s="139" t="str">
        <f>Benchmarkinput!MS10</f>
        <v>Majoritetssvar</v>
      </c>
      <c r="MT39" s="36" t="str">
        <f>Benchmarkinput!MT10</f>
        <v>N/A</v>
      </c>
      <c r="MU39" s="36" t="str">
        <f>Benchmarkinput!MU10</f>
        <v>x</v>
      </c>
      <c r="MV39" s="36" t="str">
        <f>Benchmarkinput!MV10</f>
        <v>x</v>
      </c>
      <c r="MW39" s="36" t="str">
        <f>Benchmarkinput!MW10</f>
        <v>x</v>
      </c>
      <c r="MX39" s="36" t="str">
        <f>Benchmarkinput!MX10</f>
        <v>x</v>
      </c>
      <c r="MY39" s="36" t="str">
        <f>Benchmarkinput!MY10</f>
        <v>x</v>
      </c>
      <c r="MZ39" s="36">
        <f>Benchmarkinput!MZ10</f>
        <v>0</v>
      </c>
      <c r="NA39" s="36">
        <f>Benchmarkinput!NA10</f>
        <v>0</v>
      </c>
      <c r="NB39" s="36" t="str">
        <f>Benchmarkinput!NB10</f>
        <v>x</v>
      </c>
      <c r="NC39" s="36">
        <f>Benchmarkinput!NC10</f>
        <v>0</v>
      </c>
      <c r="ND39" s="36">
        <f>Benchmarkinput!ND10</f>
        <v>5</v>
      </c>
      <c r="NE39" s="139" t="str">
        <f>Benchmarkinput!NE10</f>
        <v>Majoritetssvar</v>
      </c>
      <c r="NF39" s="36" t="str">
        <f>Benchmarkinput!NF10</f>
        <v>N/A</v>
      </c>
      <c r="NG39" s="36" t="str">
        <f>Benchmarkinput!NG10</f>
        <v>x</v>
      </c>
      <c r="NH39" s="36" t="str">
        <f>Benchmarkinput!NH10</f>
        <v>x</v>
      </c>
      <c r="NI39" s="36" t="str">
        <f>Benchmarkinput!NI10</f>
        <v>x</v>
      </c>
      <c r="NJ39" s="36" t="str">
        <f>Benchmarkinput!NJ10</f>
        <v>x</v>
      </c>
      <c r="NK39" s="36" t="str">
        <f>Benchmarkinput!NK10</f>
        <v>x</v>
      </c>
      <c r="NL39" s="36">
        <f>Benchmarkinput!NL10</f>
        <v>0</v>
      </c>
      <c r="NM39" s="36">
        <f>Benchmarkinput!NM10</f>
        <v>0</v>
      </c>
      <c r="NN39" s="36" t="str">
        <f>Benchmarkinput!NN10</f>
        <v>x</v>
      </c>
      <c r="NO39" s="36">
        <f>Benchmarkinput!NO10</f>
        <v>0</v>
      </c>
      <c r="NP39" s="36">
        <f>Benchmarkinput!NP10</f>
        <v>5</v>
      </c>
      <c r="NQ39" s="139" t="str">
        <f>Benchmarkinput!NQ10</f>
        <v>Majoritetssvar</v>
      </c>
      <c r="NR39" s="36" t="str">
        <f>Benchmarkinput!NR10</f>
        <v>N/A</v>
      </c>
      <c r="NS39" s="36" t="str">
        <f>Benchmarkinput!NS10</f>
        <v>x</v>
      </c>
      <c r="NT39" s="36" t="str">
        <f>Benchmarkinput!NT10</f>
        <v>x</v>
      </c>
      <c r="NU39" s="36" t="str">
        <f>Benchmarkinput!NU10</f>
        <v>x</v>
      </c>
      <c r="NV39" s="36" t="str">
        <f>Benchmarkinput!NV10</f>
        <v>x</v>
      </c>
      <c r="NW39" s="36" t="str">
        <f>Benchmarkinput!NW10</f>
        <v>x</v>
      </c>
      <c r="NX39" s="36">
        <f>Benchmarkinput!NX10</f>
        <v>0</v>
      </c>
      <c r="NY39" s="36">
        <f>Benchmarkinput!NY10</f>
        <v>0</v>
      </c>
      <c r="NZ39" s="36" t="str">
        <f>Benchmarkinput!NZ10</f>
        <v>x</v>
      </c>
      <c r="OA39" s="36">
        <f>Benchmarkinput!OA10</f>
        <v>0</v>
      </c>
      <c r="OB39" s="36">
        <f>Benchmarkinput!OB10</f>
        <v>5</v>
      </c>
      <c r="OC39" s="139" t="str">
        <f>Benchmarkinput!OC10</f>
        <v>Majoritetssvar</v>
      </c>
      <c r="OD39" s="36" t="str">
        <f>Benchmarkinput!OD10</f>
        <v>N/A</v>
      </c>
      <c r="OE39" s="36" t="str">
        <f>Benchmarkinput!OE10</f>
        <v>x</v>
      </c>
      <c r="OF39" s="36" t="str">
        <f>Benchmarkinput!OF10</f>
        <v>x</v>
      </c>
      <c r="OG39" s="36" t="str">
        <f>Benchmarkinput!OG10</f>
        <v>x</v>
      </c>
      <c r="OH39" s="36" t="str">
        <f>Benchmarkinput!OH10</f>
        <v>x</v>
      </c>
      <c r="OI39" s="36" t="str">
        <f>Benchmarkinput!OI10</f>
        <v>x</v>
      </c>
      <c r="OJ39" s="36">
        <f>Benchmarkinput!OJ10</f>
        <v>0</v>
      </c>
      <c r="OK39" s="36">
        <f>Benchmarkinput!OK10</f>
        <v>0</v>
      </c>
      <c r="OL39" s="36" t="str">
        <f>Benchmarkinput!OL10</f>
        <v>x</v>
      </c>
      <c r="OM39" s="36">
        <f>Benchmarkinput!OM10</f>
        <v>0</v>
      </c>
      <c r="ON39" s="36">
        <f>Benchmarkinput!ON10</f>
        <v>5</v>
      </c>
      <c r="OO39" s="139" t="str">
        <f>Benchmarkinput!OO10</f>
        <v>Majoritetssvar</v>
      </c>
      <c r="OP39" s="36" t="str">
        <f>Benchmarkinput!OP10</f>
        <v>N/A</v>
      </c>
      <c r="OQ39" s="36" t="str">
        <f>Benchmarkinput!OQ10</f>
        <v>x</v>
      </c>
      <c r="OR39" s="36" t="str">
        <f>Benchmarkinput!OR10</f>
        <v>x</v>
      </c>
      <c r="OS39" s="36" t="str">
        <f>Benchmarkinput!OS10</f>
        <v>x</v>
      </c>
      <c r="OT39" s="36" t="str">
        <f>Benchmarkinput!OT10</f>
        <v>x</v>
      </c>
      <c r="OU39" s="36" t="str">
        <f>Benchmarkinput!OU10</f>
        <v>x</v>
      </c>
      <c r="OV39" s="36">
        <f>Benchmarkinput!OV10</f>
        <v>0</v>
      </c>
      <c r="OW39" s="36">
        <f>Benchmarkinput!OW10</f>
        <v>0</v>
      </c>
      <c r="OX39" s="36" t="str">
        <f>Benchmarkinput!OX10</f>
        <v>x</v>
      </c>
      <c r="OY39" s="36">
        <f>Benchmarkinput!OY10</f>
        <v>0</v>
      </c>
      <c r="OZ39" s="36">
        <f>Benchmarkinput!OZ10</f>
        <v>5</v>
      </c>
      <c r="PA39" s="139" t="str">
        <f>Benchmarkinput!PA10</f>
        <v>Majoritetssvar</v>
      </c>
      <c r="PB39" s="36" t="str">
        <f>Benchmarkinput!PB10</f>
        <v>N/A</v>
      </c>
      <c r="PC39" s="36" t="str">
        <f>Benchmarkinput!PC10</f>
        <v>x</v>
      </c>
      <c r="PD39" s="36">
        <f>Benchmarkinput!PD10</f>
        <v>0</v>
      </c>
      <c r="PE39" s="36" t="str">
        <f>Benchmarkinput!PE10</f>
        <v>x</v>
      </c>
      <c r="PF39" s="36">
        <f>Benchmarkinput!PF10</f>
        <v>0</v>
      </c>
      <c r="PG39" s="36" t="str">
        <f>Benchmarkinput!PG10</f>
        <v>x</v>
      </c>
      <c r="PH39" s="36">
        <f>Benchmarkinput!PH10</f>
        <v>0</v>
      </c>
      <c r="PI39" s="36">
        <f>Benchmarkinput!PI10</f>
        <v>0</v>
      </c>
      <c r="PJ39" s="36" t="str">
        <f>Benchmarkinput!PJ10</f>
        <v>x</v>
      </c>
      <c r="PK39" s="36">
        <f>Benchmarkinput!PK10</f>
        <v>0</v>
      </c>
      <c r="PL39" s="36">
        <f>Benchmarkinput!PL10</f>
        <v>3</v>
      </c>
      <c r="PM39" s="139" t="str">
        <f>Benchmarkinput!PM10</f>
        <v>Majoritetssvar</v>
      </c>
      <c r="PN39" s="36" t="str">
        <f>Benchmarkinput!PN10</f>
        <v>N/A</v>
      </c>
      <c r="PO39" s="36" t="str">
        <f>Benchmarkinput!PO10</f>
        <v>x</v>
      </c>
      <c r="PP39" s="36" t="str">
        <f>Benchmarkinput!PP10</f>
        <v>x</v>
      </c>
      <c r="PQ39" s="36" t="str">
        <f>Benchmarkinput!PQ10</f>
        <v>x</v>
      </c>
      <c r="PR39" s="36" t="str">
        <f>Benchmarkinput!PR10</f>
        <v>x</v>
      </c>
      <c r="PS39" s="36" t="str">
        <f>Benchmarkinput!PS10</f>
        <v>x</v>
      </c>
      <c r="PT39" s="36">
        <f>Benchmarkinput!PT10</f>
        <v>0</v>
      </c>
      <c r="PU39" s="36">
        <f>Benchmarkinput!PU10</f>
        <v>0</v>
      </c>
      <c r="PV39" s="36" t="str">
        <f>Benchmarkinput!PV10</f>
        <v>x</v>
      </c>
      <c r="PW39" s="36">
        <f>Benchmarkinput!PW10</f>
        <v>0</v>
      </c>
      <c r="PX39" s="36">
        <f>Benchmarkinput!PX10</f>
        <v>5</v>
      </c>
      <c r="PY39" s="139" t="str">
        <f>Benchmarkinput!PY10</f>
        <v>Majoritetssvar</v>
      </c>
      <c r="PZ39" s="36" t="str">
        <f>Benchmarkinput!PZ10</f>
        <v>N/A</v>
      </c>
      <c r="QA39" s="36" t="str">
        <f>Benchmarkinput!QA10</f>
        <v>x</v>
      </c>
      <c r="QB39" s="36" t="str">
        <f>Benchmarkinput!QB10</f>
        <v>x</v>
      </c>
      <c r="QC39" s="36" t="str">
        <f>Benchmarkinput!QC10</f>
        <v>x</v>
      </c>
      <c r="QD39" s="36" t="str">
        <f>Benchmarkinput!QD10</f>
        <v>x</v>
      </c>
      <c r="QE39" s="36">
        <f>Benchmarkinput!QE10</f>
        <v>0</v>
      </c>
      <c r="QF39" s="36">
        <f>Benchmarkinput!QF10</f>
        <v>0</v>
      </c>
      <c r="QG39" s="36">
        <f>Benchmarkinput!QG10</f>
        <v>0</v>
      </c>
      <c r="QH39" s="36" t="str">
        <f>Benchmarkinput!QH10</f>
        <v>x</v>
      </c>
      <c r="QI39" s="36">
        <f>Benchmarkinput!QI10</f>
        <v>0</v>
      </c>
      <c r="QJ39" s="36">
        <f>Benchmarkinput!QJ10</f>
        <v>4</v>
      </c>
      <c r="QK39" s="139" t="str">
        <f>Benchmarkinput!QK10</f>
        <v>Majoritetssvar</v>
      </c>
      <c r="QL39" s="36" t="str">
        <f>Benchmarkinput!QL10</f>
        <v>N/A</v>
      </c>
      <c r="QM39" s="36" t="str">
        <f>Benchmarkinput!QM10</f>
        <v>x</v>
      </c>
      <c r="QN39" s="36" t="str">
        <f>Benchmarkinput!QN10</f>
        <v>x</v>
      </c>
      <c r="QO39" s="36" t="str">
        <f>Benchmarkinput!QO10</f>
        <v>x</v>
      </c>
      <c r="QP39" s="36" t="str">
        <f>Benchmarkinput!QP10</f>
        <v>x</v>
      </c>
      <c r="QQ39" s="36" t="str">
        <f>Benchmarkinput!QQ10</f>
        <v>x</v>
      </c>
      <c r="QR39" s="36">
        <f>Benchmarkinput!QR10</f>
        <v>0</v>
      </c>
      <c r="QS39" s="36">
        <f>Benchmarkinput!QS10</f>
        <v>0</v>
      </c>
      <c r="QT39" s="36" t="str">
        <f>Benchmarkinput!QT10</f>
        <v>x</v>
      </c>
      <c r="QU39" s="36">
        <f>Benchmarkinput!QU10</f>
        <v>0</v>
      </c>
      <c r="QV39" s="36">
        <f>Benchmarkinput!QV10</f>
        <v>5</v>
      </c>
      <c r="QW39" s="139" t="str">
        <f>Benchmarkinput!QW10</f>
        <v>Minoritetssvar</v>
      </c>
      <c r="QX39" s="36" t="str">
        <f>Benchmarkinput!QX10</f>
        <v>N/A</v>
      </c>
      <c r="QY39" s="36" t="str">
        <f>Benchmarkinput!QY10</f>
        <v>x</v>
      </c>
      <c r="QZ39" s="36">
        <f>Benchmarkinput!QZ10</f>
        <v>0</v>
      </c>
      <c r="RA39" s="36">
        <f>Benchmarkinput!RA10</f>
        <v>0</v>
      </c>
      <c r="RB39" s="36">
        <f>Benchmarkinput!RB10</f>
        <v>0</v>
      </c>
      <c r="RC39" s="36">
        <f>Benchmarkinput!RC10</f>
        <v>0</v>
      </c>
      <c r="RD39" s="36">
        <f>Benchmarkinput!RD10</f>
        <v>0</v>
      </c>
      <c r="RE39" s="36" t="str">
        <f>Benchmarkinput!RE10</f>
        <v>x</v>
      </c>
      <c r="RF39" s="36">
        <f>Benchmarkinput!RF10</f>
        <v>0</v>
      </c>
      <c r="RG39" s="36">
        <f>Benchmarkinput!RG10</f>
        <v>5</v>
      </c>
      <c r="RH39" s="139" t="str">
        <f>Benchmarkinput!RH10</f>
        <v>Majoritetssvar</v>
      </c>
      <c r="RI39" s="36" t="str">
        <f>Benchmarkinput!RI10</f>
        <v>N/A</v>
      </c>
      <c r="RJ39" s="36" t="str">
        <f>Benchmarkinput!RJ10</f>
        <v>x</v>
      </c>
      <c r="RK39" s="36" t="str">
        <f>Benchmarkinput!RK10</f>
        <v>x</v>
      </c>
      <c r="RL39" s="36" t="str">
        <f>Benchmarkinput!RL10</f>
        <v>x</v>
      </c>
      <c r="RM39" s="36">
        <f>Benchmarkinput!RM10</f>
        <v>0</v>
      </c>
      <c r="RN39" s="36" t="str">
        <f>Benchmarkinput!RN10</f>
        <v>x</v>
      </c>
      <c r="RO39" s="36">
        <f>Benchmarkinput!RO10</f>
        <v>0</v>
      </c>
      <c r="RP39" s="36">
        <f>Benchmarkinput!RP10</f>
        <v>0</v>
      </c>
      <c r="RQ39" s="36" t="str">
        <f>Benchmarkinput!RQ10</f>
        <v>x</v>
      </c>
      <c r="RR39" s="36">
        <f>Benchmarkinput!RR10</f>
        <v>0</v>
      </c>
      <c r="RS39" s="36">
        <f>Benchmarkinput!RS10</f>
        <v>4</v>
      </c>
      <c r="RT39" s="139">
        <f>Benchmarkinput!RT10</f>
        <v>186</v>
      </c>
      <c r="RU39" s="36">
        <f>Benchmarkinput!RU10</f>
        <v>40</v>
      </c>
      <c r="RV39" s="36">
        <f>Benchmarkinput!RV10</f>
        <v>39</v>
      </c>
      <c r="RW39" s="36" t="str">
        <f>Benchmarkinput!RW10</f>
        <v>Ja!</v>
      </c>
      <c r="RX39" s="36">
        <f>Benchmarkinput!RX10</f>
        <v>3</v>
      </c>
      <c r="RY39" s="157">
        <f>IF(Arbetsområdena!C47=0.1,0,Arbetsområdena!C47)</f>
        <v>3</v>
      </c>
      <c r="RZ39" s="161">
        <f>IF(Arbetsområdena!D47=0.1,0,Arbetsområdena!D47)</f>
        <v>3</v>
      </c>
      <c r="SA39" s="161">
        <f>IF(Arbetsområdena!E47=0.1,0,Arbetsområdena!E47)</f>
        <v>4</v>
      </c>
      <c r="SB39" s="161">
        <f>IF(Arbetsområdena!F47=0.1,0,Arbetsområdena!F47)</f>
        <v>3</v>
      </c>
      <c r="SC39" s="161">
        <f>IF(Arbetsområdena!G47=0.1,0,Arbetsområdena!G47)</f>
        <v>4</v>
      </c>
      <c r="SD39" s="161">
        <f>IF(Arbetsområdena!H47=0.1,0,Arbetsområdena!H47)</f>
        <v>4</v>
      </c>
      <c r="SE39" s="161">
        <f>IF(Arbetsområdena!I47=0.1,0,Arbetsområdena!I47)</f>
        <v>3</v>
      </c>
      <c r="SF39" s="161">
        <f>IF(Arbetsområdena!J47=0.1,0,Arbetsområdena!J47)</f>
        <v>3</v>
      </c>
      <c r="SG39" s="161">
        <f>IF(Arbetsområdena!K47=0.1,0,Arbetsområdena!K47)</f>
        <v>4</v>
      </c>
      <c r="SH39" s="161">
        <f>IF(Arbetsområdena!L47=0.1,0,Arbetsområdena!L47)</f>
        <v>4</v>
      </c>
      <c r="SI39" s="139">
        <f>Arbetsområdena!$N108</f>
        <v>45</v>
      </c>
      <c r="SJ39" s="54">
        <f>Arbetsområdena!$N72</f>
        <v>21</v>
      </c>
      <c r="SK39" s="54">
        <f>Arbetsområdena!$N122</f>
        <v>25</v>
      </c>
      <c r="SL39" s="54">
        <f>Arbetsområdena!$N193</f>
        <v>27</v>
      </c>
      <c r="SM39" s="54">
        <f>Arbetsområdena!$N138</f>
        <v>43</v>
      </c>
      <c r="SN39" s="54">
        <f>Arbetsområdena!$N180</f>
        <v>43</v>
      </c>
      <c r="SO39" s="54">
        <f>Arbetsområdena!$N209</f>
        <v>30</v>
      </c>
      <c r="SP39" s="54">
        <f>Arbetsområdena!$N162</f>
        <v>37</v>
      </c>
      <c r="SQ39" s="54">
        <f>Arbetsområdena!$N220</f>
        <v>15</v>
      </c>
      <c r="SR39" s="54">
        <f>Arbetsområdena!$N89</f>
        <v>41</v>
      </c>
      <c r="SS39" s="139" t="str">
        <f t="shared" si="84"/>
        <v>De 30 bästa av myndigheternas svar</v>
      </c>
      <c r="ST39" s="102">
        <f t="shared" si="85"/>
        <v>3.3518632700000004</v>
      </c>
      <c r="SU39" s="139"/>
      <c r="SV39" s="54"/>
      <c r="SW39" s="54"/>
      <c r="SX39" s="54"/>
      <c r="SY39" s="54"/>
      <c r="SZ39" s="54"/>
      <c r="TA39" s="54"/>
      <c r="TB39" s="54"/>
      <c r="TC39" s="54"/>
      <c r="TD39" s="54"/>
      <c r="TE39" s="54"/>
      <c r="TF39" s="54"/>
      <c r="TG39" s="54"/>
      <c r="TH39" s="54"/>
      <c r="TI39" s="54"/>
      <c r="TJ39" s="54"/>
      <c r="TK39" s="54"/>
      <c r="TL39" s="54"/>
      <c r="TM39" s="54"/>
      <c r="TN39" s="54"/>
      <c r="TO39" s="54"/>
      <c r="TP39" s="54"/>
      <c r="TQ39" s="54"/>
      <c r="TR39" s="54"/>
      <c r="TS39" s="54"/>
      <c r="TT39" s="54"/>
      <c r="TU39" s="54"/>
      <c r="TV39" s="54"/>
      <c r="TW39" s="54"/>
      <c r="TX39" s="54"/>
      <c r="TY39" s="54"/>
      <c r="TZ39" s="54"/>
      <c r="UA39" s="54"/>
      <c r="UB39" s="54"/>
      <c r="UC39" s="54"/>
      <c r="UD39" s="54"/>
      <c r="UE39" s="54"/>
      <c r="UF39" s="54"/>
      <c r="UG39" s="54"/>
      <c r="UH39" s="54"/>
      <c r="UI39" s="54"/>
      <c r="UJ39" s="54"/>
      <c r="UK39" s="54"/>
      <c r="UL39" s="54"/>
      <c r="UM39" s="54"/>
      <c r="UN39" s="54"/>
      <c r="UO39" s="54"/>
      <c r="UP39" s="54"/>
      <c r="UQ39" s="54"/>
      <c r="UR39" s="54"/>
      <c r="US39" s="54"/>
      <c r="UT39" s="54"/>
      <c r="UU39" s="54"/>
      <c r="UV39" s="54"/>
      <c r="UW39" s="54"/>
      <c r="UX39" s="54"/>
      <c r="UY39" s="54"/>
      <c r="UZ39" s="54"/>
      <c r="VA39" s="54"/>
      <c r="VB39" s="54"/>
      <c r="VC39" s="54"/>
      <c r="VD39" s="54"/>
      <c r="VE39" s="54"/>
      <c r="VF39" s="54"/>
      <c r="VG39" s="54"/>
      <c r="VH39" s="54"/>
      <c r="VI39" s="54"/>
      <c r="VJ39" s="54"/>
      <c r="VK39" s="54"/>
      <c r="VL39" s="54"/>
      <c r="VM39" s="54"/>
      <c r="VN39" s="54"/>
      <c r="VO39" s="54"/>
      <c r="VP39" s="54"/>
      <c r="VQ39" s="54"/>
      <c r="VR39" s="54"/>
      <c r="VS39" s="54"/>
      <c r="VT39" s="54"/>
      <c r="VU39" s="54"/>
      <c r="VV39" s="54"/>
      <c r="VW39" s="54"/>
      <c r="VX39" s="54"/>
      <c r="VY39" s="54"/>
      <c r="VZ39" s="54"/>
      <c r="WA39" s="54"/>
      <c r="WB39" s="54"/>
      <c r="WC39" s="54"/>
      <c r="WD39" s="54"/>
      <c r="WE39" s="54"/>
      <c r="WF39" s="54"/>
      <c r="WG39" s="54"/>
      <c r="WH39" s="54"/>
      <c r="WI39" s="54"/>
    </row>
    <row r="40" spans="1:607" s="37" customFormat="1" x14ac:dyDescent="0.35">
      <c r="A40" s="74" t="s">
        <v>899</v>
      </c>
      <c r="B40" s="74" t="s">
        <v>3</v>
      </c>
      <c r="C40" s="74" t="s">
        <v>3</v>
      </c>
      <c r="D40" s="74" t="s">
        <v>3</v>
      </c>
      <c r="E40" s="41" t="s">
        <v>3</v>
      </c>
      <c r="F40" s="41" t="s">
        <v>3</v>
      </c>
      <c r="G40" s="41" t="s">
        <v>3</v>
      </c>
      <c r="H40" s="41" t="s">
        <v>3</v>
      </c>
      <c r="I40" s="144" t="s">
        <v>3</v>
      </c>
      <c r="J40" s="41" t="s">
        <v>3</v>
      </c>
      <c r="K40" s="144" t="s">
        <v>3</v>
      </c>
      <c r="L40" s="74" t="s">
        <v>3</v>
      </c>
      <c r="M40" s="74" t="s">
        <v>3</v>
      </c>
      <c r="N40" s="74" t="s">
        <v>3</v>
      </c>
      <c r="O40" s="74" t="s">
        <v>3</v>
      </c>
      <c r="P40" s="140" t="s">
        <v>3</v>
      </c>
      <c r="Q40" s="41" t="s">
        <v>3</v>
      </c>
      <c r="R40" s="37">
        <f>IF(
 ISBLANK(Resultat!$L$134),
 0,
 IF(
  Resultat!$L$134=0,
  0,
  IF(Resultat!$L$134=1,
   1,
   IF(Resultat!$L$134=2,
    2,
    IF(Resultat!$L$134=3,
     3,
    IF(Resultat!$L$134=4,
     4,
     "x"))))))</f>
        <v>0</v>
      </c>
      <c r="S40" s="37">
        <f>IF(
 ISBLANK(Resultat!$L$134),
 0,
 IF(
  Resultat!$L$134=0,
  0,
  IF(Resultat!$L$134=1,
   1,
   IF(Resultat!$L$134=2,
    2,
    IF(Resultat!$L$134=3,
     3,
    IF(Resultat!$L$134=4,
     4,
     "x"))))))</f>
        <v>0</v>
      </c>
      <c r="T40" s="37">
        <f>IF(
 ISBLANK(Resultat!$L$134),
 0,
 IF(
  Resultat!$L$134=0,
  0,
  IF(Resultat!$L$134=1,
   1,
   IF(Resultat!$L$134=2,
    2,
    IF(Resultat!$L$134=3,
     3,
    IF(Resultat!$L$134=4,
     4,
     "x"))))))</f>
        <v>0</v>
      </c>
      <c r="U40" s="37">
        <f>IF(
 ISBLANK(Resultat!$L$134),
 0,
 IF(
  Resultat!$L$134=0,
  0,
  IF(Resultat!$L$134=1,
   1,
   IF(Resultat!$L$134=2,
    2,
    IF(Resultat!$L$134=3,
     3,
    IF(Resultat!$L$134=4,
     4,
     "x"))))))</f>
        <v>0</v>
      </c>
      <c r="V40" s="37">
        <f>IF(
 ISBLANK(Resultat!$L$134),
 0,
 IF(
  Resultat!$L$134=0,
  0,
  IF(Resultat!$L$134=1,
   1,
   IF(Resultat!$L$134=2,
    2,
    IF(Resultat!$L$134=3,
     3,
    IF(Resultat!$L$134=4,
     4,
     "x"))))))</f>
        <v>0</v>
      </c>
      <c r="W40" s="37">
        <f>IF(
 ISBLANK(Resultat!$L$134),
 0,
 IF(
  Resultat!$L$134=0,
  1,
  0))</f>
        <v>0</v>
      </c>
      <c r="X40" s="37">
        <f>IF(
 ISBLANK(Resultat!$L$134),
 0,
 IF(
  Resultat!$L$134=0,
  1,
  0))</f>
        <v>0</v>
      </c>
      <c r="Y40" s="37">
        <f>IF(COUNTIF(R40:X40,0)=7,0,"x")</f>
        <v>0</v>
      </c>
      <c r="Z40" s="37">
        <v>0</v>
      </c>
      <c r="AA40" s="41">
        <f>IF(
 ISBLANK(Resultat!$L$134),
 0,
 IF(
  Resultat!$L$134=0,
  0,
  IF(Resultat!$L$134=1,
   1,
   IF(Resultat!$L$134=2,
    2,
    IF(Resultat!$L$134=3,
     3,
    IF(Resultat!$L$134=4,
     4,
     5))))))</f>
        <v>0</v>
      </c>
      <c r="AB40" s="140" t="s">
        <v>3</v>
      </c>
      <c r="AC40" s="41" t="s">
        <v>3</v>
      </c>
      <c r="AD40" s="37">
        <f>IF(
 ISBLANK(Resultat!$L$134),
 0,
 IF(
  Resultat!$L$134=0,
  0,
  IF(Resultat!$L$134=1,
   1,
   IF(Resultat!$L$134=2,
    2,
    IF(Resultat!$L$134=3,
     3,
    IF(Resultat!$L$134=4,
     4,
     "x"))))))</f>
        <v>0</v>
      </c>
      <c r="AE40" s="37">
        <f>IF(
 ISBLANK(Resultat!$L$134),
 0,
 IF(
  Resultat!$L$134=0,
  0,
  IF(Resultat!$L$134=1,
   1,
   IF(Resultat!$L$134=2,
    2,
    IF(Resultat!$L$134=3,
     3,
    IF(Resultat!$L$134=4,
     4,
     "x"))))))</f>
        <v>0</v>
      </c>
      <c r="AF40" s="37">
        <f>IF(
 ISBLANK(Resultat!$L$134),
 0,
 IF(
  Resultat!$L$134=0,
  0,
  IF(Resultat!$L$134=1,
   1,
   IF(Resultat!$L$134=2,
    2,
    IF(Resultat!$L$134=3,
     3,
    IF(Resultat!$L$134=4,
     4,
     "x"))))))</f>
        <v>0</v>
      </c>
      <c r="AG40" s="37">
        <f>IF(
 ISBLANK(Resultat!$L$134),
 0,
 IF(
  Resultat!$L$134=0,
  0,
  IF(Resultat!$L$134=1,
   1,
   IF(Resultat!$L$134=2,
    2,
    IF(Resultat!$L$134=3,
     3,
    IF(Resultat!$L$134=4,
     4,
     "x"))))))</f>
        <v>0</v>
      </c>
      <c r="AH40" s="37">
        <f>IF(
 ISBLANK(Resultat!$L$134),
 0,
 IF(
  Resultat!$L$134=0,
  0,
  IF(Resultat!$L$134=1,
   1,
   IF(Resultat!$L$134=2,
    2,
    IF(Resultat!$L$134=3,
     3,
    IF(Resultat!$L$134=4,
     4,
     "x"))))))</f>
        <v>0</v>
      </c>
      <c r="AI40" s="37">
        <f>IF(
 ISBLANK(Resultat!$L$134),
 0,
 IF(
  Resultat!$L$134=0,
  1,
  0))</f>
        <v>0</v>
      </c>
      <c r="AJ40" s="37">
        <f>IF(
 ISBLANK(Resultat!$L$134),
 0,
 IF(
  Resultat!$L$134=0,
  1,
  0))</f>
        <v>0</v>
      </c>
      <c r="AK40" s="37">
        <f>IF(
 ISBLANK(Resultat!$L$134),
 0,
 IF(
  Resultat!$L$134=0,
  1,
  0))</f>
        <v>0</v>
      </c>
      <c r="AL40" s="37">
        <f>IF(COUNTIF(AE40:AK40,0)=7,0,"x")</f>
        <v>0</v>
      </c>
      <c r="AM40" s="37">
        <v>0</v>
      </c>
      <c r="AN40" s="41">
        <f>IF(
 ISBLANK(Resultat!$L$134),
 0,
 IF(
  Resultat!$L$134=0,
  0,
  IF(Resultat!$L$134=1,
   1,
   IF(Resultat!$L$134=2,
    2,
    IF(Resultat!$L$134=3,
     3,
    IF(Resultat!$L$134=4,
     4,
     5))))))</f>
        <v>0</v>
      </c>
      <c r="AO40" s="140" t="s">
        <v>3</v>
      </c>
      <c r="AP40" s="41" t="s">
        <v>3</v>
      </c>
      <c r="AQ40" s="37">
        <f>IF(
 ISBLANK(Resultat!$L$134),
 0,
 IF(
  Resultat!$L$134=0,
  0,
  IF(Resultat!$L$134=1,
   0,
   IF(Resultat!$L$134=2,
    0,
    IF(Resultat!$L$134=3,
     0,
    IF(Resultat!$L$134=4,
     0,
     "x"))))))</f>
        <v>0</v>
      </c>
      <c r="AR40" s="37">
        <f>IF(
 ISBLANK(Resultat!$L$134),
 0,
 IF(
  Resultat!$L$134=0,
  0,
  IF(Resultat!$L$134=1,
   0,
   IF(Resultat!$L$134=2,
    0,
    IF(Resultat!$L$134=3,
     0,
    IF(Resultat!$L$134=4,
     "x",
     0))))))</f>
        <v>0</v>
      </c>
      <c r="AS40" s="37">
        <f>IF(
 ISBLANK(Resultat!$L$134),
 0,
 IF(
  Resultat!$L$134=0,
  0,
  IF(Resultat!$L$134=1,
   0,
   IF(Resultat!$L$134=2,
    0,
    IF(Resultat!$L$134=3,
     "x",
    IF(Resultat!$L$134=4,
     0,
     0))))))</f>
        <v>0</v>
      </c>
      <c r="AT40" s="37">
        <f>IF(
 ISBLANK(Resultat!$L$134),
 0,
 IF(
  Resultat!$L$134=0,
  0,
  IF(Resultat!$L$134=1,
   0,
   IF(Resultat!$L$134=2,
    "x",
    IF(Resultat!$L$134=3,
     0,
    IF(Resultat!$L$134=4,
     0,
     0))))))</f>
        <v>0</v>
      </c>
      <c r="AU40" s="37">
        <f>IF(
 ISBLANK(Resultat!$L$134),
 0,
 IF(
  Resultat!$L$134=0,
  0,
  IF(Resultat!$L$134=1,
   "x",
   IF(Resultat!$L$134=2,
    0,
    IF(Resultat!$L$134=3,
     0,
    IF(Resultat!$L$134=4,
     0,
     0))))))</f>
        <v>0</v>
      </c>
      <c r="AV40" s="37" t="str">
        <f>IF(COUNTIF(AQ40:AU40,"x")=0,"x",0)</f>
        <v>x</v>
      </c>
      <c r="AW40" s="37" t="str">
        <f>IF(COUNTIF(AQ40:AV40,0)=7,0,"x")</f>
        <v>x</v>
      </c>
      <c r="AX40" s="37">
        <v>0</v>
      </c>
      <c r="AY40" s="37">
        <f>IF(AQ40="x",5,IF(AR40="x",4,IF(AS40="x",3,IF(AT40="x",2,IF(AU40="x",1,0)))))</f>
        <v>0</v>
      </c>
      <c r="AZ40" s="140" t="s">
        <v>3</v>
      </c>
      <c r="BA40" s="41" t="s">
        <v>3</v>
      </c>
      <c r="BB40" s="37">
        <f>IF(
 ISBLANK(Resultat!$L$134),
 0,
 IF(
  Resultat!$L$134=0,
  0,
  IF(Resultat!$L$134=1,
   0,
   IF(Resultat!$L$134=2,
    0,
    IF(Resultat!$L$134=3,
     0,
    IF(Resultat!$L$134=4,
     0,
     "x"))))))</f>
        <v>0</v>
      </c>
      <c r="BC40" s="37">
        <f>IF(
 ISBLANK(Resultat!$L$134),
 0,
 IF(
  Resultat!$L$134=0,
  0,
  IF(Resultat!$L$134=1,
   0,
   IF(Resultat!$L$134=2,
    0,
    IF(Resultat!$L$134=3,
     0,
    IF(Resultat!$L$134=4,
     "x",
     0))))))</f>
        <v>0</v>
      </c>
      <c r="BD40" s="37">
        <f>IF(
 ISBLANK(Resultat!$L$134),
 0,
 IF(
  Resultat!$L$134=0,
  0,
  IF(Resultat!$L$134=1,
   0,
   IF(Resultat!$L$134=2,
    0,
    IF(Resultat!$L$134=3,
     "x",
    IF(Resultat!$L$134=4,
     0,
     0))))))</f>
        <v>0</v>
      </c>
      <c r="BE40" s="37">
        <f>IF(
 ISBLANK(Resultat!$L$134),
 0,
 IF(
  Resultat!$L$134=0,
  0,
  IF(Resultat!$L$134=1,
   0,
   IF(Resultat!$L$134=2,
    "x",
    IF(Resultat!$L$134=3,
     0,
    IF(Resultat!$L$134=4,
     0,
     0))))))</f>
        <v>0</v>
      </c>
      <c r="BF40" s="37">
        <f>IF(
 ISBLANK(Resultat!$L$134),
 0,
 IF(
  Resultat!$L$134=0,
  0,
  IF(Resultat!$L$134=1,
   "x",
   IF(Resultat!$L$134=2,
    0,
    IF(Resultat!$L$134=3,
     0,
    IF(Resultat!$L$134=4,
     0,
     0))))))</f>
        <v>0</v>
      </c>
      <c r="BG40" s="37" t="str">
        <f>IF(COUNTIF(BB40:BF40,"x")=0,"x",0)</f>
        <v>x</v>
      </c>
      <c r="BH40" s="37" t="str">
        <f>IF(COUNTIF(BB40:BG40,0)=7,0,"x")</f>
        <v>x</v>
      </c>
      <c r="BI40" s="37">
        <v>0</v>
      </c>
      <c r="BJ40" s="37">
        <f>IF(BB40="x",5,IF(BC40="x",4,IF(BD40="x",3,IF(BE40="x",2,IF(BF40="x",1,0)))))</f>
        <v>0</v>
      </c>
      <c r="BK40" s="140" t="s">
        <v>3</v>
      </c>
      <c r="BL40" s="41" t="s">
        <v>3</v>
      </c>
      <c r="BM40" s="37">
        <f>IF(
 ISBLANK(Resultat!$L$134),
 0,
 IF(
  Resultat!$L$134=0,
  0,
  IF(Resultat!$L$134=1,
   0,
   IF(Resultat!$L$134=2,
    0,
    IF(Resultat!$L$134=3,
     0,
    IF(Resultat!$L$134=4,
     0,
     "x"))))))</f>
        <v>0</v>
      </c>
      <c r="BN40" s="37">
        <f>IF(
 ISBLANK(Resultat!$L$134),
 0,
 IF(
  Resultat!$L$134=0,
  0,
  IF(Resultat!$L$134=1,
   0,
   IF(Resultat!$L$134=2,
    0,
    IF(Resultat!$L$134=3,
     0,
    IF(Resultat!$L$134=4,
     "x",
     0))))))</f>
        <v>0</v>
      </c>
      <c r="BO40" s="37">
        <f>IF(
 ISBLANK(Resultat!$L$134),
 0,
 IF(
  Resultat!$L$134=0,
  0,
  IF(Resultat!$L$134=1,
   0,
   IF(Resultat!$L$134=2,
    0,
    IF(Resultat!$L$134=3,
     "x",
    IF(Resultat!$L$134=4,
     0,
     0))))))</f>
        <v>0</v>
      </c>
      <c r="BP40" s="37">
        <f>IF(
 ISBLANK(Resultat!$L$134),
 0,
 IF(
  Resultat!$L$134=0,
  0,
  IF(Resultat!$L$134=1,
   0,
   IF(Resultat!$L$134=2,
    "x",
    IF(Resultat!$L$134=3,
     0,
    IF(Resultat!$L$134=4,
     0,
     0))))))</f>
        <v>0</v>
      </c>
      <c r="BQ40" s="37">
        <f>IF(
 ISBLANK(Resultat!$L$134),
 0,
 IF(
  Resultat!$L$134=0,
  0,
  IF(Resultat!$L$134=1,
   "x",
   IF(Resultat!$L$134=2,
    0,
    IF(Resultat!$L$134=3,
     0,
    IF(Resultat!$L$134=4,
     0,
     0))))))</f>
        <v>0</v>
      </c>
      <c r="BR40" s="37" t="str">
        <f>IF(COUNTIF(BM40:BQ40,"x")=0,"x",0)</f>
        <v>x</v>
      </c>
      <c r="BS40" s="37" t="str">
        <f>IF(COUNTIF(BM40:BR40,0)=7,0,"x")</f>
        <v>x</v>
      </c>
      <c r="BT40" s="37">
        <v>0</v>
      </c>
      <c r="BU40" s="37">
        <f>IF(BM40="x",5,IF(BN40="x",4,IF(BO40="x",3,IF(BP40="x",2,IF(BQ40="x",1,0)))))</f>
        <v>0</v>
      </c>
      <c r="BV40" s="140" t="s">
        <v>3</v>
      </c>
      <c r="BW40" s="41" t="s">
        <v>3</v>
      </c>
      <c r="BX40" s="37">
        <f>IF(
Resultat!$L$134=0,
0,
IF(Resultat!$L$134=1,
1,
IF(Resultat!$L$134=2,
2,
IF(Resultat!$L$134=3,
3,
IF(Resultat!$L$134=4,
4,
"x")))))</f>
        <v>0</v>
      </c>
      <c r="BY40" s="37">
        <f>IF(
Resultat!$L$134=0,
0,
IF(Resultat!$L$134=1,
1,
IF(Resultat!$L$134=2,
2,
IF(Resultat!$L$134=3,
3,
IF(Resultat!$L$134=4,
4,
"x")))))</f>
        <v>0</v>
      </c>
      <c r="BZ40" s="37">
        <f>IF(
Resultat!$L$134=0,
0,
IF(Resultat!$L$134=1,
1,
IF(Resultat!$L$134=2,
2,
IF(Resultat!$L$134=3,
3,
IF(Resultat!$L$134=4,
4,
"x")))))</f>
        <v>0</v>
      </c>
      <c r="CA40" s="37">
        <f>IF(
Resultat!$L$134=0,
0,
IF(Resultat!$L$134=1,
1,
IF(Resultat!$L$134=2,
2,
IF(Resultat!$L$134=3,
3,
IF(Resultat!$L$134=4,
4,
"x")))))</f>
        <v>0</v>
      </c>
      <c r="CB40" s="37">
        <f>IF(
Resultat!$L$134=0,
0,
IF(Resultat!$L$134=1,
1,
IF(Resultat!$L$134=2,
2,
IF(Resultat!$L$134=3,
3,
IF(Resultat!$L$134=4,
4,
"x")))))</f>
        <v>0</v>
      </c>
      <c r="CC40" s="37">
        <f>IF(
 ISBLANK(Resultat!$L$134),
 0,
 IF(
  Resultat!$L$134=0,
  1,
  0))</f>
        <v>0</v>
      </c>
      <c r="CD40" s="37">
        <f>IF(
 ISBLANK(Resultat!$L$134),
 0,
 IF(
  Resultat!$L$134=0,
  1,
  0))</f>
        <v>0</v>
      </c>
      <c r="CE40" s="37">
        <f>IF(
 ISBLANK(Resultat!$L$134),
 0,
 IF(
  Resultat!$L$134=0,
  1,
  0))</f>
        <v>0</v>
      </c>
      <c r="CF40" s="37">
        <f>IF(COUNTIF(BY40:CE40,0)=7,0,"x")</f>
        <v>0</v>
      </c>
      <c r="CG40" s="37">
        <v>0</v>
      </c>
      <c r="CH40" s="41">
        <f>IF(
 ISBLANK(Resultat!$L$134),
 0,
 IF(
  Resultat!$L$134=0,
  0,
  IF(Resultat!$L$134=1,
   1,
   IF(Resultat!$L$134=2,
    2,
    IF(Resultat!$L$134=3,
     3,
    IF(Resultat!$L$134=4,
     4,
     5))))))</f>
        <v>0</v>
      </c>
      <c r="CI40" s="140" t="s">
        <v>3</v>
      </c>
      <c r="CJ40" s="41" t="s">
        <v>3</v>
      </c>
      <c r="CK40" s="37">
        <f>IF(
 ISBLANK(Resultat!$L$134),
 0,
 IF(
  Resultat!$L$134=0,
  0,
  IF(Resultat!$L$134=1,
   1,
   IF(Resultat!$L$134=2,
    2,
    IF(Resultat!$L$134=3,
     3,
    IF(Resultat!$L$134=4,
     4,
     "x"))))))</f>
        <v>0</v>
      </c>
      <c r="CL40" s="37">
        <f>IF(
 ISBLANK(Resultat!$L$134),
 0,
 IF(
  Resultat!$L$134=0,
  0,
  IF(Resultat!$L$134=1,
   1,
   IF(Resultat!$L$134=2,
    2,
    IF(Resultat!$L$134=3,
     3,
    IF(Resultat!$L$134=4,
     4,
     "x"))))))</f>
        <v>0</v>
      </c>
      <c r="CM40" s="37">
        <f>IF(
 ISBLANK(Resultat!$L$134),
 0,
 IF(
  Resultat!$L$134=0,
  0,
  IF(Resultat!$L$134=1,
   1,
   IF(Resultat!$L$134=2,
    2,
    IF(Resultat!$L$134=3,
     3,
    IF(Resultat!$L$134=4,
     4,
     "x"))))))</f>
        <v>0</v>
      </c>
      <c r="CN40" s="37">
        <f>IF(
 ISBLANK(Resultat!$L$134),
 0,
 IF(
  Resultat!$L$134=0,
  0,
  IF(Resultat!$L$134=1,
   1,
   IF(Resultat!$L$134=2,
    2,
    IF(Resultat!$L$134=3,
     3,
    IF(Resultat!$L$134=4,
     4,
     "x"))))))</f>
        <v>0</v>
      </c>
      <c r="CO40" s="37">
        <f>IF(
 ISBLANK(Resultat!$L$134),
 0,
 IF(
  Resultat!$L$134=0,
  0,
  IF(Resultat!$L$134=1,
   1,
   IF(Resultat!$L$134=2,
    2,
    IF(Resultat!$L$134=3,
     3,
    IF(Resultat!$L$134=4,
     4,
     "x"))))))</f>
        <v>0</v>
      </c>
      <c r="CP40" s="37">
        <f>IF(
 ISBLANK(Resultat!$L$134),
 0,
 IF(
  Resultat!$L$134=0,
  1,
  0))</f>
        <v>0</v>
      </c>
      <c r="CQ40" s="37">
        <f>IF(
 ISBLANK(Resultat!$L$134),
 0,
 IF(
  Resultat!$L$134=0,
  1,
  0))</f>
        <v>0</v>
      </c>
      <c r="CR40" s="37">
        <f>IF(
 ISBLANK(Resultat!$L$134),
 0,
 IF(
  Resultat!$L$134=0,
  1,
  0))</f>
        <v>0</v>
      </c>
      <c r="CS40" s="37">
        <f>IF(COUNTIF(CL40:CR40,0)=7,0,"x")</f>
        <v>0</v>
      </c>
      <c r="CT40" s="37">
        <v>0</v>
      </c>
      <c r="CU40" s="41">
        <f>IF(
 ISBLANK(Resultat!$L$134),
 0,
 IF(
  Resultat!$L$134=0,
  0,
  IF(Resultat!$L$134=1,
   1,
   IF(Resultat!$L$134=2,
    2,
    IF(Resultat!$L$134=3,
     3,
    IF(Resultat!$L$134=4,
     4,
     5))))))</f>
        <v>0</v>
      </c>
      <c r="CV40" s="140" t="s">
        <v>3</v>
      </c>
      <c r="CW40" s="41" t="s">
        <v>3</v>
      </c>
      <c r="CX40" s="37">
        <f>IF(
 ISBLANK(Resultat!$L$134),
 0,
 IF(
  Resultat!$L$134=0,
  0,
  IF(Resultat!$L$134=1,
   1,
   IF(Resultat!$L$134=2,
    2,
    IF(Resultat!$L$134=3,
     3,
    IF(Resultat!$L$134=4,
     4,
     "x"))))))</f>
        <v>0</v>
      </c>
      <c r="CY40" s="37">
        <f>IF(
 ISBLANK(Resultat!$L$134),
 0,
 IF(
  Resultat!$L$134=0,
  0,
  IF(Resultat!$L$134=1,
   1,
   IF(Resultat!$L$134=2,
    2,
    IF(Resultat!$L$134=3,
     3,
    IF(Resultat!$L$134=4,
     4,
     "x"))))))</f>
        <v>0</v>
      </c>
      <c r="CZ40" s="37">
        <f>IF(
 ISBLANK(Resultat!$L$134),
 0,
 IF(
  Resultat!$L$134=0,
  0,
  IF(Resultat!$L$134=1,
   1,
   IF(Resultat!$L$134=2,
    2,
    IF(Resultat!$L$134=3,
     3,
    IF(Resultat!$L$134=4,
     4,
     "x"))))))</f>
        <v>0</v>
      </c>
      <c r="DA40" s="37">
        <f>IF(
 ISBLANK(Resultat!$L$134),
 0,
 IF(
  Resultat!$L$134=0,
  0,
  IF(Resultat!$L$134=1,
   1,
   IF(Resultat!$L$134=2,
    2,
    IF(Resultat!$L$134=3,
     3,
    IF(Resultat!$L$134=4,
     4,
     "x"))))))</f>
        <v>0</v>
      </c>
      <c r="DB40" s="37">
        <f>IF(
 ISBLANK(Resultat!$L$134),
 0,
 IF(
  Resultat!$L$134=0,
  0,
  IF(Resultat!$L$134=1,
   1,
   IF(Resultat!$L$134=2,
    2,
    IF(Resultat!$L$134=3,
     3,
    IF(Resultat!$L$134=4,
     4,
     "x"))))))</f>
        <v>0</v>
      </c>
      <c r="DC40" s="37">
        <f>IF(
 ISBLANK(Resultat!$L$134),
 0,
 IF(
  Resultat!$L$134=0,
  1,
  0))</f>
        <v>0</v>
      </c>
      <c r="DD40" s="37">
        <f>IF(
 ISBLANK(Resultat!$L$134),
 0,
 IF(
  Resultat!$L$134=0,
  1,
  0))</f>
        <v>0</v>
      </c>
      <c r="DE40" s="37">
        <f>IF(
 ISBLANK(Resultat!$L$134),
 0,
 IF(
  Resultat!$L$134=0,
  1,
  0))</f>
        <v>0</v>
      </c>
      <c r="DF40" s="37">
        <f>IF(COUNTIF(CY40:DE40,0)=7,0,"x")</f>
        <v>0</v>
      </c>
      <c r="DG40" s="37">
        <v>0</v>
      </c>
      <c r="DH40" s="41">
        <f>IF(
 ISBLANK(Resultat!$L$134),
 0,
 IF(
  Resultat!$L$134=0,
  0,
  IF(Resultat!$L$134=1,
   1,
   IF(Resultat!$L$134=2,
    2,
    IF(Resultat!$L$134=3,
     3,
    IF(Resultat!$L$134=4,
     4,
     5))))))</f>
        <v>0</v>
      </c>
      <c r="DI40" s="140" t="s">
        <v>3</v>
      </c>
      <c r="DJ40" s="41" t="s">
        <v>3</v>
      </c>
      <c r="DK40" s="37">
        <f>IF(
 ISBLANK(Resultat!$L$134),
 0,
 IF(
  Resultat!$L$134=0,
  0,
  IF(Resultat!$L$134=1,
   1,
   IF(Resultat!$L$134=2,
    2,
    IF(Resultat!$L$134=3,
     3,
    IF(Resultat!$L$134=4,
     4,
     "x"))))))</f>
        <v>0</v>
      </c>
      <c r="DL40" s="37">
        <f>IF(
 ISBLANK(Resultat!$L$134),
 0,
 IF(
  Resultat!$L$134=0,
  0,
  IF(Resultat!$L$134=1,
   1,
   IF(Resultat!$L$134=2,
    2,
    IF(Resultat!$L$134=3,
     3,
    IF(Resultat!$L$134=4,
     4,
     "x"))))))</f>
        <v>0</v>
      </c>
      <c r="DM40" s="37">
        <f>IF(
 ISBLANK(Resultat!$L$134),
 0,
 IF(
  Resultat!$L$134=0,
  0,
  IF(Resultat!$L$134=1,
   1,
   IF(Resultat!$L$134=2,
    2,
    IF(Resultat!$L$134=3,
     3,
    IF(Resultat!$L$134=4,
     4,
     "x"))))))</f>
        <v>0</v>
      </c>
      <c r="DN40" s="37">
        <f>IF(
 ISBLANK(Resultat!$L$134),
 0,
 IF(
  Resultat!$L$134=0,
  0,
  IF(Resultat!$L$134=1,
   1,
   IF(Resultat!$L$134=2,
    2,
    IF(Resultat!$L$134=3,
     3,
    IF(Resultat!$L$134=4,
     4,
     "x"))))))</f>
        <v>0</v>
      </c>
      <c r="DO40" s="37">
        <f>IF(
 ISBLANK(Resultat!$L$134),
 0,
 IF(
  Resultat!$L$134=0,
  0,
  IF(Resultat!$L$134=1,
   1,
   IF(Resultat!$L$134=2,
    2,
    IF(Resultat!$L$134=3,
     3,
    IF(Resultat!$L$134=4,
     4,
     "x"))))))</f>
        <v>0</v>
      </c>
      <c r="DP40" s="37">
        <f>IF(
 ISBLANK(Resultat!$L$134),
 0,
 IF(
  Resultat!$L$134=0,
  1,
  0))</f>
        <v>0</v>
      </c>
      <c r="DQ40" s="37">
        <f>IF(
 ISBLANK(Resultat!$L$134),
 0,
 IF(
  Resultat!$L$134=0,
  1,
  0))</f>
        <v>0</v>
      </c>
      <c r="DR40" s="37">
        <f>IF(
 ISBLANK(Resultat!$L$134),
 0,
 IF(
  Resultat!$L$134=0,
  1,
  0))</f>
        <v>0</v>
      </c>
      <c r="DS40" s="37">
        <f>IF(COUNTIF(DL40:DR40,0)=7,0,"x")</f>
        <v>0</v>
      </c>
      <c r="DT40" s="37">
        <v>0</v>
      </c>
      <c r="DU40" s="41">
        <f>IF(
 ISBLANK(Resultat!$L$134),
 0,
 IF(
  Resultat!$L$134=0,
  0,
  IF(Resultat!$L$134=1,
   1,
   IF(Resultat!$L$134=2,
    2,
    IF(Resultat!$L$134=3,
     3,
    IF(Resultat!$L$134=4,
     4,
     5))))))</f>
        <v>0</v>
      </c>
      <c r="DV40" s="140" t="s">
        <v>3</v>
      </c>
      <c r="DW40" s="41" t="s">
        <v>3</v>
      </c>
      <c r="DX40" s="37">
        <f>IF(
 ISBLANK(Resultat!$L$134),
 0,
 IF(
  Resultat!$L$134=0,
  0,
  IF(Resultat!$L$134=1,
   1,
   IF(Resultat!$L$134=2,
    2,
    IF(Resultat!$L$134=3,
     3,
    IF(Resultat!$L$134=4,
     4,
     "x"))))))</f>
        <v>0</v>
      </c>
      <c r="DY40" s="37">
        <f>IF(
 ISBLANK(Resultat!$L$134),
 0,
 IF(
  Resultat!$L$134=0,
  0,
  IF(Resultat!$L$134=1,
   1,
   IF(Resultat!$L$134=2,
    2,
    IF(Resultat!$L$134=3,
     3,
    IF(Resultat!$L$134=4,
     4,
     "x"))))))</f>
        <v>0</v>
      </c>
      <c r="DZ40" s="37">
        <f>IF(
 ISBLANK(Resultat!$L$134),
 0,
 IF(
  Resultat!$L$134=0,
  0,
  IF(Resultat!$L$134=1,
   1,
   IF(Resultat!$L$134=2,
    2,
    IF(Resultat!$L$134=3,
     3,
    IF(Resultat!$L$134=4,
     4,
     "x"))))))</f>
        <v>0</v>
      </c>
      <c r="EA40" s="37">
        <f>IF(
 ISBLANK(Resultat!$L$134),
 0,
 IF(
  Resultat!$L$134=0,
  0,
  IF(Resultat!$L$134=1,
   1,
   IF(Resultat!$L$134=2,
    2,
    IF(Resultat!$L$134=3,
     3,
    IF(Resultat!$L$134=4,
     4,
     "x"))))))</f>
        <v>0</v>
      </c>
      <c r="EB40" s="37">
        <f>IF(
 ISBLANK(Resultat!$L$134),
 0,
 IF(
  Resultat!$L$134=0,
  0,
  IF(Resultat!$L$134=1,
   1,
   IF(Resultat!$L$134=2,
    2,
    IF(Resultat!$L$134=3,
     3,
    IF(Resultat!$L$134=4,
     4,
     "x"))))))</f>
        <v>0</v>
      </c>
      <c r="EC40" s="37">
        <f>IF(
 ISBLANK(Resultat!$L$134),
 0,
 IF(
  Resultat!$L$134=0,
  1,
  0))</f>
        <v>0</v>
      </c>
      <c r="ED40" s="37">
        <f>IF(
 ISBLANK(Resultat!$L$134),
 0,
 IF(
  Resultat!$L$134=0,
  1,
  0))</f>
        <v>0</v>
      </c>
      <c r="EE40" s="37">
        <f>IF(
 ISBLANK(Resultat!$L$134),
 0,
 IF(
  Resultat!$L$134=0,
  1,
  0))</f>
        <v>0</v>
      </c>
      <c r="EF40" s="37">
        <f>IF(COUNTIF(DY40:EE40,0)=7,0,"x")</f>
        <v>0</v>
      </c>
      <c r="EG40" s="37">
        <v>0</v>
      </c>
      <c r="EH40" s="41">
        <f>IF(
 ISBLANK(Resultat!$L$134),
 0,
 IF(
  Resultat!$L$134=0,
  0,
  IF(Resultat!$L$134=1,
   1,
   IF(Resultat!$L$134=2,
    2,
    IF(Resultat!$L$134=3,
     3,
    IF(Resultat!$L$134=4,
     4,
     5))))))</f>
        <v>0</v>
      </c>
      <c r="EI40" s="140" t="s">
        <v>3</v>
      </c>
      <c r="EJ40" s="41" t="s">
        <v>3</v>
      </c>
      <c r="EK40" s="37">
        <f>IF(
 ISBLANK(Resultat!$L$134),
 0,
 IF(
  Resultat!$L$134=0,
  0,
  IF(Resultat!$L$134=1,
   1,
   IF(Resultat!$L$134=2,
    2,
    IF(Resultat!$L$134=3,
     3,
    IF(Resultat!$L$134=4,
     4,
     "x"))))))</f>
        <v>0</v>
      </c>
      <c r="EL40" s="37">
        <f>IF(
 ISBLANK(Resultat!$L$134),
 0,
 IF(
  Resultat!$L$134=0,
  0,
  IF(Resultat!$L$134=1,
   1,
   IF(Resultat!$L$134=2,
    2,
    IF(Resultat!$L$134=3,
     3,
    IF(Resultat!$L$134=4,
     4,
     "x"))))))</f>
        <v>0</v>
      </c>
      <c r="EM40" s="37">
        <f>IF(
 ISBLANK(Resultat!$L$134),
 0,
 IF(
  Resultat!$L$134=0,
  0,
  IF(Resultat!$L$134=1,
   1,
   IF(Resultat!$L$134=2,
    2,
    IF(Resultat!$L$134=3,
     3,
    IF(Resultat!$L$134=4,
     4,
     "x"))))))</f>
        <v>0</v>
      </c>
      <c r="EN40" s="37">
        <f>IF(
 ISBLANK(Resultat!$L$134),
 0,
 IF(
  Resultat!$L$134=0,
  0,
  IF(Resultat!$L$134=1,
   1,
   IF(Resultat!$L$134=2,
    2,
    IF(Resultat!$L$134=3,
     3,
    IF(Resultat!$L$134=4,
     4,
     "x"))))))</f>
        <v>0</v>
      </c>
      <c r="EO40" s="37">
        <f>IF(
 ISBLANK(Resultat!$L$134),
 0,
 IF(
  Resultat!$L$134=0,
  0,
  IF(Resultat!$L$134=1,
   1,
   IF(Resultat!$L$134=2,
    2,
    IF(Resultat!$L$134=3,
     3,
    IF(Resultat!$L$134=4,
     4,
     "x"))))))</f>
        <v>0</v>
      </c>
      <c r="EP40" s="37">
        <f>IF(
 ISBLANK(Resultat!$L$134),
 0,
 IF(
  Resultat!$L$134=0,
  1,
  0))</f>
        <v>0</v>
      </c>
      <c r="EQ40" s="37">
        <f>IF(
 ISBLANK(Resultat!$L$134),
 0,
 IF(
  Resultat!$L$134=0,
  1,
  0))</f>
        <v>0</v>
      </c>
      <c r="ER40" s="37">
        <f>IF(
 ISBLANK(Resultat!$L$134),
 0,
 IF(
  Resultat!$L$134=0,
  1,
  0))</f>
        <v>0</v>
      </c>
      <c r="ES40" s="37">
        <f>IF(COUNTIF(EL40:ER40,0)=7,0,"x")</f>
        <v>0</v>
      </c>
      <c r="ET40" s="37">
        <v>0</v>
      </c>
      <c r="EU40" s="41">
        <f>IF(
 ISBLANK(Resultat!$L$134),
 0,
 IF(
  Resultat!$L$134=0,
  0,
  IF(Resultat!$L$134=1,
   1,
   IF(Resultat!$L$134=2,
    2,
    IF(Resultat!$L$134=3,
     3,
    IF(Resultat!$L$134=4,
     4,
     5))))))</f>
        <v>0</v>
      </c>
      <c r="EV40" s="140" t="s">
        <v>3</v>
      </c>
      <c r="EW40" s="41" t="s">
        <v>3</v>
      </c>
      <c r="EX40" s="37">
        <f>IF(
 ISBLANK(Resultat!$L$134),
 0,
 IF(
  Resultat!$L$134=0,
  0,
  IF(Resultat!$L$134=1,
   1,
   IF(Resultat!$L$134=2,
    2,
    IF(Resultat!$L$134=3,
     3,
    IF(Resultat!$L$134=4,
     4,
     "x"))))))</f>
        <v>0</v>
      </c>
      <c r="EY40" s="37">
        <f>IF(
 ISBLANK(Resultat!$L$134),
 0,
 IF(
  Resultat!$L$134=0,
  0,
  IF(Resultat!$L$134=1,
   1,
   IF(Resultat!$L$134=2,
    2,
    IF(Resultat!$L$134=3,
     3,
    IF(Resultat!$L$134=4,
     4,
     "x"))))))</f>
        <v>0</v>
      </c>
      <c r="EZ40" s="37">
        <f>IF(
 ISBLANK(Resultat!$L$134),
 0,
 IF(
  Resultat!$L$134=0,
  0,
  IF(Resultat!$L$134=1,
   1,
   IF(Resultat!$L$134=2,
    2,
    IF(Resultat!$L$134=3,
     3,
    IF(Resultat!$L$134=4,
     4,
     "x"))))))</f>
        <v>0</v>
      </c>
      <c r="FA40" s="37">
        <f>IF(
 ISBLANK(Resultat!$L$134),
 0,
 IF(
  Resultat!$L$134=0,
  0,
  IF(Resultat!$L$134=1,
   1,
   IF(Resultat!$L$134=2,
    2,
    IF(Resultat!$L$134=3,
     3,
    IF(Resultat!$L$134=4,
     4,
     "x"))))))</f>
        <v>0</v>
      </c>
      <c r="FB40" s="37">
        <f>IF(
 ISBLANK(Resultat!$L$134),
 0,
 IF(
  Resultat!$L$134=0,
  0,
  IF(Resultat!$L$134=1,
   1,
   IF(Resultat!$L$134=2,
    2,
    IF(Resultat!$L$134=3,
     3,
    IF(Resultat!$L$134=4,
     4,
     "x"))))))</f>
        <v>0</v>
      </c>
      <c r="FC40" s="37">
        <f>IF(
 ISBLANK(Resultat!$L$134),
 0,
 IF(
  Resultat!$L$134=0,
  1,
  0))</f>
        <v>0</v>
      </c>
      <c r="FD40" s="37">
        <f>IF(
 ISBLANK(Resultat!$L$134),
 0,
 IF(
  Resultat!$L$134=0,
  1,
  0))</f>
        <v>0</v>
      </c>
      <c r="FE40" s="37">
        <f>IF(
 ISBLANK(Resultat!$L$134),
 0,
 IF(
  Resultat!$L$134=0,
  1,
  0))</f>
        <v>0</v>
      </c>
      <c r="FF40" s="37">
        <f>IF(COUNTIF(EY40:FE40,0)=7,0,"x")</f>
        <v>0</v>
      </c>
      <c r="FG40" s="37">
        <v>0</v>
      </c>
      <c r="FH40" s="41">
        <f>IF(
 ISBLANK(Resultat!$L$134),
 0,
 IF(
  Resultat!$L$134=0,
  0,
  IF(Resultat!$L$134=1,
   1,
   IF(Resultat!$L$134=2,
    2,
    IF(Resultat!$L$134=3,
     3,
    IF(Resultat!$L$134=4,
     4,
     5))))))</f>
        <v>0</v>
      </c>
      <c r="FI40" s="140" t="s">
        <v>3</v>
      </c>
      <c r="FJ40" s="41" t="s">
        <v>3</v>
      </c>
      <c r="FK40" s="37">
        <f>IF(
 ISBLANK(Resultat!$L$134),
 0,
 IF(
  Resultat!$L$134=0,
  0,
  IF(Resultat!$L$134=1,
   1,
   IF(Resultat!$L$134=2,
    2,
    IF(Resultat!$L$134=3,
     3,
    IF(Resultat!$L$134=4,
     4,
     "x"))))))</f>
        <v>0</v>
      </c>
      <c r="FL40" s="37">
        <f>IF(
 ISBLANK(Resultat!$L$134),
 0,
 IF(
  Resultat!$L$134=0,
  0,
  IF(Resultat!$L$134=1,
   1,
   IF(Resultat!$L$134=2,
    2,
    IF(Resultat!$L$134=3,
     3,
    IF(Resultat!$L$134=4,
     4,
     "x"))))))</f>
        <v>0</v>
      </c>
      <c r="FM40" s="37">
        <f>IF(
 ISBLANK(Resultat!$L$134),
 0,
 IF(
  Resultat!$L$134=0,
  0,
  IF(Resultat!$L$134=1,
   1,
   IF(Resultat!$L$134=2,
    2,
    IF(Resultat!$L$134=3,
     3,
    IF(Resultat!$L$134=4,
     4,
     "x"))))))</f>
        <v>0</v>
      </c>
      <c r="FN40" s="37">
        <f>IF(
 ISBLANK(Resultat!$L$134),
 0,
 IF(
  Resultat!$L$134=0,
  0,
  IF(Resultat!$L$134=1,
   1,
   IF(Resultat!$L$134=2,
    2,
    IF(Resultat!$L$134=3,
     3,
    IF(Resultat!$L$134=4,
     4,
     "x"))))))</f>
        <v>0</v>
      </c>
      <c r="FO40" s="37">
        <f>IF(
 ISBLANK(Resultat!$L$134),
 0,
 IF(
  Resultat!$L$134=0,
  0,
  IF(Resultat!$L$134=1,
   1,
   IF(Resultat!$L$134=2,
    2,
    IF(Resultat!$L$134=3,
     3,
    IF(Resultat!$L$134=4,
     4,
     "x"))))))</f>
        <v>0</v>
      </c>
      <c r="FP40" s="37">
        <f>IF(
 ISBLANK(Resultat!$L$134),
 0,
 IF(
  Resultat!$L$134=0,
  1,
  0))</f>
        <v>0</v>
      </c>
      <c r="FQ40" s="37">
        <f>IF(
 ISBLANK(Resultat!$L$134),
 0,
 IF(
  Resultat!$L$134=0,
  1,
  0))</f>
        <v>0</v>
      </c>
      <c r="FR40" s="37">
        <f>IF(
 ISBLANK(Resultat!$L$134),
 0,
 IF(
  Resultat!$L$134=0,
  1,
  0))</f>
        <v>0</v>
      </c>
      <c r="FS40" s="37">
        <f>IF(COUNTIF(FL40:FR40,0)=7,0,"x")</f>
        <v>0</v>
      </c>
      <c r="FT40" s="37">
        <v>0</v>
      </c>
      <c r="FU40" s="41">
        <f>IF(
 ISBLANK(Resultat!$L$134),
 0,
 IF(
  Resultat!$L$134=0,
  0,
  IF(Resultat!$L$134=1,
   1,
   IF(Resultat!$L$134=2,
    2,
    IF(Resultat!$L$134=3,
     3,
    IF(Resultat!$L$134=4,
     4,
     5))))))</f>
        <v>0</v>
      </c>
      <c r="FV40" s="140" t="s">
        <v>3</v>
      </c>
      <c r="FW40" s="41" t="s">
        <v>3</v>
      </c>
      <c r="FX40" s="37">
        <f>IF(
 ISBLANK(Resultat!$L$134),
 0,
 IF(
  Resultat!$L$134=0,
  0,
  IF(Resultat!$L$134=1,
   1,
   IF(Resultat!$L$134=2,
    2,
    IF(Resultat!$L$134=3,
     3,
    IF(Resultat!$L$134=4,
     4,
     "x"))))))</f>
        <v>0</v>
      </c>
      <c r="FY40" s="37">
        <f>IF(
 ISBLANK(Resultat!$L$134),
 0,
 IF(
  Resultat!$L$134=0,
  0,
  IF(Resultat!$L$134=1,
   1,
   IF(Resultat!$L$134=2,
    2,
    IF(Resultat!$L$134=3,
     3,
    IF(Resultat!$L$134=4,
     4,
     "x"))))))</f>
        <v>0</v>
      </c>
      <c r="FZ40" s="37">
        <f>IF(
 ISBLANK(Resultat!$L$134),
 0,
 IF(
  Resultat!$L$134=0,
  0,
  IF(Resultat!$L$134=1,
   1,
   IF(Resultat!$L$134=2,
    2,
    IF(Resultat!$L$134=3,
     3,
    IF(Resultat!$L$134=4,
     4,
     "x"))))))</f>
        <v>0</v>
      </c>
      <c r="GA40" s="37">
        <f>IF(
 ISBLANK(Resultat!$L$134),
 0,
 IF(
  Resultat!$L$134=0,
  0,
  IF(Resultat!$L$134=1,
   1,
   IF(Resultat!$L$134=2,
    2,
    IF(Resultat!$L$134=3,
     3,
    IF(Resultat!$L$134=4,
     4,
     "x"))))))</f>
        <v>0</v>
      </c>
      <c r="GB40" s="37">
        <f>IF(
 ISBLANK(Resultat!$L$134),
 0,
 IF(
  Resultat!$L$134=0,
  0,
  IF(Resultat!$L$134=1,
   1,
   IF(Resultat!$L$134=2,
    2,
    IF(Resultat!$L$134=3,
     3,
    IF(Resultat!$L$134=4,
     4,
     "x"))))))</f>
        <v>0</v>
      </c>
      <c r="GC40" s="37">
        <f>IF(
 ISBLANK(Resultat!$L$134),
 0,
 IF(
  Resultat!$L$134=0,
  1,
  0))</f>
        <v>0</v>
      </c>
      <c r="GD40" s="37">
        <f>IF(
 ISBLANK(Resultat!$L$134),
 0,
 IF(
  Resultat!$L$134=0,
  1,
  0))</f>
        <v>0</v>
      </c>
      <c r="GE40" s="37">
        <f>IF(COUNTIF(FX40:GD40,0)=7,0,"x")</f>
        <v>0</v>
      </c>
      <c r="GF40" s="37">
        <v>0</v>
      </c>
      <c r="GG40" s="41">
        <f>IF(
 ISBLANK(Resultat!$L$134),
 0,
 IF(
  Resultat!$L$134=0,
  0,
  IF(Resultat!$L$134=1,
   1,
   IF(Resultat!$L$134=2,
    2,
    IF(Resultat!$L$134=3,
     3,
    IF(Resultat!$L$134=4,
     4,
     5))))))</f>
        <v>0</v>
      </c>
      <c r="GH40" s="140" t="s">
        <v>3</v>
      </c>
      <c r="GI40" s="41" t="s">
        <v>3</v>
      </c>
      <c r="GJ40" s="37">
        <f>IF(
 ISBLANK(Resultat!$L$134),
 0,
 IF(
  Resultat!$L$134=0,
  0,
  IF(Resultat!$L$134=1,
   1,
   IF(Resultat!$L$134=2,
    2,
    IF(Resultat!$L$134=3,
     3,
    IF(Resultat!$L$134=4,
     4,
     "x"))))))</f>
        <v>0</v>
      </c>
      <c r="GK40" s="37">
        <f>IF(
 ISBLANK(Resultat!$L$134),
 0,
 IF(
  Resultat!$L$134=0,
  0,
  IF(Resultat!$L$134=1,
   1,
   IF(Resultat!$L$134=2,
    2,
    IF(Resultat!$L$134=3,
     3,
    IF(Resultat!$L$134=4,
     4,
     "x"))))))</f>
        <v>0</v>
      </c>
      <c r="GL40" s="37">
        <f>IF(
 ISBLANK(Resultat!$L$134),
 0,
 IF(
  Resultat!$L$134=0,
  0,
  IF(Resultat!$L$134=1,
   1,
   IF(Resultat!$L$134=2,
    2,
    IF(Resultat!$L$134=3,
     3,
    IF(Resultat!$L$134=4,
     4,
     "x"))))))</f>
        <v>0</v>
      </c>
      <c r="GM40" s="37">
        <f>IF(
 ISBLANK(Resultat!$L$134),
 0,
 IF(
  Resultat!$L$134=0,
  0,
  IF(Resultat!$L$134=1,
   1,
   IF(Resultat!$L$134=2,
    2,
    IF(Resultat!$L$134=3,
     3,
    IF(Resultat!$L$134=4,
     4,
     "x"))))))</f>
        <v>0</v>
      </c>
      <c r="GN40" s="37">
        <f>IF(
 ISBLANK(Resultat!$L$134),
 0,
 IF(
  Resultat!$L$134=0,
  0,
  IF(Resultat!$L$134=1,
   1,
   IF(Resultat!$L$134=2,
    2,
    IF(Resultat!$L$134=3,
     3,
    IF(Resultat!$L$134=4,
     4,
     "x"))))))</f>
        <v>0</v>
      </c>
      <c r="GO40" s="37">
        <f>IF(
 ISBLANK(Resultat!$L$134),
 0,
 IF(
  Resultat!$L$134=0,
  1,
  0))</f>
        <v>0</v>
      </c>
      <c r="GP40" s="37">
        <f>IF(
 ISBLANK(Resultat!$L$134),
 0,
 IF(
  Resultat!$L$134=0,
  1,
  0))</f>
        <v>0</v>
      </c>
      <c r="GQ40" s="37">
        <f>IF(COUNTIF(GJ40:GP40,0)=7,0,"x")</f>
        <v>0</v>
      </c>
      <c r="GR40" s="37">
        <v>0</v>
      </c>
      <c r="GS40" s="41">
        <f>IF(
 ISBLANK(Resultat!$L$134),
 0,
 IF(
  Resultat!$L$134=0,
  0,
  IF(Resultat!$L$134=1,
   1,
   IF(Resultat!$L$134=2,
    2,
    IF(Resultat!$L$134=3,
     3,
    IF(Resultat!$L$134=4,
     4,
     5))))))</f>
        <v>0</v>
      </c>
      <c r="GT40" s="140" t="s">
        <v>3</v>
      </c>
      <c r="GU40" s="41" t="s">
        <v>3</v>
      </c>
      <c r="GV40" s="37">
        <f>IF(
 ISBLANK(Resultat!$L$134),
 0,
 IF(
  Resultat!$L$134=0,
  0,
  IF(Resultat!$L$134=1,
   0,
   IF(Resultat!$L$134=2,
    0,
    IF(Resultat!$L$134=3,
     0,
    IF(Resultat!$L$134=4,
     0,
     "x"))))))</f>
        <v>0</v>
      </c>
      <c r="GW40" s="37">
        <f>IF(
 ISBLANK(Resultat!$L$134),
 0,
 IF(
  Resultat!$L$134=0,
  0,
  IF(Resultat!$L$134=1,
   0,
   IF(Resultat!$L$134=2,
    0,
    IF(Resultat!$L$134=3,
     0,
    IF(Resultat!$L$134=4,
     "x",
     0))))))</f>
        <v>0</v>
      </c>
      <c r="GX40" s="37">
        <f>IF(
 ISBLANK(Resultat!$L$134),
 0,
 IF(
  Resultat!$L$134=0,
  0,
  IF(Resultat!$L$134=1,
   0,
   IF(Resultat!$L$134=2,
    0,
    IF(Resultat!$L$134=3,
     "x",
    IF(Resultat!$L$134=4,
     0,
     0))))))</f>
        <v>0</v>
      </c>
      <c r="GY40" s="37">
        <f>IF(
 ISBLANK(Resultat!$L$134),
 0,
 IF(
  Resultat!$L$134=0,
  0,
  IF(Resultat!$L$134=1,
   0,
   IF(Resultat!$L$134=2,
    "x",
    IF(Resultat!$L$134=3,
     0,
    IF(Resultat!$L$134=4,
     0,
     0))))))</f>
        <v>0</v>
      </c>
      <c r="GZ40" s="37">
        <f>IF(
 ISBLANK(Resultat!$L$134),
 0,
 IF(
  Resultat!$L$134=0,
  0,
  IF(Resultat!$L$134=1,
   0,
   IF(Resultat!$L$134=2,
    0,
    IF(Resultat!$L$134=3,
     0,
    IF(Resultat!$L$134=4,
     0,
     0))))))</f>
        <v>0</v>
      </c>
      <c r="HA40" s="37" t="str">
        <f>IF(COUNTIF(GV40:GZ40,"x")=0,"x",0)</f>
        <v>x</v>
      </c>
      <c r="HB40" s="37" t="str">
        <f>IF(COUNTIF(GV40:HA40,0)=7,0,"x")</f>
        <v>x</v>
      </c>
      <c r="HC40" s="37">
        <v>0</v>
      </c>
      <c r="HD40" s="37">
        <f>IF(GV40="x",5,IF(GW40="x",4,IF(GX40="x",3,IF(GY40="x",2,IF(GZ40="x",1,0)))))</f>
        <v>0</v>
      </c>
      <c r="HE40" s="140" t="s">
        <v>3</v>
      </c>
      <c r="HF40" s="41" t="s">
        <v>3</v>
      </c>
      <c r="HG40" s="37">
        <f>IF(
 ISBLANK(Resultat!$L$134),
 0,
 IF(
  Resultat!$L$134=0,
  0,
  IF(Resultat!$L$134=1,
   0,
   IF(Resultat!$L$134=2,
    0,
    IF(Resultat!$L$134=3,
     0,
    IF(Resultat!$L$134=4,
     0,
     "x"))))))</f>
        <v>0</v>
      </c>
      <c r="HH40" s="37">
        <f>IF(
 ISBLANK(Resultat!$L$134),
 0,
 IF(
  Resultat!$L$134=0,
  0,
  IF(Resultat!$L$134=1,
   0,
   IF(Resultat!$L$134=2,
    0,
    IF(Resultat!$L$134=3,
     0,
    IF(Resultat!$L$134=4,
     "x",
     0))))))</f>
        <v>0</v>
      </c>
      <c r="HI40" s="37">
        <f>IF(
 ISBLANK(Resultat!$L$134),
 0,
 IF(
  Resultat!$L$134=0,
  0,
  IF(Resultat!$L$134=1,
   0,
   IF(Resultat!$L$134=2,
    0,
    IF(Resultat!$L$134=3,
     "x",
    IF(Resultat!$L$134=4,
     0,
     0))))))</f>
        <v>0</v>
      </c>
      <c r="HJ40" s="37">
        <f>IF(
 ISBLANK(Resultat!$L$134),
 0,
 IF(
  Resultat!$L$134=0,
  0,
  IF(Resultat!$L$134=1,
   0,
   IF(Resultat!$L$134=2,
    "x",
    IF(Resultat!$L$134=3,
     0,
    IF(Resultat!$L$134=4,
     0,
     0))))))</f>
        <v>0</v>
      </c>
      <c r="HK40" s="37">
        <f>IF(
 ISBLANK(Resultat!$L$134),
 0,
 IF(
  Resultat!$L$134=0,
  0,
  IF(Resultat!$L$134=1,
   0,
   IF(Resultat!$L$134=2,
    0,
    IF(Resultat!$L$134=3,
     0,
    IF(Resultat!$L$134=4,
     0,
     0))))))</f>
        <v>0</v>
      </c>
      <c r="HL40" s="37" t="str">
        <f>IF(COUNTIF(HG40:HK40,"x")=0,"x",0)</f>
        <v>x</v>
      </c>
      <c r="HM40" s="37" t="str">
        <f>IF(COUNTIF(HG40:HL40,0)=7,0,"x")</f>
        <v>x</v>
      </c>
      <c r="HN40" s="37">
        <v>0</v>
      </c>
      <c r="HO40" s="37">
        <f>IF(HG40="x",5,IF(HH40="x",4,IF(HI40="x",3,IF(HJ40="x",2,IF(HK40="x",1,0)))))</f>
        <v>0</v>
      </c>
      <c r="HP40" s="140" t="s">
        <v>3</v>
      </c>
      <c r="HQ40" s="41" t="s">
        <v>3</v>
      </c>
      <c r="HR40" s="37">
        <f>IF(
 ISBLANK(Resultat!$L$134),
 0,
 IF(
  Resultat!$L$134=0,
  0,
  IF(Resultat!$L$134=1,
   0,
   IF(Resultat!$L$134=2,
    0,
    IF(Resultat!$L$134=3,
     0,
    IF(Resultat!$L$134=4,
     0,
     "x"))))))</f>
        <v>0</v>
      </c>
      <c r="HS40" s="37">
        <f>IF(
 ISBLANK(Resultat!$L$134),
 0,
 IF(
  Resultat!$L$134=0,
  0,
  IF(Resultat!$L$134=1,
   0,
   IF(Resultat!$L$134=2,
    0,
    IF(Resultat!$L$134=3,
     0,
    IF(Resultat!$L$134=4,
     "x",
     0))))))</f>
        <v>0</v>
      </c>
      <c r="HT40" s="37">
        <f>IF(
 ISBLANK(Resultat!$L$134),
 0,
 IF(
  Resultat!$L$134=0,
  0,
  IF(Resultat!$L$134=1,
   0,
   IF(Resultat!$L$134=2,
    0,
    IF(Resultat!$L$134=3,
     "x",
    IF(Resultat!$L$134=4,
     0,
     0))))))</f>
        <v>0</v>
      </c>
      <c r="HU40" s="37">
        <f>IF(
 ISBLANK(Resultat!$L$134),
 0,
 IF(
  Resultat!$L$134=0,
  0,
  IF(Resultat!$L$134=1,
   0,
   IF(Resultat!$L$134=2,
    "x",
    IF(Resultat!$L$134=3,
     0,
    IF(Resultat!$L$134=4,
     0,
     0))))))</f>
        <v>0</v>
      </c>
      <c r="HV40" s="37">
        <f>IF(
 ISBLANK(Resultat!$L$134),
 0,
 IF(
  Resultat!$L$134=0,
  0,
  IF(Resultat!$L$134=1,
   0,
   IF(Resultat!$L$134=2,
    0,
    IF(Resultat!$L$134=3,
     0,
    IF(Resultat!$L$134=4,
     0,
     0))))))</f>
        <v>0</v>
      </c>
      <c r="HW40" s="37" t="str">
        <f>IF(COUNTIF(HR40:HV40,"x")=0,"x",0)</f>
        <v>x</v>
      </c>
      <c r="HX40" s="37" t="str">
        <f>IF(COUNTIF(HR40:HW40,0)=7,0,"x")</f>
        <v>x</v>
      </c>
      <c r="HY40" s="37">
        <v>0</v>
      </c>
      <c r="HZ40" s="37">
        <f>IF(HR40="x",5,IF(HS40="x",4,IF(HT40="x",3,IF(HU40="x",2,IF(HV40="x",1,0)))))</f>
        <v>0</v>
      </c>
      <c r="IA40" s="140" t="s">
        <v>3</v>
      </c>
      <c r="IB40" s="41" t="s">
        <v>3</v>
      </c>
      <c r="IC40" s="37">
        <f>IF(
 ISBLANK(Resultat!$L$134),
 0,
 IF(
  Resultat!$L$134=0,
  0,
  IF(Resultat!$L$134=1,
   0,
   IF(Resultat!$L$134=2,
    0,
    IF(Resultat!$L$134=3,
     0,
    IF(Resultat!$L$134=4,
     0,
     "x"))))))</f>
        <v>0</v>
      </c>
      <c r="ID40" s="37">
        <f>IF(
 ISBLANK(Resultat!$L$134),
 0,
 IF(
  Resultat!$L$134=0,
  0,
  IF(Resultat!$L$134=1,
   0,
   IF(Resultat!$L$134=2,
    0,
    IF(Resultat!$L$134=3,
     0,
    IF(Resultat!$L$134=4,
     "x",
     0))))))</f>
        <v>0</v>
      </c>
      <c r="IE40" s="37">
        <f>IF(
 ISBLANK(Resultat!$L$134),
 0,
 IF(
  Resultat!$L$134=0,
  0,
  IF(Resultat!$L$134=1,
   0,
   IF(Resultat!$L$134=2,
    0,
    IF(Resultat!$L$134=3,
     "x",
    IF(Resultat!$L$134=4,
     0,
     0))))))</f>
        <v>0</v>
      </c>
      <c r="IF40" s="37">
        <f>IF(
 ISBLANK(Resultat!$L$134),
 0,
 IF(
  Resultat!$L$134=0,
  0,
  IF(Resultat!$L$134=1,
   0,
   IF(Resultat!$L$134=2,
    "x",
    IF(Resultat!$L$134=3,
     0,
    IF(Resultat!$L$134=4,
     0,
     0))))))</f>
        <v>0</v>
      </c>
      <c r="IG40" s="37">
        <f>IF(
 ISBLANK(Resultat!$L$134),
 0,
 IF(
  Resultat!$L$134=0,
  0,
  IF(Resultat!$L$134=1,
   0,
   IF(Resultat!$L$134=2,
    0,
    IF(Resultat!$L$134=3,
     0,
    IF(Resultat!$L$134=4,
     0,
     0))))))</f>
        <v>0</v>
      </c>
      <c r="IH40" s="37" t="str">
        <f>IF(COUNTIF(IC40:IG40,"x")=0,"x",0)</f>
        <v>x</v>
      </c>
      <c r="II40" s="37" t="str">
        <f>IF(COUNTIF(IC40:IH40,0)=7,0,"x")</f>
        <v>x</v>
      </c>
      <c r="IJ40" s="37">
        <v>0</v>
      </c>
      <c r="IK40" s="37">
        <f>IF(IC40="x",5,IF(ID40="x",4,IF(IE40="x",3,IF(IF40="x",2,IF(IG40="x",1,0)))))</f>
        <v>0</v>
      </c>
      <c r="IL40" s="140" t="s">
        <v>3</v>
      </c>
      <c r="IM40" s="41" t="s">
        <v>3</v>
      </c>
      <c r="IN40" s="37">
        <f>IF(
 ISBLANK(Resultat!$L$134),
 0,
 IF(
  Resultat!$L$134=0,
  0,
  IF(Resultat!$L$134=1,
   0,
   IF(Resultat!$L$134=2,
    0,
    IF(Resultat!$L$134=3,
     0,
    IF(Resultat!$L$134=4,
     0,
     "x"))))))</f>
        <v>0</v>
      </c>
      <c r="IO40" s="37">
        <f>IF(
 ISBLANK(Resultat!$L$134),
 0,
 IF(
  Resultat!$L$134=0,
  0,
  IF(Resultat!$L$134=1,
   0,
   IF(Resultat!$L$134=2,
    0,
    IF(Resultat!$L$134=3,
     0,
    IF(Resultat!$L$134=4,
     "x",
     0))))))</f>
        <v>0</v>
      </c>
      <c r="IP40" s="37">
        <f>IF(
 ISBLANK(Resultat!$L$134),
 0,
 IF(
  Resultat!$L$134=0,
  0,
  IF(Resultat!$L$134=1,
   0,
   IF(Resultat!$L$134=2,
    0,
    IF(Resultat!$L$134=3,
     "x",
    IF(Resultat!$L$134=4,
     0,
     0))))))</f>
        <v>0</v>
      </c>
      <c r="IQ40" s="37">
        <f>IF(
 ISBLANK(Resultat!$L$134),
 0,
 IF(
  Resultat!$L$134=0,
  0,
  IF(Resultat!$L$134=1,
   0,
   IF(Resultat!$L$134=2,
    "x",
    IF(Resultat!$L$134=3,
     0,
    IF(Resultat!$L$134=4,
     0,
     0))))))</f>
        <v>0</v>
      </c>
      <c r="IR40" s="37">
        <f>IF(
 ISBLANK(Resultat!$L$134),
 0,
 IF(
  Resultat!$L$134=0,
  0,
  IF(Resultat!$L$134=1,
   0,
   IF(Resultat!$L$134=2,
    0,
    IF(Resultat!$L$134=3,
     0,
    IF(Resultat!$L$134=4,
     0,
     0))))))</f>
        <v>0</v>
      </c>
      <c r="IS40" s="37" t="str">
        <f>IF(COUNTIF(IN40:IR40,"x")=0,"x",0)</f>
        <v>x</v>
      </c>
      <c r="IT40" s="37" t="str">
        <f>IF(COUNTIF(IN40:IS40,0)=7,0,"x")</f>
        <v>x</v>
      </c>
      <c r="IU40" s="37">
        <v>0</v>
      </c>
      <c r="IV40" s="37">
        <f>IF(IN40="x",5,IF(IO40="x",4,IF(IP40="x",3,IF(IQ40="x",2,IF(IR40="x",1,0)))))</f>
        <v>0</v>
      </c>
      <c r="IW40" s="140" t="s">
        <v>3</v>
      </c>
      <c r="IX40" s="41" t="s">
        <v>3</v>
      </c>
      <c r="IY40" s="37">
        <f>IF(
 ISBLANK(Resultat!$L$134),
 0,
 IF(
  Resultat!$L$134=0,
  0,
  IF(Resultat!$L$134=1,
   0,
   IF(Resultat!$L$134=2,
    0,
    IF(Resultat!$L$134=3,
     0,
    IF(Resultat!$L$134=4,
     0,
     "x"))))))</f>
        <v>0</v>
      </c>
      <c r="IZ40" s="37">
        <f>IF(
 ISBLANK(Resultat!$L$134),
 0,
 IF(
  Resultat!$L$134=0,
  0,
  IF(Resultat!$L$134=1,
   0,
   IF(Resultat!$L$134=2,
    0,
    IF(Resultat!$L$134=3,
     0,
    IF(Resultat!$L$134=4,
     "x",
     0))))))</f>
        <v>0</v>
      </c>
      <c r="JA40" s="37">
        <f>IF(
 ISBLANK(Resultat!$L$134),
 0,
 IF(
  Resultat!$L$134=0,
  0,
  IF(Resultat!$L$134=1,
   0,
   IF(Resultat!$L$134=2,
    0,
    IF(Resultat!$L$134=3,
     "x",
    IF(Resultat!$L$134=4,
     0,
     0))))))</f>
        <v>0</v>
      </c>
      <c r="JB40" s="37">
        <f>IF(
 ISBLANK(Resultat!$L$134),
 0,
 IF(
  Resultat!$L$134=0,
  0,
  IF(Resultat!$L$134=1,
   0,
   IF(Resultat!$L$134=2,
    "x",
    IF(Resultat!$L$134=3,
     0,
    IF(Resultat!$L$134=4,
     0,
     0))))))</f>
        <v>0</v>
      </c>
      <c r="JC40" s="37">
        <f>IF(
 ISBLANK(Resultat!$L$134),
 0,
 IF(
  Resultat!$L$134=0,
  0,
  IF(Resultat!$L$134=1,
   0,
   IF(Resultat!$L$134=2,
    0,
    IF(Resultat!$L$134=3,
     0,
    IF(Resultat!$L$134=4,
     0,
     0))))))</f>
        <v>0</v>
      </c>
      <c r="JD40" s="37" t="str">
        <f>IF(COUNTIF(IY40:JC40,"x")=0,"x",0)</f>
        <v>x</v>
      </c>
      <c r="JE40" s="37" t="str">
        <f>IF(COUNTIF(IY40:JD40,0)=7,0,"x")</f>
        <v>x</v>
      </c>
      <c r="JF40" s="37">
        <v>0</v>
      </c>
      <c r="JG40" s="37">
        <f>IF(IY40="x",5,IF(IZ40="x",4,IF(JA40="x",3,IF(JB40="x",2,IF(JC40="x",1,0)))))</f>
        <v>0</v>
      </c>
      <c r="JH40" s="140" t="s">
        <v>3</v>
      </c>
      <c r="JI40" s="41" t="s">
        <v>3</v>
      </c>
      <c r="JJ40" s="37">
        <f>IF(
 ISBLANK(Resultat!$L$134),
 0,
 IF(
  Resultat!$L$134=0,
  0,
  IF(Resultat!$L$134=1,
   0,
   IF(Resultat!$L$134=2,
    0,
    IF(Resultat!$L$134=3,
     0,
    IF(Resultat!$L$134=4,
     0,
     "x"))))))</f>
        <v>0</v>
      </c>
      <c r="JK40" s="37">
        <f>IF(
 ISBLANK(Resultat!$L$134),
 0,
 IF(
  Resultat!$L$134=0,
  0,
  IF(Resultat!$L$134=1,
   0,
   IF(Resultat!$L$134=2,
    0,
    IF(Resultat!$L$134=3,
     0,
    IF(Resultat!$L$134=4,
     "x",
     0))))))</f>
        <v>0</v>
      </c>
      <c r="JL40" s="37">
        <f>IF(
 ISBLANK(Resultat!$L$134),
 0,
 IF(
  Resultat!$L$134=0,
  0,
  IF(Resultat!$L$134=1,
   0,
   IF(Resultat!$L$134=2,
    0,
    IF(Resultat!$L$134=3,
     "x",
    IF(Resultat!$L$134=4,
     0,
     0))))))</f>
        <v>0</v>
      </c>
      <c r="JM40" s="37">
        <f>IF(
 ISBLANK(Resultat!$L$134),
 0,
 IF(
  Resultat!$L$134=0,
  0,
  IF(Resultat!$L$134=1,
   0,
   IF(Resultat!$L$134=2,
    "x",
    IF(Resultat!$L$134=3,
     0,
    IF(Resultat!$L$134=4,
     0,
     0))))))</f>
        <v>0</v>
      </c>
      <c r="JN40" s="37">
        <f>IF(
 ISBLANK(Resultat!$L$134),
 0,
 IF(
  Resultat!$L$134=0,
  0,
  IF(Resultat!$L$134=1,
   0,
   IF(Resultat!$L$134=2,
    0,
    IF(Resultat!$L$134=3,
     0,
    IF(Resultat!$L$134=4,
     0,
     0))))))</f>
        <v>0</v>
      </c>
      <c r="JO40" s="37" t="str">
        <f>IF(COUNTIF(JJ40:JN40,"x")=0,"x",0)</f>
        <v>x</v>
      </c>
      <c r="JP40" s="37" t="str">
        <f>IF(COUNTIF(JJ40:JO40,0)=7,0,"x")</f>
        <v>x</v>
      </c>
      <c r="JQ40" s="37">
        <v>0</v>
      </c>
      <c r="JR40" s="37">
        <f>IF(JJ40="x",5,IF(JK40="x",4,IF(JL40="x",3,IF(JM40="x",2,IF(JN40="x",1,0)))))</f>
        <v>0</v>
      </c>
      <c r="JS40" s="140" t="s">
        <v>3</v>
      </c>
      <c r="JT40" s="41" t="s">
        <v>3</v>
      </c>
      <c r="JU40" s="37">
        <f>IF(
 ISBLANK(Resultat!$L$134),
 0,
 IF(
  Resultat!$L$134=0,
  0,
  IF(Resultat!$L$134=1,
   0,
   IF(Resultat!$L$134=2,
    0,
    IF(Resultat!$L$134=3,
     0,
    IF(Resultat!$L$134=4,
     0,
     "x"))))))</f>
        <v>0</v>
      </c>
      <c r="JV40" s="37">
        <f>IF(
 ISBLANK(Resultat!$L$134),
 0,
 IF(
  Resultat!$L$134=0,
  0,
  IF(Resultat!$L$134=1,
   0,
   IF(Resultat!$L$134=2,
    0,
    IF(Resultat!$L$134=3,
     0,
    IF(Resultat!$L$134=4,
     "x",
     0))))))</f>
        <v>0</v>
      </c>
      <c r="JW40" s="37">
        <f>IF(
 ISBLANK(Resultat!$L$134),
 0,
 IF(
  Resultat!$L$134=0,
  0,
  IF(Resultat!$L$134=1,
   0,
   IF(Resultat!$L$134=2,
    0,
    IF(Resultat!$L$134=3,
     "x",
    IF(Resultat!$L$134=4,
     0,
     0))))))</f>
        <v>0</v>
      </c>
      <c r="JX40" s="37">
        <f>IF(
 ISBLANK(Resultat!$L$134),
 0,
 IF(
  Resultat!$L$134=0,
  0,
  IF(Resultat!$L$134=1,
   0,
   IF(Resultat!$L$134=2,
    "x",
    IF(Resultat!$L$134=3,
     0,
    IF(Resultat!$L$134=4,
     0,
     0))))))</f>
        <v>0</v>
      </c>
      <c r="JY40" s="37">
        <f>IF(
 ISBLANK(Resultat!$L$134),
 0,
 IF(
  Resultat!$L$134=0,
  0,
  IF(Resultat!$L$134=1,
   0,
   IF(Resultat!$L$134=2,
    0,
    IF(Resultat!$L$134=3,
     0,
    IF(Resultat!$L$134=4,
     0,
     0))))))</f>
        <v>0</v>
      </c>
      <c r="JZ40" s="37" t="str">
        <f>IF(COUNTIF(JU40:JY40,"x")=0,"x",0)</f>
        <v>x</v>
      </c>
      <c r="KA40" s="37" t="str">
        <f>IF(COUNTIF(JU40:JZ40,0)=7,0,"x")</f>
        <v>x</v>
      </c>
      <c r="KB40" s="37">
        <v>0</v>
      </c>
      <c r="KC40" s="37">
        <f>IF(JU40="x",5,IF(JV40="x",4,IF(JW40="x",3,IF(JX40="x",2,IF(JY40="x",1,0)))))</f>
        <v>0</v>
      </c>
      <c r="KD40" s="140" t="s">
        <v>3</v>
      </c>
      <c r="KE40" s="41" t="s">
        <v>3</v>
      </c>
      <c r="KF40" s="37">
        <f>IF(
 ISBLANK(Resultat!$L$134),
 0,
 IF(
  Resultat!$L$134=0,
  0,
  IF(Resultat!$L$134=1,
   0,
   IF(Resultat!$L$134=2,
    0,
    IF(Resultat!$L$134=3,
     0,
    IF(Resultat!$L$134=4,
     0,
     "x"))))))</f>
        <v>0</v>
      </c>
      <c r="KG40" s="37">
        <f>IF(
 ISBLANK(Resultat!$L$134),
 0,
 IF(
  Resultat!$L$134=0,
  0,
  IF(Resultat!$L$134=1,
   0,
   IF(Resultat!$L$134=2,
    0,
    IF(Resultat!$L$134=3,
     0,
    IF(Resultat!$L$134=4,
     "x",
     0))))))</f>
        <v>0</v>
      </c>
      <c r="KH40" s="37">
        <f>IF(
 ISBLANK(Resultat!$L$134),
 0,
 IF(
  Resultat!$L$134=0,
  0,
  IF(Resultat!$L$134=1,
   0,
   IF(Resultat!$L$134=2,
    0,
    IF(Resultat!$L$134=3,
     "x",
    IF(Resultat!$L$134=4,
     0,
     0))))))</f>
        <v>0</v>
      </c>
      <c r="KI40" s="37">
        <f>IF(
 ISBLANK(Resultat!$L$134),
 0,
 IF(
  Resultat!$L$134=0,
  0,
  IF(Resultat!$L$134=1,
   0,
   IF(Resultat!$L$134=2,
    "x",
    IF(Resultat!$L$134=3,
     0,
    IF(Resultat!$L$134=4,
     0,
     0))))))</f>
        <v>0</v>
      </c>
      <c r="KJ40" s="37">
        <f>IF(
 ISBLANK(Resultat!$L$134),
 0,
 IF(
  Resultat!$L$134=0,
  0,
  IF(Resultat!$L$134=1,
   0,
   IF(Resultat!$L$134=2,
    0,
    IF(Resultat!$L$134=3,
     0,
    IF(Resultat!$L$134=4,
     0,
     0))))))</f>
        <v>0</v>
      </c>
      <c r="KK40" s="37" t="str">
        <f>IF(COUNTIF(KF40:KJ40,"x")=0,"x",0)</f>
        <v>x</v>
      </c>
      <c r="KL40" s="37" t="str">
        <f>IF(COUNTIF(KF40:KK40,0)=7,0,"x")</f>
        <v>x</v>
      </c>
      <c r="KM40" s="37">
        <v>0</v>
      </c>
      <c r="KN40" s="37">
        <f>IF(KF40="x",5,IF(KG40="x",4,IF(KH40="x",3,IF(KI40="x",2,IF(KJ40="x",1,0)))))</f>
        <v>0</v>
      </c>
      <c r="KO40" s="140" t="s">
        <v>3</v>
      </c>
      <c r="KP40" s="41" t="s">
        <v>3</v>
      </c>
      <c r="KQ40" s="37">
        <f>IF(
 ISBLANK(Resultat!$L$134),
 0,
 IF(
  Resultat!$L$134=0,
  0,
  IF(Resultat!$L$134=1,
   0,
   IF(Resultat!$L$134=2,
    0,
    IF(Resultat!$L$134=3,
     0,
    IF(Resultat!$L$134=4,
     0,
     "x"))))))</f>
        <v>0</v>
      </c>
      <c r="KR40" s="37">
        <f>IF(
 ISBLANK(Resultat!$L$134),
 0,
 IF(
  Resultat!$L$134=0,
  0,
  IF(Resultat!$L$134=1,
   0,
   IF(Resultat!$L$134=2,
    0,
    IF(Resultat!$L$134=3,
     0,
    IF(Resultat!$L$134=4,
     "x",
     0))))))</f>
        <v>0</v>
      </c>
      <c r="KS40" s="37">
        <f>IF(
 ISBLANK(Resultat!$L$134),
 0,
 IF(
  Resultat!$L$134=0,
  0,
  IF(Resultat!$L$134=1,
   0,
   IF(Resultat!$L$134=2,
    0,
    IF(Resultat!$L$134=3,
     "x",
    IF(Resultat!$L$134=4,
     0,
     0))))))</f>
        <v>0</v>
      </c>
      <c r="KT40" s="37">
        <f>IF(
 ISBLANK(Resultat!$L$134),
 0,
 IF(
  Resultat!$L$134=0,
  0,
  IF(Resultat!$L$134=1,
   0,
   IF(Resultat!$L$134=2,
    "x",
    IF(Resultat!$L$134=3,
     0,
    IF(Resultat!$L$134=4,
     0,
     0))))))</f>
        <v>0</v>
      </c>
      <c r="KU40" s="37">
        <f>IF(
 ISBLANK(Resultat!$L$134),
 0,
 IF(
  Resultat!$L$134=0,
  0,
  IF(Resultat!$L$134=1,
   0,
   IF(Resultat!$L$134=2,
    0,
    IF(Resultat!$L$134=3,
     0,
    IF(Resultat!$L$134=4,
     0,
     0))))))</f>
        <v>0</v>
      </c>
      <c r="KV40" s="37" t="str">
        <f>IF(COUNTIF(KQ40:KU40,"x")=0,"x",0)</f>
        <v>x</v>
      </c>
      <c r="KW40" s="37" t="str">
        <f>IF(COUNTIF(KQ40:KV40,0)=7,0,"x")</f>
        <v>x</v>
      </c>
      <c r="KX40" s="37">
        <v>0</v>
      </c>
      <c r="KY40" s="37">
        <f>IF(KQ40="x",5,IF(KR40="x",4,IF(KS40="x",3,IF(KT40="x",2,IF(KU40="x",1,0)))))</f>
        <v>0</v>
      </c>
      <c r="KZ40" s="140" t="s">
        <v>3</v>
      </c>
      <c r="LA40" s="41" t="s">
        <v>3</v>
      </c>
      <c r="LB40" s="37">
        <f>IF(
 ISBLANK(Resultat!$L$134),
 0,
 IF(
  Resultat!$L$134=0,
  0,
  IF(Resultat!$L$134=1,
   0,
   IF(Resultat!$L$134=2,
    0,
    IF(Resultat!$L$134=3,
     0,
    IF(Resultat!$L$134=4,
     0,
     "x"))))))</f>
        <v>0</v>
      </c>
      <c r="LC40" s="37">
        <f>IF(
 ISBLANK(Resultat!$L$134),
 0,
 IF(
  Resultat!$L$134=0,
  0,
  IF(Resultat!$L$134=1,
   0,
   IF(Resultat!$L$134=2,
    0,
    IF(Resultat!$L$134=3,
     0,
    IF(Resultat!$L$134=4,
     "x",
     0))))))</f>
        <v>0</v>
      </c>
      <c r="LD40" s="37">
        <f>IF(
 ISBLANK(Resultat!$L$134),
 0,
 IF(
  Resultat!$L$134=0,
  0,
  IF(Resultat!$L$134=1,
   0,
   IF(Resultat!$L$134=2,
    0,
    IF(Resultat!$L$134=3,
     "x",
    IF(Resultat!$L$134=4,
     0,
     0))))))</f>
        <v>0</v>
      </c>
      <c r="LE40" s="37">
        <f>IF(
 ISBLANK(Resultat!$L$134),
 0,
 IF(
  Resultat!$L$134=0,
  0,
  IF(Resultat!$L$134=1,
   0,
   IF(Resultat!$L$134=2,
    "x",
    IF(Resultat!$L$134=3,
     0,
    IF(Resultat!$L$134=4,
     0,
     0))))))</f>
        <v>0</v>
      </c>
      <c r="LF40" s="37">
        <f>IF(
 ISBLANK(Resultat!$L$134),
 0,
 IF(
  Resultat!$L$134=0,
  0,
  IF(Resultat!$L$134=1,
   0,
   IF(Resultat!$L$134=2,
    0,
    IF(Resultat!$L$134=3,
     0,
    IF(Resultat!$L$134=4,
     0,
     0))))))</f>
        <v>0</v>
      </c>
      <c r="LG40" s="37" t="str">
        <f>IF(COUNTIF(LB40:LF40,"x")=0,"x",0)</f>
        <v>x</v>
      </c>
      <c r="LH40" s="37" t="str">
        <f>IF(COUNTIF(LB40:LG40,0)=7,0,"x")</f>
        <v>x</v>
      </c>
      <c r="LI40" s="37">
        <v>0</v>
      </c>
      <c r="LJ40" s="37">
        <f>IF(LB40="x",5,IF(LC40="x",4,IF(LD40="x",3,IF(LE40="x",2,IF(LF40="x",1,0)))))</f>
        <v>0</v>
      </c>
      <c r="LK40" s="140" t="s">
        <v>3</v>
      </c>
      <c r="LL40" s="41" t="s">
        <v>3</v>
      </c>
      <c r="LM40" s="37">
        <f>IF(
 ISBLANK(Resultat!$L$134),
 0,
 IF(
  Resultat!$L$134=0,
  0,
  IF(Resultat!$L$134=1,
   0,
   IF(Resultat!$L$134=2,
    0,
    IF(Resultat!$L$134=3,
     0,
    IF(Resultat!$L$134=4,
     0,
     "x"))))))</f>
        <v>0</v>
      </c>
      <c r="LN40" s="37">
        <f>IF(
 ISBLANK(Resultat!$L$134),
 0,
 IF(
  Resultat!$L$134=0,
  0,
  IF(Resultat!$L$134=1,
   0,
   IF(Resultat!$L$134=2,
    0,
    IF(Resultat!$L$134=3,
     0,
    IF(Resultat!$L$134=4,
     "x",
     0))))))</f>
        <v>0</v>
      </c>
      <c r="LO40" s="37">
        <f>IF(
 ISBLANK(Resultat!$L$134),
 0,
 IF(
  Resultat!$L$134=0,
  0,
  IF(Resultat!$L$134=1,
   0,
   IF(Resultat!$L$134=2,
    0,
    IF(Resultat!$L$134=3,
     "x",
    IF(Resultat!$L$134=4,
     0,
     0))))))</f>
        <v>0</v>
      </c>
      <c r="LP40" s="37">
        <f>IF(
 ISBLANK(Resultat!$L$134),
 0,
 IF(
  Resultat!$L$134=0,
  0,
  IF(Resultat!$L$134=1,
   0,
   IF(Resultat!$L$134=2,
    "x",
    IF(Resultat!$L$134=3,
     0,
    IF(Resultat!$L$134=4,
     0,
     0))))))</f>
        <v>0</v>
      </c>
      <c r="LQ40" s="37">
        <f>IF(
 ISBLANK(Resultat!$L$134),
 0,
 IF(
  Resultat!$L$134=0,
  0,
  IF(Resultat!$L$134=1,
   0,
   IF(Resultat!$L$134=2,
    0,
    IF(Resultat!$L$134=3,
     0,
    IF(Resultat!$L$134=4,
     0,
     0))))))</f>
        <v>0</v>
      </c>
      <c r="LR40" s="37" t="str">
        <f>IF(COUNTIF(LM40:LQ40,"x")=0,"x",0)</f>
        <v>x</v>
      </c>
      <c r="LS40" s="37" t="str">
        <f>IF(COUNTIF(LM40:LR40,0)=7,0,"x")</f>
        <v>x</v>
      </c>
      <c r="LT40" s="37">
        <v>0</v>
      </c>
      <c r="LU40" s="37">
        <f>IF(LM40="x",5,IF(LN40="x",4,IF(LO40="x",3,IF(LP40="x",2,IF(LQ40="x",1,0)))))</f>
        <v>0</v>
      </c>
      <c r="LV40" s="140" t="s">
        <v>3</v>
      </c>
      <c r="LW40" s="41" t="s">
        <v>3</v>
      </c>
      <c r="LX40" s="37">
        <f>IF(
 ISBLANK(Resultat!$L$134),
 0,
 IF(
  Resultat!$L$134=0,
  0,
  IF(Resultat!$L$134=1,
   0,
   IF(Resultat!$L$134=2,
    0,
    IF(Resultat!$L$134=3,
     0,
    IF(Resultat!$L$134=4,
     0,
     "x"))))))</f>
        <v>0</v>
      </c>
      <c r="LY40" s="37">
        <f>IF(
 ISBLANK(Resultat!$L$134),
 0,
 IF(
  Resultat!$L$134=0,
  0,
  IF(Resultat!$L$134=1,
   0,
   IF(Resultat!$L$134=2,
    0,
    IF(Resultat!$L$134=3,
     0,
    IF(Resultat!$L$134=4,
     "x",
     0))))))</f>
        <v>0</v>
      </c>
      <c r="LZ40" s="37">
        <f>IF(
 ISBLANK(Resultat!$L$134),
 0,
 IF(
  Resultat!$L$134=0,
  0,
  IF(Resultat!$L$134=1,
   0,
   IF(Resultat!$L$134=2,
    0,
    IF(Resultat!$L$134=3,
     "x",
    IF(Resultat!$L$134=4,
     0,
     0))))))</f>
        <v>0</v>
      </c>
      <c r="MA40" s="37">
        <f>IF(
 ISBLANK(Resultat!$L$134),
 0,
 IF(
  Resultat!$L$134=0,
  0,
  IF(Resultat!$L$134=1,
   0,
   IF(Resultat!$L$134=2,
    "x",
    IF(Resultat!$L$134=3,
     0,
    IF(Resultat!$L$134=4,
     0,
     0))))))</f>
        <v>0</v>
      </c>
      <c r="MB40" s="37">
        <f>IF(
 ISBLANK(Resultat!$L$134),
 0,
 IF(
  Resultat!$L$134=0,
  0,
  IF(Resultat!$L$134=1,
   0,
   IF(Resultat!$L$134=2,
    0,
    IF(Resultat!$L$134=3,
     0,
    IF(Resultat!$L$134=4,
     0,
     0))))))</f>
        <v>0</v>
      </c>
      <c r="MC40" s="37" t="str">
        <f>IF(COUNTIF(LX40:MB40,"x")=0,"x",0)</f>
        <v>x</v>
      </c>
      <c r="MD40" s="37" t="str">
        <f>IF(COUNTIF(LX40:MC40,0)=7,0,"x")</f>
        <v>x</v>
      </c>
      <c r="ME40" s="37">
        <v>0</v>
      </c>
      <c r="MF40" s="37">
        <f>IF(LX40="x",5,IF(LY40="x",4,IF(LZ40="x",3,IF(MA40="x",2,IF(MB40="x",1,0)))))</f>
        <v>0</v>
      </c>
      <c r="MG40" s="140" t="s">
        <v>3</v>
      </c>
      <c r="MH40" s="41" t="s">
        <v>3</v>
      </c>
      <c r="MI40" s="37">
        <f>IF(
 ISBLANK(Resultat!$L$134),
 0,
 IF(
  Resultat!$L$134=0,
  0,
  IF(Resultat!$L$134=1,
   0,
   IF(Resultat!$L$134=2,
    0,
    IF(Resultat!$L$134=3,
     3,
    IF(Resultat!$L$134=4,
     4,
     "x"))))))</f>
        <v>0</v>
      </c>
      <c r="MJ40" s="37">
        <f>IF(
 ISBLANK(Resultat!$L$134),
 0,
 IF(
  Resultat!$L$134=0,
  0,
  IF(Resultat!$L$134=1,
   0,
   IF(Resultat!$L$134=2,
    0,
    IF(Resultat!$L$134=3,
     3,
    IF(Resultat!$L$134=4,
     4,
     "x"))))))</f>
        <v>0</v>
      </c>
      <c r="MK40" s="37">
        <f>IF(
 ISBLANK(Resultat!$L$134),
 0,
 IF(
  Resultat!$L$134=0,
  0,
  IF(Resultat!$L$134=1,
   0,
   IF(Resultat!$L$134=2,
    0,
    IF(Resultat!$L$134=3,
     3,
    IF(Resultat!$L$134=4,
     4,
     "x"))))))</f>
        <v>0</v>
      </c>
      <c r="ML40" s="37">
        <f>IF(
 ISBLANK(Resultat!$L$134),
 0,
 IF(
  Resultat!$L$134=0,
  0,
  IF(Resultat!$L$134=1,
   0,
   IF(Resultat!$L$134=2,
    0,
    IF(Resultat!$L$134=3,
     3,
    IF(Resultat!$L$134=4,
     4,
     "x"))))))</f>
        <v>0</v>
      </c>
      <c r="MM40" s="37">
        <f>IF(
 ISBLANK(Resultat!$L$134),
 0,
 IF(
  Resultat!$L$134=0,
  0,
  IF(Resultat!$L$134=1,
   0,
   IF(Resultat!$L$134=2,
    0,
    IF(Resultat!$L$134=3,
     3,
    IF(Resultat!$L$134=4,
     4,
     "x"))))))</f>
        <v>0</v>
      </c>
      <c r="MN40" s="37">
        <f>IF(
 ISBLANK(Resultat!$L$134),
 0,
 IF(
  Resultat!$L$134=0,
  1,
  0))</f>
        <v>0</v>
      </c>
      <c r="MO40" s="37">
        <f>IF(
 ISBLANK(Resultat!$L$134),
 0,
 IF(
  Resultat!$L$134=0,
  1,
  0))</f>
        <v>0</v>
      </c>
      <c r="MP40" s="37">
        <f>IF(COUNTIF(MI40:MO40,0)=7,0,"x")</f>
        <v>0</v>
      </c>
      <c r="MQ40" s="37">
        <v>0</v>
      </c>
      <c r="MR40" s="41">
        <f>IF(
 ISBLANK(Resultat!$L$134),
 0,
 IF(
  Resultat!$L$134=0,
  0,
  IF(Resultat!$L$134=1,
   0,
   IF(Resultat!$L$134=2,
    0,
    IF(Resultat!$L$134=3,
     3,
    IF(Resultat!$L$134=4,
     4,
     5))))))</f>
        <v>0</v>
      </c>
      <c r="MS40" s="140" t="s">
        <v>3</v>
      </c>
      <c r="MT40" s="41" t="s">
        <v>3</v>
      </c>
      <c r="MU40" s="37">
        <f>IF(
 ISBLANK(Resultat!$L$134),
 0,
 IF(
  Resultat!$L$134=0,
  0,
  IF(Resultat!$L$134=1,
   0,
   IF(Resultat!$L$134=2,
    0,
    IF(Resultat!$L$134=3,
     3,
    IF(Resultat!$L$134=4,
     4,
     "x"))))))</f>
        <v>0</v>
      </c>
      <c r="MV40" s="37">
        <f>IF(
 ISBLANK(Resultat!$L$134),
 0,
 IF(
  Resultat!$L$134=0,
  0,
  IF(Resultat!$L$134=1,
   0,
   IF(Resultat!$L$134=2,
    0,
    IF(Resultat!$L$134=3,
     3,
    IF(Resultat!$L$134=4,
     4,
     "x"))))))</f>
        <v>0</v>
      </c>
      <c r="MW40" s="37">
        <f>IF(
 ISBLANK(Resultat!$L$134),
 0,
 IF(
  Resultat!$L$134=0,
  0,
  IF(Resultat!$L$134=1,
   0,
   IF(Resultat!$L$134=2,
    0,
    IF(Resultat!$L$134=3,
     3,
    IF(Resultat!$L$134=4,
     4,
     "x"))))))</f>
        <v>0</v>
      </c>
      <c r="MX40" s="37">
        <f>IF(
 ISBLANK(Resultat!$L$134),
 0,
 IF(
  Resultat!$L$134=0,
  0,
  IF(Resultat!$L$134=1,
   0,
   IF(Resultat!$L$134=2,
    0,
    IF(Resultat!$L$134=3,
     3,
    IF(Resultat!$L$134=4,
     4,
     "x"))))))</f>
        <v>0</v>
      </c>
      <c r="MY40" s="37">
        <f>IF(
 ISBLANK(Resultat!$L$134),
 0,
 IF(
  Resultat!$L$134=0,
  0,
  IF(Resultat!$L$134=1,
   0,
   IF(Resultat!$L$134=2,
    0,
    IF(Resultat!$L$134=3,
     3,
    IF(Resultat!$L$134=4,
     4,
     "x"))))))</f>
        <v>0</v>
      </c>
      <c r="MZ40" s="37">
        <f>IF(
 ISBLANK(Resultat!$L$134),
 0,
 IF(
  Resultat!$L$134=0,
  1,
  0))</f>
        <v>0</v>
      </c>
      <c r="NA40" s="37">
        <f>IF(
 ISBLANK(Resultat!$L$134),
 0,
 IF(
  Resultat!$L$134=0,
  1,
  0))</f>
        <v>0</v>
      </c>
      <c r="NB40" s="37">
        <f>IF(COUNTIF(MU40:NA40,0)=7,0,"x")</f>
        <v>0</v>
      </c>
      <c r="NC40" s="37">
        <v>0</v>
      </c>
      <c r="ND40" s="41">
        <f>IF(
 ISBLANK(Resultat!$L$134),
 0,
 IF(
  Resultat!$L$134=0,
  0,
  IF(Resultat!$L$134=1,
   0,
   IF(Resultat!$L$134=2,
    0,
    IF(Resultat!$L$134=3,
     3,
    IF(Resultat!$L$134=4,
     4,
     5))))))</f>
        <v>0</v>
      </c>
      <c r="NE40" s="140" t="s">
        <v>3</v>
      </c>
      <c r="NF40" s="41" t="s">
        <v>3</v>
      </c>
      <c r="NG40" s="37">
        <f>IF(
 ISBLANK(Resultat!$L$134),
 0,
 IF(
  Resultat!$L$134=0,
  0,
  IF(Resultat!$L$134=1,
   0,
   IF(Resultat!$L$134=2,
    0,
    IF(Resultat!$L$134=3,
     3,
    IF(Resultat!$L$134=4,
     4,
     "x"))))))</f>
        <v>0</v>
      </c>
      <c r="NH40" s="37">
        <f>IF(
 ISBLANK(Resultat!$L$134),
 0,
 IF(
  Resultat!$L$134=0,
  0,
  IF(Resultat!$L$134=1,
   0,
   IF(Resultat!$L$134=2,
    0,
    IF(Resultat!$L$134=3,
     3,
    IF(Resultat!$L$134=4,
     4,
     "x"))))))</f>
        <v>0</v>
      </c>
      <c r="NI40" s="37">
        <f>IF(
 ISBLANK(Resultat!$L$134),
 0,
 IF(
  Resultat!$L$134=0,
  0,
  IF(Resultat!$L$134=1,
   0,
   IF(Resultat!$L$134=2,
    0,
    IF(Resultat!$L$134=3,
     3,
    IF(Resultat!$L$134=4,
     4,
     "x"))))))</f>
        <v>0</v>
      </c>
      <c r="NJ40" s="37">
        <f>IF(
 ISBLANK(Resultat!$L$134),
 0,
 IF(
  Resultat!$L$134=0,
  0,
  IF(Resultat!$L$134=1,
   0,
   IF(Resultat!$L$134=2,
    0,
    IF(Resultat!$L$134=3,
     3,
    IF(Resultat!$L$134=4,
     4,
     "x"))))))</f>
        <v>0</v>
      </c>
      <c r="NK40" s="37">
        <f>IF(
 ISBLANK(Resultat!$L$134),
 0,
 IF(
  Resultat!$L$134=0,
  0,
  IF(Resultat!$L$134=1,
   0,
   IF(Resultat!$L$134=2,
    0,
    IF(Resultat!$L$134=3,
     3,
    IF(Resultat!$L$134=4,
     4,
     "x"))))))</f>
        <v>0</v>
      </c>
      <c r="NL40" s="37">
        <f>IF(
 ISBLANK(Resultat!$L$134),
 0,
 IF(
  Resultat!$L$134=0,
  1,
  0))</f>
        <v>0</v>
      </c>
      <c r="NM40" s="37">
        <f>IF(
 ISBLANK(Resultat!$L$134),
 0,
 IF(
  Resultat!$L$134=0,
  1,
  0))</f>
        <v>0</v>
      </c>
      <c r="NN40" s="37">
        <f>IF(COUNTIF(NG40:NM40,0)=7,0,"x")</f>
        <v>0</v>
      </c>
      <c r="NO40" s="37">
        <v>0</v>
      </c>
      <c r="NP40" s="41">
        <f>IF(
 ISBLANK(Resultat!$L$134),
 0,
 IF(
  Resultat!$L$134=0,
  0,
  IF(Resultat!$L$134=1,
   0,
   IF(Resultat!$L$134=2,
    0,
    IF(Resultat!$L$134=3,
     3,
    IF(Resultat!$L$134=4,
     4,
     5))))))</f>
        <v>0</v>
      </c>
      <c r="NQ40" s="140" t="s">
        <v>3</v>
      </c>
      <c r="NR40" s="41" t="s">
        <v>3</v>
      </c>
      <c r="NS40" s="37">
        <f>IF(
 ISBLANK(Resultat!$L$134),
 0,
 IF(
  Resultat!$L$134=0,
  0,
  IF(Resultat!$L$134=1,
   0,
   IF(Resultat!$L$134=2,
    0,
    IF(Resultat!$L$134=3,
     3,
    IF(Resultat!$L$134=4,
     4,
     "x"))))))</f>
        <v>0</v>
      </c>
      <c r="NT40" s="37">
        <f>IF(
 ISBLANK(Resultat!$L$134),
 0,
 IF(
  Resultat!$L$134=0,
  0,
  IF(Resultat!$L$134=1,
   0,
   IF(Resultat!$L$134=2,
    0,
    IF(Resultat!$L$134=3,
     3,
    IF(Resultat!$L$134=4,
     4,
     "x"))))))</f>
        <v>0</v>
      </c>
      <c r="NU40" s="37">
        <f>IF(
 ISBLANK(Resultat!$L$134),
 0,
 IF(
  Resultat!$L$134=0,
  0,
  IF(Resultat!$L$134=1,
   0,
   IF(Resultat!$L$134=2,
    0,
    IF(Resultat!$L$134=3,
     3,
    IF(Resultat!$L$134=4,
     4,
     "x"))))))</f>
        <v>0</v>
      </c>
      <c r="NV40" s="37">
        <f>IF(
 ISBLANK(Resultat!$L$134),
 0,
 IF(
  Resultat!$L$134=0,
  0,
  IF(Resultat!$L$134=1,
   0,
   IF(Resultat!$L$134=2,
    0,
    IF(Resultat!$L$134=3,
     3,
    IF(Resultat!$L$134=4,
     4,
     "x"))))))</f>
        <v>0</v>
      </c>
      <c r="NW40" s="37">
        <f>IF(
 ISBLANK(Resultat!$L$134),
 0,
 IF(
  Resultat!$L$134=0,
  0,
  IF(Resultat!$L$134=1,
   0,
   IF(Resultat!$L$134=2,
    0,
    IF(Resultat!$L$134=3,
     3,
    IF(Resultat!$L$134=4,
     4,
     "x"))))))</f>
        <v>0</v>
      </c>
      <c r="NX40" s="37">
        <f>IF(
 ISBLANK(Resultat!$L$134),
 0,
 IF(
  Resultat!$L$134=0,
  1,
  0))</f>
        <v>0</v>
      </c>
      <c r="NY40" s="37">
        <f>IF(
 ISBLANK(Resultat!$L$134),
 0,
 IF(
  Resultat!$L$134=0,
  1,
  0))</f>
        <v>0</v>
      </c>
      <c r="NZ40" s="37">
        <f>IF(COUNTIF(NS40:NY40,0)=7,0,"x")</f>
        <v>0</v>
      </c>
      <c r="OA40" s="37">
        <v>0</v>
      </c>
      <c r="OB40" s="41">
        <f>IF(
 ISBLANK(Resultat!$L$134),
 0,
 IF(
  Resultat!$L$134=0,
  0,
  IF(Resultat!$L$134=1,
   0,
   IF(Resultat!$L$134=2,
    0,
    IF(Resultat!$L$134=3,
     3,
    IF(Resultat!$L$134=4,
     4,
     5))))))</f>
        <v>0</v>
      </c>
      <c r="OC40" s="140" t="s">
        <v>3</v>
      </c>
      <c r="OD40" s="41" t="s">
        <v>3</v>
      </c>
      <c r="OE40" s="37">
        <f>IF(
 ISBLANK(Resultat!$L$134),
 0,
 IF(
  Resultat!$L$134=0,
  0,
  IF(Resultat!$L$134=1,
   0,
   IF(Resultat!$L$134=2,
    0,
    IF(Resultat!$L$134=3,
     3,
    IF(Resultat!$L$134=4,
     4,
     "x"))))))</f>
        <v>0</v>
      </c>
      <c r="OF40" s="37">
        <f>IF(
 ISBLANK(Resultat!$L$134),
 0,
 IF(
  Resultat!$L$134=0,
  0,
  IF(Resultat!$L$134=1,
   0,
   IF(Resultat!$L$134=2,
    0,
    IF(Resultat!$L$134=3,
     3,
    IF(Resultat!$L$134=4,
     4,
     "x"))))))</f>
        <v>0</v>
      </c>
      <c r="OG40" s="37">
        <f>IF(
 ISBLANK(Resultat!$L$134),
 0,
 IF(
  Resultat!$L$134=0,
  0,
  IF(Resultat!$L$134=1,
   0,
   IF(Resultat!$L$134=2,
    0,
    IF(Resultat!$L$134=3,
     3,
    IF(Resultat!$L$134=4,
     4,
     "x"))))))</f>
        <v>0</v>
      </c>
      <c r="OH40" s="37">
        <f>IF(
 ISBLANK(Resultat!$L$134),
 0,
 IF(
  Resultat!$L$134=0,
  0,
  IF(Resultat!$L$134=1,
   0,
   IF(Resultat!$L$134=2,
    0,
    IF(Resultat!$L$134=3,
     3,
    IF(Resultat!$L$134=4,
     4,
     "x"))))))</f>
        <v>0</v>
      </c>
      <c r="OI40" s="37">
        <f>IF(
 ISBLANK(Resultat!$L$134),
 0,
 IF(
  Resultat!$L$134=0,
  0,
  IF(Resultat!$L$134=1,
   0,
   IF(Resultat!$L$134=2,
    0,
    IF(Resultat!$L$134=3,
     3,
    IF(Resultat!$L$134=4,
     4,
     "x"))))))</f>
        <v>0</v>
      </c>
      <c r="OJ40" s="37">
        <f>IF(
 ISBLANK(Resultat!$L$134),
 0,
 IF(
  Resultat!$L$134=0,
  1,
  0))</f>
        <v>0</v>
      </c>
      <c r="OK40" s="37">
        <f>IF(
 ISBLANK(Resultat!$L$134),
 0,
 IF(
  Resultat!$L$134=0,
  1,
  0))</f>
        <v>0</v>
      </c>
      <c r="OL40" s="37">
        <f>IF(COUNTIF(OE40:OK40,0)=7,0,"x")</f>
        <v>0</v>
      </c>
      <c r="OM40" s="37">
        <v>0</v>
      </c>
      <c r="ON40" s="41">
        <f>IF(
 ISBLANK(Resultat!$L$134),
 0,
 IF(
  Resultat!$L$134=0,
  0,
  IF(Resultat!$L$134=1,
   0,
   IF(Resultat!$L$134=2,
    0,
    IF(Resultat!$L$134=3,
     3,
    IF(Resultat!$L$134=4,
     4,
     5))))))</f>
        <v>0</v>
      </c>
      <c r="OO40" s="140" t="s">
        <v>3</v>
      </c>
      <c r="OP40" s="41" t="s">
        <v>3</v>
      </c>
      <c r="OQ40" s="37">
        <f>IF(
 ISBLANK(Resultat!$L$134),
 0,
 IF(
  Resultat!$L$134=0,
  0,
  IF(Resultat!$L$134=1,
   0,
   IF(Resultat!$L$134=2,
    0,
    IF(Resultat!$L$134=3,
     3,
    IF(Resultat!$L$134=4,
     4,
     "x"))))))</f>
        <v>0</v>
      </c>
      <c r="OR40" s="37">
        <f>IF(
 ISBLANK(Resultat!$L$134),
 0,
 IF(
  Resultat!$L$134=0,
  0,
  IF(Resultat!$L$134=1,
   0,
   IF(Resultat!$L$134=2,
    0,
    IF(Resultat!$L$134=3,
     3,
    IF(Resultat!$L$134=4,
     4,
     "x"))))))</f>
        <v>0</v>
      </c>
      <c r="OS40" s="37">
        <f>IF(
 ISBLANK(Resultat!$L$134),
 0,
 IF(
  Resultat!$L$134=0,
  0,
  IF(Resultat!$L$134=1,
   0,
   IF(Resultat!$L$134=2,
    0,
    IF(Resultat!$L$134=3,
     3,
    IF(Resultat!$L$134=4,
     4,
     "x"))))))</f>
        <v>0</v>
      </c>
      <c r="OT40" s="37">
        <f>IF(
 ISBLANK(Resultat!$L$134),
 0,
 IF(
  Resultat!$L$134=0,
  0,
  IF(Resultat!$L$134=1,
   0,
   IF(Resultat!$L$134=2,
    0,
    IF(Resultat!$L$134=3,
     3,
    IF(Resultat!$L$134=4,
     4,
     "x"))))))</f>
        <v>0</v>
      </c>
      <c r="OU40" s="37">
        <f>IF(
 ISBLANK(Resultat!$L$134),
 0,
 IF(
  Resultat!$L$134=0,
  0,
  IF(Resultat!$L$134=1,
   0,
   IF(Resultat!$L$134=2,
    0,
    IF(Resultat!$L$134=3,
     3,
    IF(Resultat!$L$134=4,
     4,
     "x"))))))</f>
        <v>0</v>
      </c>
      <c r="OV40" s="37">
        <f>IF(
 ISBLANK(Resultat!$L$134),
 0,
 IF(
  Resultat!$L$134=0,
  1,
  0))</f>
        <v>0</v>
      </c>
      <c r="OW40" s="37">
        <f>IF(
 ISBLANK(Resultat!$L$134),
 0,
 IF(
  Resultat!$L$134=0,
  1,
  0))</f>
        <v>0</v>
      </c>
      <c r="OX40" s="37">
        <f>IF(COUNTIF(OQ40:OW40,0)=7,0,"x")</f>
        <v>0</v>
      </c>
      <c r="OY40" s="37">
        <v>0</v>
      </c>
      <c r="OZ40" s="41">
        <f>IF(
 ISBLANK(Resultat!$L$134),
 0,
 IF(
  Resultat!$L$134=0,
  0,
  IF(Resultat!$L$134=1,
   0,
   IF(Resultat!$L$134=2,
    0,
    IF(Resultat!$L$134=3,
     3,
    IF(Resultat!$L$134=4,
     4,
     5))))))</f>
        <v>0</v>
      </c>
      <c r="PA40" s="140" t="s">
        <v>3</v>
      </c>
      <c r="PB40" s="41" t="s">
        <v>3</v>
      </c>
      <c r="PC40" s="37">
        <f>IF(
 ISBLANK(Resultat!$L$134),
 0,
 IF(
  Resultat!$L$134=0,
  0,
  IF(Resultat!$L$134=1,
   0,
   IF(Resultat!$L$134=2,
    0,
    IF(Resultat!$L$134=3,
     3,
    IF(Resultat!$L$134=4,
     4,
     "x"))))))</f>
        <v>0</v>
      </c>
      <c r="PD40" s="37">
        <f>IF(
 ISBLANK(Resultat!$L$134),
 0,
 IF(
  Resultat!$L$134=0,
  0,
  IF(Resultat!$L$134=1,
   0,
   IF(Resultat!$L$134=2,
    0,
    IF(Resultat!$L$134=3,
     3,
    IF(Resultat!$L$134=4,
     4,
     "x"))))))</f>
        <v>0</v>
      </c>
      <c r="PE40" s="37">
        <f>IF(
 ISBLANK(Resultat!$L$134),
 0,
 IF(
  Resultat!$L$134=0,
  0,
  IF(Resultat!$L$134=1,
   0,
   IF(Resultat!$L$134=2,
    0,
    IF(Resultat!$L$134=3,
     3,
    IF(Resultat!$L$134=4,
     4,
     "x"))))))</f>
        <v>0</v>
      </c>
      <c r="PF40" s="37">
        <f>IF(
 ISBLANK(Resultat!$L$134),
 0,
 IF(
  Resultat!$L$134=0,
  0,
  IF(Resultat!$L$134=1,
   0,
   IF(Resultat!$L$134=2,
    0,
    IF(Resultat!$L$134=3,
     3,
    IF(Resultat!$L$134=4,
     4,
     "x"))))))</f>
        <v>0</v>
      </c>
      <c r="PG40" s="37">
        <f>IF(
 ISBLANK(Resultat!$L$134),
 0,
 IF(
  Resultat!$L$134=0,
  0,
  IF(Resultat!$L$134=1,
   0,
   IF(Resultat!$L$134=2,
    0,
    IF(Resultat!$L$134=3,
     3,
    IF(Resultat!$L$134=4,
     4,
     "x"))))))</f>
        <v>0</v>
      </c>
      <c r="PH40" s="37">
        <f>IF(
 ISBLANK(Resultat!$L$134),
 0,
 IF(
  Resultat!$L$134=0,
  1,
  0))</f>
        <v>0</v>
      </c>
      <c r="PI40" s="37">
        <f>IF(
 ISBLANK(Resultat!$L$134),
 0,
 IF(
  Resultat!$L$134=0,
  1,
  0))</f>
        <v>0</v>
      </c>
      <c r="PJ40" s="37">
        <f>IF(COUNTIF(PC40:PI40,0)=7,0,"x")</f>
        <v>0</v>
      </c>
      <c r="PK40" s="37">
        <v>0</v>
      </c>
      <c r="PL40" s="41">
        <f>IF(
 ISBLANK(Resultat!$L$134),
 0,
 IF(
  Resultat!$L$134=0,
  0,
  IF(Resultat!$L$134=1,
   0,
   IF(Resultat!$L$134=2,
    0,
    IF(Resultat!$L$134=3,
     3,
    IF(Resultat!$L$134=4,
     4,
     5))))))</f>
        <v>0</v>
      </c>
      <c r="PM40" s="140" t="s">
        <v>3</v>
      </c>
      <c r="PN40" s="41" t="s">
        <v>3</v>
      </c>
      <c r="PO40" s="37">
        <f>IF(
 ISBLANK(Resultat!$L$134),
 0,
 IF(
  Resultat!$L$134=0,
  0,
  IF(Resultat!$L$134=1,
   0,
   IF(Resultat!$L$134=2,
    0,
    IF(Resultat!$L$134=3,
     3,
    IF(Resultat!$L$134=4,
     4,
     "x"))))))</f>
        <v>0</v>
      </c>
      <c r="PP40" s="37">
        <f>IF(
 ISBLANK(Resultat!$L$134),
 0,
 IF(
  Resultat!$L$134=0,
  0,
  IF(Resultat!$L$134=1,
   0,
   IF(Resultat!$L$134=2,
    0,
    IF(Resultat!$L$134=3,
     3,
    IF(Resultat!$L$134=4,
     4,
     "x"))))))</f>
        <v>0</v>
      </c>
      <c r="PQ40" s="37">
        <f>IF(
 ISBLANK(Resultat!$L$134),
 0,
 IF(
  Resultat!$L$134=0,
  0,
  IF(Resultat!$L$134=1,
   0,
   IF(Resultat!$L$134=2,
    0,
    IF(Resultat!$L$134=3,
     3,
    IF(Resultat!$L$134=4,
     4,
     "x"))))))</f>
        <v>0</v>
      </c>
      <c r="PR40" s="37">
        <f>IF(
 ISBLANK(Resultat!$L$134),
 0,
 IF(
  Resultat!$L$134=0,
  0,
  IF(Resultat!$L$134=1,
   0,
   IF(Resultat!$L$134=2,
    0,
    IF(Resultat!$L$134=3,
     3,
    IF(Resultat!$L$134=4,
     4,
     "x"))))))</f>
        <v>0</v>
      </c>
      <c r="PS40" s="37">
        <f>IF(
 ISBLANK(Resultat!$L$134),
 0,
 IF(
  Resultat!$L$134=0,
  0,
  IF(Resultat!$L$134=1,
   0,
   IF(Resultat!$L$134=2,
    0,
    IF(Resultat!$L$134=3,
     3,
    IF(Resultat!$L$134=4,
     4,
     "x"))))))</f>
        <v>0</v>
      </c>
      <c r="PT40" s="37">
        <f>IF(
 ISBLANK(Resultat!$L$134),
 0,
 IF(
  Resultat!$L$134=0,
  1,
  0))</f>
        <v>0</v>
      </c>
      <c r="PU40" s="37">
        <f>IF(
 ISBLANK(Resultat!$L$134),
 0,
 IF(
  Resultat!$L$134=0,
  1,
  0))</f>
        <v>0</v>
      </c>
      <c r="PV40" s="37">
        <f>IF(COUNTIF(PO40:PU40,0)=7,0,"x")</f>
        <v>0</v>
      </c>
      <c r="PW40" s="37">
        <v>0</v>
      </c>
      <c r="PX40" s="41">
        <f>IF(
 ISBLANK(Resultat!$L$134),
 0,
 IF(
  Resultat!$L$134=0,
  0,
  IF(Resultat!$L$134=1,
   0,
   IF(Resultat!$L$134=2,
    0,
    IF(Resultat!$L$134=3,
     3,
    IF(Resultat!$L$134=4,
     4,
     5))))))</f>
        <v>0</v>
      </c>
      <c r="PY40" s="140" t="s">
        <v>3</v>
      </c>
      <c r="PZ40" s="41" t="s">
        <v>3</v>
      </c>
      <c r="QA40" s="37">
        <f>IF(
 ISBLANK(Resultat!$L$134),
 0,
 IF(
  Resultat!$L$134=0,
  0,
  IF(Resultat!$L$134=1,
   0,
   IF(Resultat!$L$134=2,
    0,
    IF(Resultat!$L$134=3,
     3,
    IF(Resultat!$L$134=4,
     4,
     "x"))))))</f>
        <v>0</v>
      </c>
      <c r="QB40" s="37">
        <f>IF(
 ISBLANK(Resultat!$L$134),
 0,
 IF(
  Resultat!$L$134=0,
  0,
  IF(Resultat!$L$134=1,
   0,
   IF(Resultat!$L$134=2,
    0,
    IF(Resultat!$L$134=3,
     3,
    IF(Resultat!$L$134=4,
     4,
     "x"))))))</f>
        <v>0</v>
      </c>
      <c r="QC40" s="37">
        <f>IF(
 ISBLANK(Resultat!$L$134),
 0,
 IF(
  Resultat!$L$134=0,
  0,
  IF(Resultat!$L$134=1,
   0,
   IF(Resultat!$L$134=2,
    0,
    IF(Resultat!$L$134=3,
     3,
    IF(Resultat!$L$134=4,
     4,
     "x"))))))</f>
        <v>0</v>
      </c>
      <c r="QD40" s="37">
        <f>IF(
 ISBLANK(Resultat!$L$134),
 0,
 IF(
  Resultat!$L$134=0,
  0,
  IF(Resultat!$L$134=1,
   0,
   IF(Resultat!$L$134=2,
    0,
    IF(Resultat!$L$134=3,
     3,
    IF(Resultat!$L$134=4,
     4,
     "x"))))))</f>
        <v>0</v>
      </c>
      <c r="QE40" s="37">
        <f>IF(
 ISBLANK(Resultat!$L$134),
 0,
 IF(
  Resultat!$L$134=0,
  0,
  IF(Resultat!$L$134=1,
   0,
   IF(Resultat!$L$134=2,
    0,
    IF(Resultat!$L$134=3,
     3,
    IF(Resultat!$L$134=4,
     4,
     "x"))))))</f>
        <v>0</v>
      </c>
      <c r="QF40" s="37">
        <f>IF(
 ISBLANK(Resultat!$L$134),
 0,
 IF(
  Resultat!$L$134=0,
  1,
  0))</f>
        <v>0</v>
      </c>
      <c r="QG40" s="37">
        <f>IF(
 ISBLANK(Resultat!$L$134),
 0,
 IF(
  Resultat!$L$134=0,
  1,
  0))</f>
        <v>0</v>
      </c>
      <c r="QH40" s="37">
        <f>IF(COUNTIF(QA40:QG40,0)=7,0,"x")</f>
        <v>0</v>
      </c>
      <c r="QI40" s="37">
        <v>0</v>
      </c>
      <c r="QJ40" s="41">
        <f>IF(
 ISBLANK(Resultat!$L$134),
 0,
 IF(
  Resultat!$L$134=0,
  0,
  IF(Resultat!$L$134=1,
   0,
   IF(Resultat!$L$134=2,
    0,
    IF(Resultat!$L$134=3,
     3,
    IF(Resultat!$L$134=4,
     4,
     5))))))</f>
        <v>0</v>
      </c>
      <c r="QK40" s="140" t="s">
        <v>3</v>
      </c>
      <c r="QL40" s="41" t="s">
        <v>3</v>
      </c>
      <c r="QM40" s="37">
        <f>IF(
 ISBLANK(Resultat!$L$134),
 0,
 IF(
  Resultat!$L$134=0,
  0,
  IF(Resultat!$L$134=1,
   0,
   IF(Resultat!$L$134=2,
    0,
    IF(Resultat!$L$134=3,
     3,
    IF(Resultat!$L$134=4,
     4,
     "x"))))))</f>
        <v>0</v>
      </c>
      <c r="QN40" s="37">
        <f>IF(
 ISBLANK(Resultat!$L$134),
 0,
 IF(
  Resultat!$L$134=0,
  0,
  IF(Resultat!$L$134=1,
   0,
   IF(Resultat!$L$134=2,
    0,
    IF(Resultat!$L$134=3,
     3,
    IF(Resultat!$L$134=4,
     4,
     "x"))))))</f>
        <v>0</v>
      </c>
      <c r="QO40" s="37">
        <f>IF(
 ISBLANK(Resultat!$L$134),
 0,
 IF(
  Resultat!$L$134=0,
  0,
  IF(Resultat!$L$134=1,
   0,
   IF(Resultat!$L$134=2,
    0,
    IF(Resultat!$L$134=3,
     3,
    IF(Resultat!$L$134=4,
     4,
     "x"))))))</f>
        <v>0</v>
      </c>
      <c r="QP40" s="37">
        <f>IF(
 ISBLANK(Resultat!$L$134),
 0,
 IF(
  Resultat!$L$134=0,
  0,
  IF(Resultat!$L$134=1,
   0,
   IF(Resultat!$L$134=2,
    0,
    IF(Resultat!$L$134=3,
     3,
    IF(Resultat!$L$134=4,
     4,
     "x"))))))</f>
        <v>0</v>
      </c>
      <c r="QQ40" s="37">
        <f>IF(
 ISBLANK(Resultat!$L$134),
 0,
 IF(
  Resultat!$L$134=0,
  0,
  IF(Resultat!$L$134=1,
   0,
   IF(Resultat!$L$134=2,
    0,
    IF(Resultat!$L$134=3,
     3,
    IF(Resultat!$L$134=4,
     4,
     "x"))))))</f>
        <v>0</v>
      </c>
      <c r="QR40" s="37">
        <f>IF(
 ISBLANK(Resultat!$L$134),
 0,
 IF(
  Resultat!$L$134=0,
  1,
  0))</f>
        <v>0</v>
      </c>
      <c r="QS40" s="37">
        <f>IF(
 ISBLANK(Resultat!$L$134),
 0,
 IF(
  Resultat!$L$134=0,
  1,
  0))</f>
        <v>0</v>
      </c>
      <c r="QT40" s="37">
        <f>IF(COUNTIF(QM40:QS40,0)=7,0,"x")</f>
        <v>0</v>
      </c>
      <c r="QU40" s="37">
        <v>0</v>
      </c>
      <c r="QV40" s="41">
        <f>IF(
 ISBLANK(Resultat!$L$134),
 0,
 IF(
  Resultat!$L$134=0,
  0,
  IF(Resultat!$L$134=1,
   0,
   IF(Resultat!$L$134=2,
    0,
    IF(Resultat!$L$134=3,
     3,
    IF(Resultat!$L$134=4,
     4,
     5))))))</f>
        <v>0</v>
      </c>
      <c r="QW40" s="140" t="s">
        <v>3</v>
      </c>
      <c r="QX40" s="41" t="s">
        <v>3</v>
      </c>
      <c r="QY40" s="37">
        <f>IF(
 ISBLANK(Resultat!$L$134),
 0,
 IF(
  Resultat!$L$134=0,
  0,
  IF(Resultat!$L$134=1,
   0,
   IF(Resultat!$L$134=2,
    0,
    IF(Resultat!$L$134=3,
     0,
    IF(Resultat!$L$134=4,
     0,
     "x"))))))</f>
        <v>0</v>
      </c>
      <c r="QZ40" s="37">
        <f>IF(
 ISBLANK(Resultat!$L$134),
 0,
 IF(
  Resultat!$L$134=0,
  0,
  IF(Resultat!$L$134=1,
   0,
   IF(Resultat!$L$134=2,
    0,
    IF(Resultat!$L$134=3,
     0,
    IF(Resultat!$L$134=4,
     "x",
     0))))))</f>
        <v>0</v>
      </c>
      <c r="RA40" s="37">
        <f>IF(
 ISBLANK(Resultat!$L$134),
 0,
 IF(
  Resultat!$L$134=0,
  0,
  IF(Resultat!$L$134=1,
   0,
   IF(Resultat!$L$134=2,
    0,
    IF(Resultat!$L$134=3,
     0,
    IF(Resultat!$L$134=4,
     0,
     0))))))</f>
        <v>0</v>
      </c>
      <c r="RB40" s="37">
        <f>IF(
 ISBLANK(Resultat!$L$134),
 0,
 IF(
  Resultat!$L$134=0,
  0,
  IF(Resultat!$L$134=1,
   0,
   IF(Resultat!$L$134=2,
    0,
    IF(Resultat!$L$134=3,
     0,
    IF(Resultat!$L$134=4,
     0,
     0))))))</f>
        <v>0</v>
      </c>
      <c r="RC40" s="37">
        <f>IF(
 ISBLANK(Resultat!$L$134),
 0,
 IF(
  Resultat!$L$134=0,
  0,
  IF(Resultat!$L$134=1,
   0,
   IF(Resultat!$L$134=2,
    0,
    IF(Resultat!$L$134=3,
     0,
    IF(Resultat!$L$134=4,
     0,
     0))))))</f>
        <v>0</v>
      </c>
      <c r="RD40" s="37" t="str">
        <f>IF(COUNTIF(QY40:RC40,"x")=0,"x",0)</f>
        <v>x</v>
      </c>
      <c r="RE40" s="37" t="str">
        <f>IF(COUNTIF(QY40:RD40,0)=7,0,"x")</f>
        <v>x</v>
      </c>
      <c r="RF40" s="37">
        <v>0</v>
      </c>
      <c r="RG40" s="37">
        <f>IF(QY40="x",5,IF(QZ40="x",4,IF(RA40="x",3,IF(RB40="x",2,IF(RC40="x",1,0)))))</f>
        <v>0</v>
      </c>
      <c r="RH40" s="140" t="s">
        <v>3</v>
      </c>
      <c r="RI40" s="41" t="s">
        <v>3</v>
      </c>
      <c r="RJ40" s="37">
        <f>IF(
 ISBLANK(Resultat!$L$134),
 0,
 IF(
  Resultat!$L$134=0,
  0,
  IF(Resultat!$L$134=1,
   0,
   IF(Resultat!$L$134=2,
    0,
    IF(Resultat!$L$134=3,
     0,
    IF(Resultat!$L$134=4,
     4,
     "x"))))))</f>
        <v>0</v>
      </c>
      <c r="RK40" s="37">
        <f>IF(
 ISBLANK(Resultat!$L$134),
 0,
 IF(
  Resultat!$L$134=0,
  0,
  IF(Resultat!$L$134=1,
   0,
   IF(Resultat!$L$134=2,
    0,
    IF(Resultat!$L$134=3,
     0,
    IF(Resultat!$L$134=4,
     4,
     "x"))))))</f>
        <v>0</v>
      </c>
      <c r="RL40" s="37">
        <f>IF(
 ISBLANK(Resultat!$L$134),
 0,
 IF(
  Resultat!$L$134=0,
  0,
  IF(Resultat!$L$134=1,
   0,
   IF(Resultat!$L$134=2,
    0,
    IF(Resultat!$L$134=3,
     0,
    IF(Resultat!$L$134=4,
     4,
     "x"))))))</f>
        <v>0</v>
      </c>
      <c r="RM40" s="37">
        <f>IF(
 ISBLANK(Resultat!$L$134),
 0,
 IF(
  Resultat!$L$134=0,
  0,
  IF(Resultat!$L$134=1,
   0,
   IF(Resultat!$L$134=2,
    0,
    IF(Resultat!$L$134=3,
     0,
    IF(Resultat!$L$134=4,
     4,
     "x"))))))</f>
        <v>0</v>
      </c>
      <c r="RN40" s="37">
        <f>IF(
 ISBLANK(Resultat!$L$134),
 0,
 IF(
  Resultat!$L$134=0,
  0,
  IF(Resultat!$L$134=1,
   0,
   IF(Resultat!$L$134=2,
    0,
    IF(Resultat!$L$134=3,
     0,
    IF(Resultat!$L$134=4,
     4,
     "x"))))))</f>
        <v>0</v>
      </c>
      <c r="RO40" s="37">
        <f>IF(
 ISBLANK(Resultat!$L$134),
 0,
 IF(
  Resultat!$L$134=0,
  1,
  0))</f>
        <v>0</v>
      </c>
      <c r="RP40" s="37">
        <f>IF(
 ISBLANK(Resultat!$L$134),
 0,
 IF(
  Resultat!$L$134=0,
  1,
  0))</f>
        <v>0</v>
      </c>
      <c r="RQ40" s="37">
        <f>IF(COUNTIF(RJ40:RP40,0)=7,0,"x")</f>
        <v>0</v>
      </c>
      <c r="RR40" s="37">
        <v>0</v>
      </c>
      <c r="RS40" s="41">
        <f>IF(
 ISBLANK(Resultat!$L$134),
 0,
 IF(
  Resultat!$L$134=0,
  0,
  IF(Resultat!$L$134=1,
   0,
   IF(Resultat!$L$134=2,
    0,
    IF(Resultat!$L$134=3,
     0,
    IF(Resultat!$L$134=4,
     4,
     5))))))</f>
        <v>0</v>
      </c>
      <c r="RT40" s="140">
        <f>IF(
 Resultat!L134=0,
 0,
 IF(
  Resultat!L134=1,
  23,
  IF(
   Resultat!L134=2,
   70,
   IF(
    Resultat!L134=3,
    133,
    IF(
     Resultat!L134=4,
     180,
     IF(
      Resultat!L134=5,
      200,
      "FEL UPPTÄCKT"))))))</f>
        <v>0</v>
      </c>
      <c r="RU40" s="37" t="str">
        <f>IF(ISNUMBER(Resultat!L134),40,"")</f>
        <v/>
      </c>
      <c r="RV40" s="37" t="str">
        <f>IF(ISNUMBER(Resultat!L134),40,"")</f>
        <v/>
      </c>
      <c r="RW40" s="37">
        <f>IF(Resultat!L134&gt;=2,"Ja!",0)</f>
        <v>0</v>
      </c>
      <c r="RX40" s="37">
        <f>IF(Resultat!L134=5,4,Resultat!L134)</f>
        <v>0</v>
      </c>
      <c r="RY40" s="140" t="str">
        <f>IF(Arbetsområdena!C54=0.1,0,Arbetsområdena!C54)</f>
        <v>DATA SAKNAS</v>
      </c>
      <c r="RZ40" s="159" t="str">
        <f>IF(Arbetsområdena!D54=0.1,0,Arbetsområdena!D54)</f>
        <v>DATA SAKNAS</v>
      </c>
      <c r="SA40" s="159" t="str">
        <f>IF(Arbetsområdena!E54=0.1,0,Arbetsområdena!E54)</f>
        <v>DATA SAKNAS</v>
      </c>
      <c r="SB40" s="159" t="str">
        <f>IF(Arbetsområdena!F54=0.1,0,Arbetsområdena!F54)</f>
        <v>DATA SAKNAS</v>
      </c>
      <c r="SC40" s="159" t="str">
        <f>IF(Arbetsområdena!G54=0.1,0,Arbetsområdena!G54)</f>
        <v>DATA SAKNAS</v>
      </c>
      <c r="SD40" s="159" t="str">
        <f>IF(Arbetsområdena!H54=0.1,0,Arbetsområdena!H54)</f>
        <v>DATA SAKNAS</v>
      </c>
      <c r="SE40" s="159" t="str">
        <f>IF(Arbetsområdena!I54=0.1,0,Arbetsområdena!I54)</f>
        <v>DATA SAKNAS</v>
      </c>
      <c r="SF40" s="159" t="str">
        <f>IF(Arbetsområdena!J54=0.1,0,Arbetsområdena!J54)</f>
        <v>DATA SAKNAS</v>
      </c>
      <c r="SG40" s="159" t="str">
        <f>IF(Arbetsområdena!K54=0.1,0,Arbetsområdena!K54)</f>
        <v>DATA SAKNAS</v>
      </c>
      <c r="SH40" s="159" t="str">
        <f>IF(Arbetsområdena!L54=0.1,0,Arbetsområdena!L54)</f>
        <v>DATA SAKNAS</v>
      </c>
      <c r="SI40" s="140" t="b">
        <f>IF(RY40=1,1,IF(RY40=2,8,IF(RY40=3,24,IF(RY40=4,32,IF(RY40=5,40)))))</f>
        <v>0</v>
      </c>
      <c r="SJ40" s="55" t="b">
        <f>IF(RZ40=1,2,IF(RZ40=2,6,IF(RZ40=3,12,IF(RZ40=4,16,IF(RZ40=5,20)))))</f>
        <v>0</v>
      </c>
      <c r="SK40" s="55" t="b">
        <f>IF(SA40=1,1,IF(SA40=2,6,IF(SA40=3,12,IF(SA40=4,16,IF(SA40=5,20)))))</f>
        <v>0</v>
      </c>
      <c r="SL40" s="55" t="b">
        <f>IF(SB40=1,3,IF(SB40=2,8,IF(SB40=3,24,IF(SB40=4,24,IF(SB40=5,30)))))</f>
        <v>0</v>
      </c>
      <c r="SM40" s="55" t="b">
        <f>IF(SC40=1,5,IF(SC40=2,16,IF(SC40=3,24,IF(SC40=4,36,IF(SC40=5,45)))))</f>
        <v>0</v>
      </c>
      <c r="SN40" s="55" t="b">
        <f>IF(SD40=1,2,IF(SD40=2,10,IF(SD40=3,21,IF(SD40=4,28,IF(SD40=5,40)))))</f>
        <v>0</v>
      </c>
      <c r="SO40" s="55" t="b">
        <f>IF(SE40=1,0,IF(SE40=2,8,IF(SE40=3,15,IF(SE40=4,24,IF(SE40=5,30)))))</f>
        <v>0</v>
      </c>
      <c r="SP40" s="55" t="b">
        <f>IF(SF40=1,1,IF(SF40=2,8,IF(SF40=3,15,IF(SF40=4,24,IF(SF40=5,30)))))</f>
        <v>0</v>
      </c>
      <c r="SQ40" s="55" t="b">
        <f>IF(SG40=1,1,IF(SG40=2,4,IF(SG40=3,9,IF(SG40=4,12,IF(SG40=5,15)))))</f>
        <v>0</v>
      </c>
      <c r="SR40" s="55" t="b">
        <f>IF(SH40=1,2,IF(SH40=2,8,IF(SH40=3,18,IF(SH40=4,32,IF(SH40=5,40)))))</f>
        <v>0</v>
      </c>
      <c r="SS40" s="140" t="str">
        <f t="shared" si="84"/>
        <v>Målbild för övergripande nivå</v>
      </c>
      <c r="ST40" s="103">
        <f>RX40+SUM(RY40:SH40)/100+RT40/100000+SUM(SI40:SR40)/100000000</f>
        <v>0</v>
      </c>
      <c r="SU40" s="140"/>
      <c r="SV40" s="55"/>
      <c r="SW40" s="55"/>
      <c r="SX40" s="55"/>
      <c r="SY40" s="55"/>
      <c r="SZ40" s="55"/>
      <c r="TA40" s="55"/>
      <c r="TB40" s="55"/>
      <c r="TC40" s="55"/>
      <c r="TD40" s="55"/>
      <c r="TE40" s="55"/>
      <c r="TF40" s="55"/>
      <c r="TG40" s="55"/>
      <c r="TH40" s="55"/>
      <c r="TI40" s="55"/>
      <c r="TJ40" s="55"/>
      <c r="TK40" s="55"/>
      <c r="TL40" s="55"/>
      <c r="TM40" s="55"/>
      <c r="TN40" s="55"/>
      <c r="TO40" s="55"/>
      <c r="TP40" s="55"/>
      <c r="TQ40" s="55"/>
      <c r="TR40" s="55"/>
      <c r="TS40" s="55"/>
      <c r="TT40" s="55"/>
      <c r="TU40" s="55"/>
      <c r="TV40" s="55"/>
      <c r="TW40" s="55"/>
      <c r="TX40" s="55"/>
      <c r="TY40" s="55"/>
      <c r="TZ40" s="55"/>
      <c r="UA40" s="55"/>
      <c r="UB40" s="55"/>
      <c r="UC40" s="55"/>
      <c r="UD40" s="55"/>
      <c r="UE40" s="55"/>
      <c r="UF40" s="55"/>
      <c r="UG40" s="55"/>
      <c r="UH40" s="55"/>
      <c r="UI40" s="55"/>
      <c r="UJ40" s="55"/>
      <c r="UK40" s="55"/>
      <c r="UL40" s="55"/>
      <c r="UM40" s="55"/>
      <c r="UN40" s="55"/>
      <c r="UO40" s="55"/>
      <c r="UP40" s="55"/>
      <c r="UQ40" s="55"/>
      <c r="UR40" s="55"/>
      <c r="US40" s="55"/>
      <c r="UT40" s="55"/>
      <c r="UU40" s="55"/>
      <c r="UV40" s="55"/>
      <c r="UW40" s="55"/>
      <c r="UX40" s="55"/>
      <c r="UY40" s="55"/>
      <c r="UZ40" s="55"/>
      <c r="VA40" s="55"/>
      <c r="VB40" s="55"/>
      <c r="VC40" s="55"/>
      <c r="VD40" s="55"/>
      <c r="VE40" s="55"/>
      <c r="VF40" s="55"/>
      <c r="VG40" s="55"/>
      <c r="VH40" s="55"/>
      <c r="VI40" s="55"/>
      <c r="VJ40" s="55"/>
      <c r="VK40" s="55"/>
      <c r="VL40" s="55"/>
      <c r="VM40" s="55"/>
      <c r="VN40" s="55"/>
      <c r="VO40" s="55"/>
      <c r="VP40" s="55"/>
      <c r="VQ40" s="55"/>
      <c r="VR40" s="55"/>
      <c r="VS40" s="55"/>
      <c r="VT40" s="55"/>
      <c r="VU40" s="55"/>
      <c r="VV40" s="55"/>
      <c r="VW40" s="55"/>
      <c r="VX40" s="55"/>
      <c r="VY40" s="55"/>
      <c r="VZ40" s="55"/>
      <c r="WA40" s="55"/>
      <c r="WB40" s="55"/>
      <c r="WC40" s="55"/>
      <c r="WD40" s="55"/>
      <c r="WE40" s="55"/>
      <c r="WF40" s="55"/>
      <c r="WG40" s="55"/>
      <c r="WH40" s="55"/>
      <c r="WI40" s="55"/>
    </row>
    <row r="41" spans="1:607" s="37" customFormat="1" x14ac:dyDescent="0.35">
      <c r="A41" s="46" t="s">
        <v>867</v>
      </c>
      <c r="B41" s="74" t="s">
        <v>3</v>
      </c>
      <c r="C41" s="74" t="s">
        <v>3</v>
      </c>
      <c r="D41" s="74" t="s">
        <v>3</v>
      </c>
      <c r="E41" s="41" t="s">
        <v>3</v>
      </c>
      <c r="F41" s="41" t="s">
        <v>3</v>
      </c>
      <c r="G41" s="41" t="s">
        <v>3</v>
      </c>
      <c r="H41" s="41" t="s">
        <v>3</v>
      </c>
      <c r="I41" s="144" t="s">
        <v>3</v>
      </c>
      <c r="J41" s="41" t="s">
        <v>3</v>
      </c>
      <c r="K41" s="144" t="s">
        <v>3</v>
      </c>
      <c r="L41" s="74" t="s">
        <v>3</v>
      </c>
      <c r="M41" s="74" t="s">
        <v>3</v>
      </c>
      <c r="N41" s="74" t="s">
        <v>3</v>
      </c>
      <c r="O41" s="74" t="s">
        <v>3</v>
      </c>
      <c r="P41" s="140" t="s">
        <v>3</v>
      </c>
      <c r="Q41" s="41" t="s">
        <v>3</v>
      </c>
      <c r="R41" s="37">
        <f>IF(
 OR(Resultat!$L$146=5,Resultat!$W$146=5),
 "x",
 IF(
  OR(Resultat!$L$146=4,Resultat!$W$146=4),
  4,
  IF(
   OR(Resultat!$L$146=3,Resultat!$W$146=3),
   3,
   IF(
    OR(Resultat!$L$146=2,Resultat!$W$146=2),
    2,
    IF(
     OR(Resultat!$L$146=1,Resultat!$W$146=1),
     1,
     0)))))</f>
        <v>0</v>
      </c>
      <c r="S41" s="37">
        <f>IF(
 OR(Resultat!$L$146=5,Resultat!$W$146=5),
 "x",
 IF(
  OR(Resultat!$L$146=4,Resultat!$W$146=4),
  4,
  IF(
   OR(Resultat!$L$146=3,Resultat!$W$146=3),
   3,
   IF(
    OR(Resultat!$L$146=2,Resultat!$W$146=2),
    2,
    IF(
     OR(Resultat!$L$146=1,Resultat!$W$146=1),
     1,
     0)))))</f>
        <v>0</v>
      </c>
      <c r="T41" s="37">
        <f>IF(
 OR(Resultat!$L$146=5,Resultat!$W$146=5),
 "x",
 IF(
  OR(Resultat!$L$146=4,Resultat!$W$146=4),
  4,
  IF(
   OR(Resultat!$L$146=3,Resultat!$W$146=3),
   3,
   IF(
    OR(Resultat!$L$146=2,Resultat!$W$146=2),
    2,
    IF(
     OR(Resultat!$L$146=1,Resultat!$W$146=1),
     1,
     0)))))</f>
        <v>0</v>
      </c>
      <c r="U41" s="37">
        <f>IF(
 OR(Resultat!$L$146=5,Resultat!$W$146=5),
 "x",
 IF(
  OR(Resultat!$L$146=4,Resultat!$W$146=4),
  4,
  IF(
   OR(Resultat!$L$146=3,Resultat!$W$146=3),
   3,
   IF(
    OR(Resultat!$L$146=2,Resultat!$W$146=2),
    2,
    IF(
     OR(Resultat!$L$146=1,Resultat!$W$146=1),
     1,
     0)))))</f>
        <v>0</v>
      </c>
      <c r="V41" s="37">
        <f>IF(
 OR(Resultat!$L$146=5,Resultat!$W$146=5),
 "x",
 IF(
  OR(Resultat!$L$146=4,Resultat!$W$146=4),
  4,
  IF(
   OR(Resultat!$L$146=3,Resultat!$W$146=3),
   3,
   IF(
    OR(Resultat!$L$146=2,Resultat!$W$146=2),
    2,
    IF(
     OR(Resultat!$L$146=1,Resultat!$W$146=1),
     1,
     0)))))</f>
        <v>0</v>
      </c>
      <c r="W41" s="37">
        <v>0</v>
      </c>
      <c r="X41" s="37" t="str">
        <f>IF(COUNTIF(R41:V41,"0")=5,"x",0)</f>
        <v>x</v>
      </c>
      <c r="Y41" s="41" t="s">
        <v>207</v>
      </c>
      <c r="Z41" s="37">
        <v>0</v>
      </c>
      <c r="AA41" s="37">
        <f>IF(COUNTIF(R41:V41,"x")&gt;0,COUNTIF(R41:V41,"x"),SUM(R41:V41)/5)</f>
        <v>0</v>
      </c>
      <c r="AB41" s="140" t="s">
        <v>3</v>
      </c>
      <c r="AC41" s="41" t="s">
        <v>3</v>
      </c>
      <c r="AD41" s="37">
        <f>IF(
 OR(Resultat!$L$146=5),
 "x",
 IF(
  OR(Resultat!$L$146=4),
  4,
  IF(
   OR(Resultat!$L$146=3),
   3,
   IF(
    OR(Resultat!$L$146=2),
    2,
    IF(
     OR(Resultat!$L$146=1),
     1,
     0)))))</f>
        <v>0</v>
      </c>
      <c r="AE41" s="37">
        <f>IF(
 OR(Resultat!$L$146=5),
 "x",
 IF(
  OR(Resultat!$L$146=4),
  4,
  IF(
   OR(Resultat!$L$146=3),
   3,
   IF(
    OR(Resultat!$L$146=2),
    2,
    IF(
     OR(Resultat!$L$146=1),
     1,
     0)))))</f>
        <v>0</v>
      </c>
      <c r="AF41" s="37">
        <f>IF(
 OR(Resultat!$L$146=5),
 "x",
 IF(
  OR(Resultat!$L$146=4),
  4,
  IF(
   OR(Resultat!$L$146=3),
   3,
   IF(
    OR(Resultat!$L$146=2),
    2,
    IF(
     OR(Resultat!$L$146=1),
     1,
     0)))))</f>
        <v>0</v>
      </c>
      <c r="AG41" s="37">
        <f>IF(
 OR(Resultat!$L$146=5),
 "x",
 IF(
  OR(Resultat!$L$146=4),
  4,
  IF(
   OR(Resultat!$L$146=3),
   3,
   IF(
    OR(Resultat!$L$146=2),
    2,
    IF(
     OR(Resultat!$L$146=1),
     1,
     0)))))</f>
        <v>0</v>
      </c>
      <c r="AH41" s="37">
        <f>IF(
 OR(Resultat!$L$146=5),
 "x",
 IF(
  OR(Resultat!$L$146=4),
  4,
  IF(
   OR(Resultat!$L$146=3),
   3,
   IF(
    OR(Resultat!$L$146=2),
    2,
    IF(
     OR(Resultat!$L$146=1),
     1,
     0)))))</f>
        <v>0</v>
      </c>
      <c r="AI41" s="37">
        <v>0</v>
      </c>
      <c r="AJ41" s="37">
        <v>0</v>
      </c>
      <c r="AK41" s="37" t="str">
        <f>IF(COUNTIF(AD41:AH41,"0")=5,"x",0)</f>
        <v>x</v>
      </c>
      <c r="AL41" s="41" t="s">
        <v>207</v>
      </c>
      <c r="AM41" s="37">
        <v>0</v>
      </c>
      <c r="AN41" s="37">
        <f>IF(COUNTIF(AD41:AH41,"x")&gt;0,COUNTIF(AD41:AH41,"x"),SUM(AD41:AH41)/5)</f>
        <v>0</v>
      </c>
      <c r="AO41" s="140" t="s">
        <v>3</v>
      </c>
      <c r="AP41" s="41" t="s">
        <v>3</v>
      </c>
      <c r="AQ41" s="37">
        <f>IF(
 OR(Resultat!$L$144=5),
 "x",
 0)</f>
        <v>0</v>
      </c>
      <c r="AR41" s="37">
        <f>IF(
 OR(Resultat!$L$144=4),
 "x",
 0)</f>
        <v>0</v>
      </c>
      <c r="AS41" s="37">
        <f>IF(
 OR(Resultat!$L$144=3),
 "x",
 0)</f>
        <v>0</v>
      </c>
      <c r="AT41" s="37">
        <f>IF(
 OR(Resultat!$L$144=2),
 "x",
 0)</f>
        <v>0</v>
      </c>
      <c r="AU41" s="37">
        <f>IF(
 OR(Resultat!$L$144=1),
 "x",
 0)</f>
        <v>0</v>
      </c>
      <c r="AV41" s="37" t="str">
        <f>IF(COUNTIF(AQ41:AU41,"x")=0,"x",0)</f>
        <v>x</v>
      </c>
      <c r="AW41" s="41" t="s">
        <v>207</v>
      </c>
      <c r="AX41" s="37">
        <v>0</v>
      </c>
      <c r="AY41" s="37">
        <f>IF(
 OR(AW41="x",AX41="x"),
  IF(
   AQ41="x",
   5,
   IF(
    AR41="x",
    4,
    IF(
     AS41="x",
     3,
     IF(
      AT41="x",
      2,
      IF(
       AU41="x",
       1,
       0))))))</f>
        <v>0</v>
      </c>
      <c r="AZ41" s="140" t="s">
        <v>3</v>
      </c>
      <c r="BA41" s="41" t="s">
        <v>3</v>
      </c>
      <c r="BB41" s="37">
        <f>IF(
 OR(Resultat!$L$146=5),
 "x",
 0)</f>
        <v>0</v>
      </c>
      <c r="BC41" s="37">
        <f>IF(
 OR(Resultat!$L$146=4),
 "x",
 0)</f>
        <v>0</v>
      </c>
      <c r="BD41" s="37">
        <f>IF(
 OR(Resultat!$L$146=3),
 "x",
 0)</f>
        <v>0</v>
      </c>
      <c r="BE41" s="37">
        <f>IF(
 OR(Resultat!$L$146=2),
 "x",
 0)</f>
        <v>0</v>
      </c>
      <c r="BF41" s="37">
        <f>IF(
 OR(Resultat!$L$146=1),
 "x",
 0)</f>
        <v>0</v>
      </c>
      <c r="BG41" s="37" t="str">
        <f>IF(COUNTIF(BB41:BF41,"x")=0,"x",0)</f>
        <v>x</v>
      </c>
      <c r="BH41" s="41" t="s">
        <v>207</v>
      </c>
      <c r="BI41" s="37">
        <v>0</v>
      </c>
      <c r="BJ41" s="37">
        <f>IF(
 OR(BH41="x",BI41="x"),
  IF(
   BB41="x",
   5,
   IF(
    BC41="x",
    4,
    IF(
     BD41="x",
     3,
     IF(
      BE41="x",
      2,
      IF(
       BF41="x",
       1,
       0))))))</f>
        <v>0</v>
      </c>
      <c r="BK41" s="140" t="s">
        <v>3</v>
      </c>
      <c r="BL41" s="41" t="s">
        <v>3</v>
      </c>
      <c r="BM41" s="37">
        <f>IF(
 OR(Resultat!$W$138=5),
 "x",
 0)</f>
        <v>0</v>
      </c>
      <c r="BN41" s="37">
        <f>IF(
 OR(Resultat!$W$138=4),
 "x",
 0)</f>
        <v>0</v>
      </c>
      <c r="BO41" s="37">
        <f>IF(
 OR(Resultat!$W$138=3),
 "x",
 0)</f>
        <v>0</v>
      </c>
      <c r="BP41" s="37">
        <f>IF(
 OR(Resultat!$W$138=2),
 "x",
 0)</f>
        <v>0</v>
      </c>
      <c r="BQ41" s="37">
        <f>IF(
 OR(Resultat!$W$138=1),
 "x",
 0)</f>
        <v>0</v>
      </c>
      <c r="BR41" s="37" t="str">
        <f>IF(COUNTIF(BM41:BQ41,"x")=0,"x",0)</f>
        <v>x</v>
      </c>
      <c r="BS41" s="41" t="s">
        <v>207</v>
      </c>
      <c r="BT41" s="37">
        <v>0</v>
      </c>
      <c r="BU41" s="37">
        <f>IF(
 OR(BS41="x",BT41="x"),
  IF(
   BM41="x",
   5,
   IF(
    BN41="x",
    4,
    IF(
     BO41="x",
     3,
     IF(
      BP41="x",
      2,
      IF(
       BQ41="x",
       1,
       0))))))</f>
        <v>0</v>
      </c>
      <c r="BV41" s="140" t="s">
        <v>3</v>
      </c>
      <c r="BW41" s="41" t="s">
        <v>3</v>
      </c>
      <c r="BX41" s="37">
        <f>IF(
 OR(Resultat!$L$142=5,Resultat!$L$138=5),
 "x",
 IF(
  OR(Resultat!$L$142=4,Resultat!$L$138=4),
  "x",
  IF(
   OR(Resultat!$L$142=3,Resultat!$L$138=3),
   "x",
   IF(
    OR(Resultat!$L$142=2,Resultat!$L$138=2),
    "x",
    IF(
     OR(Resultat!$L$142=1,Resultat!$L$138=1),
     "x",
     0)))))</f>
        <v>0</v>
      </c>
      <c r="BY41" s="37">
        <f>IF(
 OR(Resultat!$W$138=5),
 "x",
 IF(
  OR(Resultat!$W$138=4),
  "x",
  IF(
   OR(Resultat!$W$138=3),
   "x",
   IF(
    OR(Resultat!$W$138=2),
    "x",
    IF(
     OR(Resultat!$W$138=1),
     "x",
     0)))))</f>
        <v>0</v>
      </c>
      <c r="BZ41" s="37">
        <f>IF(
 OR(Resultat!$W$142=5),
 "x",
 IF(
  OR(Resultat!$W$142=4),
  "x",
  IF(
   OR(Resultat!$W$142=3),
   "x",
   IF(
    OR(Resultat!$W$142=2),
    "x",
    IF(
     OR(Resultat!$W$142=1),
     "x",
     0)))))</f>
        <v>0</v>
      </c>
      <c r="CA41" s="37">
        <f>IF(
 OR(Resultat!$L$138=5,Resultat!$W$140=5),
 "x",
 IF(
  OR(Resultat!$L$138=4,Resultat!$W$140=4),
  "x",
  IF(
   OR(Resultat!$L$138=3,Resultat!$W$140=3),
   "x",
   IF(
    OR(Resultat!$L$138=2,Resultat!$W$140=2),
    "x",
    IF(
     OR(Resultat!$L$138=1,Resultat!$W$140=1),
     "x",
     0)))))</f>
        <v>0</v>
      </c>
      <c r="CB41" s="37">
        <f>IF(
 OR(Resultat!$W$144=5),
 "x",
 IF(
  OR(Resultat!$W$144=4),
  "x",
  IF(
   OR(Resultat!$W$144=3),
   "x",
   IF(
    OR(Resultat!$W$144=2),
    "x",
    IF(
     OR(Resultat!$W$144=1),
     "x",
     0)))))</f>
        <v>0</v>
      </c>
      <c r="CC41" s="37">
        <v>0</v>
      </c>
      <c r="CD41" s="37">
        <v>0</v>
      </c>
      <c r="CE41" s="37" t="str">
        <f>IF(COUNTIF(BX41:CB41,"0")=5,"x",0)</f>
        <v>x</v>
      </c>
      <c r="CF41" s="41" t="s">
        <v>207</v>
      </c>
      <c r="CG41" s="37">
        <v>0</v>
      </c>
      <c r="CH41" s="37">
        <f>IF(COUNTIF(BX41:CB41,"x")&gt;0,COUNTIF(BX41:CB41,"x"),SUM(BX41:CB41)/5)</f>
        <v>0</v>
      </c>
      <c r="CI41" s="140" t="s">
        <v>3</v>
      </c>
      <c r="CJ41" s="41" t="s">
        <v>3</v>
      </c>
      <c r="CK41" s="37">
        <f>IF(
 OR(Resultat!$L$142=5),
 "x",
 IF(
  OR(Resultat!$L$142=4),
  4,
  IF(
   OR(Resultat!$L$142=3),
   3,
   IF(
    OR(Resultat!$L$142=2),
    2,
    IF(
     OR(Resultat!$L$142=1),
     1,
     0)))))</f>
        <v>0</v>
      </c>
      <c r="CL41" s="37">
        <f>IF(
 OR(Resultat!$L$142=5),
 "x",
 IF(
  OR(Resultat!$L$142=4),
  4,
  IF(
   OR(Resultat!$L$142=3),
   3,
   IF(
    OR(Resultat!$L$142=2),
    2,
    IF(
     OR(Resultat!$L$142=1),
     1,
     0)))))</f>
        <v>0</v>
      </c>
      <c r="CM41" s="37">
        <f>IF(
 OR(Resultat!$L$142=5),
 "x",
 IF(
  OR(Resultat!$L$142=4),
  4,
  IF(
   OR(Resultat!$L$142=3),
   3,
   IF(
    OR(Resultat!$L$142=2),
    2,
    IF(
     OR(Resultat!$L$142=1),
     1,
     0)))))</f>
        <v>0</v>
      </c>
      <c r="CN41" s="37">
        <f>IF(
 OR(Resultat!$L$142=5),
 "x",
 IF(
  OR(Resultat!$L$142=4),
  4,
  IF(
   OR(Resultat!$L$142=3),
   3,
   IF(
    OR(Resultat!$L$142=2),
    2,
    IF(
     OR(Resultat!$L$142=1),
     1,
     0)))))</f>
        <v>0</v>
      </c>
      <c r="CO41" s="37">
        <f>IF(
 OR(Resultat!$L$142=5),
 "x",
 IF(
  OR(Resultat!$L$142=4),
  4,
  IF(
   OR(Resultat!$L$142=3),
   3,
   IF(
    OR(Resultat!$L$142=2),
    2,
    IF(
     OR(Resultat!$L$142=1),
     1,
     0)))))</f>
        <v>0</v>
      </c>
      <c r="CP41" s="37">
        <v>0</v>
      </c>
      <c r="CQ41" s="37">
        <v>0</v>
      </c>
      <c r="CR41" s="37" t="str">
        <f>IF(COUNTIF(CK41:CO41,"0")=5,"x",0)</f>
        <v>x</v>
      </c>
      <c r="CS41" s="41" t="s">
        <v>207</v>
      </c>
      <c r="CT41" s="37">
        <v>0</v>
      </c>
      <c r="CU41" s="37">
        <f>IF(COUNTIF(CK41:CO41,"x")&gt;0,COUNTIF(CK41:CO41,"x"),SUM(CK41:CO41)/5)</f>
        <v>0</v>
      </c>
      <c r="CV41" s="140" t="s">
        <v>3</v>
      </c>
      <c r="CW41" s="41" t="s">
        <v>3</v>
      </c>
      <c r="CX41" s="37">
        <f>IF(
 OR(Resultat!$L$138=5),
 "x",
 IF(
  OR(Resultat!$L$138=4),
  4,
  IF(
   OR(Resultat!$L$138=3),
   3,
   IF(
    OR(Resultat!$L$138=2),
    2,
    IF(
     OR(Resultat!$L$138=1),
     1,
     0)))))</f>
        <v>0</v>
      </c>
      <c r="CY41" s="37">
        <f>IF(
 OR(Resultat!$L$138=5),
 "x",
 IF(
  OR(Resultat!$L$138=4),
  4,
  IF(
   OR(Resultat!$L$138=3),
   3,
   IF(
    OR(Resultat!$L$138=2),
    2,
    IF(
     OR(Resultat!$L$138=1),
     1,
     0)))))</f>
        <v>0</v>
      </c>
      <c r="CZ41" s="37">
        <f>IF(
 OR(Resultat!$L$138=5),
 "x",
 IF(
  OR(Resultat!$L$138=4),
  4,
  IF(
   OR(Resultat!$L$138=3),
   3,
   IF(
    OR(Resultat!$L$138=2),
    2,
    IF(
     OR(Resultat!$L$138=1),
     1,
     0)))))</f>
        <v>0</v>
      </c>
      <c r="DA41" s="37">
        <f>IF(
 OR(Resultat!$L$138=5),
 "x",
 IF(
  OR(Resultat!$L$138=4),
  4,
  IF(
   OR(Resultat!$L$138=3),
   3,
   IF(
    OR(Resultat!$L$138=2),
    2,
    IF(
     OR(Resultat!$L$138=1),
     1,
     0)))))</f>
        <v>0</v>
      </c>
      <c r="DB41" s="37">
        <f>IF(
 OR(Resultat!$L$138=5),
 "x",
 IF(
  OR(Resultat!$L$138=4),
  4,
  IF(
   OR(Resultat!$L$138=3),
   3,
   IF(
    OR(Resultat!$L$138=2),
    2,
    IF(
     OR(Resultat!$L$138=1),
     1,
     0)))))</f>
        <v>0</v>
      </c>
      <c r="DC41" s="37">
        <v>0</v>
      </c>
      <c r="DD41" s="37">
        <v>0</v>
      </c>
      <c r="DE41" s="37" t="str">
        <f>IF(COUNTIF(CX41:DB41,"0")=5,"x",0)</f>
        <v>x</v>
      </c>
      <c r="DF41" s="41" t="s">
        <v>207</v>
      </c>
      <c r="DG41" s="37">
        <v>0</v>
      </c>
      <c r="DH41" s="37">
        <f>IF(COUNTIF(CX41:DB41,"x")&gt;0,COUNTIF(CX41:DB41,"x"),SUM(CX41:DB41)/5)</f>
        <v>0</v>
      </c>
      <c r="DI41" s="140" t="s">
        <v>3</v>
      </c>
      <c r="DJ41" s="41" t="s">
        <v>3</v>
      </c>
      <c r="DK41" s="37">
        <f>IF(
 OR(Resultat!$L$140=5),
 "x",
 IF(
  OR(Resultat!$L$140=4),
  4,
  IF(
   OR(Resultat!$L$140=3),
   3,
   IF(
    OR(Resultat!$L$140=2),
    2,
    IF(
     OR(Resultat!$L$140=1),
     1,
     0)))))</f>
        <v>0</v>
      </c>
      <c r="DL41" s="37">
        <f>IF(
 OR(Resultat!$L$140=5),
 "x",
 IF(
  OR(Resultat!$L$140=4),
  4,
  IF(
   OR(Resultat!$L$140=3),
   3,
   IF(
    OR(Resultat!$L$140=2),
    2,
    IF(
     OR(Resultat!$L$140=1),
     1,
     0)))))</f>
        <v>0</v>
      </c>
      <c r="DM41" s="37">
        <f>IF(
 OR(Resultat!$L$140=5),
 "x",
 IF(
  OR(Resultat!$L$140=4),
  4,
  IF(
   OR(Resultat!$L$140=3),
   3,
   IF(
    OR(Resultat!$L$140=2),
    2,
    IF(
     OR(Resultat!$L$140=1),
     1,
     0)))))</f>
        <v>0</v>
      </c>
      <c r="DN41" s="37">
        <f>IF(
 OR(Resultat!$L$140=5),
 "x",
 IF(
  OR(Resultat!$L$140=4),
  4,
  IF(
   OR(Resultat!$L$140=3),
   3,
   IF(
    OR(Resultat!$L$140=2),
    2,
    IF(
     OR(Resultat!$L$140=1),
     1,
     0)))))</f>
        <v>0</v>
      </c>
      <c r="DO41" s="37">
        <f>IF(
 OR(Resultat!$L$140=5),
 "x",
 IF(
  OR(Resultat!$L$140=4),
  4,
  IF(
   OR(Resultat!$L$140=3),
   3,
   IF(
    OR(Resultat!$L$140=2),
    2,
    IF(
     OR(Resultat!$L$140=1),
     1,
     0)))))</f>
        <v>0</v>
      </c>
      <c r="DP41" s="37">
        <v>0</v>
      </c>
      <c r="DQ41" s="37">
        <v>0</v>
      </c>
      <c r="DR41" s="37" t="str">
        <f>IF(COUNTIF(DK41:DO41,"0")=5,"x",0)</f>
        <v>x</v>
      </c>
      <c r="DS41" s="41" t="s">
        <v>207</v>
      </c>
      <c r="DT41" s="37">
        <v>0</v>
      </c>
      <c r="DU41" s="37">
        <f>IF(COUNTIF(DK41:DO41,"x")&gt;0,COUNTIF(DK41:DO41,"x"),SUM(DK41:DO41)/5)</f>
        <v>0</v>
      </c>
      <c r="DV41" s="140" t="s">
        <v>3</v>
      </c>
      <c r="DW41" s="41" t="s">
        <v>3</v>
      </c>
      <c r="DX41" s="37">
        <f>IF(
 OR(Resultat!$L$140=5),
 "x",
 IF(
  OR(Resultat!$L$140=4),
  4,
  IF(
   OR(Resultat!$L$140=3),
   3,
   IF(
    OR(Resultat!$L$140=2),
    2,
    IF(
     OR(Resultat!$L$140=1),
     1,
     0)))))</f>
        <v>0</v>
      </c>
      <c r="DY41" s="37">
        <f>IF(
 OR(Resultat!$L$140=5),
 "x",
 IF(
  OR(Resultat!$L$140=4),
  4,
  IF(
   OR(Resultat!$L$140=3),
   3,
   IF(
    OR(Resultat!$L$140=2),
    2,
    IF(
     OR(Resultat!$L$140=1),
     1,
     0)))))</f>
        <v>0</v>
      </c>
      <c r="DZ41" s="37">
        <f>IF(
 OR(Resultat!$L$140=5),
 "x",
 IF(
  OR(Resultat!$L$140=4),
  4,
  IF(
   OR(Resultat!$L$140=3),
   3,
   IF(
    OR(Resultat!$L$140=2),
    2,
    IF(
     OR(Resultat!$L$140=1),
     1,
     0)))))</f>
        <v>0</v>
      </c>
      <c r="EA41" s="37">
        <f>IF(
 OR(Resultat!$L$140=5),
 "x",
 IF(
  OR(Resultat!$L$140=4),
  4,
  IF(
   OR(Resultat!$L$140=3),
   3,
   IF(
    OR(Resultat!$L$140=2),
    2,
    IF(
     OR(Resultat!$L$140=1),
     1,
     0)))))</f>
        <v>0</v>
      </c>
      <c r="EB41" s="37">
        <f>IF(
 OR(Resultat!$L$140=5),
 "x",
 IF(
  OR(Resultat!$L$140=4),
  4,
  IF(
   OR(Resultat!$L$140=3),
   3,
   IF(
    OR(Resultat!$L$140=2),
    2,
    IF(
     OR(Resultat!$L$140=1),
     1,
     0)))))</f>
        <v>0</v>
      </c>
      <c r="EC41" s="37">
        <v>0</v>
      </c>
      <c r="ED41" s="37">
        <v>0</v>
      </c>
      <c r="EE41" s="37" t="str">
        <f>IF(COUNTIF(DX41:EB41,"0")=5,"x",0)</f>
        <v>x</v>
      </c>
      <c r="EF41" s="41" t="s">
        <v>207</v>
      </c>
      <c r="EG41" s="37">
        <v>0</v>
      </c>
      <c r="EH41" s="37">
        <f>IF(COUNTIF(DX41:EB41,"x")&gt;0,COUNTIF(DX41:EB41,"x"),SUM(DX41:EB41)/5)</f>
        <v>0</v>
      </c>
      <c r="EI41" s="140" t="s">
        <v>3</v>
      </c>
      <c r="EJ41" s="41" t="s">
        <v>3</v>
      </c>
      <c r="EK41" s="37">
        <f>IF(
 OR(Resultat!$L$144=5),
 "x",
 IF(
  OR(Resultat!$L$144=4),
  4,
  IF(
   OR(Resultat!$L$144=3),
   3,
   IF(
    OR(Resultat!$L$144=2),
    2,
    IF(
     OR(Resultat!$L$144=1),
     1,
     0)))))</f>
        <v>0</v>
      </c>
      <c r="EL41" s="37">
        <f>IF(
 OR(Resultat!$L$144=5),
 "x",
 IF(
  OR(Resultat!$L$144=4),
  4,
  IF(
   OR(Resultat!$L$144=3),
   3,
   IF(
    OR(Resultat!$L$144=2),
    2,
    IF(
     OR(Resultat!$L$144=1),
     1,
     0)))))</f>
        <v>0</v>
      </c>
      <c r="EM41" s="37">
        <f>IF(
 OR(Resultat!$L$144=5),
 "x",
 IF(
  OR(Resultat!$L$144=4),
  4,
  IF(
   OR(Resultat!$L$144=3),
   3,
   IF(
    OR(Resultat!$L$144=2),
    2,
    IF(
     OR(Resultat!$L$144=1),
     1,
     0)))))</f>
        <v>0</v>
      </c>
      <c r="EN41" s="37">
        <f>IF(
 OR(Resultat!$L$144=5),
 "x",
 IF(
  OR(Resultat!$L$144=4),
  4,
  IF(
   OR(Resultat!$L$144=3),
   3,
   IF(
    OR(Resultat!$L$144=2),
    2,
    IF(
     OR(Resultat!$L$144=1),
     1,
     0)))))</f>
        <v>0</v>
      </c>
      <c r="EO41" s="37">
        <f>IF(
 OR(Resultat!$L$144=5),
 "x",
 IF(
  OR(Resultat!$L$144=4),
  4,
  IF(
   OR(Resultat!$L$144=3),
   3,
   IF(
    OR(Resultat!$L$144=2),
    2,
    IF(
     OR(Resultat!$L$144=1),
     1,
     0)))))</f>
        <v>0</v>
      </c>
      <c r="EP41" s="37">
        <v>0</v>
      </c>
      <c r="EQ41" s="37">
        <v>0</v>
      </c>
      <c r="ER41" s="37" t="str">
        <f>IF(COUNTIF(EK41:EO41,"0")=5,"x",0)</f>
        <v>x</v>
      </c>
      <c r="ES41" s="41" t="s">
        <v>207</v>
      </c>
      <c r="ET41" s="37">
        <v>0</v>
      </c>
      <c r="EU41" s="37">
        <f>IF(COUNTIF(EK41:EO41,"x")&gt;0,COUNTIF(EK41:EO41,"x"),SUM(EK41:EO41)/5)</f>
        <v>0</v>
      </c>
      <c r="EV41" s="140" t="s">
        <v>3</v>
      </c>
      <c r="EW41" s="41" t="s">
        <v>3</v>
      </c>
      <c r="EX41" s="37">
        <f>IF(
 OR(Resultat!$W$138=5),
 "x",
 IF(
  OR(Resultat!$W$138=4),
  4,
  IF(
   OR(Resultat!$W$138=3),
   3,
   IF(
    OR(Resultat!$W$138=2),
    2,
    IF(
     OR(Resultat!$W$138=1),
     1,
     0)))))</f>
        <v>0</v>
      </c>
      <c r="EY41" s="37">
        <f>IF(
 OR(Resultat!$W$138=5),
 "x",
 IF(
  OR(Resultat!$W$138=4),
  4,
  IF(
   OR(Resultat!$W$138=3),
   3,
   IF(
    OR(Resultat!$W$138=2),
    2,
    IF(
     OR(Resultat!$W$138=1),
     1,
     0)))))</f>
        <v>0</v>
      </c>
      <c r="EZ41" s="37">
        <f>IF(
 OR(Resultat!$W$138=5),
 "x",
 IF(
  OR(Resultat!$W$138=4),
  4,
  IF(
   OR(Resultat!$W$138=3),
   3,
   IF(
    OR(Resultat!$W$138=2),
    2,
    IF(
     OR(Resultat!$W$138=1),
     1,
     0)))))</f>
        <v>0</v>
      </c>
      <c r="FA41" s="37">
        <f>IF(
 OR(Resultat!$W$138=5),
 "x",
 IF(
  OR(Resultat!$W$138=4),
  4,
  IF(
   OR(Resultat!$W$138=3),
   3,
   IF(
    OR(Resultat!$W$138=2),
    2,
    IF(
     OR(Resultat!$W$138=1),
     1,
     0)))))</f>
        <v>0</v>
      </c>
      <c r="FB41" s="37">
        <f>IF(
 OR(Resultat!$W$138=5),
 "x",
 IF(
  OR(Resultat!$W$138=4),
  4,
  IF(
   OR(Resultat!$W$138=3),
   3,
   IF(
    OR(Resultat!$W$138=2),
    2,
    IF(
     OR(Resultat!$W$138=1),
     1,
     0)))))</f>
        <v>0</v>
      </c>
      <c r="FC41" s="37">
        <v>0</v>
      </c>
      <c r="FD41" s="37">
        <v>0</v>
      </c>
      <c r="FE41" s="37" t="str">
        <f>IF(COUNTIF(EX41:FB41,"0")=5,"x",0)</f>
        <v>x</v>
      </c>
      <c r="FF41" s="41" t="s">
        <v>207</v>
      </c>
      <c r="FG41" s="37">
        <v>0</v>
      </c>
      <c r="FH41" s="37">
        <f>IF(COUNTIF(EX41:FB41,"x")&gt;0,COUNTIF(EX41:FB41,"x"),SUM(EX41:FB41)/5)</f>
        <v>0</v>
      </c>
      <c r="FI41" s="140" t="s">
        <v>3</v>
      </c>
      <c r="FJ41" s="41" t="s">
        <v>3</v>
      </c>
      <c r="FK41" s="37">
        <f>IF(
 OR(Resultat!$W$144=5),
 "x",
 IF(
  OR(Resultat!$W$144=4),
  4,
  IF(
   OR(Resultat!$W$144=3),
   3,
   IF(
    OR(Resultat!$W$144=2),
    2,
    IF(
     OR(Resultat!$W$144=1),
     1,
     0)))))</f>
        <v>0</v>
      </c>
      <c r="FL41" s="37">
        <f>IF(
 OR(Resultat!$W$144=5),
 "x",
 IF(
  OR(Resultat!$W$144=4),
  4,
  IF(
   OR(Resultat!$W$144=3),
   3,
   IF(
    OR(Resultat!$W$144=2),
    2,
    IF(
     OR(Resultat!$W$144=1),
     1,
     0)))))</f>
        <v>0</v>
      </c>
      <c r="FM41" s="37">
        <f>IF(
 OR(Resultat!$W$144=5),
 "x",
 IF(
  OR(Resultat!$W$144=4),
  4,
  IF(
   OR(Resultat!$W$144=3),
   3,
   IF(
    OR(Resultat!$W$144=2),
    2,
    IF(
     OR(Resultat!$W$144=1),
     1,
     0)))))</f>
        <v>0</v>
      </c>
      <c r="FN41" s="37">
        <f>IF(
 OR(Resultat!$W$144=5),
 "x",
 IF(
  OR(Resultat!$W$144=4),
  4,
  IF(
   OR(Resultat!$W$144=3),
   3,
   IF(
    OR(Resultat!$W$144=2),
    2,
    IF(
     OR(Resultat!$W$144=1),
     1,
     0)))))</f>
        <v>0</v>
      </c>
      <c r="FO41" s="37">
        <f>IF(
 OR(Resultat!$W$144=5),
 "x",
 IF(
  OR(Resultat!$W$144=4),
  4,
  IF(
   OR(Resultat!$W$144=3),
   3,
   IF(
    OR(Resultat!$W$144=2),
    2,
    IF(
     OR(Resultat!$W$144=1),
     1,
     0)))))</f>
        <v>0</v>
      </c>
      <c r="FP41" s="37">
        <v>0</v>
      </c>
      <c r="FQ41" s="37">
        <v>0</v>
      </c>
      <c r="FR41" s="37" t="str">
        <f>IF(COUNTIF(FK41:FO41,"0")=5,"x",0)</f>
        <v>x</v>
      </c>
      <c r="FS41" s="41" t="s">
        <v>207</v>
      </c>
      <c r="FT41" s="37">
        <v>0</v>
      </c>
      <c r="FU41" s="37">
        <f>IF(COUNTIF(FK41:FO41,"x")&gt;0,COUNTIF(FK41:FO41,"x"),SUM(FK41:FO41)/5)</f>
        <v>0</v>
      </c>
      <c r="FV41" s="140" t="s">
        <v>3</v>
      </c>
      <c r="FW41" s="41" t="s">
        <v>3</v>
      </c>
      <c r="FX41" s="37">
        <f>IF(
 OR(Resultat!$W$142=5,Resultat!$L$146=5),
 "x",
 IF(
  OR(Resultat!$W$142=4,Resultat!$L$146=4),
  4,
  IF(
   OR(Resultat!$W$142=3,Resultat!$L$146=3),
   3,
   IF(
    OR(Resultat!$W$142=2,Resultat!$L$146=2),
    2,
    IF(
     OR(Resultat!$W$142=1,Resultat!$L$146=1),
     1,
     0)))))</f>
        <v>0</v>
      </c>
      <c r="FY41" s="37">
        <f>IF(
 OR(Resultat!$W$142=5,Resultat!$L$146=5),
 "x",
 IF(
  OR(Resultat!$W$142=4,Resultat!$L$146=4),
  4,
  IF(
   OR(Resultat!$W$142=3,Resultat!$L$146=3),
   3,
   IF(
    OR(Resultat!$W$142=2,Resultat!$L$146=2),
    2,
    IF(
     OR(Resultat!$W$142=1,Resultat!$L$146=1),
     1,
     0)))))</f>
        <v>0</v>
      </c>
      <c r="FZ41" s="37">
        <f>IF(
 OR(Resultat!$W$142=5,Resultat!$L$146=5),
 "x",
 IF(
  OR(Resultat!$W$142=4,Resultat!$L$146=4),
  4,
  IF(
   OR(Resultat!$W$142=3,Resultat!$L$146=3),
   3,
   IF(
    OR(Resultat!$W$142=2,Resultat!$L$146=2),
    2,
    IF(
     OR(Resultat!$W$142=1,Resultat!$L$146=1),
     1,
     0)))))</f>
        <v>0</v>
      </c>
      <c r="GA41" s="37">
        <f>IF(
 OR(Resultat!$W$142=5,Resultat!$L$146=5),
 "x",
 IF(
  OR(Resultat!$W$142=4,Resultat!$L$146=4),
  4,
  IF(
   OR(Resultat!$W$142=3,Resultat!$L$146=3),
   3,
   IF(
    OR(Resultat!$W$142=2,Resultat!$L$146=2),
    2,
    IF(
     OR(Resultat!$W$142=1,Resultat!$L$146=1),
     1,
     0)))))</f>
        <v>0</v>
      </c>
      <c r="GB41" s="37">
        <f>IF(
 OR(Resultat!$W$142=5,Resultat!$L$146=5),
 "x",
 IF(
  OR(Resultat!$W$142=4,Resultat!$L$146=4),
  4,
  IF(
   OR(Resultat!$W$142=3,Resultat!$L$146=3),
   3,
   IF(
    OR(Resultat!$W$142=2,Resultat!$L$146=2),
    2,
    IF(
     OR(Resultat!$W$142=1,Resultat!$L$146=1),
     1,
     0)))))</f>
        <v>0</v>
      </c>
      <c r="GC41" s="37">
        <v>0</v>
      </c>
      <c r="GD41" s="37" t="str">
        <f>IF(COUNTIF(FX41:GB41,"0")=5,"x",0)</f>
        <v>x</v>
      </c>
      <c r="GE41" s="41" t="s">
        <v>207</v>
      </c>
      <c r="GF41" s="37">
        <v>0</v>
      </c>
      <c r="GG41" s="37">
        <f>IF(COUNTIF(FX41:GB41,"x")&gt;0,COUNTIF(FX41:GB41,"x"),SUM(FX41:GB41)/5)</f>
        <v>0</v>
      </c>
      <c r="GH41" s="140" t="s">
        <v>3</v>
      </c>
      <c r="GI41" s="41" t="s">
        <v>3</v>
      </c>
      <c r="GJ41" s="37">
        <f>IF(
 OR(Resultat!$L$146=5,Resultat!$W$146=5),
 "x",
 IF(
  OR(Resultat!$L$146=4,Resultat!$W$146=4),
  4,
  IF(
   OR(Resultat!$L$146=3,Resultat!$W$146=3),
   3,
   IF(
    OR(Resultat!$L$146=2,Resultat!$W$146=2),
    2,
    IF(
     OR(Resultat!$L$146=1,Resultat!$W$146=1),
     1,
     0)))))</f>
        <v>0</v>
      </c>
      <c r="GK41" s="37">
        <f>IF(
 OR(Resultat!$L$146=5,Resultat!$W$146=5),
 "x",
 IF(
  OR(Resultat!$L$146=4,Resultat!$W$146=4),
  4,
  IF(
   OR(Resultat!$L$146=3,Resultat!$W$146=3),
   3,
   IF(
    OR(Resultat!$L$146=2,Resultat!$W$146=2),
    2,
    IF(
     OR(Resultat!$L$146=1,Resultat!$W$146=1),
     1,
     0)))))</f>
        <v>0</v>
      </c>
      <c r="GL41" s="37">
        <f>IF(
 OR(Resultat!$L$146=5,Resultat!$W$146=5),
 "x",
 IF(
  OR(Resultat!$L$146=4,Resultat!$W$146=4),
  4,
  IF(
   OR(Resultat!$L$146=3,Resultat!$W$146=3),
   3,
   IF(
    OR(Resultat!$L$146=2,Resultat!$W$146=2),
    2,
    IF(
     OR(Resultat!$L$146=1,Resultat!$W$146=1),
     1,
     0)))))</f>
        <v>0</v>
      </c>
      <c r="GM41" s="37">
        <f>IF(
 OR(Resultat!$L$146=5,Resultat!$W$146=5),
 "x",
 IF(
  OR(Resultat!$L$146=4,Resultat!$W$146=4),
  4,
  IF(
   OR(Resultat!$L$146=3,Resultat!$W$146=3),
   3,
   IF(
    OR(Resultat!$L$146=2,Resultat!$W$146=2),
    2,
    IF(
     OR(Resultat!$L$146=1,Resultat!$W$146=1),
     1,
     0)))))</f>
        <v>0</v>
      </c>
      <c r="GN41" s="37">
        <f>IF(
 OR(Resultat!$L$146=5,Resultat!$W$146=5),
 "x",
 IF(
  OR(Resultat!$L$146=4,Resultat!$W$146=4),
  4,
  IF(
   OR(Resultat!$L$146=3,Resultat!$W$146=3),
   3,
   IF(
    OR(Resultat!$L$146=2,Resultat!$W$146=2),
    2,
    IF(
     OR(Resultat!$L$146=1,Resultat!$W$146=1),
     1,
     0)))))</f>
        <v>0</v>
      </c>
      <c r="GO41" s="37">
        <v>0</v>
      </c>
      <c r="GP41" s="37" t="str">
        <f>IF(COUNTIF(GJ41:GN41,"0")=5,"x",0)</f>
        <v>x</v>
      </c>
      <c r="GQ41" s="41" t="s">
        <v>207</v>
      </c>
      <c r="GR41" s="37">
        <v>0</v>
      </c>
      <c r="GS41" s="37">
        <f>IF(COUNTIF(GJ41:GN41,"x")&gt;0,COUNTIF(GJ41:GN41,"x"),SUM(GJ41:GN41)/5)</f>
        <v>0</v>
      </c>
      <c r="GT41" s="140" t="s">
        <v>3</v>
      </c>
      <c r="GU41" s="41" t="s">
        <v>3</v>
      </c>
      <c r="GV41" s="37">
        <f>IF(
 OR(Resultat!$W$138=5),
 "x",
 0)</f>
        <v>0</v>
      </c>
      <c r="GW41" s="37">
        <f>IF(
 OR(Resultat!$W$138=4),
 "x",
 0)</f>
        <v>0</v>
      </c>
      <c r="GX41" s="37">
        <f>IF(
 OR(Resultat!$W$138=3),
 "x",
 0)</f>
        <v>0</v>
      </c>
      <c r="GY41" s="37">
        <f>IF(
 OR(Resultat!$W$138=2),
 "x",
 0)</f>
        <v>0</v>
      </c>
      <c r="GZ41" s="37">
        <v>0</v>
      </c>
      <c r="HA41" s="37" t="str">
        <f>IF(COUNTIF(GV41:GZ41,"x")=0,"x",0)</f>
        <v>x</v>
      </c>
      <c r="HB41" s="41" t="s">
        <v>207</v>
      </c>
      <c r="HC41" s="37">
        <v>0</v>
      </c>
      <c r="HD41" s="37">
        <f>IF(
 OR(HB41="x",HC41="x"),
  IF(
   GV41="x",
   5,
   IF(
    GW41="x",
    4,
    IF(
     GX41="x",
     3,
     IF(
      GY41="x",
      2,
      IF(
       GZ41="x",
       1,
       0))))))</f>
        <v>0</v>
      </c>
      <c r="HE41" s="140" t="s">
        <v>3</v>
      </c>
      <c r="HF41" s="41" t="s">
        <v>3</v>
      </c>
      <c r="HG41" s="37">
        <f>IF(
 OR(Resultat!$W$138=5,Resultat!$W$142=5,Resultat!$W$146=5),
 "x",
 0)</f>
        <v>0</v>
      </c>
      <c r="HH41" s="37">
        <f>IF(
 AND(
  NOT(HG41="x"),
  OR(Resultat!$W$138=4,Resultat!$W$142=4,Resultat!$W$146=4)),
 "x",
 0)</f>
        <v>0</v>
      </c>
      <c r="HI41" s="37">
        <f>IF(
 AND(
  NOT(HG41="x"),NOT(HH41="x"),
  OR(Resultat!$W$138=3,Resultat!$W$142=3,Resultat!$W$146=3)),
 "x",
 0)</f>
        <v>0</v>
      </c>
      <c r="HJ41" s="37">
        <f>IF(
 AND(
  NOT(HG41="x"),NOT(HH41="x"),NOT(HI41="x"),
  OR(Resultat!$W$138=2,Resultat!$W$142=2,Resultat!$W$146=2)),
 "x",
 0)</f>
        <v>0</v>
      </c>
      <c r="HK41" s="37">
        <v>0</v>
      </c>
      <c r="HL41" s="37" t="str">
        <f>IF(COUNTIF(HG41:HK41,"x")=0,"x",0)</f>
        <v>x</v>
      </c>
      <c r="HM41" s="41" t="s">
        <v>207</v>
      </c>
      <c r="HN41" s="37">
        <v>0</v>
      </c>
      <c r="HO41" s="37">
        <f>IF(
 OR(HM41="x",HN41="x"),
  IF(
   HG41="x",
   5,
   IF(
    HH41="x",
    4,
    IF(
     HI41="x",
     3,
     IF(
      HJ41="x",
      2,
      IF(
       HK41="x",
       1,
       0))))))</f>
        <v>0</v>
      </c>
      <c r="HP41" s="140" t="s">
        <v>3</v>
      </c>
      <c r="HQ41" s="41" t="s">
        <v>3</v>
      </c>
      <c r="HR41" s="37">
        <f>IF(
 OR(Resultat!$W$138=5,Resultat!$W$142=5,Resultat!$W$146=5),
 "x",
 0)</f>
        <v>0</v>
      </c>
      <c r="HS41" s="37">
        <f>IF(
 AND(
  NOT(HR41="x"),
  OR(Resultat!$W$138=4,Resultat!$W$142=4,Resultat!$W$146=4)),
 "x",
 0)</f>
        <v>0</v>
      </c>
      <c r="HT41" s="37">
        <f>IF(
 AND(
  NOT(HR41="x"),NOT(HS41="x"),
  OR(Resultat!$W$138=3,Resultat!$W$142=3,Resultat!$W$146=3)),
 "x",
 0)</f>
        <v>0</v>
      </c>
      <c r="HU41" s="37">
        <f>IF(
 AND(
  NOT(HR41="x"),NOT(HS41="x"),NOT(HT41="x"),
  OR(Resultat!$W$138=2,Resultat!$W$142=2,Resultat!$W$146=2)),
 "x",
 0)</f>
        <v>0</v>
      </c>
      <c r="HV41" s="37">
        <v>0</v>
      </c>
      <c r="HW41" s="37" t="str">
        <f>IF(COUNTIF(HR41:HV41,"x")=0,"x",0)</f>
        <v>x</v>
      </c>
      <c r="HX41" s="41" t="s">
        <v>207</v>
      </c>
      <c r="HY41" s="37">
        <v>0</v>
      </c>
      <c r="HZ41" s="37">
        <f>IF(
 OR(HX41="x",HY41="x"),
  IF(
   HR41="x",
   5,
   IF(
    HS41="x",
    4,
    IF(
     HT41="x",
     3,
     IF(
      HU41="x",
      2,
      IF(
       HV41="x",
       1,
       0))))))</f>
        <v>0</v>
      </c>
      <c r="IA41" s="140" t="s">
        <v>3</v>
      </c>
      <c r="IB41" s="41" t="s">
        <v>3</v>
      </c>
      <c r="IC41" s="37">
        <f>IF(
 OR(Resultat!$L$144=5),
 "x",
 0)</f>
        <v>0</v>
      </c>
      <c r="ID41" s="37">
        <f>IF(
 OR(Resultat!$L$144=4),
 "x",
 0)</f>
        <v>0</v>
      </c>
      <c r="IE41" s="37">
        <f>IF(
 OR(Resultat!$L$144=3),
 "x",
 0)</f>
        <v>0</v>
      </c>
      <c r="IF41" s="37">
        <f>IF(
 OR(Resultat!$L$144=2),
 "x",
 0)</f>
        <v>0</v>
      </c>
      <c r="IG41" s="37">
        <v>0</v>
      </c>
      <c r="IH41" s="37" t="str">
        <f>IF(COUNTIF(IC41:IG41,"x")=0,"x",0)</f>
        <v>x</v>
      </c>
      <c r="II41" s="41" t="s">
        <v>207</v>
      </c>
      <c r="IJ41" s="37">
        <v>0</v>
      </c>
      <c r="IK41" s="37">
        <f>IF(
 OR(II41="x",IJ41="x"),
  IF(
   IC41="x",
   5,
   IF(
    ID41="x",
    4,
    IF(
     IE41="x",
     3,
     IF(
      IF41="x",
      2,
      IF(
       IG41="x",
       1,
       0))))))</f>
        <v>0</v>
      </c>
      <c r="IL41" s="140" t="s">
        <v>3</v>
      </c>
      <c r="IM41" s="41" t="s">
        <v>3</v>
      </c>
      <c r="IN41" s="37">
        <f>IF(
 OR(Resultat!$L$142=5),
 "x",
 0)</f>
        <v>0</v>
      </c>
      <c r="IO41" s="37">
        <f>IF(
 OR(Resultat!$L$142=4),
 "x",
 0)</f>
        <v>0</v>
      </c>
      <c r="IP41" s="37">
        <f>IF(
 OR(Resultat!$L$142=3),
 "x",
 0)</f>
        <v>0</v>
      </c>
      <c r="IQ41" s="37">
        <f>IF(
 OR(Resultat!$L$142=2),
 "x",
 0)</f>
        <v>0</v>
      </c>
      <c r="IR41" s="37">
        <v>0</v>
      </c>
      <c r="IS41" s="37" t="str">
        <f>IF(COUNTIF(IN41:IR41,"x")=0,"x",0)</f>
        <v>x</v>
      </c>
      <c r="IT41" s="41" t="s">
        <v>207</v>
      </c>
      <c r="IU41" s="37">
        <v>0</v>
      </c>
      <c r="IV41" s="37">
        <f>IF(
 OR(IT41="x",IU41="x"),
  IF(
   IN41="x",
   5,
   IF(
    IO41="x",
    4,
    IF(
     IP41="x",
     3,
     IF(
      IQ41="x",
      2,
      IF(
       IR41="x",
       1,
       0))))))</f>
        <v>0</v>
      </c>
      <c r="IW41" s="140" t="s">
        <v>3</v>
      </c>
      <c r="IX41" s="41" t="s">
        <v>3</v>
      </c>
      <c r="IY41" s="37">
        <f>IF(
 OR(Resultat!$L$138=5),
 "x",
 0)</f>
        <v>0</v>
      </c>
      <c r="IZ41" s="37">
        <f>IF(
 OR(Resultat!$L$138=4),
 "x",
 0)</f>
        <v>0</v>
      </c>
      <c r="JA41" s="37">
        <f>IF(
 OR(Resultat!$L$138=3),
 "x",
 0)</f>
        <v>0</v>
      </c>
      <c r="JB41" s="37">
        <f>IF(
 OR(Resultat!$L$138=2),
 "x",
 0)</f>
        <v>0</v>
      </c>
      <c r="JC41" s="37">
        <v>0</v>
      </c>
      <c r="JD41" s="37" t="str">
        <f>IF(COUNTIF(IY41:JC41,"x")=0,"x",0)</f>
        <v>x</v>
      </c>
      <c r="JE41" s="41" t="s">
        <v>207</v>
      </c>
      <c r="JF41" s="37">
        <v>0</v>
      </c>
      <c r="JG41" s="37">
        <f>IF(
 OR(JE41="x",JF41="x"),
  IF(
   IY41="x",
   5,
   IF(
    IZ41="x",
    4,
    IF(
     JA41="x",
     3,
     IF(
      JB41="x",
      2,
      IF(
       JC41="x",
       1,
       0))))))</f>
        <v>0</v>
      </c>
      <c r="JH41" s="140" t="s">
        <v>3</v>
      </c>
      <c r="JI41" s="41" t="s">
        <v>3</v>
      </c>
      <c r="JJ41" s="37">
        <f>IF(
 OR(Resultat!$L$144=5,Resultat!$L$138=5,Resultat!$L$142=5),
 "x",
 0)</f>
        <v>0</v>
      </c>
      <c r="JK41" s="37">
        <f>IF(
 AND(
  NOT(JJ41="x"),
  OR(Resultat!$L$144=4,Resultat!$L$138=4,Resultat!$L$142=4)),
 "x",
 0)</f>
        <v>0</v>
      </c>
      <c r="JL41" s="37">
        <f>IF(
 AND(
  NOT(JK41="x"),NOT(JK41="x"),
  OR(Resultat!$L$144=3,Resultat!$L$138=3,Resultat!$L$142=3)),
 "x",
 0)</f>
        <v>0</v>
      </c>
      <c r="JM41" s="37">
        <f>IF(
AND(
 NOT(JJ41="x"),NOT(JK41="x"),NOT(JL41="x"),
 OR(Resultat!$L$144=2,Resultat!$L$138=2,Resultat!$L$142=2)),
 "x",
 0)</f>
        <v>0</v>
      </c>
      <c r="JN41" s="37">
        <v>0</v>
      </c>
      <c r="JO41" s="37" t="str">
        <f>IF(COUNTIF(JJ41:JN41,"x")=0,"x",0)</f>
        <v>x</v>
      </c>
      <c r="JP41" s="41" t="s">
        <v>207</v>
      </c>
      <c r="JQ41" s="37">
        <v>0</v>
      </c>
      <c r="JR41" s="37">
        <f>IF(
 OR(JP41="x",JQ41="x"),
  IF(
   JJ41="x",
   5,
   IF(
    JK41="x",
    4,
    IF(
     JL41="x",
     3,
     IF(
      JM41="x",
      2,
      IF(
       JN41="x",
       1,
       0))))))</f>
        <v>0</v>
      </c>
      <c r="JS41" s="140" t="s">
        <v>3</v>
      </c>
      <c r="JT41" s="41" t="s">
        <v>3</v>
      </c>
      <c r="JU41" s="37">
        <f>IF(
 OR(Resultat!$W$140=5,Resultat!$L$146=5,Resultat!$L$138=5),
 "x",
 0)</f>
        <v>0</v>
      </c>
      <c r="JV41" s="37">
        <f>IF(
 AND(
NOT(JU41="x"),
 OR(Resultat!$W$140=4,Resultat!$L$146=4,Resultat!$L$138=4)),
 "x",
 0)</f>
        <v>0</v>
      </c>
      <c r="JW41" s="37">
        <f>IF(
 AND(
 NOT(JU41="x"),NOT(JV41="x"),
 OR(Resultat!$W$140=3,Resultat!$L$146=3,Resultat!$L$138=3)),
 "x",
 0)</f>
        <v>0</v>
      </c>
      <c r="JX41" s="37">
        <f>IF(
 AND(
  NOT(JU41="x"),NOT(JV41="x"),NOT(JW41="x"),
 OR(Resultat!$W$140=2,Resultat!$L$146=2,Resultat!$L$138=2)),
 "x",
 0)</f>
        <v>0</v>
      </c>
      <c r="JY41" s="37">
        <v>0</v>
      </c>
      <c r="JZ41" s="37" t="str">
        <f>IF(COUNTIF(JU41:JY41,"x")=0,"x",0)</f>
        <v>x</v>
      </c>
      <c r="KA41" s="41" t="s">
        <v>207</v>
      </c>
      <c r="KB41" s="37">
        <v>0</v>
      </c>
      <c r="KC41" s="37">
        <f>IF(
 OR(KA41="x",KB41="x"),
  IF(
   JU41="x",
   5,
   IF(
    JV41="x",
    4,
    IF(
     JW41="x",
     3,
     IF(
      JX41="x",
      2,
      IF(
       JY41="x",
       1,
       0))))))</f>
        <v>0</v>
      </c>
      <c r="KD41" s="140" t="s">
        <v>3</v>
      </c>
      <c r="KE41" s="41" t="s">
        <v>3</v>
      </c>
      <c r="KF41" s="37">
        <f>IF(
 OR(Resultat!$W$140=5,Resultat!$L$146=5),
 "x",
 0)</f>
        <v>0</v>
      </c>
      <c r="KG41" s="37">
        <f>IF(
AND(
 NOT(KF41="x"),
 OR(Resultat!$W$140=4,Resultat!$L$146=4)),
 "x",
 0)</f>
        <v>0</v>
      </c>
      <c r="KH41" s="37">
        <f>IF(
AND(
 NOT(KF41="x"),NOT(KG41="x"),
 OR(Resultat!$W$140=3,Resultat!$L$146=3)),
 "x",
 0)</f>
        <v>0</v>
      </c>
      <c r="KI41" s="37">
        <f>IF(
AND(
 NOT(KF41="x"),NOT(KG41="x"),NOT(KH41="x"),
 OR(Resultat!$W$140=2,Resultat!$L$146=2)),
 "x",
 0)</f>
        <v>0</v>
      </c>
      <c r="KJ41" s="37">
        <v>0</v>
      </c>
      <c r="KK41" s="37" t="str">
        <f>IF(COUNTIF(KF41:KJ41,"x")=0,"x",0)</f>
        <v>x</v>
      </c>
      <c r="KL41" s="41" t="s">
        <v>207</v>
      </c>
      <c r="KM41" s="37">
        <v>0</v>
      </c>
      <c r="KN41" s="37">
        <f>IF(
 OR(KL41="x",KM41="x"),
  IF(
   KF41="x",
   5,
   IF(
    KG41="x",
    4,
    IF(
     KH41="x",
     3,
     IF(
      KI41="x",
      2,
      IF(
       KJ41="x",
       1,
       0))))))</f>
        <v>0</v>
      </c>
      <c r="KO41" s="140" t="s">
        <v>3</v>
      </c>
      <c r="KP41" s="41" t="s">
        <v>3</v>
      </c>
      <c r="KQ41" s="37">
        <f>IF(
 OR(Resultat!$W$140=5,Resultat!$L$146=5),
 "x",
 0)</f>
        <v>0</v>
      </c>
      <c r="KR41" s="37">
        <f>IF(
AND(
 NOT(KQ41="x"),
 OR(Resultat!$W$140=4,Resultat!$L$146=4)),
 "x",
 0)</f>
        <v>0</v>
      </c>
      <c r="KS41" s="37">
        <f>IF(
AND(
 NOT(KQ41="x"),NOT(KR41="x"),
 OR(Resultat!$W$140=3,Resultat!$L$146=3)),
 "x",
 0)</f>
        <v>0</v>
      </c>
      <c r="KT41" s="37">
        <f>IF(
AND(
 NOT(KQ41="x"),NOT(KR41="x"),NOT(KS41="x"),
 OR(Resultat!$W$140=2,Resultat!$L$146=2)),
 "x",
 0)</f>
        <v>0</v>
      </c>
      <c r="KU41" s="37">
        <v>0</v>
      </c>
      <c r="KV41" s="37" t="str">
        <f>IF(COUNTIF(KQ41:KU41,"x")=0,"x",0)</f>
        <v>x</v>
      </c>
      <c r="KW41" s="41" t="s">
        <v>207</v>
      </c>
      <c r="KX41" s="37">
        <v>0</v>
      </c>
      <c r="KY41" s="37">
        <f>IF(
 OR(KW41="x",KX41="x"),
  IF(
   KQ41="x",
   5,
   IF(
    KR41="x",
    4,
    IF(
     KS41="x",
     3,
     IF(
      KT41="x",
      2,
      IF(
       KU41="x",
       1,
       0))))))</f>
        <v>0</v>
      </c>
      <c r="KZ41" s="140" t="s">
        <v>3</v>
      </c>
      <c r="LA41" s="41" t="s">
        <v>3</v>
      </c>
      <c r="LB41" s="37">
        <f>IF(
 OR(Resultat!$W$140=5,Resultat!$W$142=5),
 "x",
 0)</f>
        <v>0</v>
      </c>
      <c r="LC41" s="37">
        <f>IF(
AND(
 NOT(LB41="x"),
 OR(Resultat!$W$140=4,Resultat!$W$142=4)),
 "x",
 0)</f>
        <v>0</v>
      </c>
      <c r="LD41" s="37">
        <f>IF(
AND(
 NOT(LB41="x"),NOT(LC41="x"),
 OR(Resultat!$W$140=3,Resultat!$W$142=3)),
 "x",
 0)</f>
        <v>0</v>
      </c>
      <c r="LE41" s="37">
        <f>IF(
AND(
 NOT(LB41="x"),NOT(LC41="x"),NOT(LD41="x"),
 OR(Resultat!$W$140=2,Resultat!$W$142=2)),
 "x",
 0)</f>
        <v>0</v>
      </c>
      <c r="LF41" s="37">
        <v>0</v>
      </c>
      <c r="LG41" s="37" t="str">
        <f>IF(COUNTIF(LB41:LF41,"x")=0,"x",0)</f>
        <v>x</v>
      </c>
      <c r="LH41" s="41" t="s">
        <v>207</v>
      </c>
      <c r="LI41" s="37">
        <v>0</v>
      </c>
      <c r="LJ41" s="37">
        <f>IF(
 OR(LH41="x",LI41="x"),
  IF(
   LB41="x",
   5,
   IF(
    LC41="x",
    4,
    IF(
     LD41="x",
     3,
     IF(
      LE41="x",
      2,
      IF(
       LF41="x",
       1,
       0))))))</f>
        <v>0</v>
      </c>
      <c r="LK41" s="140" t="s">
        <v>3</v>
      </c>
      <c r="LL41" s="41" t="s">
        <v>3</v>
      </c>
      <c r="LM41" s="37">
        <f>IF(
 OR(Resultat!$L$140=5),
 "x",
 0)</f>
        <v>0</v>
      </c>
      <c r="LN41" s="37">
        <f>IF(
 OR(Resultat!$L$140=4),
 "x",
 0)</f>
        <v>0</v>
      </c>
      <c r="LO41" s="37">
        <f>IF(
 OR(Resultat!$L$140=3),
 "x",
 0)</f>
        <v>0</v>
      </c>
      <c r="LP41" s="37">
        <f>IF(
 OR(Resultat!$L$140=2),
 "x",
 0)</f>
        <v>0</v>
      </c>
      <c r="LQ41" s="37">
        <v>0</v>
      </c>
      <c r="LR41" s="37" t="str">
        <f>IF(COUNTIF(LM41:LQ41,"x")=0,"x",0)</f>
        <v>x</v>
      </c>
      <c r="LS41" s="41" t="s">
        <v>207</v>
      </c>
      <c r="LT41" s="37">
        <v>0</v>
      </c>
      <c r="LU41" s="37">
        <f>IF(
 OR(LS41="x",LT41="x"),
  IF(
   LM41="x",
   5,
   IF(
    LN41="x",
    4,
    IF(
     LO41="x",
     3,
     IF(
      LP41="x",
      2,
      IF(
       LQ41="x",
       1,
       0))))))</f>
        <v>0</v>
      </c>
      <c r="LV41" s="140" t="s">
        <v>3</v>
      </c>
      <c r="LW41" s="41" t="s">
        <v>3</v>
      </c>
      <c r="LX41" s="37">
        <f>IF(
 OR(Resultat!$W$144=5),
 "x",
 0)</f>
        <v>0</v>
      </c>
      <c r="LY41" s="37">
        <f>IF(
 OR(Resultat!$W$144=4),
 "x",
 0)</f>
        <v>0</v>
      </c>
      <c r="LZ41" s="37">
        <f>IF(
 OR(Resultat!$W$144=3),
 "x",
 0)</f>
        <v>0</v>
      </c>
      <c r="MA41" s="37">
        <f>IF(
 OR(Resultat!$W$144=2),
 "x",
 0)</f>
        <v>0</v>
      </c>
      <c r="MB41" s="37">
        <v>0</v>
      </c>
      <c r="MC41" s="37" t="str">
        <f>IF(COUNTIF(LX41:MB41,"x")=0,"x",0)</f>
        <v>x</v>
      </c>
      <c r="MD41" s="41" t="s">
        <v>207</v>
      </c>
      <c r="ME41" s="37">
        <v>0</v>
      </c>
      <c r="MF41" s="37">
        <f>IF(
 OR(MD41="x",ME41="x"),
  IF(
   LX41="x",
   5,
   IF(
    LY41="x",
    4,
    IF(
     LZ41="x",
     3,
     IF(
      MA41="x",
      2,
      IF(
       MB41="x",
       1,
       0))))))</f>
        <v>0</v>
      </c>
      <c r="MG41" s="140" t="s">
        <v>3</v>
      </c>
      <c r="MH41" s="41" t="s">
        <v>3</v>
      </c>
      <c r="MI41" s="37">
        <f>IF(
 OR(Resultat!$L$140=5),
 "x",
 IF(
  OR(Resultat!$L$140=4),
  4,
  IF(
   OR(Resultat!$L$140=3),
   3,
   IF(
    OR(Resultat!$L$140=2),
    0,
    IF(
     OR(Resultat!$L$140=1),
     0,
     0)))))</f>
        <v>0</v>
      </c>
      <c r="MJ41" s="37">
        <f>IF(
 OR(Resultat!$L$140=5),
 "x",
 IF(
  OR(Resultat!$L$140=4),
  4,
  IF(
   OR(Resultat!$L$140=3),
   3,
   IF(
    OR(Resultat!$L$140=2),
    0,
    IF(
     OR(Resultat!$L$140=1),
     0,
     0)))))</f>
        <v>0</v>
      </c>
      <c r="MK41" s="37">
        <f>IF(
 OR(Resultat!$L$140=5),
 "x",
 IF(
  OR(Resultat!$L$140=4),
  4,
  IF(
   OR(Resultat!$L$140=3),
   3,
   IF(
    OR(Resultat!$L$140=2),
    0,
    IF(
     OR(Resultat!$L$140=1),
     0,
     0)))))</f>
        <v>0</v>
      </c>
      <c r="ML41" s="37">
        <f>IF(
 OR(Resultat!$L$140=5),
 "x",
 IF(
  OR(Resultat!$L$140=4),
  4,
  IF(
   OR(Resultat!$L$140=3),
   3,
   IF(
    OR(Resultat!$L$140=2),
    0,
    IF(
     OR(Resultat!$L$140=1),
     0,
     0)))))</f>
        <v>0</v>
      </c>
      <c r="MM41" s="37">
        <f>IF(
 OR(Resultat!$L$140=5),
 "x",
 IF(
  OR(Resultat!$L$140=4),
  4,
  IF(
   OR(Resultat!$L$140=3),
   3,
   IF(
    OR(Resultat!$L$140=2),
    0,
    IF(
     OR(Resultat!$L$140=1),
     0,
     0)))))</f>
        <v>0</v>
      </c>
      <c r="MN41" s="37">
        <v>0</v>
      </c>
      <c r="MO41" s="37" t="str">
        <f>IF(COUNTIF(MI41:MM41,"0")=5,"x",0)</f>
        <v>x</v>
      </c>
      <c r="MP41" s="41" t="s">
        <v>207</v>
      </c>
      <c r="MQ41" s="37">
        <v>0</v>
      </c>
      <c r="MR41" s="37">
        <f>IF(COUNTIF(MI41:MM41,"x")&gt;0,COUNTIF(MI41:MM41,"x"),SUM(MI41:MM41)/5)</f>
        <v>0</v>
      </c>
      <c r="MS41" s="140" t="s">
        <v>3</v>
      </c>
      <c r="MT41" s="41" t="s">
        <v>3</v>
      </c>
      <c r="MU41" s="37">
        <f>IF(
 OR(Resultat!$W$138=5,Resultat!$W$142=5,Resultat!$W$146=5),
 "x",
 IF(
  OR(Resultat!$W$138=4,Resultat!$W$142=4,Resultat!$W$146=4),
  4,
  IF(
   OR(Resultat!$W$138=3,Resultat!$W$142=3,Resultat!$W$146=3),
   3,
   IF(
    OR(Resultat!$W$138=2,Resultat!$W$142=2,Resultat!$W$146=2),
    0,
    IF(
     OR(Resultat!$W$138=1,Resultat!$W$142=1,Resultat!$W$146=1),
     0,
     0)))))</f>
        <v>0</v>
      </c>
      <c r="MV41" s="37">
        <f>IF(
 OR(Resultat!$W$138=5,Resultat!$W$142=5,Resultat!$W$146=5),
 "x",
 IF(
  OR(Resultat!$W$138=4,Resultat!$W$142=4,Resultat!$W$146=4),
  4,
  IF(
   OR(Resultat!$W$138=3,Resultat!$W$142=3,Resultat!$W$146=3),
   3,
   IF(
    OR(Resultat!$W$138=2,Resultat!$W$142=2,Resultat!$W$146=2),
    0,
    IF(
     OR(Resultat!$W$138=1,Resultat!$W$142=1,Resultat!$W$146=1),
     0,
     0)))))</f>
        <v>0</v>
      </c>
      <c r="MW41" s="37">
        <f>IF(
 OR(Resultat!$W$138=5,Resultat!$W$142=5,Resultat!$W$146=5),
 "x",
 IF(
  OR(Resultat!$W$138=4,Resultat!$W$142=4,Resultat!$W$146=4),
  4,
  IF(
   OR(Resultat!$W$138=3,Resultat!$W$142=3,Resultat!$W$146=3),
   3,
   IF(
    OR(Resultat!$W$138=2,Resultat!$W$142=2,Resultat!$W$146=2),
    0,
    IF(
     OR(Resultat!$W$138=1,Resultat!$W$142=1,Resultat!$W$146=1),
     0,
     0)))))</f>
        <v>0</v>
      </c>
      <c r="MX41" s="37">
        <f>IF(
 OR(Resultat!$W$138=5,Resultat!$W$142=5,Resultat!$W$146=5),
 "x",
 IF(
  OR(Resultat!$W$138=4,Resultat!$W$142=4,Resultat!$W$146=4),
  4,
  IF(
   OR(Resultat!$W$138=3,Resultat!$W$142=3,Resultat!$W$146=3),
   3,
   IF(
    OR(Resultat!$W$138=2,Resultat!$W$142=2,Resultat!$W$146=2),
    0,
    IF(
     OR(Resultat!$W$138=1,Resultat!$W$142=1,Resultat!$W$146=1),
     0,
     0)))))</f>
        <v>0</v>
      </c>
      <c r="MY41" s="37">
        <f>IF(
 OR(Resultat!$W$138=5,Resultat!$W$142=5,Resultat!$W$146=5),
 "x",
 IF(
  OR(Resultat!$W$138=4,Resultat!$W$142=4,Resultat!$W$146=4),
  4,
  IF(
   OR(Resultat!$W$138=3,Resultat!$W$142=3,Resultat!$W$146=3),
   3,
   IF(
    OR(Resultat!$W$138=2,Resultat!$W$142=2,Resultat!$W$146=2),
    0,
    IF(
     OR(Resultat!$W$138=1,Resultat!$W$142=1,Resultat!$W$146=1),
     0,
     0)))))</f>
        <v>0</v>
      </c>
      <c r="MZ41" s="37">
        <v>0</v>
      </c>
      <c r="NA41" s="37" t="str">
        <f>IF(COUNTIF(MU41:MY41,"0")=5,"x",0)</f>
        <v>x</v>
      </c>
      <c r="NB41" s="41" t="s">
        <v>207</v>
      </c>
      <c r="NC41" s="37">
        <v>0</v>
      </c>
      <c r="ND41" s="37">
        <f>IF(COUNTIF(MU41:MY41,"x")&gt;0,COUNTIF(MU41:MY41,"x"),SUM(MU41:MY41)/5)</f>
        <v>0</v>
      </c>
      <c r="NE41" s="140" t="s">
        <v>3</v>
      </c>
      <c r="NF41" s="41" t="s">
        <v>3</v>
      </c>
      <c r="NG41" s="37">
        <f>IF(
 OR(Resultat!$W$138=5,Resultat!$W$146=5),
 "x",
 IF(
  OR(Resultat!$W$138=4,Resultat!$W$146=4),
  4,
  IF(
   OR(Resultat!$W$138=3,Resultat!$W$146=3),
   3,
   IF(
    OR(Resultat!$W$138=2,Resultat!$W$146=2),
    0,
    IF(
     OR(Resultat!$W$138=1,Resultat!$W$146=1),
     0,
     0)))))</f>
        <v>0</v>
      </c>
      <c r="NH41" s="37">
        <f>IF(
 OR(Resultat!$W$138=5,Resultat!$W$146=5),
 "x",
 IF(
  OR(Resultat!$W$138=4,Resultat!$W$146=4),
  4,
  IF(
   OR(Resultat!$W$138=3,Resultat!$W$146=3),
   3,
   IF(
    OR(Resultat!$W$138=2,Resultat!$W$146=2),
    0,
    IF(
     OR(Resultat!$W$138=1,Resultat!$W$146=1),
     0,
     0)))))</f>
        <v>0</v>
      </c>
      <c r="NI41" s="37">
        <f>IF(
 OR(Resultat!$W$138=5,Resultat!$W$146=5),
 "x",
 IF(
  OR(Resultat!$W$138=4,Resultat!$W$146=4),
  4,
  IF(
   OR(Resultat!$W$138=3,Resultat!$W$146=3),
   3,
   IF(
    OR(Resultat!$W$138=2,Resultat!$W$146=2),
    0,
    IF(
     OR(Resultat!$W$138=1,Resultat!$W$146=1),
     0,
     0)))))</f>
        <v>0</v>
      </c>
      <c r="NJ41" s="37">
        <f>IF(
 OR(Resultat!$W$138=5,Resultat!$W$146=5),
 "x",
 IF(
  OR(Resultat!$W$138=4,Resultat!$W$146=4),
  4,
  IF(
   OR(Resultat!$W$138=3,Resultat!$W$146=3),
   3,
   IF(
    OR(Resultat!$W$138=2,Resultat!$W$146=2),
    0,
    IF(
     OR(Resultat!$W$138=1,Resultat!$W$146=1),
     0,
     0)))))</f>
        <v>0</v>
      </c>
      <c r="NK41" s="37">
        <f>IF(
 OR(Resultat!$W$138=5,Resultat!$W$146=5),
 "x",
 IF(
  OR(Resultat!$W$138=4,Resultat!$W$146=4),
  4,
  IF(
   OR(Resultat!$W$138=3,Resultat!$W$146=3),
   3,
   IF(
    OR(Resultat!$W$138=2,Resultat!$W$146=2),
    0,
    IF(
     OR(Resultat!$W$138=1,Resultat!$W$146=1),
     0,
     0)))))</f>
        <v>0</v>
      </c>
      <c r="NL41" s="37">
        <v>0</v>
      </c>
      <c r="NM41" s="37" t="str">
        <f>IF(COUNTIF(NG41:NK41,"0")=5,"x",0)</f>
        <v>x</v>
      </c>
      <c r="NN41" s="41" t="s">
        <v>207</v>
      </c>
      <c r="NO41" s="37">
        <v>0</v>
      </c>
      <c r="NP41" s="37">
        <f>IF(COUNTIF(NG41:NK41,"x")&gt;0,COUNTIF(NG41:NK41,"x"),SUM(NG41:NK41)/5)</f>
        <v>0</v>
      </c>
      <c r="NQ41" s="140" t="s">
        <v>3</v>
      </c>
      <c r="NR41" s="41" t="s">
        <v>3</v>
      </c>
      <c r="NS41" s="37">
        <f>IF(
 OR(Resultat!$L$142=5),
 "x",
 IF(
  OR(Resultat!$L$142=4),
  4,
  IF(
   OR(Resultat!$L$142=3),
   3,
   IF(
    OR(Resultat!$L$142=2),
    0,
    IF(
     OR(Resultat!$L$142=1),
     0,
     0)))))</f>
        <v>0</v>
      </c>
      <c r="NT41" s="37">
        <f>IF(
 OR(Resultat!$L$142=5),
 "x",
 IF(
  OR(Resultat!$L$142=4),
  4,
  IF(
   OR(Resultat!$L$142=3),
   3,
   IF(
    OR(Resultat!$L$142=2),
    0,
    IF(
     OR(Resultat!$L$142=1),
     0,
     0)))))</f>
        <v>0</v>
      </c>
      <c r="NU41" s="37">
        <f>IF(
 OR(Resultat!$L$142=5),
 "x",
 IF(
  OR(Resultat!$L$142=4),
  4,
  IF(
   OR(Resultat!$L$142=3),
   3,
   IF(
    OR(Resultat!$L$142=2),
    0,
    IF(
     OR(Resultat!$L$142=1),
     0,
     0)))))</f>
        <v>0</v>
      </c>
      <c r="NV41" s="37">
        <f>IF(
 OR(Resultat!$L$142=5),
 "x",
 IF(
  OR(Resultat!$L$142=4),
  4,
  IF(
   OR(Resultat!$L$142=3),
   3,
   IF(
    OR(Resultat!$L$142=2),
    0,
    IF(
     OR(Resultat!$L$142=1),
     0,
     0)))))</f>
        <v>0</v>
      </c>
      <c r="NW41" s="37">
        <f>IF(
 OR(Resultat!$L$142=5),
 "x",
 IF(
  OR(Resultat!$L$142=4),
  4,
  IF(
   OR(Resultat!$L$142=3),
   3,
   IF(
    OR(Resultat!$L$142=2),
    0,
    IF(
     OR(Resultat!$L$142=1),
     0,
     0)))))</f>
        <v>0</v>
      </c>
      <c r="NX41" s="37">
        <v>0</v>
      </c>
      <c r="NY41" s="37" t="str">
        <f>IF(COUNTIF(NS41:NW41,"0")=5,"x",0)</f>
        <v>x</v>
      </c>
      <c r="NZ41" s="41" t="s">
        <v>207</v>
      </c>
      <c r="OA41" s="37">
        <v>0</v>
      </c>
      <c r="OB41" s="37">
        <f>IF(COUNTIF(NS41:NW41,"x")&gt;0,COUNTIF(NS41:NW41,"x"),SUM(NS41:NW41)/5)</f>
        <v>0</v>
      </c>
      <c r="OC41" s="140" t="s">
        <v>3</v>
      </c>
      <c r="OD41" s="41" t="s">
        <v>3</v>
      </c>
      <c r="OE41" s="37">
        <f>IF(
 OR(Resultat!$L$138=5),
 "x",
 IF(
  OR(Resultat!$L$138=4),
  4,
  IF(
   OR(Resultat!$L$138=3),
   3,
   IF(
    OR(Resultat!$L$138=2),
    0,
    IF(
     OR(Resultat!$L$138=1),
     0,
     0)))))</f>
        <v>0</v>
      </c>
      <c r="OF41" s="37">
        <f>IF(
 OR(Resultat!$L$138=5),
 "x",
 IF(
  OR(Resultat!$L$138=4),
  4,
  IF(
   OR(Resultat!$L$138=3),
   3,
   IF(
    OR(Resultat!$L$138=2),
    0,
    IF(
     OR(Resultat!$L$138=1),
     0,
     0)))))</f>
        <v>0</v>
      </c>
      <c r="OG41" s="37">
        <f>IF(
 OR(Resultat!$L$138=5),
 "x",
 IF(
  OR(Resultat!$L$138=4),
  4,
  IF(
   OR(Resultat!$L$138=3),
   3,
   IF(
    OR(Resultat!$L$138=2),
    0,
    IF(
     OR(Resultat!$L$138=1),
     0,
     0)))))</f>
        <v>0</v>
      </c>
      <c r="OH41" s="37">
        <f>IF(
 OR(Resultat!$L$138=5),
 "x",
 IF(
  OR(Resultat!$L$138=4),
  4,
  IF(
   OR(Resultat!$L$138=3),
   3,
   IF(
    OR(Resultat!$L$138=2),
    0,
    IF(
     OR(Resultat!$L$138=1),
     0,
     0)))))</f>
        <v>0</v>
      </c>
      <c r="OI41" s="37">
        <f>IF(
 OR(Resultat!$L$138=5),
 "x",
 IF(
  OR(Resultat!$L$138=4),
  4,
  IF(
   OR(Resultat!$L$138=3),
   3,
   IF(
    OR(Resultat!$L$138=2),
    0,
    IF(
     OR(Resultat!$L$138=1),
     0,
     0)))))</f>
        <v>0</v>
      </c>
      <c r="OJ41" s="37">
        <v>0</v>
      </c>
      <c r="OK41" s="37" t="str">
        <f>IF(COUNTIF(OE41:OI41,"0")=5,"x",0)</f>
        <v>x</v>
      </c>
      <c r="OL41" s="41" t="s">
        <v>207</v>
      </c>
      <c r="OM41" s="37">
        <v>0</v>
      </c>
      <c r="ON41" s="37">
        <f>IF(COUNTIF(OE41:OI41,"x")&gt;0,COUNTIF(OE41:OI41,"x"),SUM(OE41:OI41)/5)</f>
        <v>0</v>
      </c>
      <c r="OO41" s="140" t="s">
        <v>3</v>
      </c>
      <c r="OP41" s="41" t="s">
        <v>3</v>
      </c>
      <c r="OQ41" s="37">
        <f>IF(
 OR(Resultat!$L$138=5),
 "x",
 IF(
  OR(Resultat!$L$138=4),
  4,
  IF(
   OR(Resultat!$L$138=3),
   3,
   IF(
    OR(Resultat!$L$138=2),
    0,
    IF(
     OR(Resultat!$L$138=1),
     0,
     0)))))</f>
        <v>0</v>
      </c>
      <c r="OR41" s="37">
        <f>IF(
 OR(Resultat!$L$138=5),
 "x",
 IF(
  OR(Resultat!$L$138=4),
  4,
  IF(
   OR(Resultat!$L$138=3),
   3,
   IF(
    OR(Resultat!$L$138=2),
    0,
    IF(
     OR(Resultat!$L$138=1),
     0,
     0)))))</f>
        <v>0</v>
      </c>
      <c r="OS41" s="37">
        <f>IF(
 OR(Resultat!$L$138=5),
 "x",
 IF(
  OR(Resultat!$L$138=4),
  4,
  IF(
   OR(Resultat!$L$138=3),
   3,
   IF(
    OR(Resultat!$L$138=2),
    0,
    IF(
     OR(Resultat!$L$138=1),
     0,
     0)))))</f>
        <v>0</v>
      </c>
      <c r="OT41" s="37">
        <f>IF(
 OR(Resultat!$L$138=5),
 "x",
 IF(
  OR(Resultat!$L$138=4),
  4,
  IF(
   OR(Resultat!$L$138=3),
   3,
   IF(
    OR(Resultat!$L$138=2),
    0,
    IF(
     OR(Resultat!$L$138=1),
     0,
     0)))))</f>
        <v>0</v>
      </c>
      <c r="OU41" s="37">
        <f>IF(
 OR(Resultat!$L$138=5),
 "x",
 IF(
  OR(Resultat!$L$138=4),
  4,
  IF(
   OR(Resultat!$L$138=3),
   3,
   IF(
    OR(Resultat!$L$138=2),
    0,
    IF(
     OR(Resultat!$L$138=1),
     0,
     0)))))</f>
        <v>0</v>
      </c>
      <c r="OV41" s="37">
        <v>0</v>
      </c>
      <c r="OW41" s="37" t="str">
        <f>IF(COUNTIF(OQ41:OU41,"0")=5,"x",0)</f>
        <v>x</v>
      </c>
      <c r="OX41" s="41" t="s">
        <v>207</v>
      </c>
      <c r="OY41" s="37">
        <v>0</v>
      </c>
      <c r="OZ41" s="37">
        <f>IF(COUNTIF(OQ41:OU41,"x")&gt;0,COUNTIF(OQ41:OU41,"x"),SUM(OQ41:OU41)/5)</f>
        <v>0</v>
      </c>
      <c r="PA41" s="140" t="s">
        <v>3</v>
      </c>
      <c r="PB41" s="41" t="s">
        <v>3</v>
      </c>
      <c r="PC41" s="37">
        <f>IF(
 OR(Resultat!$L$138=5),
 "x",
 IF(
  OR(Resultat!$L$138=4),
  4,
  IF(
   OR(Resultat!$L$138=3),
   3,
   IF(
    OR(Resultat!$L$138=2),
    0,
    IF(
     OR(Resultat!$L$138=1),
     0,
     0)))))</f>
        <v>0</v>
      </c>
      <c r="PD41" s="37">
        <f>IF(
 OR(Resultat!$L$138=5),
 "x",
 IF(
  OR(Resultat!$L$138=4),
  4,
  IF(
   OR(Resultat!$L$138=3),
   3,
   IF(
    OR(Resultat!$L$138=2),
    0,
    IF(
     OR(Resultat!$L$138=1),
     0,
     0)))))</f>
        <v>0</v>
      </c>
      <c r="PE41" s="37">
        <f>IF(
 OR(Resultat!$L$138=5),
 "x",
 IF(
  OR(Resultat!$L$138=4),
  4,
  IF(
   OR(Resultat!$L$138=3),
   3,
   IF(
    OR(Resultat!$L$138=2),
    0,
    IF(
     OR(Resultat!$L$138=1),
     0,
     0)))))</f>
        <v>0</v>
      </c>
      <c r="PF41" s="37">
        <f>IF(
 OR(Resultat!$L$138=5),
 "x",
 IF(
  OR(Resultat!$L$138=4),
  4,
  IF(
   OR(Resultat!$L$138=3),
   3,
   IF(
    OR(Resultat!$L$138=2),
    0,
    IF(
     OR(Resultat!$L$138=1),
     0,
     0)))))</f>
        <v>0</v>
      </c>
      <c r="PG41" s="37">
        <f>IF(
 OR(Resultat!$L$138=5),
 "x",
 IF(
  OR(Resultat!$L$138=4),
  4,
  IF(
   OR(Resultat!$L$138=3),
   3,
   IF(
    OR(Resultat!$L$138=2),
    0,
    IF(
     OR(Resultat!$L$138=1),
     0,
     0)))))</f>
        <v>0</v>
      </c>
      <c r="PH41" s="37">
        <v>0</v>
      </c>
      <c r="PI41" s="37" t="str">
        <f>IF(COUNTIF(PC41:PG41,"0")=5,"x",0)</f>
        <v>x</v>
      </c>
      <c r="PJ41" s="41" t="s">
        <v>207</v>
      </c>
      <c r="PK41" s="37">
        <v>0</v>
      </c>
      <c r="PL41" s="37">
        <f>IF(COUNTIF(PC41:PG41,"x")&gt;0,COUNTIF(PC41:PG41,"x"),SUM(PC41:PG41)/5)</f>
        <v>0</v>
      </c>
      <c r="PM41" s="140" t="s">
        <v>3</v>
      </c>
      <c r="PN41" s="41" t="s">
        <v>3</v>
      </c>
      <c r="PO41" s="37">
        <f>IF(
 OR(Resultat!$L$138=5),
 "x",
 IF(
  OR(Resultat!$L$138=4),
  4,
  IF(
   OR(Resultat!$L$138=3),
   3,
   IF(
    OR(Resultat!$L$138=2),
    0,
    IF(
     OR(Resultat!$L$138=1),
     0,
     0)))))</f>
        <v>0</v>
      </c>
      <c r="PP41" s="37">
        <f>IF(
 OR(Resultat!$L$138=5),
 "x",
 IF(
  OR(Resultat!$L$138=4),
  4,
  IF(
   OR(Resultat!$L$138=3),
   3,
   IF(
    OR(Resultat!$L$138=2),
    0,
    IF(
     OR(Resultat!$L$138=1),
     0,
     0)))))</f>
        <v>0</v>
      </c>
      <c r="PQ41" s="37">
        <f>IF(
 OR(Resultat!$L$138=5),
 "x",
 IF(
  OR(Resultat!$L$138=4),
  4,
  IF(
   OR(Resultat!$L$138=3),
   3,
   IF(
    OR(Resultat!$L$138=2),
    0,
    IF(
     OR(Resultat!$L$138=1),
     0,
     0)))))</f>
        <v>0</v>
      </c>
      <c r="PR41" s="37">
        <f>IF(
 OR(Resultat!$L$138=5),
 "x",
 IF(
  OR(Resultat!$L$138=4),
  4,
  IF(
   OR(Resultat!$L$138=3),
   3,
   IF(
    OR(Resultat!$L$138=2),
    0,
    IF(
     OR(Resultat!$L$138=1),
     0,
     0)))))</f>
        <v>0</v>
      </c>
      <c r="PS41" s="37">
        <f>IF(
 OR(Resultat!$L$138=5),
 "x",
 IF(
  OR(Resultat!$L$138=4),
  4,
  IF(
   OR(Resultat!$L$138=3),
   3,
   IF(
    OR(Resultat!$L$138=2),
    0,
    IF(
     OR(Resultat!$L$138=1),
     0,
     0)))))</f>
        <v>0</v>
      </c>
      <c r="PT41" s="37">
        <v>0</v>
      </c>
      <c r="PU41" s="37" t="str">
        <f>IF(COUNTIF(PO41:PS41,"0")=5,"x",0)</f>
        <v>x</v>
      </c>
      <c r="PV41" s="41" t="s">
        <v>207</v>
      </c>
      <c r="PW41" s="37">
        <v>0</v>
      </c>
      <c r="PX41" s="37">
        <f>IF(COUNTIF(PO41:PS41,"x")&gt;0,COUNTIF(PO41:PS41,"x"),SUM(PO41:PS41)/5)</f>
        <v>0</v>
      </c>
      <c r="PY41" s="140" t="s">
        <v>3</v>
      </c>
      <c r="PZ41" s="41" t="s">
        <v>3</v>
      </c>
      <c r="QA41" s="37">
        <f>IF(
 OR(Resultat!$W$144=5),
 "x",
 IF(
  OR(Resultat!$W$144=4),
  4,
  IF(
   OR(Resultat!$W$144=3),
   3,
   IF(
    OR(Resultat!$W$144=2),
    0,
    IF(
     OR(Resultat!$W$144=1),
     0,
     0)))))</f>
        <v>0</v>
      </c>
      <c r="QB41" s="37">
        <f>IF(
 OR(Resultat!$W$144=5),
 "x",
 IF(
  OR(Resultat!$W$144=4),
  4,
  IF(
   OR(Resultat!$W$144=3),
   3,
   IF(
    OR(Resultat!$W$144=2),
    0,
    IF(
     OR(Resultat!$W$144=1),
     0,
     0)))))</f>
        <v>0</v>
      </c>
      <c r="QC41" s="37">
        <f>IF(
 OR(Resultat!$W$144=5),
 "x",
 IF(
  OR(Resultat!$W$144=4),
  4,
  IF(
   OR(Resultat!$W$144=3),
   3,
   IF(
    OR(Resultat!$W$144=2),
    0,
    IF(
     OR(Resultat!$W$144=1),
     0,
     0)))))</f>
        <v>0</v>
      </c>
      <c r="QD41" s="37">
        <f>IF(
 OR(Resultat!$W$144=5),
 "x",
 IF(
  OR(Resultat!$W$144=4),
  4,
  IF(
   OR(Resultat!$W$144=3),
   3,
   IF(
    OR(Resultat!$W$144=2),
    0,
    IF(
     OR(Resultat!$W$144=1),
     0,
     0)))))</f>
        <v>0</v>
      </c>
      <c r="QE41" s="37">
        <f>IF(
 OR(Resultat!$W$144=5),
 "x",
 IF(
  OR(Resultat!$W$144=4),
  4,
  IF(
   OR(Resultat!$W$144=3),
   3,
   IF(
    OR(Resultat!$W$144=2),
    0,
    IF(
     OR(Resultat!$W$144=1),
     0,
     0)))))</f>
        <v>0</v>
      </c>
      <c r="QF41" s="37">
        <v>0</v>
      </c>
      <c r="QG41" s="37" t="str">
        <f>IF(COUNTIF(QA41:QE41,"0")=5,"x",0)</f>
        <v>x</v>
      </c>
      <c r="QH41" s="41" t="s">
        <v>207</v>
      </c>
      <c r="QI41" s="37">
        <v>0</v>
      </c>
      <c r="QJ41" s="37">
        <f>IF(COUNTIF(QA41:QE41,"x")&gt;0,COUNTIF(QA41:QE41,"x"),SUM(QA41:QE41)/5)</f>
        <v>0</v>
      </c>
      <c r="QK41" s="140" t="s">
        <v>3</v>
      </c>
      <c r="QL41" s="41" t="s">
        <v>3</v>
      </c>
      <c r="QM41" s="37">
        <f>IF(
 OR(Resultat!$W$140=5,Resultat!$L$144=5),
 "x",
 IF(
  OR(Resultat!$W$140=4,Resultat!$L$144=4),
  4,
  IF(
   OR(Resultat!$W$140=3,Resultat!$L$144=3),
   3,
   IF(
    OR(Resultat!$W$140=2,Resultat!$L$144=2),
    0,
    IF(
     OR(Resultat!$W$140=1,Resultat!$L$144=1),
     0,
     0)))))</f>
        <v>0</v>
      </c>
      <c r="QN41" s="37">
        <f>IF(
 OR(Resultat!$W$140=5,Resultat!$L$144=5),
 "x",
 IF(
  OR(Resultat!$W$140=4,Resultat!$L$144=4),
  4,
  IF(
   OR(Resultat!$W$140=3,Resultat!$L$144=3),
   3,
   IF(
    OR(Resultat!$W$140=2,Resultat!$L$144=2),
    0,
    IF(
     OR(Resultat!$W$140=1,Resultat!$L$144=1),
     0,
     0)))))</f>
        <v>0</v>
      </c>
      <c r="QO41" s="37">
        <f>IF(
 OR(Resultat!$W$140=5,Resultat!$L$144=5),
 "x",
 IF(
  OR(Resultat!$W$140=4,Resultat!$L$144=4),
  4,
  IF(
   OR(Resultat!$W$140=3,Resultat!$L$144=3),
   3,
   IF(
    OR(Resultat!$W$140=2,Resultat!$L$144=2),
    0,
    IF(
     OR(Resultat!$W$140=1,Resultat!$L$144=1),
     0,
     0)))))</f>
        <v>0</v>
      </c>
      <c r="QP41" s="37">
        <f>IF(
 OR(Resultat!$W$140=5,Resultat!$L$144=5),
 "x",
 IF(
  OR(Resultat!$W$140=4,Resultat!$L$144=4),
  4,
  IF(
   OR(Resultat!$W$140=3,Resultat!$L$144=3),
   3,
   IF(
    OR(Resultat!$W$140=2,Resultat!$L$144=2),
    0,
    IF(
     OR(Resultat!$W$140=1,Resultat!$L$144=1),
     0,
     0)))))</f>
        <v>0</v>
      </c>
      <c r="QQ41" s="37">
        <f>IF(
 OR(Resultat!$W$140=5,Resultat!$L$144=5),
 "x",
 IF(
  OR(Resultat!$W$140=4,Resultat!$L$144=4),
  4,
  IF(
   OR(Resultat!$W$140=3,Resultat!$L$144=3),
   3,
   IF(
    OR(Resultat!$W$140=2,Resultat!$L$144=2),
    0,
    IF(
     OR(Resultat!$W$140=1,Resultat!$L$144=1),
     0,
     0)))))</f>
        <v>0</v>
      </c>
      <c r="QR41" s="37">
        <v>0</v>
      </c>
      <c r="QS41" s="37" t="str">
        <f>IF(COUNTIF(QM41:QQ41,"0")=5,"x",0)</f>
        <v>x</v>
      </c>
      <c r="QT41" s="41" t="s">
        <v>207</v>
      </c>
      <c r="QU41" s="37">
        <v>0</v>
      </c>
      <c r="QV41" s="37">
        <f>IF(COUNTIF(QM41:QQ41,"x")&gt;0,COUNTIF(QM41:QQ41,"x"),SUM(QM41:QQ41)/5)</f>
        <v>0</v>
      </c>
      <c r="QW41" s="140" t="s">
        <v>3</v>
      </c>
      <c r="QX41" s="41" t="s">
        <v>3</v>
      </c>
      <c r="QY41" s="37">
        <f>IF(
 OR(Resultat!$L$144=5,Resultat!$W$138=5,Resultat!$W$142=5,Resultat!$W$146=5),
 "x",
 0)</f>
        <v>0</v>
      </c>
      <c r="QZ41" s="37">
        <f>IF(
AND(
 NOT(QY41="x"),
 OR(Resultat!$L$144=5,Resultat!$W$138=4,Resultat!$W$142=4,Resultat!$W$146=4)),
 "x",
 0)</f>
        <v>0</v>
      </c>
      <c r="RA41" s="37">
        <v>0</v>
      </c>
      <c r="RB41" s="37">
        <v>0</v>
      </c>
      <c r="RC41" s="37">
        <v>0</v>
      </c>
      <c r="RD41" s="37" t="str">
        <f>IF(COUNTIF(QY41:RC41,"x")=0,"x",0)</f>
        <v>x</v>
      </c>
      <c r="RE41" s="41" t="s">
        <v>207</v>
      </c>
      <c r="RF41" s="37">
        <v>0</v>
      </c>
      <c r="RG41" s="37">
        <f>IF(
 OR(RE41="x",RF41="x"),
  IF(
   QY41="x",
   5,
   IF(
    QZ41="x",
    4,
    IF(
     RA41="x",
     3,
     IF(
      RB41="x",
      2,
      IF(
       RC41="x",
       1,
       0))))))</f>
        <v>0</v>
      </c>
      <c r="RH41" s="140" t="s">
        <v>3</v>
      </c>
      <c r="RI41" s="41" t="s">
        <v>3</v>
      </c>
      <c r="RJ41" s="37">
        <f>IF(
 OR(Resultat!$W$140=5,Resultat!$L$146=5,Resultat!$W$146=5),
 "x",
 IF(
  OR(Resultat!$W$140=4,Resultat!$L$146=4,Resultat!$W$146=4),
  4,
  IF(
   OR(Resultat!$W$140=3,Resultat!$L$146=3,Resultat!$W$146=3),
   0,
   IF(
    OR(Resultat!$W$140=2,Resultat!$L$146=2,Resultat!$W$146=2),
    0,
    IF(
     OR(Resultat!$W$140=1,Resultat!$L$146=1,Resultat!$W$146=1),
     0,
     0)))))</f>
        <v>0</v>
      </c>
      <c r="RK41" s="37">
        <f>IF(
 OR(Resultat!$W$140=5,Resultat!$L$146=5,Resultat!$W$146=5),
 "x",
 IF(
  OR(Resultat!$W$140=4,Resultat!$L$146=4,Resultat!$W$146=4),
  4,
  IF(
   OR(Resultat!$W$140=3,Resultat!$L$146=3,Resultat!$W$146=3),
   0,
   IF(
    OR(Resultat!$W$140=2,Resultat!$L$146=2,Resultat!$W$146=2),
    0,
    IF(
     OR(Resultat!$W$140=1,Resultat!$L$146=1,Resultat!$W$146=1),
     0,
     0)))))</f>
        <v>0</v>
      </c>
      <c r="RL41" s="37">
        <f>IF(
 OR(Resultat!$W$140=5,Resultat!$L$146=5,Resultat!$W$146=5),
 "x",
 IF(
  OR(Resultat!$W$140=4,Resultat!$L$146=4,Resultat!$W$146=4),
  4,
  IF(
   OR(Resultat!$W$140=3,Resultat!$L$146=3,Resultat!$W$146=3),
   0,
   IF(
    OR(Resultat!$W$140=2,Resultat!$L$146=2,Resultat!$W$146=2),
    0,
    IF(
     OR(Resultat!$W$140=1,Resultat!$L$146=1,Resultat!$W$146=1),
     0,
     0)))))</f>
        <v>0</v>
      </c>
      <c r="RM41" s="37">
        <f>IF(
 OR(Resultat!$W$140=5,Resultat!$L$146=5,Resultat!$W$146=5),
 "x",
 IF(
  OR(Resultat!$W$140=4,Resultat!$L$146=4,Resultat!$W$146=4),
  4,
  IF(
   OR(Resultat!$W$140=3,Resultat!$L$146=3,Resultat!$W$146=3),
   0,
   IF(
    OR(Resultat!$W$140=2,Resultat!$L$146=2,Resultat!$W$146=2),
    0,
    IF(
     OR(Resultat!$W$140=1,Resultat!$L$146=1,Resultat!$W$146=1),
     0,
     0)))))</f>
        <v>0</v>
      </c>
      <c r="RN41" s="37">
        <f>IF(
 OR(Resultat!$W$140=5,Resultat!$L$146=5,Resultat!$W$146=5),
 "x",
 IF(
  OR(Resultat!$W$140=4,Resultat!$L$146=4,Resultat!$W$146=4),
  4,
  IF(
   OR(Resultat!$W$140=3,Resultat!$L$146=3,Resultat!$W$146=3),
   0,
   IF(
    OR(Resultat!$W$140=2,Resultat!$L$146=2,Resultat!$W$146=2),
    0,
    IF(
     OR(Resultat!$W$140=1,Resultat!$L$146=1,Resultat!$W$146=1),
     0,
     0)))))</f>
        <v>0</v>
      </c>
      <c r="RO41" s="37">
        <v>0</v>
      </c>
      <c r="RP41" s="37" t="str">
        <f>IF(COUNTIF(RJ41:RN41,"0")=5,"x",0)</f>
        <v>x</v>
      </c>
      <c r="RQ41" s="41" t="s">
        <v>207</v>
      </c>
      <c r="RR41" s="37">
        <v>0</v>
      </c>
      <c r="RS41" s="37">
        <f>IF(COUNTIF(RJ41:RN41,"x")&gt;0,COUNTIF(RJ41:RN41,"x"),SUM(RJ41:RN41)/5)</f>
        <v>0</v>
      </c>
      <c r="RT41" s="140">
        <f>AA41+AN41+AY41+BJ41+BU41+CH41+CU41+DH41+DU41+EH41+EU41+FH41+FU41+GG41+GS41+HD41+HO41+HZ41+IK41+IV41+JG41+JR41+KC41+KN41+KY41+LJ41+LU41+MF41+MR41+ND41+NP41+OB41+ON41+OZ41+PL41+PX41+QJ41+QV41+RG41+RS41</f>
        <v>0</v>
      </c>
      <c r="RU41" s="37">
        <v>40</v>
      </c>
      <c r="RV41" s="37">
        <f>RU41</f>
        <v>40</v>
      </c>
      <c r="RW41" s="37">
        <f>IF(Resultat!W144&gt;=2,"Ja!",0)</f>
        <v>0</v>
      </c>
      <c r="RX41" s="37">
        <f>IF(
 AND(Resultat!L138&gt;=4,Resultat!L140&gt;=4,Resultat!L142&gt;=4,Resultat!L144&gt;=4,Resultat!L146&gt;=4,Resultat!W138&gt;=4,Resultat!W140&gt;=4,Resultat!W142&gt;=4,Resultat!W144&gt;=4,Resultat!W146&gt;=4),
 4,
 IF(
  AND(Resultat!L138&gt;=3,Resultat!L140&gt;=3,Resultat!L142&gt;=3,Resultat!L144&gt;=3,Resultat!L146&gt;=3,Resultat!W138&gt;=3,Resultat!W140&gt;=3,Resultat!W142&gt;=3,Resultat!W144&gt;=3,Resultat!W146&gt;=3),
  3,
  IF(
   AND(Resultat!L138&gt;=2,Resultat!L140&gt;=2,Resultat!L142&gt;=2,Resultat!L144&gt;=2,Resultat!L146&gt;=2,Resultat!W138&gt;=2,Resultat!W140&gt;=2,Resultat!W142&gt;=2,Resultat!W144&gt;=2,Resultat!W146&gt;=2),
   2,
   IF(
    AND(Resultat!L138&gt;=1,Resultat!L140&gt;=1,Resultat!L142&gt;=1,Resultat!L144&gt;=1,Resultat!L146&gt;=1,Resultat!W138&gt;=1,Resultat!W140&gt;=1,Resultat!W142&gt;=1,Resultat!W144&gt;=1,Resultat!W146&gt;=1),
    1,
    0))))</f>
        <v>0</v>
      </c>
      <c r="RY41" s="140" t="str">
        <f>IF(Arbetsområdena!C55=0.1,0,Arbetsområdena!C55)</f>
        <v>DATA SAKNAS</v>
      </c>
      <c r="RZ41" s="159" t="str">
        <f>IF(Arbetsområdena!D55=0.1,0,Arbetsområdena!D55)</f>
        <v>DATA SAKNAS</v>
      </c>
      <c r="SA41" s="159" t="str">
        <f>IF(Arbetsområdena!E55=0.1,0,Arbetsområdena!E55)</f>
        <v>DATA SAKNAS</v>
      </c>
      <c r="SB41" s="159" t="str">
        <f>IF(Arbetsområdena!F55=0.1,0,Arbetsområdena!F55)</f>
        <v>DATA SAKNAS</v>
      </c>
      <c r="SC41" s="159" t="str">
        <f>IF(Arbetsområdena!G55=0.1,0,Arbetsområdena!G55)</f>
        <v>DATA SAKNAS</v>
      </c>
      <c r="SD41" s="159" t="str">
        <f>IF(Arbetsområdena!H55=0.1,0,Arbetsområdena!H55)</f>
        <v>DATA SAKNAS</v>
      </c>
      <c r="SE41" s="159" t="str">
        <f>IF(Arbetsområdena!I55=0.1,0,Arbetsområdena!I55)</f>
        <v>DATA SAKNAS</v>
      </c>
      <c r="SF41" s="159" t="str">
        <f>IF(Arbetsområdena!J55=0.1,0,Arbetsområdena!J55)</f>
        <v>DATA SAKNAS</v>
      </c>
      <c r="SG41" s="159" t="str">
        <f>IF(Arbetsområdena!K55=0.1,0,Arbetsområdena!K55)</f>
        <v>DATA SAKNAS</v>
      </c>
      <c r="SH41" s="159" t="str">
        <f>IF(Arbetsområdena!L55=0.1,0,Arbetsområdena!L55)</f>
        <v>DATA SAKNAS</v>
      </c>
      <c r="SI41" s="140" t="b">
        <f>IF(RY41=1,1,IF(RY41=2,8,IF(RY41=3,24,IF(RY41=4,32,IF(RY41=5,40)))))</f>
        <v>0</v>
      </c>
      <c r="SJ41" s="55" t="b">
        <f>IF(RZ41=1,2,IF(RZ41=2,6,IF(RZ41=3,12,IF(RZ41=4,16,IF(RZ41=5,20)))))</f>
        <v>0</v>
      </c>
      <c r="SK41" s="55" t="b">
        <f>IF(SA41=1,1,IF(SA41=2,6,IF(SA41=3,12,IF(SA41=4,16,IF(SA41=5,20)))))</f>
        <v>0</v>
      </c>
      <c r="SL41" s="55" t="b">
        <f>IF(SB41=1,3,IF(SB41=2,8,IF(SB41=3,24,IF(SB41=4,24,IF(SB41=5,30)))))</f>
        <v>0</v>
      </c>
      <c r="SM41" s="55" t="b">
        <f>IF(SC41=1,5,IF(SC41=2,16,IF(SC41=3,24,IF(SC41=4,36,IF(SC41=5,45)))))</f>
        <v>0</v>
      </c>
      <c r="SN41" s="55" t="b">
        <f>IF(SD41=1,2,IF(SD41=2,10,IF(SD41=3,21,IF(SD41=4,28,IF(SD41=5,40)))))</f>
        <v>0</v>
      </c>
      <c r="SO41" s="55" t="b">
        <f>IF(SE41=1,0,IF(SE41=2,8,IF(SE41=3,15,IF(SE41=4,24,IF(SE41=5,30)))))</f>
        <v>0</v>
      </c>
      <c r="SP41" s="55" t="b">
        <f>IF(SF41=1,1,IF(SF41=2,8,IF(SF41=3,15,IF(SF41=4,24,IF(SF41=5,30)))))</f>
        <v>0</v>
      </c>
      <c r="SQ41" s="55" t="b">
        <f>IF(SG41=1,1,IF(SG41=2,4,IF(SG41=3,9,IF(SG41=4,12,IF(SG41=5,15)))))</f>
        <v>0</v>
      </c>
      <c r="SR41" s="55" t="b">
        <f>IF(SH41=1,2,IF(SH41=2,8,IF(SH41=3,18,IF(SH41=4,32,IF(SH41=5,40)))))</f>
        <v>0</v>
      </c>
      <c r="SS41" s="140" t="str">
        <f t="shared" si="84"/>
        <v>Målbild för arbetsområdena</v>
      </c>
      <c r="ST41" s="103">
        <f>RX41+SUM(RY41:SH41)/100+RT41/100000+SUM(SI41:SR41)/100000000</f>
        <v>0</v>
      </c>
      <c r="SU41" s="140"/>
      <c r="SV41" s="55"/>
      <c r="SW41" s="55"/>
      <c r="SX41" s="55"/>
      <c r="SY41" s="55"/>
      <c r="SZ41" s="55"/>
      <c r="TA41" s="55"/>
      <c r="TB41" s="55"/>
      <c r="TC41" s="55"/>
      <c r="TD41" s="55"/>
      <c r="TE41" s="55"/>
      <c r="TF41" s="55"/>
      <c r="TG41" s="55"/>
      <c r="TH41" s="55"/>
      <c r="TI41" s="55"/>
      <c r="TJ41" s="55"/>
      <c r="TK41" s="55"/>
      <c r="TL41" s="55"/>
      <c r="TM41" s="55"/>
      <c r="TN41" s="55"/>
      <c r="TO41" s="55"/>
      <c r="TP41" s="55"/>
      <c r="TQ41" s="55"/>
      <c r="TR41" s="55"/>
      <c r="TS41" s="55"/>
      <c r="TT41" s="55"/>
      <c r="TU41" s="55"/>
      <c r="TV41" s="55"/>
      <c r="TW41" s="55"/>
      <c r="TX41" s="55"/>
      <c r="TY41" s="55"/>
      <c r="TZ41" s="55"/>
      <c r="UA41" s="55"/>
      <c r="UB41" s="55"/>
      <c r="UC41" s="55"/>
      <c r="UD41" s="55"/>
      <c r="UE41" s="55"/>
      <c r="UF41" s="55"/>
      <c r="UG41" s="55"/>
      <c r="UH41" s="55"/>
      <c r="UI41" s="55"/>
      <c r="UJ41" s="55"/>
      <c r="UK41" s="55"/>
      <c r="UL41" s="55"/>
      <c r="UM41" s="55"/>
      <c r="UN41" s="55"/>
      <c r="UO41" s="55"/>
      <c r="UP41" s="55"/>
      <c r="UQ41" s="55"/>
      <c r="UR41" s="55"/>
      <c r="US41" s="55"/>
      <c r="UT41" s="55"/>
      <c r="UU41" s="55"/>
      <c r="UV41" s="55"/>
      <c r="UW41" s="55"/>
      <c r="UX41" s="55"/>
      <c r="UY41" s="55"/>
      <c r="UZ41" s="55"/>
      <c r="VA41" s="55"/>
      <c r="VB41" s="55"/>
      <c r="VC41" s="55"/>
      <c r="VD41" s="55"/>
      <c r="VE41" s="55"/>
      <c r="VF41" s="55"/>
      <c r="VG41" s="55"/>
      <c r="VH41" s="55"/>
      <c r="VI41" s="55"/>
      <c r="VJ41" s="55"/>
      <c r="VK41" s="55"/>
      <c r="VL41" s="55"/>
      <c r="VM41" s="55"/>
      <c r="VN41" s="55"/>
      <c r="VO41" s="55"/>
      <c r="VP41" s="55"/>
      <c r="VQ41" s="55"/>
      <c r="VR41" s="55"/>
      <c r="VS41" s="55"/>
      <c r="VT41" s="55"/>
      <c r="VU41" s="55"/>
      <c r="VV41" s="55"/>
      <c r="VW41" s="55"/>
      <c r="VX41" s="55"/>
      <c r="VY41" s="55"/>
      <c r="VZ41" s="55"/>
      <c r="WA41" s="55"/>
      <c r="WB41" s="55"/>
      <c r="WC41" s="55"/>
      <c r="WD41" s="55"/>
      <c r="WE41" s="55"/>
      <c r="WF41" s="55"/>
      <c r="WG41" s="55"/>
      <c r="WH41" s="55"/>
      <c r="WI41" s="55"/>
    </row>
    <row r="42" spans="1:607" s="38" customFormat="1" x14ac:dyDescent="0.35">
      <c r="A42" s="47" t="str">
        <f ca="1">IF(OR(ISTEXT('Import från mapp'!B4),ISNUMBER('Import från mapp'!B4)),'Import från mapp'!B4,"DATA SAKNAS - Läs in data från lokal fil ovan")</f>
        <v>DATA SAKNAS - Läs in data från lokal fil ovan</v>
      </c>
      <c r="B42" s="47">
        <f ca="1">IF(OR(ISTEXT('Import från mapp'!A4),ISNUMBER('Import från mapp'!A4)),'Import från mapp'!A4,0)</f>
        <v>0</v>
      </c>
      <c r="C42" s="47">
        <f>Resultat!B10</f>
        <v>0</v>
      </c>
      <c r="D42" s="47">
        <f ca="1">IF(OR(ISTEXT('Import från mapp'!B4),ISNUMBER('Import från mapp'!B4)),'Import från mapp'!B4,0)</f>
        <v>0</v>
      </c>
      <c r="E42" s="47">
        <f ca="1">IF(OR(ISTEXT('Import från mapp'!C4),ISNUMBER('Import från mapp'!C4)),'Import från mapp'!C4,0)</f>
        <v>0</v>
      </c>
      <c r="F42" s="47">
        <f ca="1">IF(OR(ISTEXT('Import från mapp'!D4),ISNUMBER('Import från mapp'!D4)),'Import från mapp'!D4,0)</f>
        <v>0</v>
      </c>
      <c r="G42" s="146" t="s">
        <v>3</v>
      </c>
      <c r="H42" s="146" t="s">
        <v>3</v>
      </c>
      <c r="I42" s="42">
        <f ca="1">IF(OR(ISTEXT('Import från mapp'!E4),ISNUMBER('Import från mapp'!E4)),'Import från mapp'!E4,0)</f>
        <v>0</v>
      </c>
      <c r="J42" s="145" t="s">
        <v>3</v>
      </c>
      <c r="K42" s="42">
        <f ca="1">IF(OR(ISTEXT('Import från mapp'!G4),ISNUMBER('Import från mapp'!G4)),'Import från mapp'!G4,0)</f>
        <v>0</v>
      </c>
      <c r="L42" s="145" t="s">
        <v>3</v>
      </c>
      <c r="M42" s="38">
        <f ca="1">IF(OR(ISTEXT('Import från mapp'!K4),ISNUMBER('Import från mapp'!K4)),'Import från mapp'!K4,0)</f>
        <v>0</v>
      </c>
      <c r="N42" s="147" t="s">
        <v>3</v>
      </c>
      <c r="O42" s="146" t="s">
        <v>3</v>
      </c>
      <c r="P42" s="141">
        <f ca="1">IF(OR(ISTEXT('Import från mapp'!L4),ISNUMBER('Import från mapp'!L4)),'Import från mapp'!L4,0)</f>
        <v>0</v>
      </c>
      <c r="Q42" s="38">
        <f ca="1">IF(OR(ISTEXT('Import från mapp'!M4),ISNUMBER('Import från mapp'!M4)),'Import från mapp'!M4,0)</f>
        <v>0</v>
      </c>
      <c r="R42" s="38">
        <f ca="1">IF(OR(ISTEXT('Import från mapp'!N4),ISNUMBER('Import från mapp'!N4)),'Import från mapp'!N4,0)</f>
        <v>0</v>
      </c>
      <c r="S42" s="38">
        <f ca="1">IF(OR(ISTEXT('Import från mapp'!O4),ISNUMBER('Import från mapp'!O4)),'Import från mapp'!O4,0)</f>
        <v>0</v>
      </c>
      <c r="T42" s="38">
        <f ca="1">IF(OR(ISTEXT('Import från mapp'!P4),ISNUMBER('Import från mapp'!P4)),'Import från mapp'!P4,0)</f>
        <v>0</v>
      </c>
      <c r="U42" s="38">
        <f ca="1">IF(OR(ISTEXT('Import från mapp'!Q4),ISNUMBER('Import från mapp'!Q4)),'Import från mapp'!Q4,0)</f>
        <v>0</v>
      </c>
      <c r="V42" s="38">
        <f ca="1">IF(OR(ISTEXT('Import från mapp'!R4),ISNUMBER('Import från mapp'!R4)),'Import från mapp'!R4,0)</f>
        <v>0</v>
      </c>
      <c r="W42" s="38">
        <f ca="1">IF(OR(ISTEXT('Import från mapp'!S4),ISNUMBER('Import från mapp'!S4)),'Import från mapp'!S4,0)</f>
        <v>0</v>
      </c>
      <c r="X42" s="38">
        <f ca="1">IF(OR(ISTEXT('Import från mapp'!T4),ISNUMBER('Import från mapp'!T4)),'Import från mapp'!T4,0)</f>
        <v>0</v>
      </c>
      <c r="Y42" s="38">
        <f ca="1">IF(OR(ISTEXT('Import från mapp'!U4),ISNUMBER('Import från mapp'!U4)),'Import från mapp'!U4,0)</f>
        <v>0</v>
      </c>
      <c r="Z42" s="38">
        <f ca="1">IF(OR(ISTEXT('Import från mapp'!V4),ISNUMBER('Import från mapp'!V4)),'Import från mapp'!V4,0)</f>
        <v>0</v>
      </c>
      <c r="AA42" s="38">
        <f ca="1">IF(OR(ISTEXT('Import från mapp'!W4),ISNUMBER('Import från mapp'!W4)),'Import från mapp'!W4,0)</f>
        <v>0</v>
      </c>
      <c r="AB42" s="141">
        <f ca="1">IF(OR(ISTEXT('Import från mapp'!X4),ISNUMBER('Import från mapp'!X4)),'Import från mapp'!X4,0)</f>
        <v>0</v>
      </c>
      <c r="AC42" s="38">
        <f ca="1">IF(OR(ISTEXT('Import från mapp'!Y4),ISNUMBER('Import från mapp'!Y4)),'Import från mapp'!Y4,0)</f>
        <v>0</v>
      </c>
      <c r="AD42" s="38">
        <f ca="1">IF(OR(ISTEXT('Import från mapp'!Z4),ISNUMBER('Import från mapp'!Z4)),'Import från mapp'!Z4,0)</f>
        <v>0</v>
      </c>
      <c r="AE42" s="38">
        <f ca="1">IF(OR(ISTEXT('Import från mapp'!AA4),ISNUMBER('Import från mapp'!AA4)),'Import från mapp'!AA4,0)</f>
        <v>0</v>
      </c>
      <c r="AF42" s="38">
        <f ca="1">IF(OR(ISTEXT('Import från mapp'!AB4),ISNUMBER('Import från mapp'!AB4)),'Import från mapp'!AB4,0)</f>
        <v>0</v>
      </c>
      <c r="AG42" s="38">
        <f ca="1">IF(OR(ISTEXT('Import från mapp'!AC4),ISNUMBER('Import från mapp'!AC4)),'Import från mapp'!AC4,0)</f>
        <v>0</v>
      </c>
      <c r="AH42" s="38">
        <f ca="1">IF(OR(ISTEXT('Import från mapp'!AD4),ISNUMBER('Import från mapp'!AD4)),'Import från mapp'!AD4,0)</f>
        <v>0</v>
      </c>
      <c r="AI42" s="38">
        <f ca="1">IF(OR(ISTEXT('Import från mapp'!AE4),ISNUMBER('Import från mapp'!AE4)),'Import från mapp'!AE4,0)</f>
        <v>0</v>
      </c>
      <c r="AJ42" s="38">
        <f ca="1">IF(OR(ISTEXT('Import från mapp'!AF4),ISNUMBER('Import från mapp'!AF4)),'Import från mapp'!AF4,0)</f>
        <v>0</v>
      </c>
      <c r="AK42" s="38">
        <f ca="1">IF(OR(ISTEXT('Import från mapp'!AG4),ISNUMBER('Import från mapp'!AG4)),'Import från mapp'!AG4,0)</f>
        <v>0</v>
      </c>
      <c r="AL42" s="38">
        <f ca="1">IF(OR(ISTEXT('Import från mapp'!AH4),ISNUMBER('Import från mapp'!AH4)),'Import från mapp'!AH4,0)</f>
        <v>0</v>
      </c>
      <c r="AM42" s="38">
        <f ca="1">IF(OR(ISTEXT('Import från mapp'!AI4),ISNUMBER('Import från mapp'!AI4)),'Import från mapp'!AI4,0)</f>
        <v>0</v>
      </c>
      <c r="AN42" s="38">
        <f ca="1">IF(OR(ISTEXT('Import från mapp'!AJ4),ISNUMBER('Import från mapp'!AJ4)),'Import från mapp'!AJ4,0)</f>
        <v>0</v>
      </c>
      <c r="AO42" s="141">
        <f ca="1">IF(OR(ISTEXT('Import från mapp'!AK4),ISNUMBER('Import från mapp'!AK4)),'Import från mapp'!AK4,0)</f>
        <v>0</v>
      </c>
      <c r="AP42" s="38">
        <f ca="1">IF(OR(ISTEXT('Import från mapp'!AL4),ISNUMBER('Import från mapp'!AL4)),'Import från mapp'!AL4,0)</f>
        <v>0</v>
      </c>
      <c r="AQ42" s="38">
        <f ca="1">IF(OR(ISTEXT('Import från mapp'!AM4),ISNUMBER('Import från mapp'!AM4)),'Import från mapp'!AM4,0)</f>
        <v>0</v>
      </c>
      <c r="AR42" s="38">
        <f ca="1">IF(OR(ISTEXT('Import från mapp'!AN4),ISNUMBER('Import från mapp'!AN4)),'Import från mapp'!AN4,0)</f>
        <v>0</v>
      </c>
      <c r="AS42" s="38">
        <f ca="1">IF(OR(ISTEXT('Import från mapp'!AO4),ISNUMBER('Import från mapp'!AO4)),'Import från mapp'!AO4,0)</f>
        <v>0</v>
      </c>
      <c r="AT42" s="38">
        <f ca="1">IF(OR(ISTEXT('Import från mapp'!AP4),ISNUMBER('Import från mapp'!AP4)),'Import från mapp'!AP4,0)</f>
        <v>0</v>
      </c>
      <c r="AU42" s="38">
        <f ca="1">IF(OR(ISTEXT('Import från mapp'!AQ4),ISNUMBER('Import från mapp'!AQ4)),'Import från mapp'!AQ4,0)</f>
        <v>0</v>
      </c>
      <c r="AV42" s="38">
        <f ca="1">IF(OR(ISTEXT('Import från mapp'!AR4),ISNUMBER('Import från mapp'!AR4)),'Import från mapp'!AR4,0)</f>
        <v>0</v>
      </c>
      <c r="AW42" s="38">
        <f ca="1">IF(OR(ISTEXT('Import från mapp'!AS4),ISNUMBER('Import från mapp'!AS4)),'Import från mapp'!AS4,0)</f>
        <v>0</v>
      </c>
      <c r="AX42" s="38">
        <f ca="1">IF(OR(ISTEXT('Import från mapp'!AT4),ISNUMBER('Import från mapp'!AT4)),'Import från mapp'!AT4,0)</f>
        <v>0</v>
      </c>
      <c r="AY42" s="38">
        <f ca="1">IF(OR(ISTEXT('Import från mapp'!AU4),ISNUMBER('Import från mapp'!AU4)),'Import från mapp'!AU4,0)</f>
        <v>0</v>
      </c>
      <c r="AZ42" s="141">
        <f ca="1">IF(OR(ISTEXT('Import från mapp'!AV4),ISNUMBER('Import från mapp'!AV4)),'Import från mapp'!AV4,0)</f>
        <v>0</v>
      </c>
      <c r="BA42" s="38">
        <f ca="1">IF(OR(ISTEXT('Import från mapp'!AW4),ISNUMBER('Import från mapp'!AW4)),'Import från mapp'!AW4,0)</f>
        <v>0</v>
      </c>
      <c r="BB42" s="38">
        <f ca="1">IF(OR(ISTEXT('Import från mapp'!AX4),ISNUMBER('Import från mapp'!AX4)),'Import från mapp'!AX4,0)</f>
        <v>0</v>
      </c>
      <c r="BC42" s="38">
        <f ca="1">IF(OR(ISTEXT('Import från mapp'!AY4),ISNUMBER('Import från mapp'!AY4)),'Import från mapp'!AY4,0)</f>
        <v>0</v>
      </c>
      <c r="BD42" s="38">
        <f ca="1">IF(OR(ISTEXT('Import från mapp'!AZ4),ISNUMBER('Import från mapp'!AZ4)),'Import från mapp'!AZ4,0)</f>
        <v>0</v>
      </c>
      <c r="BE42" s="38">
        <f ca="1">IF(OR(ISTEXT('Import från mapp'!BA4),ISNUMBER('Import från mapp'!BA4)),'Import från mapp'!BA4,0)</f>
        <v>0</v>
      </c>
      <c r="BF42" s="38">
        <f ca="1">IF(OR(ISTEXT('Import från mapp'!BB4),ISNUMBER('Import från mapp'!BB4)),'Import från mapp'!BB4,0)</f>
        <v>0</v>
      </c>
      <c r="BG42" s="38">
        <f ca="1">IF(OR(ISTEXT('Import från mapp'!BC4),ISNUMBER('Import från mapp'!BC4)),'Import från mapp'!BC4,0)</f>
        <v>0</v>
      </c>
      <c r="BH42" s="38">
        <f ca="1">IF(OR(ISTEXT('Import från mapp'!BD4),ISNUMBER('Import från mapp'!BD4)),'Import från mapp'!BD4,0)</f>
        <v>0</v>
      </c>
      <c r="BI42" s="38">
        <f ca="1">IF(OR(ISTEXT('Import från mapp'!BE4),ISNUMBER('Import från mapp'!BE4)),'Import från mapp'!BE4,0)</f>
        <v>0</v>
      </c>
      <c r="BJ42" s="38">
        <f ca="1">IF(OR(ISTEXT('Import från mapp'!BF4),ISNUMBER('Import från mapp'!BF4)),'Import från mapp'!BF4,0)</f>
        <v>0</v>
      </c>
      <c r="BK42" s="141">
        <f ca="1">IF(OR(ISTEXT('Import från mapp'!BG4),ISNUMBER('Import från mapp'!BG4)),'Import från mapp'!BG4,0)</f>
        <v>0</v>
      </c>
      <c r="BL42" s="38">
        <f ca="1">IF(OR(ISTEXT('Import från mapp'!BH4),ISNUMBER('Import från mapp'!BH4)),'Import från mapp'!BH4,0)</f>
        <v>0</v>
      </c>
      <c r="BM42" s="38">
        <f ca="1">IF(OR(ISTEXT('Import från mapp'!BI4),ISNUMBER('Import från mapp'!BI4)),'Import från mapp'!BI4,0)</f>
        <v>0</v>
      </c>
      <c r="BN42" s="38">
        <f ca="1">IF(OR(ISTEXT('Import från mapp'!BJ4),ISNUMBER('Import från mapp'!BJ4)),'Import från mapp'!BJ4,0)</f>
        <v>0</v>
      </c>
      <c r="BO42" s="38">
        <f ca="1">IF(OR(ISTEXT('Import från mapp'!BK4),ISNUMBER('Import från mapp'!BK4)),'Import från mapp'!BK4,0)</f>
        <v>0</v>
      </c>
      <c r="BP42" s="38">
        <f ca="1">IF(OR(ISTEXT('Import från mapp'!BL4),ISNUMBER('Import från mapp'!BL4)),'Import från mapp'!BL4,0)</f>
        <v>0</v>
      </c>
      <c r="BQ42" s="38">
        <f ca="1">IF(OR(ISTEXT('Import från mapp'!BM4),ISNUMBER('Import från mapp'!BM4)),'Import från mapp'!BM4,0)</f>
        <v>0</v>
      </c>
      <c r="BR42" s="38">
        <f ca="1">IF(OR(ISTEXT('Import från mapp'!BN4),ISNUMBER('Import från mapp'!BN4)),'Import från mapp'!BN4,0)</f>
        <v>0</v>
      </c>
      <c r="BS42" s="38">
        <f ca="1">IF(OR(ISTEXT('Import från mapp'!BO4),ISNUMBER('Import från mapp'!BO4)),'Import från mapp'!BO4,0)</f>
        <v>0</v>
      </c>
      <c r="BT42" s="38">
        <f ca="1">IF(OR(ISTEXT('Import från mapp'!BP4),ISNUMBER('Import från mapp'!BP4)),'Import från mapp'!BP4,0)</f>
        <v>0</v>
      </c>
      <c r="BU42" s="38">
        <f ca="1">IF(OR(ISTEXT('Import från mapp'!BQ4),ISNUMBER('Import från mapp'!BQ4)),'Import från mapp'!BQ4,0)</f>
        <v>0</v>
      </c>
      <c r="BV42" s="141">
        <f ca="1">IF(OR(ISTEXT('Import från mapp'!BR4),ISNUMBER('Import från mapp'!BR4)),'Import från mapp'!BR4,0)</f>
        <v>0</v>
      </c>
      <c r="BW42" s="38">
        <f ca="1">IF(OR(ISTEXT('Import från mapp'!BS4),ISNUMBER('Import från mapp'!BS4)),'Import från mapp'!BS4,0)</f>
        <v>0</v>
      </c>
      <c r="BX42" s="38">
        <f ca="1">IF(OR(ISTEXT('Import från mapp'!BT4),ISNUMBER('Import från mapp'!BT4)),'Import från mapp'!BT4,0)</f>
        <v>0</v>
      </c>
      <c r="BY42" s="38">
        <f ca="1">IF(OR(ISTEXT('Import från mapp'!BU4),ISNUMBER('Import från mapp'!BU4)),'Import från mapp'!BU4,0)</f>
        <v>0</v>
      </c>
      <c r="BZ42" s="38">
        <f ca="1">IF(OR(ISTEXT('Import från mapp'!BV4),ISNUMBER('Import från mapp'!BV4)),'Import från mapp'!BV4,0)</f>
        <v>0</v>
      </c>
      <c r="CA42" s="38">
        <f ca="1">IF(OR(ISTEXT('Import från mapp'!BW4),ISNUMBER('Import från mapp'!BW4)),'Import från mapp'!BW4,0)</f>
        <v>0</v>
      </c>
      <c r="CB42" s="38">
        <f ca="1">IF(OR(ISTEXT('Import från mapp'!BX4),ISNUMBER('Import från mapp'!BX4)),'Import från mapp'!BX4,0)</f>
        <v>0</v>
      </c>
      <c r="CC42" s="38">
        <f ca="1">IF(OR(ISTEXT('Import från mapp'!BY4),ISNUMBER('Import från mapp'!BY4)),'Import från mapp'!BY4,0)</f>
        <v>0</v>
      </c>
      <c r="CD42" s="38">
        <f ca="1">IF(OR(ISTEXT('Import från mapp'!BZ4),ISNUMBER('Import från mapp'!BZ4)),'Import från mapp'!BZ4,0)</f>
        <v>0</v>
      </c>
      <c r="CE42" s="38">
        <f ca="1">IF(OR(ISTEXT('Import från mapp'!CA4),ISNUMBER('Import från mapp'!CA4)),'Import från mapp'!CA4,0)</f>
        <v>0</v>
      </c>
      <c r="CF42" s="38">
        <f ca="1">IF(OR(ISTEXT('Import från mapp'!CB4),ISNUMBER('Import från mapp'!CB4)),'Import från mapp'!CB4,0)</f>
        <v>0</v>
      </c>
      <c r="CG42" s="38">
        <f ca="1">IF(OR(ISTEXT('Import från mapp'!CC4),ISNUMBER('Import från mapp'!CC4)),'Import från mapp'!CC4,0)</f>
        <v>0</v>
      </c>
      <c r="CH42" s="38">
        <f ca="1">IF(OR(ISTEXT('Import från mapp'!CD4),ISNUMBER('Import från mapp'!CD4)),'Import från mapp'!CD4,0)</f>
        <v>0</v>
      </c>
      <c r="CI42" s="141">
        <f ca="1">IF(OR(ISTEXT('Import från mapp'!CE4),ISNUMBER('Import från mapp'!CE4)),'Import från mapp'!CE4,0)</f>
        <v>0</v>
      </c>
      <c r="CJ42" s="38">
        <f ca="1">IF(OR(ISTEXT('Import från mapp'!CF4),ISNUMBER('Import från mapp'!CF4)),'Import från mapp'!CF4,0)</f>
        <v>0</v>
      </c>
      <c r="CK42" s="38">
        <f ca="1">IF(OR(ISTEXT('Import från mapp'!CG4),ISNUMBER('Import från mapp'!CG4)),'Import från mapp'!CG4,0)</f>
        <v>0</v>
      </c>
      <c r="CL42" s="38">
        <f ca="1">IF(OR(ISTEXT('Import från mapp'!CH4),ISNUMBER('Import från mapp'!CH4)),'Import från mapp'!CH4,0)</f>
        <v>0</v>
      </c>
      <c r="CM42" s="38">
        <f ca="1">IF(OR(ISTEXT('Import från mapp'!CI4),ISNUMBER('Import från mapp'!CI4)),'Import från mapp'!CI4,0)</f>
        <v>0</v>
      </c>
      <c r="CN42" s="38">
        <f ca="1">IF(OR(ISTEXT('Import från mapp'!CJ4),ISNUMBER('Import från mapp'!CJ4)),'Import från mapp'!CJ4,0)</f>
        <v>0</v>
      </c>
      <c r="CO42" s="38">
        <f ca="1">IF(OR(ISTEXT('Import från mapp'!CK4),ISNUMBER('Import från mapp'!CK4)),'Import från mapp'!CK4,0)</f>
        <v>0</v>
      </c>
      <c r="CP42" s="38">
        <f ca="1">IF(OR(ISTEXT('Import från mapp'!CL4),ISNUMBER('Import från mapp'!CL4)),'Import från mapp'!CL4,0)</f>
        <v>0</v>
      </c>
      <c r="CQ42" s="38">
        <f ca="1">IF(OR(ISTEXT('Import från mapp'!CM4),ISNUMBER('Import från mapp'!CM4)),'Import från mapp'!CM4,0)</f>
        <v>0</v>
      </c>
      <c r="CR42" s="38">
        <f ca="1">IF(OR(ISTEXT('Import från mapp'!CN4),ISNUMBER('Import från mapp'!CN4)),'Import från mapp'!CN4,0)</f>
        <v>0</v>
      </c>
      <c r="CS42" s="38">
        <f ca="1">IF(OR(ISTEXT('Import från mapp'!CO4),ISNUMBER('Import från mapp'!CO4)),'Import från mapp'!CO4,0)</f>
        <v>0</v>
      </c>
      <c r="CT42" s="38">
        <f ca="1">IF(OR(ISTEXT('Import från mapp'!CP4),ISNUMBER('Import från mapp'!CP4)),'Import från mapp'!CP4,0)</f>
        <v>0</v>
      </c>
      <c r="CU42" s="38">
        <f ca="1">IF(OR(ISTEXT('Import från mapp'!CQ4),ISNUMBER('Import från mapp'!CQ4)),'Import från mapp'!CQ4,0)</f>
        <v>0</v>
      </c>
      <c r="CV42" s="141">
        <f ca="1">IF(OR(ISTEXT('Import från mapp'!CR4),ISNUMBER('Import från mapp'!CR4)),'Import från mapp'!CR4,0)</f>
        <v>0</v>
      </c>
      <c r="CW42" s="38">
        <f ca="1">IF(OR(ISTEXT('Import från mapp'!CS4),ISNUMBER('Import från mapp'!CS4)),'Import från mapp'!CS4,0)</f>
        <v>0</v>
      </c>
      <c r="CX42" s="38">
        <f ca="1">IF(OR(ISTEXT('Import från mapp'!CT4),ISNUMBER('Import från mapp'!CT4)),'Import från mapp'!CT4,0)</f>
        <v>0</v>
      </c>
      <c r="CY42" s="38">
        <f ca="1">IF(OR(ISTEXT('Import från mapp'!CU4),ISNUMBER('Import från mapp'!CU4)),'Import från mapp'!CU4,0)</f>
        <v>0</v>
      </c>
      <c r="CZ42" s="38">
        <f ca="1">IF(OR(ISTEXT('Import från mapp'!CV4),ISNUMBER('Import från mapp'!CV4)),'Import från mapp'!CV4,0)</f>
        <v>0</v>
      </c>
      <c r="DA42" s="38">
        <f ca="1">IF(OR(ISTEXT('Import från mapp'!CW4),ISNUMBER('Import från mapp'!CW4)),'Import från mapp'!CW4,0)</f>
        <v>0</v>
      </c>
      <c r="DB42" s="38">
        <f ca="1">IF(OR(ISTEXT('Import från mapp'!CX4),ISNUMBER('Import från mapp'!CX4)),'Import från mapp'!CX4,0)</f>
        <v>0</v>
      </c>
      <c r="DC42" s="38">
        <f ca="1">IF(OR(ISTEXT('Import från mapp'!CY4),ISNUMBER('Import från mapp'!CY4)),'Import från mapp'!CY4,0)</f>
        <v>0</v>
      </c>
      <c r="DD42" s="38">
        <f ca="1">IF(OR(ISTEXT('Import från mapp'!CZ4),ISNUMBER('Import från mapp'!CZ4)),'Import från mapp'!CZ4,0)</f>
        <v>0</v>
      </c>
      <c r="DE42" s="38">
        <f ca="1">IF(OR(ISTEXT('Import från mapp'!DA4),ISNUMBER('Import från mapp'!DA4)),'Import från mapp'!DA4,0)</f>
        <v>0</v>
      </c>
      <c r="DF42" s="38">
        <f ca="1">IF(OR(ISTEXT('Import från mapp'!DB4),ISNUMBER('Import från mapp'!DB4)),'Import från mapp'!DB4,0)</f>
        <v>0</v>
      </c>
      <c r="DG42" s="38">
        <f ca="1">IF(OR(ISTEXT('Import från mapp'!DC4),ISNUMBER('Import från mapp'!DC4)),'Import från mapp'!DC4,0)</f>
        <v>0</v>
      </c>
      <c r="DH42" s="38">
        <f ca="1">IF(OR(ISTEXT('Import från mapp'!DD4),ISNUMBER('Import från mapp'!DD4)),'Import från mapp'!DD4,0)</f>
        <v>0</v>
      </c>
      <c r="DI42" s="141">
        <f ca="1">IF(OR(ISTEXT('Import från mapp'!DE4),ISNUMBER('Import från mapp'!DE4)),'Import från mapp'!DE4,0)</f>
        <v>0</v>
      </c>
      <c r="DJ42" s="38">
        <f ca="1">IF(OR(ISTEXT('Import från mapp'!DF4),ISNUMBER('Import från mapp'!DF4)),'Import från mapp'!DF4,0)</f>
        <v>0</v>
      </c>
      <c r="DK42" s="38">
        <f ca="1">IF(OR(ISTEXT('Import från mapp'!DG4),ISNUMBER('Import från mapp'!DG4)),'Import från mapp'!DG4,0)</f>
        <v>0</v>
      </c>
      <c r="DL42" s="38">
        <f ca="1">IF(OR(ISTEXT('Import från mapp'!DH4),ISNUMBER('Import från mapp'!DH4)),'Import från mapp'!DH4,0)</f>
        <v>0</v>
      </c>
      <c r="DM42" s="38">
        <f ca="1">IF(OR(ISTEXT('Import från mapp'!DI4),ISNUMBER('Import från mapp'!DI4)),'Import från mapp'!DI4,0)</f>
        <v>0</v>
      </c>
      <c r="DN42" s="38">
        <f ca="1">IF(OR(ISTEXT('Import från mapp'!DJ4),ISNUMBER('Import från mapp'!DJ4)),'Import från mapp'!DJ4,0)</f>
        <v>0</v>
      </c>
      <c r="DO42" s="38">
        <f ca="1">IF(OR(ISTEXT('Import från mapp'!DK4),ISNUMBER('Import från mapp'!DK4)),'Import från mapp'!DK4,0)</f>
        <v>0</v>
      </c>
      <c r="DP42" s="38">
        <f ca="1">IF(OR(ISTEXT('Import från mapp'!DL4),ISNUMBER('Import från mapp'!DL4)),'Import från mapp'!DL4,0)</f>
        <v>0</v>
      </c>
      <c r="DQ42" s="38">
        <f ca="1">IF(OR(ISTEXT('Import från mapp'!DM4),ISNUMBER('Import från mapp'!DM4)),'Import från mapp'!DM4,0)</f>
        <v>0</v>
      </c>
      <c r="DR42" s="38">
        <f ca="1">IF(OR(ISTEXT('Import från mapp'!DN4),ISNUMBER('Import från mapp'!DN4)),'Import från mapp'!DN4,0)</f>
        <v>0</v>
      </c>
      <c r="DS42" s="38">
        <f ca="1">IF(OR(ISTEXT('Import från mapp'!DO4),ISNUMBER('Import från mapp'!DO4)),'Import från mapp'!DO4,0)</f>
        <v>0</v>
      </c>
      <c r="DT42" s="38">
        <f ca="1">IF(OR(ISTEXT('Import från mapp'!DP4),ISNUMBER('Import från mapp'!DP4)),'Import från mapp'!DP4,0)</f>
        <v>0</v>
      </c>
      <c r="DU42" s="38">
        <f ca="1">IF(OR(ISTEXT('Import från mapp'!DQ4),ISNUMBER('Import från mapp'!DQ4)),'Import från mapp'!DQ4,0)</f>
        <v>0</v>
      </c>
      <c r="DV42" s="141">
        <f ca="1">IF(OR(ISTEXT('Import från mapp'!DR4),ISNUMBER('Import från mapp'!DR4)),'Import från mapp'!DR4,0)</f>
        <v>0</v>
      </c>
      <c r="DW42" s="38">
        <f ca="1">IF(OR(ISTEXT('Import från mapp'!DS4),ISNUMBER('Import från mapp'!DS4)),'Import från mapp'!DS4,0)</f>
        <v>0</v>
      </c>
      <c r="DX42" s="38">
        <f ca="1">IF(OR(ISTEXT('Import från mapp'!DT4),ISNUMBER('Import från mapp'!DT4)),'Import från mapp'!DT4,0)</f>
        <v>0</v>
      </c>
      <c r="DY42" s="38">
        <f ca="1">IF(OR(ISTEXT('Import från mapp'!DU4),ISNUMBER('Import från mapp'!DU4)),'Import från mapp'!DU4,0)</f>
        <v>0</v>
      </c>
      <c r="DZ42" s="38">
        <f ca="1">IF(OR(ISTEXT('Import från mapp'!DV4),ISNUMBER('Import från mapp'!DV4)),'Import från mapp'!DV4,0)</f>
        <v>0</v>
      </c>
      <c r="EA42" s="38">
        <f ca="1">IF(OR(ISTEXT('Import från mapp'!DW4),ISNUMBER('Import från mapp'!DW4)),'Import från mapp'!DW4,0)</f>
        <v>0</v>
      </c>
      <c r="EB42" s="38">
        <f ca="1">IF(OR(ISTEXT('Import från mapp'!DX4),ISNUMBER('Import från mapp'!DX4)),'Import från mapp'!DX4,0)</f>
        <v>0</v>
      </c>
      <c r="EC42" s="38">
        <f ca="1">IF(OR(ISTEXT('Import från mapp'!DY4),ISNUMBER('Import från mapp'!DY4)),'Import från mapp'!DY4,0)</f>
        <v>0</v>
      </c>
      <c r="ED42" s="38">
        <f ca="1">IF(OR(ISTEXT('Import från mapp'!DZ4),ISNUMBER('Import från mapp'!DZ4)),'Import från mapp'!DZ4,0)</f>
        <v>0</v>
      </c>
      <c r="EE42" s="38">
        <f ca="1">IF(OR(ISTEXT('Import från mapp'!EA4),ISNUMBER('Import från mapp'!EA4)),'Import från mapp'!EA4,0)</f>
        <v>0</v>
      </c>
      <c r="EF42" s="38">
        <f ca="1">IF(OR(ISTEXT('Import från mapp'!EB4),ISNUMBER('Import från mapp'!EB4)),'Import från mapp'!EB4,0)</f>
        <v>0</v>
      </c>
      <c r="EG42" s="38">
        <f ca="1">IF(OR(ISTEXT('Import från mapp'!EC4),ISNUMBER('Import från mapp'!EC4)),'Import från mapp'!EC4,0)</f>
        <v>0</v>
      </c>
      <c r="EH42" s="38">
        <f ca="1">IF(OR(ISTEXT('Import från mapp'!ED4),ISNUMBER('Import från mapp'!ED4)),'Import från mapp'!ED4,0)</f>
        <v>0</v>
      </c>
      <c r="EI42" s="141">
        <f ca="1">IF(OR(ISTEXT('Import från mapp'!EE4),ISNUMBER('Import från mapp'!EE4)),'Import från mapp'!EE4,0)</f>
        <v>0</v>
      </c>
      <c r="EJ42" s="38">
        <f ca="1">IF(OR(ISTEXT('Import från mapp'!EF4),ISNUMBER('Import från mapp'!EF4)),'Import från mapp'!EF4,0)</f>
        <v>0</v>
      </c>
      <c r="EK42" s="38">
        <f ca="1">IF(OR(ISTEXT('Import från mapp'!EG4),ISNUMBER('Import från mapp'!EG4)),'Import från mapp'!EG4,0)</f>
        <v>0</v>
      </c>
      <c r="EL42" s="38">
        <f ca="1">IF(OR(ISTEXT('Import från mapp'!EH4),ISNUMBER('Import från mapp'!EH4)),'Import från mapp'!EH4,0)</f>
        <v>0</v>
      </c>
      <c r="EM42" s="38">
        <f ca="1">IF(OR(ISTEXT('Import från mapp'!EI4),ISNUMBER('Import från mapp'!EI4)),'Import från mapp'!EI4,0)</f>
        <v>0</v>
      </c>
      <c r="EN42" s="38">
        <f ca="1">IF(OR(ISTEXT('Import från mapp'!EJ4),ISNUMBER('Import från mapp'!EJ4)),'Import från mapp'!EJ4,0)</f>
        <v>0</v>
      </c>
      <c r="EO42" s="38">
        <f ca="1">IF(OR(ISTEXT('Import från mapp'!EK4),ISNUMBER('Import från mapp'!EK4)),'Import från mapp'!EK4,0)</f>
        <v>0</v>
      </c>
      <c r="EP42" s="38">
        <f ca="1">IF(OR(ISTEXT('Import från mapp'!EL4),ISNUMBER('Import från mapp'!EL4)),'Import från mapp'!EL4,0)</f>
        <v>0</v>
      </c>
      <c r="EQ42" s="38">
        <f ca="1">IF(OR(ISTEXT('Import från mapp'!EM4),ISNUMBER('Import från mapp'!EM4)),'Import från mapp'!EM4,0)</f>
        <v>0</v>
      </c>
      <c r="ER42" s="38">
        <f ca="1">IF(OR(ISTEXT('Import från mapp'!EN4),ISNUMBER('Import från mapp'!EN4)),'Import från mapp'!EN4,0)</f>
        <v>0</v>
      </c>
      <c r="ES42" s="38">
        <f ca="1">IF(OR(ISTEXT('Import från mapp'!EO4),ISNUMBER('Import från mapp'!EO4)),'Import från mapp'!EO4,0)</f>
        <v>0</v>
      </c>
      <c r="ET42" s="38">
        <f ca="1">IF(OR(ISTEXT('Import från mapp'!EP4),ISNUMBER('Import från mapp'!EP4)),'Import från mapp'!EP4,0)</f>
        <v>0</v>
      </c>
      <c r="EU42" s="38">
        <f ca="1">IF(OR(ISTEXT('Import från mapp'!EQ4),ISNUMBER('Import från mapp'!EQ4)),'Import från mapp'!EQ4,0)</f>
        <v>0</v>
      </c>
      <c r="EV42" s="141">
        <f ca="1">IF(OR(ISTEXT('Import från mapp'!ER4),ISNUMBER('Import från mapp'!ER4)),'Import från mapp'!ER4,0)</f>
        <v>0</v>
      </c>
      <c r="EW42" s="38">
        <f ca="1">IF(OR(ISTEXT('Import från mapp'!ES4),ISNUMBER('Import från mapp'!ES4)),'Import från mapp'!ES4,0)</f>
        <v>0</v>
      </c>
      <c r="EX42" s="38">
        <f ca="1">IF(OR(ISTEXT('Import från mapp'!ET4),ISNUMBER('Import från mapp'!ET4)),'Import från mapp'!ET4,0)</f>
        <v>0</v>
      </c>
      <c r="EY42" s="38">
        <f ca="1">IF(OR(ISTEXT('Import från mapp'!EU4),ISNUMBER('Import från mapp'!EU4)),'Import från mapp'!EU4,0)</f>
        <v>0</v>
      </c>
      <c r="EZ42" s="38">
        <f ca="1">IF(OR(ISTEXT('Import från mapp'!EV4),ISNUMBER('Import från mapp'!EV4)),'Import från mapp'!EV4,0)</f>
        <v>0</v>
      </c>
      <c r="FA42" s="38">
        <f ca="1">IF(OR(ISTEXT('Import från mapp'!EW4),ISNUMBER('Import från mapp'!EW4)),'Import från mapp'!EW4,0)</f>
        <v>0</v>
      </c>
      <c r="FB42" s="38">
        <f ca="1">IF(OR(ISTEXT('Import från mapp'!EX4),ISNUMBER('Import från mapp'!EX4)),'Import från mapp'!EX4,0)</f>
        <v>0</v>
      </c>
      <c r="FC42" s="38">
        <f ca="1">IF(OR(ISTEXT('Import från mapp'!EY4),ISNUMBER('Import från mapp'!EY4)),'Import från mapp'!EY4,0)</f>
        <v>0</v>
      </c>
      <c r="FD42" s="38">
        <f ca="1">IF(OR(ISTEXT('Import från mapp'!EZ4),ISNUMBER('Import från mapp'!EZ4)),'Import från mapp'!EZ4,0)</f>
        <v>0</v>
      </c>
      <c r="FE42" s="38">
        <f ca="1">IF(OR(ISTEXT('Import från mapp'!FA4),ISNUMBER('Import från mapp'!FA4)),'Import från mapp'!FA4,0)</f>
        <v>0</v>
      </c>
      <c r="FF42" s="38">
        <f ca="1">IF(OR(ISTEXT('Import från mapp'!FB4),ISNUMBER('Import från mapp'!FB4)),'Import från mapp'!FB4,0)</f>
        <v>0</v>
      </c>
      <c r="FG42" s="38">
        <f ca="1">IF(OR(ISTEXT('Import från mapp'!FC4),ISNUMBER('Import från mapp'!FC4)),'Import från mapp'!FC4,0)</f>
        <v>0</v>
      </c>
      <c r="FH42" s="38">
        <f ca="1">IF(OR(ISTEXT('Import från mapp'!FD4),ISNUMBER('Import från mapp'!FD4)),'Import från mapp'!FD4,0)</f>
        <v>0</v>
      </c>
      <c r="FI42" s="141">
        <f ca="1">IF(OR(ISTEXT('Import från mapp'!FE4),ISNUMBER('Import från mapp'!FE4)),'Import från mapp'!FE4,0)</f>
        <v>0</v>
      </c>
      <c r="FJ42" s="38">
        <f ca="1">IF(OR(ISTEXT('Import från mapp'!FF4),ISNUMBER('Import från mapp'!FF4)),'Import från mapp'!FF4,0)</f>
        <v>0</v>
      </c>
      <c r="FK42" s="38">
        <f ca="1">IF(OR(ISTEXT('Import från mapp'!FG4),ISNUMBER('Import från mapp'!FG4)),'Import från mapp'!FG4,0)</f>
        <v>0</v>
      </c>
      <c r="FL42" s="38">
        <f ca="1">IF(OR(ISTEXT('Import från mapp'!FH4),ISNUMBER('Import från mapp'!FH4)),'Import från mapp'!FH4,0)</f>
        <v>0</v>
      </c>
      <c r="FM42" s="38">
        <f ca="1">IF(OR(ISTEXT('Import från mapp'!FI4),ISNUMBER('Import från mapp'!FI4)),'Import från mapp'!FI4,0)</f>
        <v>0</v>
      </c>
      <c r="FN42" s="38">
        <f ca="1">IF(OR(ISTEXT('Import från mapp'!FJ4),ISNUMBER('Import från mapp'!FJ4)),'Import från mapp'!FJ4,0)</f>
        <v>0</v>
      </c>
      <c r="FO42" s="38">
        <f ca="1">IF(OR(ISTEXT('Import från mapp'!FK4),ISNUMBER('Import från mapp'!FK4)),'Import från mapp'!FK4,0)</f>
        <v>0</v>
      </c>
      <c r="FP42" s="38">
        <f ca="1">IF(OR(ISTEXT('Import från mapp'!FL4),ISNUMBER('Import från mapp'!FL4)),'Import från mapp'!FL4,0)</f>
        <v>0</v>
      </c>
      <c r="FQ42" s="38">
        <f ca="1">IF(OR(ISTEXT('Import från mapp'!FM4),ISNUMBER('Import från mapp'!FM4)),'Import från mapp'!FM4,0)</f>
        <v>0</v>
      </c>
      <c r="FR42" s="38">
        <f ca="1">IF(OR(ISTEXT('Import från mapp'!FN4),ISNUMBER('Import från mapp'!FN4)),'Import från mapp'!FN4,0)</f>
        <v>0</v>
      </c>
      <c r="FS42" s="38">
        <f ca="1">IF(OR(ISTEXT('Import från mapp'!FO4),ISNUMBER('Import från mapp'!FO4)),'Import från mapp'!FO4,0)</f>
        <v>0</v>
      </c>
      <c r="FT42" s="38">
        <f ca="1">IF(OR(ISTEXT('Import från mapp'!FP4),ISNUMBER('Import från mapp'!FP4)),'Import från mapp'!FP4,0)</f>
        <v>0</v>
      </c>
      <c r="FU42" s="38">
        <f ca="1">IF(OR(ISTEXT('Import från mapp'!FQ4),ISNUMBER('Import från mapp'!FQ4)),'Import från mapp'!FQ4,0)</f>
        <v>0</v>
      </c>
      <c r="FV42" s="141">
        <f ca="1">IF(OR(ISTEXT('Import från mapp'!FR4),ISNUMBER('Import från mapp'!FR4)),'Import från mapp'!FR4,0)</f>
        <v>0</v>
      </c>
      <c r="FW42" s="38">
        <f ca="1">IF(OR(ISTEXT('Import från mapp'!FS4),ISNUMBER('Import från mapp'!FS4)),'Import från mapp'!FS4,0)</f>
        <v>0</v>
      </c>
      <c r="FX42" s="38">
        <f ca="1">IF(OR(ISTEXT('Import från mapp'!FT4),ISNUMBER('Import från mapp'!FT4)),'Import från mapp'!FT4,0)</f>
        <v>0</v>
      </c>
      <c r="FY42" s="38">
        <f ca="1">IF(OR(ISTEXT('Import från mapp'!FU4),ISNUMBER('Import från mapp'!FU4)),'Import från mapp'!FU4,0)</f>
        <v>0</v>
      </c>
      <c r="FZ42" s="38">
        <f ca="1">IF(OR(ISTEXT('Import från mapp'!FV4),ISNUMBER('Import från mapp'!FV4)),'Import från mapp'!FV4,0)</f>
        <v>0</v>
      </c>
      <c r="GA42" s="38">
        <f ca="1">IF(OR(ISTEXT('Import från mapp'!FW4),ISNUMBER('Import från mapp'!FW4)),'Import från mapp'!FW4,0)</f>
        <v>0</v>
      </c>
      <c r="GB42" s="38">
        <f ca="1">IF(OR(ISTEXT('Import från mapp'!FX4),ISNUMBER('Import från mapp'!FX4)),'Import från mapp'!FX4,0)</f>
        <v>0</v>
      </c>
      <c r="GC42" s="38">
        <f ca="1">IF(OR(ISTEXT('Import från mapp'!FY4),ISNUMBER('Import från mapp'!FY4)),'Import från mapp'!FY4,0)</f>
        <v>0</v>
      </c>
      <c r="GD42" s="38">
        <f ca="1">IF(OR(ISTEXT('Import från mapp'!FZ4),ISNUMBER('Import från mapp'!FZ4)),'Import från mapp'!FZ4,0)</f>
        <v>0</v>
      </c>
      <c r="GE42" s="38">
        <f ca="1">IF(OR(ISTEXT('Import från mapp'!GA4),ISNUMBER('Import från mapp'!GA4)),'Import från mapp'!GA4,0)</f>
        <v>0</v>
      </c>
      <c r="GF42" s="38">
        <f ca="1">IF(OR(ISTEXT('Import från mapp'!GB4),ISNUMBER('Import från mapp'!GB4)),'Import från mapp'!GB4,0)</f>
        <v>0</v>
      </c>
      <c r="GG42" s="38">
        <f ca="1">IF(OR(ISTEXT('Import från mapp'!GC4),ISNUMBER('Import från mapp'!GC4)),'Import från mapp'!GC4,0)</f>
        <v>0</v>
      </c>
      <c r="GH42" s="141">
        <f ca="1">IF(OR(ISTEXT('Import från mapp'!GD4),ISNUMBER('Import från mapp'!GD4)),'Import från mapp'!GD4,0)</f>
        <v>0</v>
      </c>
      <c r="GI42" s="38">
        <f ca="1">IF(OR(ISTEXT('Import från mapp'!GE4),ISNUMBER('Import från mapp'!GE4)),'Import från mapp'!GE4,0)</f>
        <v>0</v>
      </c>
      <c r="GJ42" s="38">
        <f ca="1">IF(OR(ISTEXT('Import från mapp'!GF4),ISNUMBER('Import från mapp'!GF4)),'Import från mapp'!GF4,0)</f>
        <v>0</v>
      </c>
      <c r="GK42" s="38">
        <f ca="1">IF(OR(ISTEXT('Import från mapp'!GG4),ISNUMBER('Import från mapp'!GG4)),'Import från mapp'!GG4,0)</f>
        <v>0</v>
      </c>
      <c r="GL42" s="38">
        <f ca="1">IF(OR(ISTEXT('Import från mapp'!GH4),ISNUMBER('Import från mapp'!GH4)),'Import från mapp'!GH4,0)</f>
        <v>0</v>
      </c>
      <c r="GM42" s="38">
        <f ca="1">IF(OR(ISTEXT('Import från mapp'!GI4),ISNUMBER('Import från mapp'!GI4)),'Import från mapp'!GI4,0)</f>
        <v>0</v>
      </c>
      <c r="GN42" s="38">
        <f ca="1">IF(OR(ISTEXT('Import från mapp'!GJ4),ISNUMBER('Import från mapp'!GJ4)),'Import från mapp'!GJ4,0)</f>
        <v>0</v>
      </c>
      <c r="GO42" s="38">
        <f ca="1">IF(OR(ISTEXT('Import från mapp'!GK4),ISNUMBER('Import från mapp'!GK4)),'Import från mapp'!GK4,0)</f>
        <v>0</v>
      </c>
      <c r="GP42" s="38">
        <f ca="1">IF(OR(ISTEXT('Import från mapp'!GL4),ISNUMBER('Import från mapp'!GL4)),'Import från mapp'!GL4,0)</f>
        <v>0</v>
      </c>
      <c r="GQ42" s="38">
        <f ca="1">IF(OR(ISTEXT('Import från mapp'!GM4),ISNUMBER('Import från mapp'!GM4)),'Import från mapp'!GM4,0)</f>
        <v>0</v>
      </c>
      <c r="GR42" s="38">
        <f ca="1">IF(OR(ISTEXT('Import från mapp'!GN4),ISNUMBER('Import från mapp'!GN4)),'Import från mapp'!GN4,0)</f>
        <v>0</v>
      </c>
      <c r="GS42" s="38">
        <f ca="1">IF(OR(ISTEXT('Import från mapp'!GO4),ISNUMBER('Import från mapp'!GO4)),'Import från mapp'!GO4,0)</f>
        <v>0</v>
      </c>
      <c r="GT42" s="141">
        <f ca="1">IF(OR(ISTEXT('Import från mapp'!GP4),ISNUMBER('Import från mapp'!GP4)),'Import från mapp'!GP4,0)</f>
        <v>0</v>
      </c>
      <c r="GU42" s="38">
        <f ca="1">IF(OR(ISTEXT('Import från mapp'!GQ4),ISNUMBER('Import från mapp'!GQ4)),'Import från mapp'!GQ4,0)</f>
        <v>0</v>
      </c>
      <c r="GV42" s="38">
        <f ca="1">IF(OR(ISTEXT('Import från mapp'!GR4),ISNUMBER('Import från mapp'!GR4)),'Import från mapp'!GR4,0)</f>
        <v>0</v>
      </c>
      <c r="GW42" s="38">
        <f ca="1">IF(OR(ISTEXT('Import från mapp'!GS4),ISNUMBER('Import från mapp'!GS4)),'Import från mapp'!GS4,0)</f>
        <v>0</v>
      </c>
      <c r="GX42" s="38">
        <f ca="1">IF(OR(ISTEXT('Import från mapp'!GT4),ISNUMBER('Import från mapp'!GT4)),'Import från mapp'!GT4,0)</f>
        <v>0</v>
      </c>
      <c r="GY42" s="38">
        <f ca="1">IF(OR(ISTEXT('Import från mapp'!GU4),ISNUMBER('Import från mapp'!GU4)),'Import från mapp'!GU4,0)</f>
        <v>0</v>
      </c>
      <c r="GZ42" s="38">
        <f ca="1">IF(OR(ISTEXT('Import från mapp'!GV4),ISNUMBER('Import från mapp'!GV4)),'Import från mapp'!GV4,0)</f>
        <v>0</v>
      </c>
      <c r="HA42" s="38">
        <f ca="1">IF(OR(ISTEXT('Import från mapp'!GW4),ISNUMBER('Import från mapp'!GW4)),'Import från mapp'!GW4,0)</f>
        <v>0</v>
      </c>
      <c r="HB42" s="38">
        <f ca="1">IF(OR(ISTEXT('Import från mapp'!GX4),ISNUMBER('Import från mapp'!GX4)),'Import från mapp'!GX4,0)</f>
        <v>0</v>
      </c>
      <c r="HC42" s="38">
        <f ca="1">IF(OR(ISTEXT('Import från mapp'!GY4),ISNUMBER('Import från mapp'!GY4)),'Import från mapp'!GY4,0)</f>
        <v>0</v>
      </c>
      <c r="HD42" s="38">
        <f ca="1">IF(OR(ISTEXT('Import från mapp'!GZ4),ISNUMBER('Import från mapp'!GZ4)),'Import från mapp'!GZ4,0)</f>
        <v>0</v>
      </c>
      <c r="HE42" s="141">
        <f ca="1">IF(OR(ISTEXT('Import från mapp'!HA4),ISNUMBER('Import från mapp'!HA4)),'Import från mapp'!HA4,0)</f>
        <v>0</v>
      </c>
      <c r="HF42" s="38">
        <f ca="1">IF(OR(ISTEXT('Import från mapp'!HB4),ISNUMBER('Import från mapp'!HB4)),'Import från mapp'!HB4,0)</f>
        <v>0</v>
      </c>
      <c r="HG42" s="38">
        <f ca="1">IF(OR(ISTEXT('Import från mapp'!HC4),ISNUMBER('Import från mapp'!HC4)),'Import från mapp'!HC4,0)</f>
        <v>0</v>
      </c>
      <c r="HH42" s="38">
        <f ca="1">IF(OR(ISTEXT('Import från mapp'!HD4),ISNUMBER('Import från mapp'!HD4)),'Import från mapp'!HD4,0)</f>
        <v>0</v>
      </c>
      <c r="HI42" s="38">
        <f ca="1">IF(OR(ISTEXT('Import från mapp'!HE4),ISNUMBER('Import från mapp'!HE4)),'Import från mapp'!HE4,0)</f>
        <v>0</v>
      </c>
      <c r="HJ42" s="38">
        <f ca="1">IF(OR(ISTEXT('Import från mapp'!HF4),ISNUMBER('Import från mapp'!HF4)),'Import från mapp'!HF4,0)</f>
        <v>0</v>
      </c>
      <c r="HK42" s="38">
        <f ca="1">IF(OR(ISTEXT('Import från mapp'!HG4),ISNUMBER('Import från mapp'!HG4)),'Import från mapp'!HG4,0)</f>
        <v>0</v>
      </c>
      <c r="HL42" s="38">
        <f ca="1">IF(OR(ISTEXT('Import från mapp'!HH4),ISNUMBER('Import från mapp'!HH4)),'Import från mapp'!HH4,0)</f>
        <v>0</v>
      </c>
      <c r="HM42" s="38">
        <f ca="1">IF(OR(ISTEXT('Import från mapp'!HI4),ISNUMBER('Import från mapp'!HI4)),'Import från mapp'!HI4,0)</f>
        <v>0</v>
      </c>
      <c r="HN42" s="38">
        <f ca="1">IF(OR(ISTEXT('Import från mapp'!HJ4),ISNUMBER('Import från mapp'!HJ4)),'Import från mapp'!HJ4,0)</f>
        <v>0</v>
      </c>
      <c r="HO42" s="38">
        <f ca="1">IF(OR(ISTEXT('Import från mapp'!HK4),ISNUMBER('Import från mapp'!HK4)),'Import från mapp'!HK4,0)</f>
        <v>0</v>
      </c>
      <c r="HP42" s="141">
        <f ca="1">IF(OR(ISTEXT('Import från mapp'!HL4),ISNUMBER('Import från mapp'!HL4)),'Import från mapp'!HL4,0)</f>
        <v>0</v>
      </c>
      <c r="HQ42" s="38">
        <f ca="1">IF(OR(ISTEXT('Import från mapp'!HM4),ISNUMBER('Import från mapp'!HM4)),'Import från mapp'!HM4,0)</f>
        <v>0</v>
      </c>
      <c r="HR42" s="38">
        <f ca="1">IF(OR(ISTEXT('Import från mapp'!HN4),ISNUMBER('Import från mapp'!HN4)),'Import från mapp'!HN4,0)</f>
        <v>0</v>
      </c>
      <c r="HS42" s="38">
        <f ca="1">IF(OR(ISTEXT('Import från mapp'!HO4),ISNUMBER('Import från mapp'!HO4)),'Import från mapp'!HO4,0)</f>
        <v>0</v>
      </c>
      <c r="HT42" s="38">
        <f ca="1">IF(OR(ISTEXT('Import från mapp'!HP4),ISNUMBER('Import från mapp'!HP4)),'Import från mapp'!HP4,0)</f>
        <v>0</v>
      </c>
      <c r="HU42" s="38">
        <f ca="1">IF(OR(ISTEXT('Import från mapp'!HQ4),ISNUMBER('Import från mapp'!HQ4)),'Import från mapp'!HQ4,0)</f>
        <v>0</v>
      </c>
      <c r="HV42" s="38">
        <f ca="1">IF(OR(ISTEXT('Import från mapp'!HR4),ISNUMBER('Import från mapp'!HR4)),'Import från mapp'!HR4,0)</f>
        <v>0</v>
      </c>
      <c r="HW42" s="38">
        <f ca="1">IF(OR(ISTEXT('Import från mapp'!HS4),ISNUMBER('Import från mapp'!HS4)),'Import från mapp'!HS4,0)</f>
        <v>0</v>
      </c>
      <c r="HX42" s="38">
        <f ca="1">IF(OR(ISTEXT('Import från mapp'!HT4),ISNUMBER('Import från mapp'!HT4)),'Import från mapp'!HT4,0)</f>
        <v>0</v>
      </c>
      <c r="HY42" s="38">
        <f ca="1">IF(OR(ISTEXT('Import från mapp'!HU4),ISNUMBER('Import från mapp'!HU4)),'Import från mapp'!HU4,0)</f>
        <v>0</v>
      </c>
      <c r="HZ42" s="38">
        <f ca="1">IF(OR(ISTEXT('Import från mapp'!HV4),ISNUMBER('Import från mapp'!HV4)),'Import från mapp'!HV4,0)</f>
        <v>0</v>
      </c>
      <c r="IA42" s="141">
        <f ca="1">IF(OR(ISTEXT('Import från mapp'!HW4),ISNUMBER('Import från mapp'!HW4)),'Import från mapp'!HW4,0)</f>
        <v>0</v>
      </c>
      <c r="IB42" s="38">
        <f ca="1">IF(OR(ISTEXT('Import från mapp'!HX4),ISNUMBER('Import från mapp'!HX4)),'Import från mapp'!HX4,0)</f>
        <v>0</v>
      </c>
      <c r="IC42" s="38">
        <f ca="1">IF(OR(ISTEXT('Import från mapp'!HY4),ISNUMBER('Import från mapp'!HY4)),'Import från mapp'!HY4,0)</f>
        <v>0</v>
      </c>
      <c r="ID42" s="38">
        <f ca="1">IF(OR(ISTEXT('Import från mapp'!HZ4),ISNUMBER('Import från mapp'!HZ4)),'Import från mapp'!HZ4,0)</f>
        <v>0</v>
      </c>
      <c r="IE42" s="38">
        <f ca="1">IF(OR(ISTEXT('Import från mapp'!IA4),ISNUMBER('Import från mapp'!IA4)),'Import från mapp'!IA4,0)</f>
        <v>0</v>
      </c>
      <c r="IF42" s="38">
        <f ca="1">IF(OR(ISTEXT('Import från mapp'!IB4),ISNUMBER('Import från mapp'!IB4)),'Import från mapp'!IB4,0)</f>
        <v>0</v>
      </c>
      <c r="IG42" s="38">
        <f ca="1">IF(OR(ISTEXT('Import från mapp'!IC4),ISNUMBER('Import från mapp'!IC4)),'Import från mapp'!IC4,0)</f>
        <v>0</v>
      </c>
      <c r="IH42" s="38">
        <f ca="1">IF(OR(ISTEXT('Import från mapp'!ID4),ISNUMBER('Import från mapp'!ID4)),'Import från mapp'!ID4,0)</f>
        <v>0</v>
      </c>
      <c r="II42" s="38">
        <f ca="1">IF(OR(ISTEXT('Import från mapp'!IE4),ISNUMBER('Import från mapp'!IE4)),'Import från mapp'!IE4,0)</f>
        <v>0</v>
      </c>
      <c r="IJ42" s="38">
        <f ca="1">IF(OR(ISTEXT('Import från mapp'!IF4),ISNUMBER('Import från mapp'!IF4)),'Import från mapp'!IF4,0)</f>
        <v>0</v>
      </c>
      <c r="IK42" s="38">
        <f ca="1">IF(OR(ISTEXT('Import från mapp'!IG4),ISNUMBER('Import från mapp'!IG4)),'Import från mapp'!IG4,0)</f>
        <v>0</v>
      </c>
      <c r="IL42" s="141">
        <f ca="1">IF(OR(ISTEXT('Import från mapp'!IH4),ISNUMBER('Import från mapp'!IH4)),'Import från mapp'!IH4,0)</f>
        <v>0</v>
      </c>
      <c r="IM42" s="38">
        <f ca="1">IF(OR(ISTEXT('Import från mapp'!II4),ISNUMBER('Import från mapp'!II4)),'Import från mapp'!II4,0)</f>
        <v>0</v>
      </c>
      <c r="IN42" s="38">
        <f ca="1">IF(OR(ISTEXT('Import från mapp'!IJ4),ISNUMBER('Import från mapp'!IJ4)),'Import från mapp'!IJ4,0)</f>
        <v>0</v>
      </c>
      <c r="IO42" s="38">
        <f ca="1">IF(OR(ISTEXT('Import från mapp'!IK4),ISNUMBER('Import från mapp'!IK4)),'Import från mapp'!IK4,0)</f>
        <v>0</v>
      </c>
      <c r="IP42" s="38">
        <f ca="1">IF(OR(ISTEXT('Import från mapp'!IL4),ISNUMBER('Import från mapp'!IL4)),'Import från mapp'!IL4,0)</f>
        <v>0</v>
      </c>
      <c r="IQ42" s="38">
        <f ca="1">IF(OR(ISTEXT('Import från mapp'!IM4),ISNUMBER('Import från mapp'!IM4)),'Import från mapp'!IM4,0)</f>
        <v>0</v>
      </c>
      <c r="IR42" s="38">
        <f ca="1">IF(OR(ISTEXT('Import från mapp'!IN4),ISNUMBER('Import från mapp'!IN4)),'Import från mapp'!IN4,0)</f>
        <v>0</v>
      </c>
      <c r="IS42" s="38">
        <f ca="1">IF(OR(ISTEXT('Import från mapp'!IO4),ISNUMBER('Import från mapp'!IO4)),'Import från mapp'!IO4,0)</f>
        <v>0</v>
      </c>
      <c r="IT42" s="38">
        <f ca="1">IF(OR(ISTEXT('Import från mapp'!IP4),ISNUMBER('Import från mapp'!IP4)),'Import från mapp'!IP4,0)</f>
        <v>0</v>
      </c>
      <c r="IU42" s="38">
        <f ca="1">IF(OR(ISTEXT('Import från mapp'!IQ4),ISNUMBER('Import från mapp'!IQ4)),'Import från mapp'!IQ4,0)</f>
        <v>0</v>
      </c>
      <c r="IV42" s="38">
        <f ca="1">IF(OR(ISTEXT('Import från mapp'!IR4),ISNUMBER('Import från mapp'!IR4)),'Import från mapp'!IR4,0)</f>
        <v>0</v>
      </c>
      <c r="IW42" s="141">
        <f ca="1">IF(OR(ISTEXT('Import från mapp'!IS4),ISNUMBER('Import från mapp'!IS4)),'Import från mapp'!IS4,0)</f>
        <v>0</v>
      </c>
      <c r="IX42" s="38">
        <f ca="1">IF(OR(ISTEXT('Import från mapp'!IT4),ISNUMBER('Import från mapp'!IT4)),'Import från mapp'!IT4,0)</f>
        <v>0</v>
      </c>
      <c r="IY42" s="38">
        <f ca="1">IF(OR(ISTEXT('Import från mapp'!IU4),ISNUMBER('Import från mapp'!IU4)),'Import från mapp'!IU4,0)</f>
        <v>0</v>
      </c>
      <c r="IZ42" s="38">
        <f ca="1">IF(OR(ISTEXT('Import från mapp'!IV4),ISNUMBER('Import från mapp'!IV4)),'Import från mapp'!IV4,0)</f>
        <v>0</v>
      </c>
      <c r="JA42" s="38">
        <f ca="1">IF(OR(ISTEXT('Import från mapp'!IW4),ISNUMBER('Import från mapp'!IW4)),'Import från mapp'!IW4,0)</f>
        <v>0</v>
      </c>
      <c r="JB42" s="38">
        <f ca="1">IF(OR(ISTEXT('Import från mapp'!IX4),ISNUMBER('Import från mapp'!IX4)),'Import från mapp'!IX4,0)</f>
        <v>0</v>
      </c>
      <c r="JC42" s="38">
        <f ca="1">IF(OR(ISTEXT('Import från mapp'!IY4),ISNUMBER('Import från mapp'!IY4)),'Import från mapp'!IY4,0)</f>
        <v>0</v>
      </c>
      <c r="JD42" s="38">
        <f ca="1">IF(OR(ISTEXT('Import från mapp'!IZ4),ISNUMBER('Import från mapp'!IZ4)),'Import från mapp'!IZ4,0)</f>
        <v>0</v>
      </c>
      <c r="JE42" s="38">
        <f ca="1">IF(OR(ISTEXT('Import från mapp'!JA4),ISNUMBER('Import från mapp'!JA4)),'Import från mapp'!JA4,0)</f>
        <v>0</v>
      </c>
      <c r="JF42" s="38">
        <f ca="1">IF(OR(ISTEXT('Import från mapp'!JB4),ISNUMBER('Import från mapp'!JB4)),'Import från mapp'!JB4,0)</f>
        <v>0</v>
      </c>
      <c r="JG42" s="38">
        <f ca="1">IF(OR(ISTEXT('Import från mapp'!JC4),ISNUMBER('Import från mapp'!JC4)),'Import från mapp'!JC4,0)</f>
        <v>0</v>
      </c>
      <c r="JH42" s="141">
        <f ca="1">IF(OR(ISTEXT('Import från mapp'!JD4),ISNUMBER('Import från mapp'!JD4)),'Import från mapp'!JD4,0)</f>
        <v>0</v>
      </c>
      <c r="JI42" s="38">
        <f ca="1">IF(OR(ISTEXT('Import från mapp'!JE4),ISNUMBER('Import från mapp'!JE4)),'Import från mapp'!JE4,0)</f>
        <v>0</v>
      </c>
      <c r="JJ42" s="38">
        <f ca="1">IF(OR(ISTEXT('Import från mapp'!JF4),ISNUMBER('Import från mapp'!JF4)),'Import från mapp'!JF4,0)</f>
        <v>0</v>
      </c>
      <c r="JK42" s="38">
        <f ca="1">IF(OR(ISTEXT('Import från mapp'!JG4),ISNUMBER('Import från mapp'!JG4)),'Import från mapp'!JG4,0)</f>
        <v>0</v>
      </c>
      <c r="JL42" s="38">
        <f ca="1">IF(OR(ISTEXT('Import från mapp'!JH4),ISNUMBER('Import från mapp'!JH4)),'Import från mapp'!JH4,0)</f>
        <v>0</v>
      </c>
      <c r="JM42" s="38">
        <f ca="1">IF(OR(ISTEXT('Import från mapp'!JI4),ISNUMBER('Import från mapp'!JI4)),'Import från mapp'!JI4,0)</f>
        <v>0</v>
      </c>
      <c r="JN42" s="38">
        <f ca="1">IF(OR(ISTEXT('Import från mapp'!JJ4),ISNUMBER('Import från mapp'!JJ4)),'Import från mapp'!JJ4,0)</f>
        <v>0</v>
      </c>
      <c r="JO42" s="38">
        <f ca="1">IF(OR(ISTEXT('Import från mapp'!JK4),ISNUMBER('Import från mapp'!JK4)),'Import från mapp'!JK4,0)</f>
        <v>0</v>
      </c>
      <c r="JP42" s="38">
        <f ca="1">IF(OR(ISTEXT('Import från mapp'!JL4),ISNUMBER('Import från mapp'!JL4)),'Import från mapp'!JL4,0)</f>
        <v>0</v>
      </c>
      <c r="JQ42" s="38">
        <f ca="1">IF(OR(ISTEXT('Import från mapp'!JM4),ISNUMBER('Import från mapp'!JM4)),'Import från mapp'!JM4,0)</f>
        <v>0</v>
      </c>
      <c r="JR42" s="38">
        <f ca="1">IF(OR(ISTEXT('Import från mapp'!JN4),ISNUMBER('Import från mapp'!JN4)),'Import från mapp'!JN4,0)</f>
        <v>0</v>
      </c>
      <c r="JS42" s="141">
        <f ca="1">IF(OR(ISTEXT('Import från mapp'!JO4),ISNUMBER('Import från mapp'!JO4)),'Import från mapp'!JO4,0)</f>
        <v>0</v>
      </c>
      <c r="JT42" s="38">
        <f ca="1">IF(OR(ISTEXT('Import från mapp'!JP4),ISNUMBER('Import från mapp'!JP4)),'Import från mapp'!JP4,0)</f>
        <v>0</v>
      </c>
      <c r="JU42" s="38">
        <f ca="1">IF(OR(ISTEXT('Import från mapp'!JQ4),ISNUMBER('Import från mapp'!JQ4)),'Import från mapp'!JQ4,0)</f>
        <v>0</v>
      </c>
      <c r="JV42" s="38">
        <f ca="1">IF(OR(ISTEXT('Import från mapp'!JR4),ISNUMBER('Import från mapp'!JR4)),'Import från mapp'!JR4,0)</f>
        <v>0</v>
      </c>
      <c r="JW42" s="38">
        <f ca="1">IF(OR(ISTEXT('Import från mapp'!JS4),ISNUMBER('Import från mapp'!JS4)),'Import från mapp'!JS4,0)</f>
        <v>0</v>
      </c>
      <c r="JX42" s="38">
        <f ca="1">IF(OR(ISTEXT('Import från mapp'!JT4),ISNUMBER('Import från mapp'!JT4)),'Import från mapp'!JT4,0)</f>
        <v>0</v>
      </c>
      <c r="JY42" s="38">
        <f ca="1">IF(OR(ISTEXT('Import från mapp'!JU4),ISNUMBER('Import från mapp'!JU4)),'Import från mapp'!JU4,0)</f>
        <v>0</v>
      </c>
      <c r="JZ42" s="38">
        <f ca="1">IF(OR(ISTEXT('Import från mapp'!JV4),ISNUMBER('Import från mapp'!JV4)),'Import från mapp'!JV4,0)</f>
        <v>0</v>
      </c>
      <c r="KA42" s="38">
        <f ca="1">IF(OR(ISTEXT('Import från mapp'!JW4),ISNUMBER('Import från mapp'!JW4)),'Import från mapp'!JW4,0)</f>
        <v>0</v>
      </c>
      <c r="KB42" s="38">
        <f ca="1">IF(OR(ISTEXT('Import från mapp'!JX4),ISNUMBER('Import från mapp'!JX4)),'Import från mapp'!JX4,0)</f>
        <v>0</v>
      </c>
      <c r="KC42" s="38">
        <f ca="1">IF(OR(ISTEXT('Import från mapp'!JY4),ISNUMBER('Import från mapp'!JY4)),'Import från mapp'!JY4,0)</f>
        <v>0</v>
      </c>
      <c r="KD42" s="141">
        <f ca="1">IF(OR(ISTEXT('Import från mapp'!JZ4),ISNUMBER('Import från mapp'!JZ4)),'Import från mapp'!JZ4,0)</f>
        <v>0</v>
      </c>
      <c r="KE42" s="38">
        <f ca="1">IF(OR(ISTEXT('Import från mapp'!KA4),ISNUMBER('Import från mapp'!KA4)),'Import från mapp'!KA4,0)</f>
        <v>0</v>
      </c>
      <c r="KF42" s="38">
        <f ca="1">IF(OR(ISTEXT('Import från mapp'!KB4),ISNUMBER('Import från mapp'!KB4)),'Import från mapp'!KB4,0)</f>
        <v>0</v>
      </c>
      <c r="KG42" s="38">
        <f ca="1">IF(OR(ISTEXT('Import från mapp'!KC4),ISNUMBER('Import från mapp'!KC4)),'Import från mapp'!KC4,0)</f>
        <v>0</v>
      </c>
      <c r="KH42" s="38">
        <f ca="1">IF(OR(ISTEXT('Import från mapp'!KD4),ISNUMBER('Import från mapp'!KD4)),'Import från mapp'!KD4,0)</f>
        <v>0</v>
      </c>
      <c r="KI42" s="38">
        <f ca="1">IF(OR(ISTEXT('Import från mapp'!KE4),ISNUMBER('Import från mapp'!KE4)),'Import från mapp'!KE4,0)</f>
        <v>0</v>
      </c>
      <c r="KJ42" s="38">
        <f ca="1">IF(OR(ISTEXT('Import från mapp'!KF4),ISNUMBER('Import från mapp'!KF4)),'Import från mapp'!KF4,0)</f>
        <v>0</v>
      </c>
      <c r="KK42" s="38">
        <f ca="1">IF(OR(ISTEXT('Import från mapp'!KG4),ISNUMBER('Import från mapp'!KG4)),'Import från mapp'!KG4,0)</f>
        <v>0</v>
      </c>
      <c r="KL42" s="38">
        <f ca="1">IF(OR(ISTEXT('Import från mapp'!KH4),ISNUMBER('Import från mapp'!KH4)),'Import från mapp'!KH4,0)</f>
        <v>0</v>
      </c>
      <c r="KM42" s="38">
        <f ca="1">IF(OR(ISTEXT('Import från mapp'!KI4),ISNUMBER('Import från mapp'!KI4)),'Import från mapp'!KI4,0)</f>
        <v>0</v>
      </c>
      <c r="KN42" s="38">
        <f ca="1">IF(OR(ISTEXT('Import från mapp'!KJ4),ISNUMBER('Import från mapp'!KJ4)),'Import från mapp'!KJ4,0)</f>
        <v>0</v>
      </c>
      <c r="KO42" s="141">
        <f ca="1">IF(OR(ISTEXT('Import från mapp'!KK4),ISNUMBER('Import från mapp'!KK4)),'Import från mapp'!KK4,0)</f>
        <v>0</v>
      </c>
      <c r="KP42" s="38">
        <f ca="1">IF(OR(ISTEXT('Import från mapp'!KL4),ISNUMBER('Import från mapp'!KL4)),'Import från mapp'!KL4,0)</f>
        <v>0</v>
      </c>
      <c r="KQ42" s="38">
        <f ca="1">IF(OR(ISTEXT('Import från mapp'!KM4),ISNUMBER('Import från mapp'!KM4)),'Import från mapp'!KM4,0)</f>
        <v>0</v>
      </c>
      <c r="KR42" s="38">
        <f ca="1">IF(OR(ISTEXT('Import från mapp'!KN4),ISNUMBER('Import från mapp'!KN4)),'Import från mapp'!KN4,0)</f>
        <v>0</v>
      </c>
      <c r="KS42" s="38">
        <f ca="1">IF(OR(ISTEXT('Import från mapp'!KO4),ISNUMBER('Import från mapp'!KO4)),'Import från mapp'!KO4,0)</f>
        <v>0</v>
      </c>
      <c r="KT42" s="38">
        <f ca="1">IF(OR(ISTEXT('Import från mapp'!KP4),ISNUMBER('Import från mapp'!KP4)),'Import från mapp'!KP4,0)</f>
        <v>0</v>
      </c>
      <c r="KU42" s="38">
        <f ca="1">IF(OR(ISTEXT('Import från mapp'!KQ4),ISNUMBER('Import från mapp'!KQ4)),'Import från mapp'!KQ4,0)</f>
        <v>0</v>
      </c>
      <c r="KV42" s="38">
        <f ca="1">IF(OR(ISTEXT('Import från mapp'!KR4),ISNUMBER('Import från mapp'!KR4)),'Import från mapp'!KR4,0)</f>
        <v>0</v>
      </c>
      <c r="KW42" s="38">
        <f ca="1">IF(OR(ISTEXT('Import från mapp'!KS4),ISNUMBER('Import från mapp'!KS4)),'Import från mapp'!KS4,0)</f>
        <v>0</v>
      </c>
      <c r="KX42" s="38">
        <f ca="1">IF(OR(ISTEXT('Import från mapp'!KT4),ISNUMBER('Import från mapp'!KT4)),'Import från mapp'!KT4,0)</f>
        <v>0</v>
      </c>
      <c r="KY42" s="38">
        <f ca="1">IF(OR(ISTEXT('Import från mapp'!KU4),ISNUMBER('Import från mapp'!KU4)),'Import från mapp'!KU4,0)</f>
        <v>0</v>
      </c>
      <c r="KZ42" s="141">
        <f ca="1">IF(OR(ISTEXT('Import från mapp'!KV4),ISNUMBER('Import från mapp'!KV4)),'Import från mapp'!KV4,0)</f>
        <v>0</v>
      </c>
      <c r="LA42" s="38">
        <f ca="1">IF(OR(ISTEXT('Import från mapp'!KW4),ISNUMBER('Import från mapp'!KW4)),'Import från mapp'!KW4,0)</f>
        <v>0</v>
      </c>
      <c r="LB42" s="38">
        <f ca="1">IF(OR(ISTEXT('Import från mapp'!KX4),ISNUMBER('Import från mapp'!KX4)),'Import från mapp'!KX4,0)</f>
        <v>0</v>
      </c>
      <c r="LC42" s="38">
        <f ca="1">IF(OR(ISTEXT('Import från mapp'!KY4),ISNUMBER('Import från mapp'!KY4)),'Import från mapp'!KY4,0)</f>
        <v>0</v>
      </c>
      <c r="LD42" s="38">
        <f ca="1">IF(OR(ISTEXT('Import från mapp'!KZ4),ISNUMBER('Import från mapp'!KZ4)),'Import från mapp'!KZ4,0)</f>
        <v>0</v>
      </c>
      <c r="LE42" s="38">
        <f ca="1">IF(OR(ISTEXT('Import från mapp'!LA4),ISNUMBER('Import från mapp'!LA4)),'Import från mapp'!LA4,0)</f>
        <v>0</v>
      </c>
      <c r="LF42" s="38">
        <f ca="1">IF(OR(ISTEXT('Import från mapp'!LB4),ISNUMBER('Import från mapp'!LB4)),'Import från mapp'!LB4,0)</f>
        <v>0</v>
      </c>
      <c r="LG42" s="38">
        <f ca="1">IF(OR(ISTEXT('Import från mapp'!LC4),ISNUMBER('Import från mapp'!LC4)),'Import från mapp'!LC4,0)</f>
        <v>0</v>
      </c>
      <c r="LH42" s="38">
        <f ca="1">IF(OR(ISTEXT('Import från mapp'!LD4),ISNUMBER('Import från mapp'!LD4)),'Import från mapp'!LD4,0)</f>
        <v>0</v>
      </c>
      <c r="LI42" s="38">
        <f ca="1">IF(OR(ISTEXT('Import från mapp'!LE4),ISNUMBER('Import från mapp'!LE4)),'Import från mapp'!LE4,0)</f>
        <v>0</v>
      </c>
      <c r="LJ42" s="38">
        <f ca="1">IF(OR(ISTEXT('Import från mapp'!LF4),ISNUMBER('Import från mapp'!LF4)),'Import från mapp'!LF4,0)</f>
        <v>0</v>
      </c>
      <c r="LK42" s="141">
        <f ca="1">IF(OR(ISTEXT('Import från mapp'!LG4),ISNUMBER('Import från mapp'!LG4)),'Import från mapp'!LG4,0)</f>
        <v>0</v>
      </c>
      <c r="LL42" s="38">
        <f ca="1">IF(OR(ISTEXT('Import från mapp'!LH4),ISNUMBER('Import från mapp'!LH4)),'Import från mapp'!LH4,0)</f>
        <v>0</v>
      </c>
      <c r="LM42" s="38">
        <f ca="1">IF(OR(ISTEXT('Import från mapp'!LI4),ISNUMBER('Import från mapp'!LI4)),'Import från mapp'!LI4,0)</f>
        <v>0</v>
      </c>
      <c r="LN42" s="38">
        <f ca="1">IF(OR(ISTEXT('Import från mapp'!LJ4),ISNUMBER('Import från mapp'!LJ4)),'Import från mapp'!LJ4,0)</f>
        <v>0</v>
      </c>
      <c r="LO42" s="38">
        <f ca="1">IF(OR(ISTEXT('Import från mapp'!LK4),ISNUMBER('Import från mapp'!LK4)),'Import från mapp'!LK4,0)</f>
        <v>0</v>
      </c>
      <c r="LP42" s="38">
        <f ca="1">IF(OR(ISTEXT('Import från mapp'!LL4),ISNUMBER('Import från mapp'!LL4)),'Import från mapp'!LL4,0)</f>
        <v>0</v>
      </c>
      <c r="LQ42" s="38">
        <f ca="1">IF(OR(ISTEXT('Import från mapp'!LM4),ISNUMBER('Import från mapp'!LM4)),'Import från mapp'!LM4,0)</f>
        <v>0</v>
      </c>
      <c r="LR42" s="38">
        <f ca="1">IF(OR(ISTEXT('Import från mapp'!LN4),ISNUMBER('Import från mapp'!LN4)),'Import från mapp'!LN4,0)</f>
        <v>0</v>
      </c>
      <c r="LS42" s="38">
        <f ca="1">IF(OR(ISTEXT('Import från mapp'!LO4),ISNUMBER('Import från mapp'!LO4)),'Import från mapp'!LO4,0)</f>
        <v>0</v>
      </c>
      <c r="LT42" s="38">
        <f ca="1">IF(OR(ISTEXT('Import från mapp'!LP4),ISNUMBER('Import från mapp'!LP4)),'Import från mapp'!LP4,0)</f>
        <v>0</v>
      </c>
      <c r="LU42" s="38">
        <f ca="1">IF(OR(ISTEXT('Import från mapp'!LQ4),ISNUMBER('Import från mapp'!LQ4)),'Import från mapp'!LQ4,0)</f>
        <v>0</v>
      </c>
      <c r="LV42" s="141">
        <f ca="1">IF(OR(ISTEXT('Import från mapp'!LR4),ISNUMBER('Import från mapp'!LR4)),'Import från mapp'!LR4,0)</f>
        <v>0</v>
      </c>
      <c r="LW42" s="38">
        <f ca="1">IF(OR(ISTEXT('Import från mapp'!LS4),ISNUMBER('Import från mapp'!LS4)),'Import från mapp'!LS4,0)</f>
        <v>0</v>
      </c>
      <c r="LX42" s="38">
        <f ca="1">IF(OR(ISTEXT('Import från mapp'!LT4),ISNUMBER('Import från mapp'!LT4)),'Import från mapp'!LT4,0)</f>
        <v>0</v>
      </c>
      <c r="LY42" s="38">
        <f ca="1">IF(OR(ISTEXT('Import från mapp'!LU4),ISNUMBER('Import från mapp'!LU4)),'Import från mapp'!LU4,0)</f>
        <v>0</v>
      </c>
      <c r="LZ42" s="38">
        <f ca="1">IF(OR(ISTEXT('Import från mapp'!LV4),ISNUMBER('Import från mapp'!LV4)),'Import från mapp'!LV4,0)</f>
        <v>0</v>
      </c>
      <c r="MA42" s="38">
        <f ca="1">IF(OR(ISTEXT('Import från mapp'!LW4),ISNUMBER('Import från mapp'!LW4)),'Import från mapp'!LW4,0)</f>
        <v>0</v>
      </c>
      <c r="MB42" s="38">
        <f ca="1">IF(OR(ISTEXT('Import från mapp'!LX4),ISNUMBER('Import från mapp'!LX4)),'Import från mapp'!LX4,0)</f>
        <v>0</v>
      </c>
      <c r="MC42" s="38">
        <f ca="1">IF(OR(ISTEXT('Import från mapp'!LY4),ISNUMBER('Import från mapp'!LY4)),'Import från mapp'!LY4,0)</f>
        <v>0</v>
      </c>
      <c r="MD42" s="38">
        <f ca="1">IF(OR(ISTEXT('Import från mapp'!LZ4),ISNUMBER('Import från mapp'!LZ4)),'Import från mapp'!LZ4,0)</f>
        <v>0</v>
      </c>
      <c r="ME42" s="38">
        <f ca="1">IF(OR(ISTEXT('Import från mapp'!MA4),ISNUMBER('Import från mapp'!MA4)),'Import från mapp'!MA4,0)</f>
        <v>0</v>
      </c>
      <c r="MF42" s="38">
        <f ca="1">IF(OR(ISTEXT('Import från mapp'!MB4),ISNUMBER('Import från mapp'!MB4)),'Import från mapp'!MB4,0)</f>
        <v>0</v>
      </c>
      <c r="MG42" s="141">
        <f ca="1">IF(OR(ISTEXT('Import från mapp'!MC4),ISNUMBER('Import från mapp'!MC4)),'Import från mapp'!MC4,0)</f>
        <v>0</v>
      </c>
      <c r="MH42" s="38">
        <f ca="1">IF(OR(ISTEXT('Import från mapp'!MD4),ISNUMBER('Import från mapp'!MD4)),'Import från mapp'!MD4,0)</f>
        <v>0</v>
      </c>
      <c r="MI42" s="38">
        <f ca="1">IF(OR(ISTEXT('Import från mapp'!ME4),ISNUMBER('Import från mapp'!ME4)),'Import från mapp'!ME4,0)</f>
        <v>0</v>
      </c>
      <c r="MJ42" s="38">
        <f ca="1">IF(OR(ISTEXT('Import från mapp'!MF4),ISNUMBER('Import från mapp'!MF4)),'Import från mapp'!MF4,0)</f>
        <v>0</v>
      </c>
      <c r="MK42" s="38">
        <f ca="1">IF(OR(ISTEXT('Import från mapp'!MG4),ISNUMBER('Import från mapp'!MG4)),'Import från mapp'!MG4,0)</f>
        <v>0</v>
      </c>
      <c r="ML42" s="38">
        <f ca="1">IF(OR(ISTEXT('Import från mapp'!MH4),ISNUMBER('Import från mapp'!MH4)),'Import från mapp'!MH4,0)</f>
        <v>0</v>
      </c>
      <c r="MM42" s="38">
        <f ca="1">IF(OR(ISTEXT('Import från mapp'!MI4),ISNUMBER('Import från mapp'!MI4)),'Import från mapp'!MI4,0)</f>
        <v>0</v>
      </c>
      <c r="MN42" s="38">
        <f ca="1">IF(OR(ISTEXT('Import från mapp'!MJ4),ISNUMBER('Import från mapp'!MJ4)),'Import från mapp'!MJ4,0)</f>
        <v>0</v>
      </c>
      <c r="MO42" s="38">
        <f ca="1">IF(OR(ISTEXT('Import från mapp'!MK4),ISNUMBER('Import från mapp'!MK4)),'Import från mapp'!MK4,0)</f>
        <v>0</v>
      </c>
      <c r="MP42" s="38">
        <f ca="1">IF(OR(ISTEXT('Import från mapp'!ML4),ISNUMBER('Import från mapp'!ML4)),'Import från mapp'!ML4,0)</f>
        <v>0</v>
      </c>
      <c r="MQ42" s="38">
        <f ca="1">IF(OR(ISTEXT('Import från mapp'!MM4),ISNUMBER('Import från mapp'!MM4)),'Import från mapp'!MM4,0)</f>
        <v>0</v>
      </c>
      <c r="MR42" s="38">
        <f ca="1">IF(OR(ISTEXT('Import från mapp'!MN4),ISNUMBER('Import från mapp'!MN4)),'Import från mapp'!MN4,0)</f>
        <v>0</v>
      </c>
      <c r="MS42" s="141">
        <f ca="1">IF(OR(ISTEXT('Import från mapp'!MO4),ISNUMBER('Import från mapp'!MO4)),'Import från mapp'!MO4,0)</f>
        <v>0</v>
      </c>
      <c r="MT42" s="38">
        <f ca="1">IF(OR(ISTEXT('Import från mapp'!MP4),ISNUMBER('Import från mapp'!MP4)),'Import från mapp'!MP4,0)</f>
        <v>0</v>
      </c>
      <c r="MU42" s="38">
        <f ca="1">IF(OR(ISTEXT('Import från mapp'!MQ4),ISNUMBER('Import från mapp'!MQ4)),'Import från mapp'!MQ4,0)</f>
        <v>0</v>
      </c>
      <c r="MV42" s="38">
        <f ca="1">IF(OR(ISTEXT('Import från mapp'!MR4),ISNUMBER('Import från mapp'!MR4)),'Import från mapp'!MR4,0)</f>
        <v>0</v>
      </c>
      <c r="MW42" s="38">
        <f ca="1">IF(OR(ISTEXT('Import från mapp'!MS4),ISNUMBER('Import från mapp'!MS4)),'Import från mapp'!MS4,0)</f>
        <v>0</v>
      </c>
      <c r="MX42" s="38">
        <f ca="1">IF(OR(ISTEXT('Import från mapp'!MT4),ISNUMBER('Import från mapp'!MT4)),'Import från mapp'!MT4,0)</f>
        <v>0</v>
      </c>
      <c r="MY42" s="38">
        <f ca="1">IF(OR(ISTEXT('Import från mapp'!MU4),ISNUMBER('Import från mapp'!MU4)),'Import från mapp'!MU4,0)</f>
        <v>0</v>
      </c>
      <c r="MZ42" s="38">
        <f ca="1">IF(OR(ISTEXT('Import från mapp'!MV4),ISNUMBER('Import från mapp'!MV4)),'Import från mapp'!MV4,0)</f>
        <v>0</v>
      </c>
      <c r="NA42" s="38">
        <f ca="1">IF(OR(ISTEXT('Import från mapp'!MW4),ISNUMBER('Import från mapp'!MW4)),'Import från mapp'!MW4,0)</f>
        <v>0</v>
      </c>
      <c r="NB42" s="38">
        <f ca="1">IF(OR(ISTEXT('Import från mapp'!MX4),ISNUMBER('Import från mapp'!MX4)),'Import från mapp'!MX4,0)</f>
        <v>0</v>
      </c>
      <c r="NC42" s="38">
        <f ca="1">IF(OR(ISTEXT('Import från mapp'!MY4),ISNUMBER('Import från mapp'!MY4)),'Import från mapp'!MY4,0)</f>
        <v>0</v>
      </c>
      <c r="ND42" s="38">
        <f ca="1">IF(OR(ISTEXT('Import från mapp'!MZ4),ISNUMBER('Import från mapp'!MZ4)),'Import från mapp'!MZ4,0)</f>
        <v>0</v>
      </c>
      <c r="NE42" s="141">
        <f ca="1">IF(OR(ISTEXT('Import från mapp'!NA4),ISNUMBER('Import från mapp'!NA4)),'Import från mapp'!NA4,0)</f>
        <v>0</v>
      </c>
      <c r="NF42" s="38">
        <f ca="1">IF(OR(ISTEXT('Import från mapp'!NB4),ISNUMBER('Import från mapp'!NB4)),'Import från mapp'!NB4,0)</f>
        <v>0</v>
      </c>
      <c r="NG42" s="38">
        <f ca="1">IF(OR(ISTEXT('Import från mapp'!NC4),ISNUMBER('Import från mapp'!NC4)),'Import från mapp'!NC4,0)</f>
        <v>0</v>
      </c>
      <c r="NH42" s="38">
        <f ca="1">IF(OR(ISTEXT('Import från mapp'!ND4),ISNUMBER('Import från mapp'!ND4)),'Import från mapp'!ND4,0)</f>
        <v>0</v>
      </c>
      <c r="NI42" s="38">
        <f ca="1">IF(OR(ISTEXT('Import från mapp'!NE4),ISNUMBER('Import från mapp'!NE4)),'Import från mapp'!NE4,0)</f>
        <v>0</v>
      </c>
      <c r="NJ42" s="38">
        <f ca="1">IF(OR(ISTEXT('Import från mapp'!NF4),ISNUMBER('Import från mapp'!NF4)),'Import från mapp'!NF4,0)</f>
        <v>0</v>
      </c>
      <c r="NK42" s="38">
        <f ca="1">IF(OR(ISTEXT('Import från mapp'!NG4),ISNUMBER('Import från mapp'!NG4)),'Import från mapp'!NG4,0)</f>
        <v>0</v>
      </c>
      <c r="NL42" s="38">
        <f ca="1">IF(OR(ISTEXT('Import från mapp'!NH4),ISNUMBER('Import från mapp'!NH4)),'Import från mapp'!NH4,0)</f>
        <v>0</v>
      </c>
      <c r="NM42" s="38">
        <f ca="1">IF(OR(ISTEXT('Import från mapp'!NI4),ISNUMBER('Import från mapp'!NI4)),'Import från mapp'!NI4,0)</f>
        <v>0</v>
      </c>
      <c r="NN42" s="38">
        <f ca="1">IF(OR(ISTEXT('Import från mapp'!NJ4),ISNUMBER('Import från mapp'!NJ4)),'Import från mapp'!NJ4,0)</f>
        <v>0</v>
      </c>
      <c r="NO42" s="38">
        <f ca="1">IF(OR(ISTEXT('Import från mapp'!NK4),ISNUMBER('Import från mapp'!NK4)),'Import från mapp'!NK4,0)</f>
        <v>0</v>
      </c>
      <c r="NP42" s="38">
        <f ca="1">IF(OR(ISTEXT('Import från mapp'!NL4),ISNUMBER('Import från mapp'!NL4)),'Import från mapp'!NL4,0)</f>
        <v>0</v>
      </c>
      <c r="NQ42" s="141">
        <f ca="1">IF(OR(ISTEXT('Import från mapp'!NM4),ISNUMBER('Import från mapp'!NM4)),'Import från mapp'!NM4,0)</f>
        <v>0</v>
      </c>
      <c r="NR42" s="38">
        <f ca="1">IF(OR(ISTEXT('Import från mapp'!NN4),ISNUMBER('Import från mapp'!NN4)),'Import från mapp'!NN4,0)</f>
        <v>0</v>
      </c>
      <c r="NS42" s="38">
        <f ca="1">IF(OR(ISTEXT('Import från mapp'!NO4),ISNUMBER('Import från mapp'!NO4)),'Import från mapp'!NO4,0)</f>
        <v>0</v>
      </c>
      <c r="NT42" s="38">
        <f ca="1">IF(OR(ISTEXT('Import från mapp'!NP4),ISNUMBER('Import från mapp'!NP4)),'Import från mapp'!NP4,0)</f>
        <v>0</v>
      </c>
      <c r="NU42" s="38">
        <f ca="1">IF(OR(ISTEXT('Import från mapp'!NQ4),ISNUMBER('Import från mapp'!NQ4)),'Import från mapp'!NQ4,0)</f>
        <v>0</v>
      </c>
      <c r="NV42" s="38">
        <f ca="1">IF(OR(ISTEXT('Import från mapp'!NR4),ISNUMBER('Import från mapp'!NR4)),'Import från mapp'!NR4,0)</f>
        <v>0</v>
      </c>
      <c r="NW42" s="38">
        <f ca="1">IF(OR(ISTEXT('Import från mapp'!NS4),ISNUMBER('Import från mapp'!NS4)),'Import från mapp'!NS4,0)</f>
        <v>0</v>
      </c>
      <c r="NX42" s="38">
        <f ca="1">IF(OR(ISTEXT('Import från mapp'!NT4),ISNUMBER('Import från mapp'!NT4)),'Import från mapp'!NT4,0)</f>
        <v>0</v>
      </c>
      <c r="NY42" s="38">
        <f ca="1">IF(OR(ISTEXT('Import från mapp'!NU4),ISNUMBER('Import från mapp'!NU4)),'Import från mapp'!NU4,0)</f>
        <v>0</v>
      </c>
      <c r="NZ42" s="38">
        <f ca="1">IF(OR(ISTEXT('Import från mapp'!NV4),ISNUMBER('Import från mapp'!NV4)),'Import från mapp'!NV4,0)</f>
        <v>0</v>
      </c>
      <c r="OA42" s="38">
        <f ca="1">IF(OR(ISTEXT('Import från mapp'!NW4),ISNUMBER('Import från mapp'!NW4)),'Import från mapp'!NW4,0)</f>
        <v>0</v>
      </c>
      <c r="OB42" s="38">
        <f ca="1">IF(OR(ISTEXT('Import från mapp'!NX4),ISNUMBER('Import från mapp'!NX4)),'Import från mapp'!NX4,0)</f>
        <v>0</v>
      </c>
      <c r="OC42" s="141">
        <f ca="1">IF(OR(ISTEXT('Import från mapp'!NY4),ISNUMBER('Import från mapp'!NY4)),'Import från mapp'!NY4,0)</f>
        <v>0</v>
      </c>
      <c r="OD42" s="38">
        <f ca="1">IF(OR(ISTEXT('Import från mapp'!NZ4),ISNUMBER('Import från mapp'!NZ4)),'Import från mapp'!NZ4,0)</f>
        <v>0</v>
      </c>
      <c r="OE42" s="38">
        <f ca="1">IF(OR(ISTEXT('Import från mapp'!OA4),ISNUMBER('Import från mapp'!OA4)),'Import från mapp'!OA4,0)</f>
        <v>0</v>
      </c>
      <c r="OF42" s="38">
        <f ca="1">IF(OR(ISTEXT('Import från mapp'!OB4),ISNUMBER('Import från mapp'!OB4)),'Import från mapp'!OB4,0)</f>
        <v>0</v>
      </c>
      <c r="OG42" s="38">
        <f ca="1">IF(OR(ISTEXT('Import från mapp'!OC4),ISNUMBER('Import från mapp'!OC4)),'Import från mapp'!OC4,0)</f>
        <v>0</v>
      </c>
      <c r="OH42" s="38">
        <f ca="1">IF(OR(ISTEXT('Import från mapp'!OD4),ISNUMBER('Import från mapp'!OD4)),'Import från mapp'!OD4,0)</f>
        <v>0</v>
      </c>
      <c r="OI42" s="38">
        <f ca="1">IF(OR(ISTEXT('Import från mapp'!OE4),ISNUMBER('Import från mapp'!OE4)),'Import från mapp'!OE4,0)</f>
        <v>0</v>
      </c>
      <c r="OJ42" s="38">
        <f ca="1">IF(OR(ISTEXT('Import från mapp'!OF4),ISNUMBER('Import från mapp'!OF4)),'Import från mapp'!OF4,0)</f>
        <v>0</v>
      </c>
      <c r="OK42" s="38">
        <f ca="1">IF(OR(ISTEXT('Import från mapp'!OG4),ISNUMBER('Import från mapp'!OG4)),'Import från mapp'!OG4,0)</f>
        <v>0</v>
      </c>
      <c r="OL42" s="38">
        <f ca="1">IF(OR(ISTEXT('Import från mapp'!OH4),ISNUMBER('Import från mapp'!OH4)),'Import från mapp'!OH4,0)</f>
        <v>0</v>
      </c>
      <c r="OM42" s="38">
        <f ca="1">IF(OR(ISTEXT('Import från mapp'!OI4),ISNUMBER('Import från mapp'!OI4)),'Import från mapp'!OI4,0)</f>
        <v>0</v>
      </c>
      <c r="ON42" s="38">
        <f ca="1">IF(OR(ISTEXT('Import från mapp'!OJ4),ISNUMBER('Import från mapp'!OJ4)),'Import från mapp'!OJ4,0)</f>
        <v>0</v>
      </c>
      <c r="OO42" s="141">
        <f ca="1">IF(OR(ISTEXT('Import från mapp'!OK4),ISNUMBER('Import från mapp'!OK4)),'Import från mapp'!OK4,0)</f>
        <v>0</v>
      </c>
      <c r="OP42" s="38">
        <f ca="1">IF(OR(ISTEXT('Import från mapp'!OL4),ISNUMBER('Import från mapp'!OL4)),'Import från mapp'!OL4,0)</f>
        <v>0</v>
      </c>
      <c r="OQ42" s="38">
        <f ca="1">IF(OR(ISTEXT('Import från mapp'!OM4),ISNUMBER('Import från mapp'!OM4)),'Import från mapp'!OM4,0)</f>
        <v>0</v>
      </c>
      <c r="OR42" s="38">
        <f ca="1">IF(OR(ISTEXT('Import från mapp'!ON4),ISNUMBER('Import från mapp'!ON4)),'Import från mapp'!ON4,0)</f>
        <v>0</v>
      </c>
      <c r="OS42" s="38">
        <f ca="1">IF(OR(ISTEXT('Import från mapp'!OO4),ISNUMBER('Import från mapp'!OO4)),'Import från mapp'!OO4,0)</f>
        <v>0</v>
      </c>
      <c r="OT42" s="38">
        <f ca="1">IF(OR(ISTEXT('Import från mapp'!OP4),ISNUMBER('Import från mapp'!OP4)),'Import från mapp'!OP4,0)</f>
        <v>0</v>
      </c>
      <c r="OU42" s="38">
        <f ca="1">IF(OR(ISTEXT('Import från mapp'!OQ4),ISNUMBER('Import från mapp'!OQ4)),'Import från mapp'!OQ4,0)</f>
        <v>0</v>
      </c>
      <c r="OV42" s="38">
        <f ca="1">IF(OR(ISTEXT('Import från mapp'!OR4),ISNUMBER('Import från mapp'!OR4)),'Import från mapp'!OR4,0)</f>
        <v>0</v>
      </c>
      <c r="OW42" s="38">
        <f ca="1">IF(OR(ISTEXT('Import från mapp'!OS4),ISNUMBER('Import från mapp'!OS4)),'Import från mapp'!OS4,0)</f>
        <v>0</v>
      </c>
      <c r="OX42" s="38">
        <f ca="1">IF(OR(ISTEXT('Import från mapp'!OT4),ISNUMBER('Import från mapp'!OT4)),'Import från mapp'!OT4,0)</f>
        <v>0</v>
      </c>
      <c r="OY42" s="38">
        <f ca="1">IF(OR(ISTEXT('Import från mapp'!OU4),ISNUMBER('Import från mapp'!OU4)),'Import från mapp'!OU4,0)</f>
        <v>0</v>
      </c>
      <c r="OZ42" s="38">
        <f ca="1">IF(OR(ISTEXT('Import från mapp'!OV4),ISNUMBER('Import från mapp'!OV4)),'Import från mapp'!OV4,0)</f>
        <v>0</v>
      </c>
      <c r="PA42" s="141">
        <f ca="1">IF(OR(ISTEXT('Import från mapp'!OW4),ISNUMBER('Import från mapp'!OW4)),'Import från mapp'!OW4,0)</f>
        <v>0</v>
      </c>
      <c r="PB42" s="38">
        <f ca="1">IF(OR(ISTEXT('Import från mapp'!OX4),ISNUMBER('Import från mapp'!OX4)),'Import från mapp'!OX4,0)</f>
        <v>0</v>
      </c>
      <c r="PC42" s="38">
        <f ca="1">IF(OR(ISTEXT('Import från mapp'!OY4),ISNUMBER('Import från mapp'!OY4)),'Import från mapp'!OY4,0)</f>
        <v>0</v>
      </c>
      <c r="PD42" s="38">
        <f ca="1">IF(OR(ISTEXT('Import från mapp'!OZ4),ISNUMBER('Import från mapp'!OZ4)),'Import från mapp'!OZ4,0)</f>
        <v>0</v>
      </c>
      <c r="PE42" s="38">
        <f ca="1">IF(OR(ISTEXT('Import från mapp'!PA4),ISNUMBER('Import från mapp'!PA4)),'Import från mapp'!PA4,0)</f>
        <v>0</v>
      </c>
      <c r="PF42" s="38">
        <f ca="1">IF(OR(ISTEXT('Import från mapp'!PB4),ISNUMBER('Import från mapp'!PB4)),'Import från mapp'!PB4,0)</f>
        <v>0</v>
      </c>
      <c r="PG42" s="38">
        <f ca="1">IF(OR(ISTEXT('Import från mapp'!PC4),ISNUMBER('Import från mapp'!PC4)),'Import från mapp'!PC4,0)</f>
        <v>0</v>
      </c>
      <c r="PH42" s="38">
        <f ca="1">IF(OR(ISTEXT('Import från mapp'!PD4),ISNUMBER('Import från mapp'!PD4)),'Import från mapp'!PD4,0)</f>
        <v>0</v>
      </c>
      <c r="PI42" s="38">
        <f ca="1">IF(OR(ISTEXT('Import från mapp'!PE4),ISNUMBER('Import från mapp'!PE4)),'Import från mapp'!PE4,0)</f>
        <v>0</v>
      </c>
      <c r="PJ42" s="38">
        <f ca="1">IF(OR(ISTEXT('Import från mapp'!PF4),ISNUMBER('Import från mapp'!PF4)),'Import från mapp'!PF4,0)</f>
        <v>0</v>
      </c>
      <c r="PK42" s="38">
        <f ca="1">IF(OR(ISTEXT('Import från mapp'!PG4),ISNUMBER('Import från mapp'!PG4)),'Import från mapp'!PG4,0)</f>
        <v>0</v>
      </c>
      <c r="PL42" s="38">
        <f ca="1">IF(OR(ISTEXT('Import från mapp'!PH4),ISNUMBER('Import från mapp'!PH4)),'Import från mapp'!PH4,0)</f>
        <v>0</v>
      </c>
      <c r="PM42" s="141">
        <f ca="1">IF(OR(ISTEXT('Import från mapp'!PI4),ISNUMBER('Import från mapp'!PI4)),'Import från mapp'!PI4,0)</f>
        <v>0</v>
      </c>
      <c r="PN42" s="38">
        <f ca="1">IF(OR(ISTEXT('Import från mapp'!PJ4),ISNUMBER('Import från mapp'!PJ4)),'Import från mapp'!PJ4,0)</f>
        <v>0</v>
      </c>
      <c r="PO42" s="38">
        <f ca="1">IF(OR(ISTEXT('Import från mapp'!PK4),ISNUMBER('Import från mapp'!PK4)),'Import från mapp'!PK4,0)</f>
        <v>0</v>
      </c>
      <c r="PP42" s="38">
        <f ca="1">IF(OR(ISTEXT('Import från mapp'!PL4),ISNUMBER('Import från mapp'!PL4)),'Import från mapp'!PL4,0)</f>
        <v>0</v>
      </c>
      <c r="PQ42" s="38">
        <f ca="1">IF(OR(ISTEXT('Import från mapp'!PM4),ISNUMBER('Import från mapp'!PM4)),'Import från mapp'!PM4,0)</f>
        <v>0</v>
      </c>
      <c r="PR42" s="38">
        <f ca="1">IF(OR(ISTEXT('Import från mapp'!PN4),ISNUMBER('Import från mapp'!PN4)),'Import från mapp'!PN4,0)</f>
        <v>0</v>
      </c>
      <c r="PS42" s="38">
        <f ca="1">IF(OR(ISTEXT('Import från mapp'!PO4),ISNUMBER('Import från mapp'!PO4)),'Import från mapp'!PO4,0)</f>
        <v>0</v>
      </c>
      <c r="PT42" s="38">
        <f ca="1">IF(OR(ISTEXT('Import från mapp'!PP4),ISNUMBER('Import från mapp'!PP4)),'Import från mapp'!PP4,0)</f>
        <v>0</v>
      </c>
      <c r="PU42" s="38">
        <f ca="1">IF(OR(ISTEXT('Import från mapp'!PQ4),ISNUMBER('Import från mapp'!PQ4)),'Import från mapp'!PQ4,0)</f>
        <v>0</v>
      </c>
      <c r="PV42" s="38">
        <f ca="1">IF(OR(ISTEXT('Import från mapp'!PR4),ISNUMBER('Import från mapp'!PR4)),'Import från mapp'!PR4,0)</f>
        <v>0</v>
      </c>
      <c r="PW42" s="38">
        <f ca="1">IF(OR(ISTEXT('Import från mapp'!PS4),ISNUMBER('Import från mapp'!PS4)),'Import från mapp'!PS4,0)</f>
        <v>0</v>
      </c>
      <c r="PX42" s="38">
        <f ca="1">IF(OR(ISTEXT('Import från mapp'!PT4),ISNUMBER('Import från mapp'!PT4)),'Import från mapp'!PT4,0)</f>
        <v>0</v>
      </c>
      <c r="PY42" s="141">
        <f ca="1">IF(OR(ISTEXT('Import från mapp'!PU4),ISNUMBER('Import från mapp'!PU4)),'Import från mapp'!PU4,0)</f>
        <v>0</v>
      </c>
      <c r="PZ42" s="38">
        <f ca="1">IF(OR(ISTEXT('Import från mapp'!PV4),ISNUMBER('Import från mapp'!PV4)),'Import från mapp'!PV4,0)</f>
        <v>0</v>
      </c>
      <c r="QA42" s="38">
        <f ca="1">IF(OR(ISTEXT('Import från mapp'!PW4),ISNUMBER('Import från mapp'!PW4)),'Import från mapp'!PW4,0)</f>
        <v>0</v>
      </c>
      <c r="QB42" s="38">
        <f ca="1">IF(OR(ISTEXT('Import från mapp'!PX4),ISNUMBER('Import från mapp'!PX4)),'Import från mapp'!PX4,0)</f>
        <v>0</v>
      </c>
      <c r="QC42" s="38">
        <f ca="1">IF(OR(ISTEXT('Import från mapp'!PY4),ISNUMBER('Import från mapp'!PY4)),'Import från mapp'!PY4,0)</f>
        <v>0</v>
      </c>
      <c r="QD42" s="38">
        <f ca="1">IF(OR(ISTEXT('Import från mapp'!PZ4),ISNUMBER('Import från mapp'!PZ4)),'Import från mapp'!PZ4,0)</f>
        <v>0</v>
      </c>
      <c r="QE42" s="38">
        <f ca="1">IF(OR(ISTEXT('Import från mapp'!QA4),ISNUMBER('Import från mapp'!QA4)),'Import från mapp'!QA4,0)</f>
        <v>0</v>
      </c>
      <c r="QF42" s="38">
        <f ca="1">IF(OR(ISTEXT('Import från mapp'!QB4),ISNUMBER('Import från mapp'!QB4)),'Import från mapp'!QB4,0)</f>
        <v>0</v>
      </c>
      <c r="QG42" s="38">
        <f ca="1">IF(OR(ISTEXT('Import från mapp'!QC4),ISNUMBER('Import från mapp'!QC4)),'Import från mapp'!QC4,0)</f>
        <v>0</v>
      </c>
      <c r="QH42" s="38">
        <f ca="1">IF(OR(ISTEXT('Import från mapp'!QD4),ISNUMBER('Import från mapp'!QD4)),'Import från mapp'!QD4,0)</f>
        <v>0</v>
      </c>
      <c r="QI42" s="38">
        <f ca="1">IF(OR(ISTEXT('Import från mapp'!QE4),ISNUMBER('Import från mapp'!QE4)),'Import från mapp'!QE4,0)</f>
        <v>0</v>
      </c>
      <c r="QJ42" s="38">
        <f ca="1">IF(OR(ISTEXT('Import från mapp'!QF4),ISNUMBER('Import från mapp'!QF4)),'Import från mapp'!QF4,0)</f>
        <v>0</v>
      </c>
      <c r="QK42" s="141">
        <f ca="1">IF(OR(ISTEXT('Import från mapp'!QG4),ISNUMBER('Import från mapp'!QG4)),'Import från mapp'!QG4,0)</f>
        <v>0</v>
      </c>
      <c r="QL42" s="38">
        <f ca="1">IF(OR(ISTEXT('Import från mapp'!QH4),ISNUMBER('Import från mapp'!QH4)),'Import från mapp'!QH4,0)</f>
        <v>0</v>
      </c>
      <c r="QM42" s="38">
        <f ca="1">IF(OR(ISTEXT('Import från mapp'!QI4),ISNUMBER('Import från mapp'!QI4)),'Import från mapp'!QI4,0)</f>
        <v>0</v>
      </c>
      <c r="QN42" s="38">
        <f ca="1">IF(OR(ISTEXT('Import från mapp'!QJ4),ISNUMBER('Import från mapp'!QJ4)),'Import från mapp'!QJ4,0)</f>
        <v>0</v>
      </c>
      <c r="QO42" s="38">
        <f ca="1">IF(OR(ISTEXT('Import från mapp'!QK4),ISNUMBER('Import från mapp'!QK4)),'Import från mapp'!QK4,0)</f>
        <v>0</v>
      </c>
      <c r="QP42" s="38">
        <f ca="1">IF(OR(ISTEXT('Import från mapp'!QL4),ISNUMBER('Import från mapp'!QL4)),'Import från mapp'!QL4,0)</f>
        <v>0</v>
      </c>
      <c r="QQ42" s="38">
        <f ca="1">IF(OR(ISTEXT('Import från mapp'!QM4),ISNUMBER('Import från mapp'!QM4)),'Import från mapp'!QM4,0)</f>
        <v>0</v>
      </c>
      <c r="QR42" s="38">
        <f ca="1">IF(OR(ISTEXT('Import från mapp'!QN4),ISNUMBER('Import från mapp'!QN4)),'Import från mapp'!QN4,0)</f>
        <v>0</v>
      </c>
      <c r="QS42" s="38">
        <f ca="1">IF(OR(ISTEXT('Import från mapp'!QO4),ISNUMBER('Import från mapp'!QO4)),'Import från mapp'!QO4,0)</f>
        <v>0</v>
      </c>
      <c r="QT42" s="38">
        <f ca="1">IF(OR(ISTEXT('Import från mapp'!QP4),ISNUMBER('Import från mapp'!QP4)),'Import från mapp'!QP4,0)</f>
        <v>0</v>
      </c>
      <c r="QU42" s="38">
        <f ca="1">IF(OR(ISTEXT('Import från mapp'!QQ4),ISNUMBER('Import från mapp'!QQ4)),'Import från mapp'!QQ4,0)</f>
        <v>0</v>
      </c>
      <c r="QV42" s="38">
        <f ca="1">IF(OR(ISTEXT('Import från mapp'!QR4),ISNUMBER('Import från mapp'!QR4)),'Import från mapp'!QR4,0)</f>
        <v>0</v>
      </c>
      <c r="QW42" s="141">
        <f ca="1">IF(OR(ISTEXT('Import från mapp'!QS4),ISNUMBER('Import från mapp'!QS4)),'Import från mapp'!QS4,0)</f>
        <v>0</v>
      </c>
      <c r="QX42" s="38">
        <f ca="1">IF(OR(ISTEXT('Import från mapp'!QT4),ISNUMBER('Import från mapp'!QT4)),'Import från mapp'!QT4,0)</f>
        <v>0</v>
      </c>
      <c r="QY42" s="38">
        <f ca="1">IF(OR(ISTEXT('Import från mapp'!QU4),ISNUMBER('Import från mapp'!QU4)),'Import från mapp'!QU4,0)</f>
        <v>0</v>
      </c>
      <c r="QZ42" s="38">
        <f ca="1">IF(OR(ISTEXT('Import från mapp'!QV4),ISNUMBER('Import från mapp'!QV4)),'Import från mapp'!QV4,0)</f>
        <v>0</v>
      </c>
      <c r="RA42" s="38">
        <f ca="1">IF(OR(ISTEXT('Import från mapp'!QW4),ISNUMBER('Import från mapp'!QW4)),'Import från mapp'!QW4,0)</f>
        <v>0</v>
      </c>
      <c r="RB42" s="38">
        <f ca="1">IF(OR(ISTEXT('Import från mapp'!QX4),ISNUMBER('Import från mapp'!QX4)),'Import från mapp'!QX4,0)</f>
        <v>0</v>
      </c>
      <c r="RC42" s="38">
        <f ca="1">IF(OR(ISTEXT('Import från mapp'!QY4),ISNUMBER('Import från mapp'!QY4)),'Import från mapp'!QY4,0)</f>
        <v>0</v>
      </c>
      <c r="RD42" s="38">
        <f ca="1">IF(OR(ISTEXT('Import från mapp'!QZ4),ISNUMBER('Import från mapp'!QZ4)),'Import från mapp'!QZ4,0)</f>
        <v>0</v>
      </c>
      <c r="RE42" s="38">
        <f ca="1">IF(OR(ISTEXT('Import från mapp'!RA4),ISNUMBER('Import från mapp'!RA4)),'Import från mapp'!RA4,0)</f>
        <v>0</v>
      </c>
      <c r="RF42" s="38">
        <f ca="1">IF(OR(ISTEXT('Import från mapp'!RB4),ISNUMBER('Import från mapp'!RB4)),'Import från mapp'!RB4,0)</f>
        <v>0</v>
      </c>
      <c r="RG42" s="38">
        <f ca="1">IF(OR(ISTEXT('Import från mapp'!RC4),ISNUMBER('Import från mapp'!RC4)),'Import från mapp'!RC4,0)</f>
        <v>0</v>
      </c>
      <c r="RH42" s="141">
        <f ca="1">IF(OR(ISTEXT('Import från mapp'!RD4),ISNUMBER('Import från mapp'!RD4)),'Import från mapp'!RD4,0)</f>
        <v>0</v>
      </c>
      <c r="RI42" s="38">
        <f ca="1">IF(OR(ISTEXT('Import från mapp'!RE4),ISNUMBER('Import från mapp'!RE4)),'Import från mapp'!RE4,0)</f>
        <v>0</v>
      </c>
      <c r="RJ42" s="38">
        <f ca="1">IF(OR(ISTEXT('Import från mapp'!RF4),ISNUMBER('Import från mapp'!RF4)),'Import från mapp'!RF4,0)</f>
        <v>0</v>
      </c>
      <c r="RK42" s="38">
        <f ca="1">IF(OR(ISTEXT('Import från mapp'!RG4),ISNUMBER('Import från mapp'!RG4)),'Import från mapp'!RG4,0)</f>
        <v>0</v>
      </c>
      <c r="RL42" s="38">
        <f ca="1">IF(OR(ISTEXT('Import från mapp'!RH4),ISNUMBER('Import från mapp'!RH4)),'Import från mapp'!RH4,0)</f>
        <v>0</v>
      </c>
      <c r="RM42" s="38">
        <f ca="1">IF(OR(ISTEXT('Import från mapp'!RI4),ISNUMBER('Import från mapp'!RI4)),'Import från mapp'!RI4,0)</f>
        <v>0</v>
      </c>
      <c r="RN42" s="38">
        <f ca="1">IF(OR(ISTEXT('Import från mapp'!RJ4),ISNUMBER('Import från mapp'!RJ4)),'Import från mapp'!RJ4,0)</f>
        <v>0</v>
      </c>
      <c r="RO42" s="38">
        <f ca="1">IF(OR(ISTEXT('Import från mapp'!RK4),ISNUMBER('Import från mapp'!RK4)),'Import från mapp'!RK4,0)</f>
        <v>0</v>
      </c>
      <c r="RP42" s="38">
        <f ca="1">IF(OR(ISTEXT('Import från mapp'!RL4),ISNUMBER('Import från mapp'!RL4)),'Import från mapp'!RL4,0)</f>
        <v>0</v>
      </c>
      <c r="RQ42" s="38">
        <f ca="1">IF(OR(ISTEXT('Import från mapp'!RM4),ISNUMBER('Import från mapp'!RM4)),'Import från mapp'!RM4,0)</f>
        <v>0</v>
      </c>
      <c r="RR42" s="38">
        <f ca="1">IF(OR(ISTEXT('Import från mapp'!RN4),ISNUMBER('Import från mapp'!RN4)),'Import från mapp'!RN4,0)</f>
        <v>0</v>
      </c>
      <c r="RS42" s="38">
        <f ca="1">IF(OR(ISTEXT('Import från mapp'!RO4),ISNUMBER('Import från mapp'!RO4)),'Import från mapp'!RO4,0)</f>
        <v>0</v>
      </c>
      <c r="RT42" s="43">
        <f ca="1">IF(ISNUMBER(AA42),AA42,0)+
IF(ISNUMBER(AN42),AN42,0)+
IF(ISNUMBER(AY42),AY42,0)+
IF(ISNUMBER(BJ42),BJ42,0)+
IF(ISNUMBER(BU42),BU42,0)+
IF(ISNUMBER(CH42),CH42,0)+
IF(ISNUMBER(CU42),CU42,0)+
IF(ISNUMBER(DH42),DH42,0)+
IF(ISNUMBER(DU42),DU42,0)+
IF(ISNUMBER(EH42),EH42,0)+
IF(ISNUMBER(EU42),EU42,0)+
IF(ISNUMBER(FH42),FH42,0)+
IF(ISNUMBER(FU42),FU42,0)+
IF(ISNUMBER(GG42),GG42,0)+
IF(ISNUMBER(GS42),GS42,0)+
IF(ISNUMBER(HD42),HD42,0)+
IF(ISNUMBER(HO42),HO42,0)+
IF(ISNUMBER(HZ42),HZ42,0)+
IF(ISNUMBER(IK42),IK42,0)+
IF(ISNUMBER(IV42),IV42,0)+
IF(ISNUMBER(JG42),JG42,0)+
IF(ISNUMBER(JR42),JR42,0)+
IF(ISNUMBER(KC42),KC42,0)+
IF(ISNUMBER(KN42),KN42,0)+
IF(ISNUMBER(KY42),KY42,0)+
IF(ISNUMBER(LJ42),LJ42,0)+
IF(ISNUMBER(LU42),LU42,0)+
IF(ISNUMBER(MF42),MF42,0)+
IF(ISNUMBER(MR42),MR42,0)+
IF(ISNUMBER(ND42),ND42,0)+
IF(ISNUMBER(NP42),NP42,0)+
IF(ISNUMBER(OB42),OB42,0)+
IF(ISNUMBER(ON42),ON42,0)+
IF(ISNUMBER(OZ42),OZ42,0)+
IF(ISNUMBER(PL42),PL42,0)+
IF(ISNUMBER(PX42),PX42,0)+
IF(ISNUMBER(QJ42),QJ42,0)+
IF(ISNUMBER(QV42),QV42,0)+
IF(ISNUMBER(RG42),RG42,0)+
IF(ISNUMBER(RS42),RS42,0)</f>
        <v>0</v>
      </c>
      <c r="RU42" s="38">
        <f ca="1">IF(AND(OR(Y42="x",Z42="x"),ISNUMBER(AA42)),1,0)+
IF(AND(OR(AL42="x",AM42="x"),ISNUMBER(AN42)),1,0)+
IF(AND(OR(AW42="x",AX42="x"),ISNUMBER(AY42)),1,0)+
IF(AND(OR(BH42="x",BI42="x"),ISNUMBER(BJ42)),1,0)+
IF(AND(OR(BS42="x",BT42="x"),ISNUMBER(BU42)),1,0)+
IF(AND(OR(CF42="x",CG42="x"),ISNUMBER(CH42)),1,0)+
IF(AND(OR(CS42="x",CT42="x"),ISNUMBER(CU42)),1,0)+
IF(AND(OR(DF42="x",DG42="x"),ISNUMBER(DH42)),1,0)+
IF(AND(OR(DS42="x",DT42="x"),ISNUMBER(DU42)),1,0)+
IF(AND(OR(EF42="x",EG42="x"),ISNUMBER(EH42)),1,0)+
IF(AND(OR(ES42="x",ET42="x"),ISNUMBER(EU42)),1,0)+
IF(AND(OR(FF42="x",FG42="x"),ISNUMBER(FH42)),1,0)+
IF(AND(OR(FS42="x",FT42="x"),ISNUMBER(FU42)),1,0)+
IF(AND(OR(GE42="x",GF42="x"),ISNUMBER(GG42)),1,0)+
IF(AND(OR(GQ42="x",GR42="x"),ISNUMBER(GS42)),1,0)+
IF(AND(OR(HB42="x",HC42="x"),ISNUMBER(HD42)),1,0)+
IF(AND(OR(HM42="x",HN42="x"),ISNUMBER(HO42)),1,0)+
IF(AND(OR(HX42="x",HY42="x"),ISNUMBER(HZ42)),1,0)+
IF(AND(OR(II42="x",IJ42="x"),ISNUMBER(IK42)),1,0)+
IF(AND(OR(IT42="x",IU42="x"),ISNUMBER(IV42)),1,0)+
IF(AND(OR(JE42="x",JF42="x"),ISNUMBER(JG42)),1,0)+
IF(AND(OR(JP42="x",JQ42="x"),ISNUMBER(JR42)),1,0)+
IF(AND(OR(KA42="x",KB42="x"),ISNUMBER(KC42)),1,0)+
IF(AND(OR(KL42="x",KM42="x"),ISNUMBER(KN42)),1,0)+
IF(AND(OR(KW42="x",KX42="x"),ISNUMBER(KY42)),1,0)+
IF(AND(OR(LH42="x",LI42="x"),ISNUMBER(LJ42)),1,0)+
IF(AND(OR(LS42="x",LT42="x"),ISNUMBER(LU42)),1,0)+
IF(AND(OR(MD42="x",ME42="x"),ISNUMBER(MF42)),1,0)+
IF(AND(OR(MP42="x",MQ42="x"),ISNUMBER(MR42)),1,0)+
IF(AND(OR(NB42="x",NC42="x"),ISNUMBER(ND42)),1,0)+
IF(AND(OR(NN42="x",NO42="x"),ISNUMBER(NP42)),1,0)+
IF(AND(OR(NZ42="x",OA42="x"),ISNUMBER(OB42)),1,0)+
IF(AND(OR(OL42="x",OM42="x"),ISNUMBER(ON42)),1,0)+
IF(AND(OR(OX42="x",OY42="x"),ISNUMBER(OZ42)),1,0)+
IF(AND(OR(PJ42="x",PK42="x"),ISNUMBER(PL42)),1,0)+
IF(AND(OR(PV42="x",PW42="x"),ISNUMBER(PX42)),1,0)+
IF(AND(OR(QH42="x",QI42="x"),ISNUMBER(QJ42)),1,0)+
IF(AND(OR(QT42="x",QU42="x"),ISNUMBER(QV42)),1,0)+
IF(AND(OR(RE42="x",RF42="x"),ISNUMBER(RG42)),1,0)+
IF(AND(OR(RQ42="x",RR42="x"),ISNUMBER(RS42)),1,0)</f>
        <v>0</v>
      </c>
      <c r="RV42" s="56">
        <f ca="1">IF(AND(Y42="x",ISNUMBER(AA42)),1,0)+
IF(AND(AL42="x",ISNUMBER(AN42)),1,0)+
IF(AND(AW42="x",ISNUMBER(AY42)),1,0)+
IF(AND(BH42="x",ISNUMBER(BJ42)),1,0)+
IF(AND(BS42="x",ISNUMBER(BU42)),1,0)+
IF(AND(CF42="x",ISNUMBER(CH42)),1,0)+
IF(AND(CS42="x",ISNUMBER(CU42)),1,0)+
IF(AND(DF42="x",ISNUMBER(DH42)),1,0)+
IF(AND(DS42="x",ISNUMBER(DU42)),1,0)+
IF(AND(EF42="x",ISNUMBER(EH42)),1,0)+
IF(AND(ES42="x",ISNUMBER(EU42)),1,0)+
IF(AND(FF42="x",ISNUMBER(FH42)),1,0)+
IF(AND(FS42="x",ISNUMBER(FU42)),1,0)+
IF(AND(GE42="x",ISNUMBER(GG42)),1,0)+
IF(AND(GQ42="x",ISNUMBER(GS42)),1,0)+
IF(AND(HB42="x",ISNUMBER(HD42)),1,0)+
IF(AND(HM42="x",ISNUMBER(HO42)),1,0)+
IF(AND(HX42="x",ISNUMBER(HZ42)),1,0)+
IF(AND(II42="x",ISNUMBER(IK42)),1,0)+
IF(AND(IT42="x",ISNUMBER(IV42)),1,0)+
IF(AND(JE42="x",ISNUMBER(JG42)),1,0)+
IF(AND(JP42="x",ISNUMBER(JR42)),1,0)+
IF(AND(KA42="x",ISNUMBER(KC42)),1,0)+
IF(AND(KL42="x",ISNUMBER(KN42)),1,0)+
IF(AND(KW42="x",ISNUMBER(KY42)),1,0)+
IF(AND(LH42="x",ISNUMBER(LJ42)),1,0)+
IF(AND(LS42="x",ISNUMBER(LU42)),1,0)+
IF(AND(MD42="x",ISNUMBER(MF42)),1,0)+
IF(AND(MP42="x",ISNUMBER(MR42)),1,0)+
IF(AND(NB42="x",ISNUMBER(ND42)),1,0)+
IF(AND(NN42="x",ISNUMBER(NP42)),1,0)+
IF(AND(NZ42="x",ISNUMBER(OB42)),1,0)+
IF(AND(OL42="x",ISNUMBER(ON42)),1,0)+
IF(AND(OX42="x",ISNUMBER(OZ42)),1,0)+
IF(AND(PJ42="x",ISNUMBER(PL42)),1,0)+
IF(AND(PV42="x",ISNUMBER(PX42)),1,0)+
IF(AND(QH42="x",ISNUMBER(QJ42)),1,0)+
IF(AND(QT42="x",ISNUMBER(QV42)),1,0)+
IF(AND(RE42="x",ISNUMBER(RG42)),1,0)+
IF(AND(RQ42="x",ISNUMBER(RS42)),1,0)</f>
        <v>0</v>
      </c>
      <c r="RW42" s="56">
        <f ca="1">IF(AND(OR(MD42="x",ME42="x"),MF42&gt;0),"Ja!",0)</f>
        <v>0</v>
      </c>
      <c r="RX42" s="38">
        <f ca="1">IF(OR(ISTEXT('Import från mapp'!RQ4),ISNUMBER('Import från mapp'!RQ4)),'Import från mapp'!RQ4,0)</f>
        <v>0</v>
      </c>
      <c r="RY42" s="158" t="e">
        <f ca="1">IF(Arbetsområdena!C49=0.1,0,Arbetsområdena!C49)</f>
        <v>#REF!</v>
      </c>
      <c r="RZ42" s="162" t="e">
        <f ca="1">IF(Arbetsområdena!D49=0.1,0,Arbetsområdena!D49)</f>
        <v>#REF!</v>
      </c>
      <c r="SA42" s="162" t="e">
        <f ca="1">IF(Arbetsområdena!E49=0.1,0,Arbetsområdena!E49)</f>
        <v>#REF!</v>
      </c>
      <c r="SB42" s="162" t="e">
        <f ca="1">IF(Arbetsområdena!F49=0.1,0,Arbetsområdena!F49)</f>
        <v>#REF!</v>
      </c>
      <c r="SC42" s="162" t="e">
        <f ca="1">IF(Arbetsområdena!G49=0.1,0,Arbetsområdena!G49)</f>
        <v>#REF!</v>
      </c>
      <c r="SD42" s="162" t="e">
        <f ca="1">IF(Arbetsområdena!H49=0.1,0,Arbetsområdena!H49)</f>
        <v>#REF!</v>
      </c>
      <c r="SE42" s="162" t="e">
        <f ca="1">IF(Arbetsområdena!I49=0.1,0,Arbetsområdena!I49)</f>
        <v>#REF!</v>
      </c>
      <c r="SF42" s="162" t="e">
        <f ca="1">IF(Arbetsområdena!J49=0.1,0,Arbetsområdena!J49)</f>
        <v>#REF!</v>
      </c>
      <c r="SG42" s="162" t="e">
        <f ca="1">IF(Arbetsområdena!K49=0.1,0,Arbetsområdena!K49)</f>
        <v>#REF!</v>
      </c>
      <c r="SH42" s="162" t="e">
        <f ca="1">IF(Arbetsområdena!L49=0.1,0,Arbetsområdena!L49)</f>
        <v>#REF!</v>
      </c>
      <c r="SI42" s="43" t="e">
        <f ca="1">Arbetsområdena!$O108</f>
        <v>#REF!</v>
      </c>
      <c r="SJ42" s="56" t="e">
        <f ca="1">Arbetsområdena!$O72</f>
        <v>#REF!</v>
      </c>
      <c r="SK42" s="56" t="e">
        <f ca="1">Arbetsområdena!$O122</f>
        <v>#REF!</v>
      </c>
      <c r="SL42" s="56" t="e">
        <f ca="1">Arbetsområdena!$O193</f>
        <v>#REF!</v>
      </c>
      <c r="SM42" s="56" t="e">
        <f ca="1">Arbetsområdena!$O138</f>
        <v>#REF!</v>
      </c>
      <c r="SN42" s="56" t="e">
        <f ca="1">Arbetsområdena!$O180</f>
        <v>#REF!</v>
      </c>
      <c r="SO42" s="56" t="e">
        <f ca="1">Arbetsområdena!$O209</f>
        <v>#REF!</v>
      </c>
      <c r="SP42" s="148" t="e">
        <f ca="1">Arbetsområdena!$O162</f>
        <v>#REF!</v>
      </c>
      <c r="SQ42" s="56" t="e">
        <f ca="1">Arbetsområdena!$O220</f>
        <v>#REF!</v>
      </c>
      <c r="SR42" s="148" t="e">
        <f ca="1">Arbetsområdena!$O89</f>
        <v>#REF!</v>
      </c>
      <c r="SS42" s="48">
        <f ca="1">D42</f>
        <v>0</v>
      </c>
      <c r="ST42" s="104" t="e">
        <f ca="1">RX42+SUM(RY42:SH42)/100+RT42/100000+SUM(SI42:SR42)/100000000</f>
        <v>#REF!</v>
      </c>
      <c r="SU42" s="43"/>
      <c r="SV42" s="56"/>
      <c r="SW42" s="56"/>
      <c r="SX42" s="56"/>
      <c r="SY42" s="56"/>
      <c r="SZ42" s="56"/>
      <c r="TA42" s="56"/>
      <c r="TB42" s="56"/>
      <c r="TC42" s="56"/>
      <c r="TD42" s="56"/>
      <c r="TE42" s="56"/>
      <c r="TF42" s="56"/>
      <c r="TG42" s="56"/>
      <c r="TH42" s="56"/>
      <c r="TI42" s="56"/>
      <c r="TJ42" s="56"/>
      <c r="TK42" s="56"/>
      <c r="TL42" s="56"/>
      <c r="TM42" s="56"/>
      <c r="TN42" s="56"/>
      <c r="TO42" s="56"/>
      <c r="TP42" s="56"/>
      <c r="TQ42" s="56"/>
      <c r="TR42" s="56"/>
      <c r="TS42" s="56"/>
      <c r="TT42" s="56"/>
      <c r="TU42" s="56"/>
      <c r="TV42" s="56"/>
      <c r="TW42" s="56"/>
      <c r="TX42" s="56"/>
      <c r="TY42" s="56"/>
      <c r="TZ42" s="56"/>
      <c r="UA42" s="56"/>
      <c r="UB42" s="56"/>
      <c r="UC42" s="56"/>
      <c r="UD42" s="56"/>
      <c r="UE42" s="56"/>
      <c r="UF42" s="56"/>
      <c r="UG42" s="56"/>
      <c r="UH42" s="56"/>
      <c r="UI42" s="56"/>
      <c r="UJ42" s="56"/>
      <c r="UK42" s="56"/>
      <c r="UL42" s="56"/>
      <c r="UM42" s="56"/>
      <c r="UN42" s="56"/>
      <c r="UO42" s="56"/>
      <c r="UP42" s="56"/>
      <c r="UQ42" s="56"/>
      <c r="UR42" s="56"/>
      <c r="US42" s="56"/>
      <c r="UT42" s="56"/>
      <c r="UU42" s="56"/>
      <c r="UV42" s="56"/>
      <c r="UW42" s="56"/>
      <c r="UX42" s="56"/>
      <c r="UY42" s="56"/>
      <c r="UZ42" s="56"/>
      <c r="VA42" s="56"/>
      <c r="VB42" s="56"/>
      <c r="VC42" s="56"/>
      <c r="VD42" s="56"/>
      <c r="VE42" s="56"/>
      <c r="VF42" s="56"/>
      <c r="VG42" s="56"/>
      <c r="VH42" s="56"/>
      <c r="VI42" s="56"/>
      <c r="VJ42" s="56"/>
      <c r="VK42" s="56"/>
      <c r="VL42" s="56"/>
      <c r="VM42" s="56"/>
      <c r="VN42" s="56"/>
      <c r="VO42" s="56"/>
      <c r="VP42" s="56"/>
      <c r="VQ42" s="56"/>
      <c r="VR42" s="56"/>
      <c r="VS42" s="56"/>
      <c r="VT42" s="56"/>
      <c r="VU42" s="56"/>
      <c r="VV42" s="56"/>
      <c r="VW42" s="56"/>
      <c r="VX42" s="56"/>
      <c r="VY42" s="56"/>
      <c r="VZ42" s="56"/>
      <c r="WA42" s="56"/>
      <c r="WB42" s="56"/>
      <c r="WC42" s="56"/>
      <c r="WD42" s="56"/>
      <c r="WE42" s="56"/>
      <c r="WF42" s="56"/>
      <c r="WG42" s="56"/>
      <c r="WH42" s="56"/>
      <c r="WI42" s="56"/>
    </row>
    <row r="43" spans="1:607" s="38" customFormat="1" x14ac:dyDescent="0.35">
      <c r="A43" s="47" t="str">
        <f ca="1">IF(OR(ISTEXT('Import från mapp'!B5),ISNUMBER('Import från mapp'!B5)),'Import från mapp'!B5,"DATA SAKNAS - Läs in data från lokal fil ovan")</f>
        <v>DATA SAKNAS - Läs in data från lokal fil ovan</v>
      </c>
      <c r="B43" s="47">
        <f ca="1">IF(OR(ISTEXT('Import från mapp'!A5),ISNUMBER('Import från mapp'!A5)),'Import från mapp'!A5,0)</f>
        <v>0</v>
      </c>
      <c r="C43" s="47">
        <f>Resultat!B13</f>
        <v>0</v>
      </c>
      <c r="D43" s="47">
        <f ca="1">IF(OR(ISTEXT('Import från mapp'!B5),ISNUMBER('Import från mapp'!B5)),'Import från mapp'!B5,0)</f>
        <v>0</v>
      </c>
      <c r="E43" s="47">
        <f ca="1">IF(OR(ISTEXT('Import från mapp'!C5),ISNUMBER('Import från mapp'!C5)),'Import från mapp'!C5,0)</f>
        <v>0</v>
      </c>
      <c r="F43" s="47">
        <f ca="1">IF(OR(ISTEXT('Import från mapp'!D5),ISNUMBER('Import från mapp'!D5)),'Import från mapp'!D5,0)</f>
        <v>0</v>
      </c>
      <c r="G43" s="146" t="s">
        <v>3</v>
      </c>
      <c r="H43" s="146" t="s">
        <v>3</v>
      </c>
      <c r="I43" s="42">
        <f ca="1">IF(OR(ISTEXT('Import från mapp'!E5),ISNUMBER('Import från mapp'!E5)),'Import från mapp'!E5,0)</f>
        <v>0</v>
      </c>
      <c r="J43" s="145" t="s">
        <v>3</v>
      </c>
      <c r="K43" s="42">
        <f ca="1">IF(OR(ISTEXT('Import från mapp'!I5),ISNUMBER('Import från mapp'!I5)),'Import från mapp'!I5,0)</f>
        <v>0</v>
      </c>
      <c r="L43" s="145" t="s">
        <v>3</v>
      </c>
      <c r="M43" s="38">
        <f ca="1">IF(OR(ISTEXT('Import från mapp'!K5),ISNUMBER('Import från mapp'!K5)),'Import från mapp'!K5,0)</f>
        <v>0</v>
      </c>
      <c r="N43" s="147" t="s">
        <v>3</v>
      </c>
      <c r="O43" s="146" t="s">
        <v>3</v>
      </c>
      <c r="P43" s="141">
        <f ca="1">IF(OR(ISTEXT('Import från mapp'!L5),ISNUMBER('Import från mapp'!L5)),'Import från mapp'!L5,0)</f>
        <v>0</v>
      </c>
      <c r="Q43" s="38">
        <f ca="1">IF(OR(ISTEXT('Import från mapp'!M5),ISNUMBER('Import från mapp'!M5)),'Import från mapp'!M5,0)</f>
        <v>0</v>
      </c>
      <c r="R43" s="38">
        <f ca="1">IF(OR(ISTEXT('Import från mapp'!N5),ISNUMBER('Import från mapp'!N5)),'Import från mapp'!N5,0)</f>
        <v>0</v>
      </c>
      <c r="S43" s="38">
        <f ca="1">IF(OR(ISTEXT('Import från mapp'!O5),ISNUMBER('Import från mapp'!O5)),'Import från mapp'!O5,0)</f>
        <v>0</v>
      </c>
      <c r="T43" s="38">
        <f ca="1">IF(OR(ISTEXT('Import från mapp'!P5),ISNUMBER('Import från mapp'!P5)),'Import från mapp'!P5,0)</f>
        <v>0</v>
      </c>
      <c r="U43" s="38">
        <f ca="1">IF(OR(ISTEXT('Import från mapp'!Q5),ISNUMBER('Import från mapp'!Q5)),'Import från mapp'!Q5,0)</f>
        <v>0</v>
      </c>
      <c r="V43" s="38">
        <f ca="1">IF(OR(ISTEXT('Import från mapp'!R5),ISNUMBER('Import från mapp'!R5)),'Import från mapp'!R5,0)</f>
        <v>0</v>
      </c>
      <c r="W43" s="38">
        <f ca="1">IF(OR(ISTEXT('Import från mapp'!S5),ISNUMBER('Import från mapp'!S5)),'Import från mapp'!S5,0)</f>
        <v>0</v>
      </c>
      <c r="X43" s="38">
        <f ca="1">IF(OR(ISTEXT('Import från mapp'!T5),ISNUMBER('Import från mapp'!T5)),'Import från mapp'!T5,0)</f>
        <v>0</v>
      </c>
      <c r="Y43" s="38">
        <f ca="1">IF(OR(ISTEXT('Import från mapp'!U5),ISNUMBER('Import från mapp'!U5)),'Import från mapp'!U5,0)</f>
        <v>0</v>
      </c>
      <c r="Z43" s="38">
        <f ca="1">IF(OR(ISTEXT('Import från mapp'!V5),ISNUMBER('Import från mapp'!V5)),'Import från mapp'!V5,0)</f>
        <v>0</v>
      </c>
      <c r="AA43" s="38">
        <f ca="1">IF(OR(ISTEXT('Import från mapp'!W5),ISNUMBER('Import från mapp'!W5)),'Import från mapp'!W5,0)</f>
        <v>0</v>
      </c>
      <c r="AB43" s="141">
        <f ca="1">IF(OR(ISTEXT('Import från mapp'!X5),ISNUMBER('Import från mapp'!X5)),'Import från mapp'!X5,0)</f>
        <v>0</v>
      </c>
      <c r="AC43" s="38">
        <f ca="1">IF(OR(ISTEXT('Import från mapp'!Y5),ISNUMBER('Import från mapp'!Y5)),'Import från mapp'!Y5,0)</f>
        <v>0</v>
      </c>
      <c r="AD43" s="38">
        <f ca="1">IF(OR(ISTEXT('Import från mapp'!Z5),ISNUMBER('Import från mapp'!Z5)),'Import från mapp'!Z5,0)</f>
        <v>0</v>
      </c>
      <c r="AE43" s="38">
        <f ca="1">IF(OR(ISTEXT('Import från mapp'!AA5),ISNUMBER('Import från mapp'!AA5)),'Import från mapp'!AA5,0)</f>
        <v>0</v>
      </c>
      <c r="AF43" s="38">
        <f ca="1">IF(OR(ISTEXT('Import från mapp'!AB5),ISNUMBER('Import från mapp'!AB5)),'Import från mapp'!AB5,0)</f>
        <v>0</v>
      </c>
      <c r="AG43" s="38">
        <f ca="1">IF(OR(ISTEXT('Import från mapp'!AC5),ISNUMBER('Import från mapp'!AC5)),'Import från mapp'!AC5,0)</f>
        <v>0</v>
      </c>
      <c r="AH43" s="38">
        <f ca="1">IF(OR(ISTEXT('Import från mapp'!AD5),ISNUMBER('Import från mapp'!AD5)),'Import från mapp'!AD5,0)</f>
        <v>0</v>
      </c>
      <c r="AI43" s="38">
        <f ca="1">IF(OR(ISTEXT('Import från mapp'!AE5),ISNUMBER('Import från mapp'!AE5)),'Import från mapp'!AE5,0)</f>
        <v>0</v>
      </c>
      <c r="AJ43" s="38">
        <f ca="1">IF(OR(ISTEXT('Import från mapp'!AF5),ISNUMBER('Import från mapp'!AF5)),'Import från mapp'!AF5,0)</f>
        <v>0</v>
      </c>
      <c r="AK43" s="38">
        <f ca="1">IF(OR(ISTEXT('Import från mapp'!AG5),ISNUMBER('Import från mapp'!AG5)),'Import från mapp'!AG5,0)</f>
        <v>0</v>
      </c>
      <c r="AL43" s="38">
        <f ca="1">IF(OR(ISTEXT('Import från mapp'!AH5),ISNUMBER('Import från mapp'!AH5)),'Import från mapp'!AH5,0)</f>
        <v>0</v>
      </c>
      <c r="AM43" s="38">
        <f ca="1">IF(OR(ISTEXT('Import från mapp'!AI5),ISNUMBER('Import från mapp'!AI5)),'Import från mapp'!AI5,0)</f>
        <v>0</v>
      </c>
      <c r="AN43" s="38">
        <f ca="1">IF(OR(ISTEXT('Import från mapp'!AJ5),ISNUMBER('Import från mapp'!AJ5)),'Import från mapp'!AJ5,0)</f>
        <v>0</v>
      </c>
      <c r="AO43" s="141">
        <f ca="1">IF(OR(ISTEXT('Import från mapp'!AK5),ISNUMBER('Import från mapp'!AK5)),'Import från mapp'!AK5,0)</f>
        <v>0</v>
      </c>
      <c r="AP43" s="38">
        <f ca="1">IF(OR(ISTEXT('Import från mapp'!AL5),ISNUMBER('Import från mapp'!AL5)),'Import från mapp'!AL5,0)</f>
        <v>0</v>
      </c>
      <c r="AQ43" s="38">
        <f ca="1">IF(OR(ISTEXT('Import från mapp'!AM5),ISNUMBER('Import från mapp'!AM5)),'Import från mapp'!AM5,0)</f>
        <v>0</v>
      </c>
      <c r="AR43" s="38">
        <f ca="1">IF(OR(ISTEXT('Import från mapp'!AN5),ISNUMBER('Import från mapp'!AN5)),'Import från mapp'!AN5,0)</f>
        <v>0</v>
      </c>
      <c r="AS43" s="38">
        <f ca="1">IF(OR(ISTEXT('Import från mapp'!AO5),ISNUMBER('Import från mapp'!AO5)),'Import från mapp'!AO5,0)</f>
        <v>0</v>
      </c>
      <c r="AT43" s="38">
        <f ca="1">IF(OR(ISTEXT('Import från mapp'!AP5),ISNUMBER('Import från mapp'!AP5)),'Import från mapp'!AP5,0)</f>
        <v>0</v>
      </c>
      <c r="AU43" s="38">
        <f ca="1">IF(OR(ISTEXT('Import från mapp'!AQ5),ISNUMBER('Import från mapp'!AQ5)),'Import från mapp'!AQ5,0)</f>
        <v>0</v>
      </c>
      <c r="AV43" s="38">
        <f ca="1">IF(OR(ISTEXT('Import från mapp'!AR5),ISNUMBER('Import från mapp'!AR5)),'Import från mapp'!AR5,0)</f>
        <v>0</v>
      </c>
      <c r="AW43" s="38">
        <f ca="1">IF(OR(ISTEXT('Import från mapp'!AS5),ISNUMBER('Import från mapp'!AS5)),'Import från mapp'!AS5,0)</f>
        <v>0</v>
      </c>
      <c r="AX43" s="38">
        <f ca="1">IF(OR(ISTEXT('Import från mapp'!AT5),ISNUMBER('Import från mapp'!AT5)),'Import från mapp'!AT5,0)</f>
        <v>0</v>
      </c>
      <c r="AY43" s="38">
        <f ca="1">IF(OR(ISTEXT('Import från mapp'!AU5),ISNUMBER('Import från mapp'!AU5)),'Import från mapp'!AU5,0)</f>
        <v>0</v>
      </c>
      <c r="AZ43" s="141">
        <f ca="1">IF(OR(ISTEXT('Import från mapp'!AV5),ISNUMBER('Import från mapp'!AV5)),'Import från mapp'!AV5,0)</f>
        <v>0</v>
      </c>
      <c r="BA43" s="38">
        <f ca="1">IF(OR(ISTEXT('Import från mapp'!AW5),ISNUMBER('Import från mapp'!AW5)),'Import från mapp'!AW5,0)</f>
        <v>0</v>
      </c>
      <c r="BB43" s="38">
        <f ca="1">IF(OR(ISTEXT('Import från mapp'!AX5),ISNUMBER('Import från mapp'!AX5)),'Import från mapp'!AX5,0)</f>
        <v>0</v>
      </c>
      <c r="BC43" s="38">
        <f ca="1">IF(OR(ISTEXT('Import från mapp'!AY5),ISNUMBER('Import från mapp'!AY5)),'Import från mapp'!AY5,0)</f>
        <v>0</v>
      </c>
      <c r="BD43" s="38">
        <f ca="1">IF(OR(ISTEXT('Import från mapp'!AZ5),ISNUMBER('Import från mapp'!AZ5)),'Import från mapp'!AZ5,0)</f>
        <v>0</v>
      </c>
      <c r="BE43" s="38">
        <f ca="1">IF(OR(ISTEXT('Import från mapp'!BA5),ISNUMBER('Import från mapp'!BA5)),'Import från mapp'!BA5,0)</f>
        <v>0</v>
      </c>
      <c r="BF43" s="38">
        <f ca="1">IF(OR(ISTEXT('Import från mapp'!BB5),ISNUMBER('Import från mapp'!BB5)),'Import från mapp'!BB5,0)</f>
        <v>0</v>
      </c>
      <c r="BG43" s="38">
        <f ca="1">IF(OR(ISTEXT('Import från mapp'!BC5),ISNUMBER('Import från mapp'!BC5)),'Import från mapp'!BC5,0)</f>
        <v>0</v>
      </c>
      <c r="BH43" s="38">
        <f ca="1">IF(OR(ISTEXT('Import från mapp'!BD5),ISNUMBER('Import från mapp'!BD5)),'Import från mapp'!BD5,0)</f>
        <v>0</v>
      </c>
      <c r="BI43" s="38">
        <f ca="1">IF(OR(ISTEXT('Import från mapp'!BE5),ISNUMBER('Import från mapp'!BE5)),'Import från mapp'!BE5,0)</f>
        <v>0</v>
      </c>
      <c r="BJ43" s="38">
        <f ca="1">IF(OR(ISTEXT('Import från mapp'!BF5),ISNUMBER('Import från mapp'!BF5)),'Import från mapp'!BF5,0)</f>
        <v>0</v>
      </c>
      <c r="BK43" s="141">
        <f ca="1">IF(OR(ISTEXT('Import från mapp'!BG5),ISNUMBER('Import från mapp'!BG5)),'Import från mapp'!BG5,0)</f>
        <v>0</v>
      </c>
      <c r="BL43" s="38">
        <f ca="1">IF(OR(ISTEXT('Import från mapp'!BH5),ISNUMBER('Import från mapp'!BH5)),'Import från mapp'!BH5,0)</f>
        <v>0</v>
      </c>
      <c r="BM43" s="38">
        <f ca="1">IF(OR(ISTEXT('Import från mapp'!BI5),ISNUMBER('Import från mapp'!BI5)),'Import från mapp'!BI5,0)</f>
        <v>0</v>
      </c>
      <c r="BN43" s="38">
        <f ca="1">IF(OR(ISTEXT('Import från mapp'!BJ5),ISNUMBER('Import från mapp'!BJ5)),'Import från mapp'!BJ5,0)</f>
        <v>0</v>
      </c>
      <c r="BO43" s="38">
        <f ca="1">IF(OR(ISTEXT('Import från mapp'!BK5),ISNUMBER('Import från mapp'!BK5)),'Import från mapp'!BK5,0)</f>
        <v>0</v>
      </c>
      <c r="BP43" s="38">
        <f ca="1">IF(OR(ISTEXT('Import från mapp'!BL5),ISNUMBER('Import från mapp'!BL5)),'Import från mapp'!BL5,0)</f>
        <v>0</v>
      </c>
      <c r="BQ43" s="38">
        <f ca="1">IF(OR(ISTEXT('Import från mapp'!BM5),ISNUMBER('Import från mapp'!BM5)),'Import från mapp'!BM5,0)</f>
        <v>0</v>
      </c>
      <c r="BR43" s="38">
        <f ca="1">IF(OR(ISTEXT('Import från mapp'!BN5),ISNUMBER('Import från mapp'!BN5)),'Import från mapp'!BN5,0)</f>
        <v>0</v>
      </c>
      <c r="BS43" s="38">
        <f ca="1">IF(OR(ISTEXT('Import från mapp'!BO5),ISNUMBER('Import från mapp'!BO5)),'Import från mapp'!BO5,0)</f>
        <v>0</v>
      </c>
      <c r="BT43" s="38">
        <f ca="1">IF(OR(ISTEXT('Import från mapp'!BP5),ISNUMBER('Import från mapp'!BP5)),'Import från mapp'!BP5,0)</f>
        <v>0</v>
      </c>
      <c r="BU43" s="38">
        <f ca="1">IF(OR(ISTEXT('Import från mapp'!BQ5),ISNUMBER('Import från mapp'!BQ5)),'Import från mapp'!BQ5,0)</f>
        <v>0</v>
      </c>
      <c r="BV43" s="141">
        <f ca="1">IF(OR(ISTEXT('Import från mapp'!BR5),ISNUMBER('Import från mapp'!BR5)),'Import från mapp'!BR5,0)</f>
        <v>0</v>
      </c>
      <c r="BW43" s="38">
        <f ca="1">IF(OR(ISTEXT('Import från mapp'!BS5),ISNUMBER('Import från mapp'!BS5)),'Import från mapp'!BS5,0)</f>
        <v>0</v>
      </c>
      <c r="BX43" s="38">
        <f ca="1">IF(OR(ISTEXT('Import från mapp'!BT5),ISNUMBER('Import från mapp'!BT5)),'Import från mapp'!BT5,0)</f>
        <v>0</v>
      </c>
      <c r="BY43" s="38">
        <f ca="1">IF(OR(ISTEXT('Import från mapp'!BU5),ISNUMBER('Import från mapp'!BU5)),'Import från mapp'!BU5,0)</f>
        <v>0</v>
      </c>
      <c r="BZ43" s="38">
        <f ca="1">IF(OR(ISTEXT('Import från mapp'!BV5),ISNUMBER('Import från mapp'!BV5)),'Import från mapp'!BV5,0)</f>
        <v>0</v>
      </c>
      <c r="CA43" s="38">
        <f ca="1">IF(OR(ISTEXT('Import från mapp'!BW5),ISNUMBER('Import från mapp'!BW5)),'Import från mapp'!BW5,0)</f>
        <v>0</v>
      </c>
      <c r="CB43" s="38">
        <f ca="1">IF(OR(ISTEXT('Import från mapp'!BX5),ISNUMBER('Import från mapp'!BX5)),'Import från mapp'!BX5,0)</f>
        <v>0</v>
      </c>
      <c r="CC43" s="38">
        <f ca="1">IF(OR(ISTEXT('Import från mapp'!BY5),ISNUMBER('Import från mapp'!BY5)),'Import från mapp'!BY5,0)</f>
        <v>0</v>
      </c>
      <c r="CD43" s="38">
        <f ca="1">IF(OR(ISTEXT('Import från mapp'!BZ5),ISNUMBER('Import från mapp'!BZ5)),'Import från mapp'!BZ5,0)</f>
        <v>0</v>
      </c>
      <c r="CE43" s="38">
        <f ca="1">IF(OR(ISTEXT('Import från mapp'!CA5),ISNUMBER('Import från mapp'!CA5)),'Import från mapp'!CA5,0)</f>
        <v>0</v>
      </c>
      <c r="CF43" s="38">
        <f ca="1">IF(OR(ISTEXT('Import från mapp'!CB5),ISNUMBER('Import från mapp'!CB5)),'Import från mapp'!CB5,0)</f>
        <v>0</v>
      </c>
      <c r="CG43" s="38">
        <f ca="1">IF(OR(ISTEXT('Import från mapp'!CC5),ISNUMBER('Import från mapp'!CC5)),'Import från mapp'!CC5,0)</f>
        <v>0</v>
      </c>
      <c r="CH43" s="38">
        <f ca="1">IF(OR(ISTEXT('Import från mapp'!CD5),ISNUMBER('Import från mapp'!CD5)),'Import från mapp'!CD5,0)</f>
        <v>0</v>
      </c>
      <c r="CI43" s="141">
        <f ca="1">IF(OR(ISTEXT('Import från mapp'!CE5),ISNUMBER('Import från mapp'!CE5)),'Import från mapp'!CE5,0)</f>
        <v>0</v>
      </c>
      <c r="CJ43" s="38">
        <f ca="1">IF(OR(ISTEXT('Import från mapp'!CF5),ISNUMBER('Import från mapp'!CF5)),'Import från mapp'!CF5,0)</f>
        <v>0</v>
      </c>
      <c r="CK43" s="38">
        <f ca="1">IF(OR(ISTEXT('Import från mapp'!CG5),ISNUMBER('Import från mapp'!CG5)),'Import från mapp'!CG5,0)</f>
        <v>0</v>
      </c>
      <c r="CL43" s="38">
        <f ca="1">IF(OR(ISTEXT('Import från mapp'!CH5),ISNUMBER('Import från mapp'!CH5)),'Import från mapp'!CH5,0)</f>
        <v>0</v>
      </c>
      <c r="CM43" s="38">
        <f ca="1">IF(OR(ISTEXT('Import från mapp'!CI5),ISNUMBER('Import från mapp'!CI5)),'Import från mapp'!CI5,0)</f>
        <v>0</v>
      </c>
      <c r="CN43" s="38">
        <f ca="1">IF(OR(ISTEXT('Import från mapp'!CJ5),ISNUMBER('Import från mapp'!CJ5)),'Import från mapp'!CJ5,0)</f>
        <v>0</v>
      </c>
      <c r="CO43" s="38">
        <f ca="1">IF(OR(ISTEXT('Import från mapp'!CK5),ISNUMBER('Import från mapp'!CK5)),'Import från mapp'!CK5,0)</f>
        <v>0</v>
      </c>
      <c r="CP43" s="38">
        <f ca="1">IF(OR(ISTEXT('Import från mapp'!CL5),ISNUMBER('Import från mapp'!CL5)),'Import från mapp'!CL5,0)</f>
        <v>0</v>
      </c>
      <c r="CQ43" s="38">
        <f ca="1">IF(OR(ISTEXT('Import från mapp'!CM5),ISNUMBER('Import från mapp'!CM5)),'Import från mapp'!CM5,0)</f>
        <v>0</v>
      </c>
      <c r="CR43" s="38">
        <f ca="1">IF(OR(ISTEXT('Import från mapp'!CN5),ISNUMBER('Import från mapp'!CN5)),'Import från mapp'!CN5,0)</f>
        <v>0</v>
      </c>
      <c r="CS43" s="38">
        <f ca="1">IF(OR(ISTEXT('Import från mapp'!CO5),ISNUMBER('Import från mapp'!CO5)),'Import från mapp'!CO5,0)</f>
        <v>0</v>
      </c>
      <c r="CT43" s="38">
        <f ca="1">IF(OR(ISTEXT('Import från mapp'!CP5),ISNUMBER('Import från mapp'!CP5)),'Import från mapp'!CP5,0)</f>
        <v>0</v>
      </c>
      <c r="CU43" s="38">
        <f ca="1">IF(OR(ISTEXT('Import från mapp'!CQ5),ISNUMBER('Import från mapp'!CQ5)),'Import från mapp'!CQ5,0)</f>
        <v>0</v>
      </c>
      <c r="CV43" s="141">
        <f ca="1">IF(OR(ISTEXT('Import från mapp'!CR5),ISNUMBER('Import från mapp'!CR5)),'Import från mapp'!CR5,0)</f>
        <v>0</v>
      </c>
      <c r="CW43" s="38">
        <f ca="1">IF(OR(ISTEXT('Import från mapp'!CS5),ISNUMBER('Import från mapp'!CS5)),'Import från mapp'!CS5,0)</f>
        <v>0</v>
      </c>
      <c r="CX43" s="38">
        <f ca="1">IF(OR(ISTEXT('Import från mapp'!CT5),ISNUMBER('Import från mapp'!CT5)),'Import från mapp'!CT5,0)</f>
        <v>0</v>
      </c>
      <c r="CY43" s="38">
        <f ca="1">IF(OR(ISTEXT('Import från mapp'!CU5),ISNUMBER('Import från mapp'!CU5)),'Import från mapp'!CU5,0)</f>
        <v>0</v>
      </c>
      <c r="CZ43" s="38">
        <f ca="1">IF(OR(ISTEXT('Import från mapp'!CV5),ISNUMBER('Import från mapp'!CV5)),'Import från mapp'!CV5,0)</f>
        <v>0</v>
      </c>
      <c r="DA43" s="38">
        <f ca="1">IF(OR(ISTEXT('Import från mapp'!CW5),ISNUMBER('Import från mapp'!CW5)),'Import från mapp'!CW5,0)</f>
        <v>0</v>
      </c>
      <c r="DB43" s="38">
        <f ca="1">IF(OR(ISTEXT('Import från mapp'!CX5),ISNUMBER('Import från mapp'!CX5)),'Import från mapp'!CX5,0)</f>
        <v>0</v>
      </c>
      <c r="DC43" s="38">
        <f ca="1">IF(OR(ISTEXT('Import från mapp'!CY5),ISNUMBER('Import från mapp'!CY5)),'Import från mapp'!CY5,0)</f>
        <v>0</v>
      </c>
      <c r="DD43" s="38">
        <f ca="1">IF(OR(ISTEXT('Import från mapp'!CZ5),ISNUMBER('Import från mapp'!CZ5)),'Import från mapp'!CZ5,0)</f>
        <v>0</v>
      </c>
      <c r="DE43" s="38">
        <f ca="1">IF(OR(ISTEXT('Import från mapp'!DA5),ISNUMBER('Import från mapp'!DA5)),'Import från mapp'!DA5,0)</f>
        <v>0</v>
      </c>
      <c r="DF43" s="38">
        <f ca="1">IF(OR(ISTEXT('Import från mapp'!DB5),ISNUMBER('Import från mapp'!DB5)),'Import från mapp'!DB5,0)</f>
        <v>0</v>
      </c>
      <c r="DG43" s="38">
        <f ca="1">IF(OR(ISTEXT('Import från mapp'!DC5),ISNUMBER('Import från mapp'!DC5)),'Import från mapp'!DC5,0)</f>
        <v>0</v>
      </c>
      <c r="DH43" s="38">
        <f ca="1">IF(OR(ISTEXT('Import från mapp'!DD5),ISNUMBER('Import från mapp'!DD5)),'Import från mapp'!DD5,0)</f>
        <v>0</v>
      </c>
      <c r="DI43" s="141">
        <f ca="1">IF(OR(ISTEXT('Import från mapp'!DE5),ISNUMBER('Import från mapp'!DE5)),'Import från mapp'!DE5,0)</f>
        <v>0</v>
      </c>
      <c r="DJ43" s="38">
        <f ca="1">IF(OR(ISTEXT('Import från mapp'!DF5),ISNUMBER('Import från mapp'!DF5)),'Import från mapp'!DF5,0)</f>
        <v>0</v>
      </c>
      <c r="DK43" s="38">
        <f ca="1">IF(OR(ISTEXT('Import från mapp'!DG5),ISNUMBER('Import från mapp'!DG5)),'Import från mapp'!DG5,0)</f>
        <v>0</v>
      </c>
      <c r="DL43" s="38">
        <f ca="1">IF(OR(ISTEXT('Import från mapp'!DH5),ISNUMBER('Import från mapp'!DH5)),'Import från mapp'!DH5,0)</f>
        <v>0</v>
      </c>
      <c r="DM43" s="38">
        <f ca="1">IF(OR(ISTEXT('Import från mapp'!DI5),ISNUMBER('Import från mapp'!DI5)),'Import från mapp'!DI5,0)</f>
        <v>0</v>
      </c>
      <c r="DN43" s="38">
        <f ca="1">IF(OR(ISTEXT('Import från mapp'!DJ5),ISNUMBER('Import från mapp'!DJ5)),'Import från mapp'!DJ5,0)</f>
        <v>0</v>
      </c>
      <c r="DO43" s="38">
        <f ca="1">IF(OR(ISTEXT('Import från mapp'!DK5),ISNUMBER('Import från mapp'!DK5)),'Import från mapp'!DK5,0)</f>
        <v>0</v>
      </c>
      <c r="DP43" s="38">
        <f ca="1">IF(OR(ISTEXT('Import från mapp'!DL5),ISNUMBER('Import från mapp'!DL5)),'Import från mapp'!DL5,0)</f>
        <v>0</v>
      </c>
      <c r="DQ43" s="38">
        <f ca="1">IF(OR(ISTEXT('Import från mapp'!DM5),ISNUMBER('Import från mapp'!DM5)),'Import från mapp'!DM5,0)</f>
        <v>0</v>
      </c>
      <c r="DR43" s="38">
        <f ca="1">IF(OR(ISTEXT('Import från mapp'!DN5),ISNUMBER('Import från mapp'!DN5)),'Import från mapp'!DN5,0)</f>
        <v>0</v>
      </c>
      <c r="DS43" s="38">
        <f ca="1">IF(OR(ISTEXT('Import från mapp'!DO5),ISNUMBER('Import från mapp'!DO5)),'Import från mapp'!DO5,0)</f>
        <v>0</v>
      </c>
      <c r="DT43" s="38">
        <f ca="1">IF(OR(ISTEXT('Import från mapp'!DP5),ISNUMBER('Import från mapp'!DP5)),'Import från mapp'!DP5,0)</f>
        <v>0</v>
      </c>
      <c r="DU43" s="38">
        <f ca="1">IF(OR(ISTEXT('Import från mapp'!DQ5),ISNUMBER('Import från mapp'!DQ5)),'Import från mapp'!DQ5,0)</f>
        <v>0</v>
      </c>
      <c r="DV43" s="141">
        <f ca="1">IF(OR(ISTEXT('Import från mapp'!DR5),ISNUMBER('Import från mapp'!DR5)),'Import från mapp'!DR5,0)</f>
        <v>0</v>
      </c>
      <c r="DW43" s="38">
        <f ca="1">IF(OR(ISTEXT('Import från mapp'!DS5),ISNUMBER('Import från mapp'!DS5)),'Import från mapp'!DS5,0)</f>
        <v>0</v>
      </c>
      <c r="DX43" s="38">
        <f ca="1">IF(OR(ISTEXT('Import från mapp'!DT5),ISNUMBER('Import från mapp'!DT5)),'Import från mapp'!DT5,0)</f>
        <v>0</v>
      </c>
      <c r="DY43" s="38">
        <f ca="1">IF(OR(ISTEXT('Import från mapp'!DU5),ISNUMBER('Import från mapp'!DU5)),'Import från mapp'!DU5,0)</f>
        <v>0</v>
      </c>
      <c r="DZ43" s="38">
        <f ca="1">IF(OR(ISTEXT('Import från mapp'!DV5),ISNUMBER('Import från mapp'!DV5)),'Import från mapp'!DV5,0)</f>
        <v>0</v>
      </c>
      <c r="EA43" s="38">
        <f ca="1">IF(OR(ISTEXT('Import från mapp'!DW5),ISNUMBER('Import från mapp'!DW5)),'Import från mapp'!DW5,0)</f>
        <v>0</v>
      </c>
      <c r="EB43" s="38">
        <f ca="1">IF(OR(ISTEXT('Import från mapp'!DX5),ISNUMBER('Import från mapp'!DX5)),'Import från mapp'!DX5,0)</f>
        <v>0</v>
      </c>
      <c r="EC43" s="38">
        <f ca="1">IF(OR(ISTEXT('Import från mapp'!DY5),ISNUMBER('Import från mapp'!DY5)),'Import från mapp'!DY5,0)</f>
        <v>0</v>
      </c>
      <c r="ED43" s="38">
        <f ca="1">IF(OR(ISTEXT('Import från mapp'!DZ5),ISNUMBER('Import från mapp'!DZ5)),'Import från mapp'!DZ5,0)</f>
        <v>0</v>
      </c>
      <c r="EE43" s="38">
        <f ca="1">IF(OR(ISTEXT('Import från mapp'!EA5),ISNUMBER('Import från mapp'!EA5)),'Import från mapp'!EA5,0)</f>
        <v>0</v>
      </c>
      <c r="EF43" s="38">
        <f ca="1">IF(OR(ISTEXT('Import från mapp'!EB5),ISNUMBER('Import från mapp'!EB5)),'Import från mapp'!EB5,0)</f>
        <v>0</v>
      </c>
      <c r="EG43" s="38">
        <f ca="1">IF(OR(ISTEXT('Import från mapp'!EC5),ISNUMBER('Import från mapp'!EC5)),'Import från mapp'!EC5,0)</f>
        <v>0</v>
      </c>
      <c r="EH43" s="38">
        <f ca="1">IF(OR(ISTEXT('Import från mapp'!ED5),ISNUMBER('Import från mapp'!ED5)),'Import från mapp'!ED5,0)</f>
        <v>0</v>
      </c>
      <c r="EI43" s="141">
        <f ca="1">IF(OR(ISTEXT('Import från mapp'!EE5),ISNUMBER('Import från mapp'!EE5)),'Import från mapp'!EE5,0)</f>
        <v>0</v>
      </c>
      <c r="EJ43" s="38">
        <f ca="1">IF(OR(ISTEXT('Import från mapp'!EF5),ISNUMBER('Import från mapp'!EF5)),'Import från mapp'!EF5,0)</f>
        <v>0</v>
      </c>
      <c r="EK43" s="38">
        <f ca="1">IF(OR(ISTEXT('Import från mapp'!EG5),ISNUMBER('Import från mapp'!EG5)),'Import från mapp'!EG5,0)</f>
        <v>0</v>
      </c>
      <c r="EL43" s="38">
        <f ca="1">IF(OR(ISTEXT('Import från mapp'!EH5),ISNUMBER('Import från mapp'!EH5)),'Import från mapp'!EH5,0)</f>
        <v>0</v>
      </c>
      <c r="EM43" s="38">
        <f ca="1">IF(OR(ISTEXT('Import från mapp'!EI5),ISNUMBER('Import från mapp'!EI5)),'Import från mapp'!EI5,0)</f>
        <v>0</v>
      </c>
      <c r="EN43" s="38">
        <f ca="1">IF(OR(ISTEXT('Import från mapp'!EJ5),ISNUMBER('Import från mapp'!EJ5)),'Import från mapp'!EJ5,0)</f>
        <v>0</v>
      </c>
      <c r="EO43" s="38">
        <f ca="1">IF(OR(ISTEXT('Import från mapp'!EK5),ISNUMBER('Import från mapp'!EK5)),'Import från mapp'!EK5,0)</f>
        <v>0</v>
      </c>
      <c r="EP43" s="38">
        <f ca="1">IF(OR(ISTEXT('Import från mapp'!EL5),ISNUMBER('Import från mapp'!EL5)),'Import från mapp'!EL5,0)</f>
        <v>0</v>
      </c>
      <c r="EQ43" s="38">
        <f ca="1">IF(OR(ISTEXT('Import från mapp'!EM5),ISNUMBER('Import från mapp'!EM5)),'Import från mapp'!EM5,0)</f>
        <v>0</v>
      </c>
      <c r="ER43" s="38">
        <f ca="1">IF(OR(ISTEXT('Import från mapp'!EN5),ISNUMBER('Import från mapp'!EN5)),'Import från mapp'!EN5,0)</f>
        <v>0</v>
      </c>
      <c r="ES43" s="38">
        <f ca="1">IF(OR(ISTEXT('Import från mapp'!EO5),ISNUMBER('Import från mapp'!EO5)),'Import från mapp'!EO5,0)</f>
        <v>0</v>
      </c>
      <c r="ET43" s="38">
        <f ca="1">IF(OR(ISTEXT('Import från mapp'!EP5),ISNUMBER('Import från mapp'!EP5)),'Import från mapp'!EP5,0)</f>
        <v>0</v>
      </c>
      <c r="EU43" s="38">
        <f ca="1">IF(OR(ISTEXT('Import från mapp'!EQ5),ISNUMBER('Import från mapp'!EQ5)),'Import från mapp'!EQ5,0)</f>
        <v>0</v>
      </c>
      <c r="EV43" s="141">
        <f ca="1">IF(OR(ISTEXT('Import från mapp'!ER5),ISNUMBER('Import från mapp'!ER5)),'Import från mapp'!ER5,0)</f>
        <v>0</v>
      </c>
      <c r="EW43" s="38">
        <f ca="1">IF(OR(ISTEXT('Import från mapp'!ES5),ISNUMBER('Import från mapp'!ES5)),'Import från mapp'!ES5,0)</f>
        <v>0</v>
      </c>
      <c r="EX43" s="38">
        <f ca="1">IF(OR(ISTEXT('Import från mapp'!ET5),ISNUMBER('Import från mapp'!ET5)),'Import från mapp'!ET5,0)</f>
        <v>0</v>
      </c>
      <c r="EY43" s="38">
        <f ca="1">IF(OR(ISTEXT('Import från mapp'!EU5),ISNUMBER('Import från mapp'!EU5)),'Import från mapp'!EU5,0)</f>
        <v>0</v>
      </c>
      <c r="EZ43" s="38">
        <f ca="1">IF(OR(ISTEXT('Import från mapp'!EV5),ISNUMBER('Import från mapp'!EV5)),'Import från mapp'!EV5,0)</f>
        <v>0</v>
      </c>
      <c r="FA43" s="38">
        <f ca="1">IF(OR(ISTEXT('Import från mapp'!EW5),ISNUMBER('Import från mapp'!EW5)),'Import från mapp'!EW5,0)</f>
        <v>0</v>
      </c>
      <c r="FB43" s="38">
        <f ca="1">IF(OR(ISTEXT('Import från mapp'!EX5),ISNUMBER('Import från mapp'!EX5)),'Import från mapp'!EX5,0)</f>
        <v>0</v>
      </c>
      <c r="FC43" s="38">
        <f ca="1">IF(OR(ISTEXT('Import från mapp'!EY5),ISNUMBER('Import från mapp'!EY5)),'Import från mapp'!EY5,0)</f>
        <v>0</v>
      </c>
      <c r="FD43" s="38">
        <f ca="1">IF(OR(ISTEXT('Import från mapp'!EZ5),ISNUMBER('Import från mapp'!EZ5)),'Import från mapp'!EZ5,0)</f>
        <v>0</v>
      </c>
      <c r="FE43" s="38">
        <f ca="1">IF(OR(ISTEXT('Import från mapp'!FA5),ISNUMBER('Import från mapp'!FA5)),'Import från mapp'!FA5,0)</f>
        <v>0</v>
      </c>
      <c r="FF43" s="38">
        <f ca="1">IF(OR(ISTEXT('Import från mapp'!FB5),ISNUMBER('Import från mapp'!FB5)),'Import från mapp'!FB5,0)</f>
        <v>0</v>
      </c>
      <c r="FG43" s="38">
        <f ca="1">IF(OR(ISTEXT('Import från mapp'!FC5),ISNUMBER('Import från mapp'!FC5)),'Import från mapp'!FC5,0)</f>
        <v>0</v>
      </c>
      <c r="FH43" s="38">
        <f ca="1">IF(OR(ISTEXT('Import från mapp'!FD5),ISNUMBER('Import från mapp'!FD5)),'Import från mapp'!FD5,0)</f>
        <v>0</v>
      </c>
      <c r="FI43" s="141">
        <f ca="1">IF(OR(ISTEXT('Import från mapp'!FE5),ISNUMBER('Import från mapp'!FE5)),'Import från mapp'!FE5,0)</f>
        <v>0</v>
      </c>
      <c r="FJ43" s="38">
        <f ca="1">IF(OR(ISTEXT('Import från mapp'!FF5),ISNUMBER('Import från mapp'!FF5)),'Import från mapp'!FF5,0)</f>
        <v>0</v>
      </c>
      <c r="FK43" s="38">
        <f ca="1">IF(OR(ISTEXT('Import från mapp'!FG5),ISNUMBER('Import från mapp'!FG5)),'Import från mapp'!FG5,0)</f>
        <v>0</v>
      </c>
      <c r="FL43" s="38">
        <f ca="1">IF(OR(ISTEXT('Import från mapp'!FH5),ISNUMBER('Import från mapp'!FH5)),'Import från mapp'!FH5,0)</f>
        <v>0</v>
      </c>
      <c r="FM43" s="38">
        <f ca="1">IF(OR(ISTEXT('Import från mapp'!FI5),ISNUMBER('Import från mapp'!FI5)),'Import från mapp'!FI5,0)</f>
        <v>0</v>
      </c>
      <c r="FN43" s="38">
        <f ca="1">IF(OR(ISTEXT('Import från mapp'!FJ5),ISNUMBER('Import från mapp'!FJ5)),'Import från mapp'!FJ5,0)</f>
        <v>0</v>
      </c>
      <c r="FO43" s="38">
        <f ca="1">IF(OR(ISTEXT('Import från mapp'!FK5),ISNUMBER('Import från mapp'!FK5)),'Import från mapp'!FK5,0)</f>
        <v>0</v>
      </c>
      <c r="FP43" s="38">
        <f ca="1">IF(OR(ISTEXT('Import från mapp'!FL5),ISNUMBER('Import från mapp'!FL5)),'Import från mapp'!FL5,0)</f>
        <v>0</v>
      </c>
      <c r="FQ43" s="38">
        <f ca="1">IF(OR(ISTEXT('Import från mapp'!FM5),ISNUMBER('Import från mapp'!FM5)),'Import från mapp'!FM5,0)</f>
        <v>0</v>
      </c>
      <c r="FR43" s="38">
        <f ca="1">IF(OR(ISTEXT('Import från mapp'!FN5),ISNUMBER('Import från mapp'!FN5)),'Import från mapp'!FN5,0)</f>
        <v>0</v>
      </c>
      <c r="FS43" s="38">
        <f ca="1">IF(OR(ISTEXT('Import från mapp'!FO5),ISNUMBER('Import från mapp'!FO5)),'Import från mapp'!FO5,0)</f>
        <v>0</v>
      </c>
      <c r="FT43" s="38">
        <f ca="1">IF(OR(ISTEXT('Import från mapp'!FP5),ISNUMBER('Import från mapp'!FP5)),'Import från mapp'!FP5,0)</f>
        <v>0</v>
      </c>
      <c r="FU43" s="38">
        <f ca="1">IF(OR(ISTEXT('Import från mapp'!FQ5),ISNUMBER('Import från mapp'!FQ5)),'Import från mapp'!FQ5,0)</f>
        <v>0</v>
      </c>
      <c r="FV43" s="141">
        <f ca="1">IF(OR(ISTEXT('Import från mapp'!FR5),ISNUMBER('Import från mapp'!FR5)),'Import från mapp'!FR5,0)</f>
        <v>0</v>
      </c>
      <c r="FW43" s="38">
        <f ca="1">IF(OR(ISTEXT('Import från mapp'!FS5),ISNUMBER('Import från mapp'!FS5)),'Import från mapp'!FS5,0)</f>
        <v>0</v>
      </c>
      <c r="FX43" s="38">
        <f ca="1">IF(OR(ISTEXT('Import från mapp'!FT5),ISNUMBER('Import från mapp'!FT5)),'Import från mapp'!FT5,0)</f>
        <v>0</v>
      </c>
      <c r="FY43" s="38">
        <f ca="1">IF(OR(ISTEXT('Import från mapp'!FU5),ISNUMBER('Import från mapp'!FU5)),'Import från mapp'!FU5,0)</f>
        <v>0</v>
      </c>
      <c r="FZ43" s="38">
        <f ca="1">IF(OR(ISTEXT('Import från mapp'!FV5),ISNUMBER('Import från mapp'!FV5)),'Import från mapp'!FV5,0)</f>
        <v>0</v>
      </c>
      <c r="GA43" s="38">
        <f ca="1">IF(OR(ISTEXT('Import från mapp'!FW5),ISNUMBER('Import från mapp'!FW5)),'Import från mapp'!FW5,0)</f>
        <v>0</v>
      </c>
      <c r="GB43" s="38">
        <f ca="1">IF(OR(ISTEXT('Import från mapp'!FX5),ISNUMBER('Import från mapp'!FX5)),'Import från mapp'!FX5,0)</f>
        <v>0</v>
      </c>
      <c r="GC43" s="38">
        <f ca="1">IF(OR(ISTEXT('Import från mapp'!FY5),ISNUMBER('Import från mapp'!FY5)),'Import från mapp'!FY5,0)</f>
        <v>0</v>
      </c>
      <c r="GD43" s="38">
        <f ca="1">IF(OR(ISTEXT('Import från mapp'!FZ5),ISNUMBER('Import från mapp'!FZ5)),'Import från mapp'!FZ5,0)</f>
        <v>0</v>
      </c>
      <c r="GE43" s="38">
        <f ca="1">IF(OR(ISTEXT('Import från mapp'!GA5),ISNUMBER('Import från mapp'!GA5)),'Import från mapp'!GA5,0)</f>
        <v>0</v>
      </c>
      <c r="GF43" s="38">
        <f ca="1">IF(OR(ISTEXT('Import från mapp'!GB5),ISNUMBER('Import från mapp'!GB5)),'Import från mapp'!GB5,0)</f>
        <v>0</v>
      </c>
      <c r="GG43" s="38">
        <f ca="1">IF(OR(ISTEXT('Import från mapp'!GC5),ISNUMBER('Import från mapp'!GC5)),'Import från mapp'!GC5,0)</f>
        <v>0</v>
      </c>
      <c r="GH43" s="141">
        <f ca="1">IF(OR(ISTEXT('Import från mapp'!GD5),ISNUMBER('Import från mapp'!GD5)),'Import från mapp'!GD5,0)</f>
        <v>0</v>
      </c>
      <c r="GI43" s="38">
        <f ca="1">IF(OR(ISTEXT('Import från mapp'!GE5),ISNUMBER('Import från mapp'!GE5)),'Import från mapp'!GE5,0)</f>
        <v>0</v>
      </c>
      <c r="GJ43" s="38">
        <f ca="1">IF(OR(ISTEXT('Import från mapp'!GF5),ISNUMBER('Import från mapp'!GF5)),'Import från mapp'!GF5,0)</f>
        <v>0</v>
      </c>
      <c r="GK43" s="38">
        <f ca="1">IF(OR(ISTEXT('Import från mapp'!GG5),ISNUMBER('Import från mapp'!GG5)),'Import från mapp'!GG5,0)</f>
        <v>0</v>
      </c>
      <c r="GL43" s="38">
        <f ca="1">IF(OR(ISTEXT('Import från mapp'!GH5),ISNUMBER('Import från mapp'!GH5)),'Import från mapp'!GH5,0)</f>
        <v>0</v>
      </c>
      <c r="GM43" s="38">
        <f ca="1">IF(OR(ISTEXT('Import från mapp'!GI5),ISNUMBER('Import från mapp'!GI5)),'Import från mapp'!GI5,0)</f>
        <v>0</v>
      </c>
      <c r="GN43" s="38">
        <f ca="1">IF(OR(ISTEXT('Import från mapp'!GJ5),ISNUMBER('Import från mapp'!GJ5)),'Import från mapp'!GJ5,0)</f>
        <v>0</v>
      </c>
      <c r="GO43" s="38">
        <f ca="1">IF(OR(ISTEXT('Import från mapp'!GK5),ISNUMBER('Import från mapp'!GK5)),'Import från mapp'!GK5,0)</f>
        <v>0</v>
      </c>
      <c r="GP43" s="38">
        <f ca="1">IF(OR(ISTEXT('Import från mapp'!GL5),ISNUMBER('Import från mapp'!GL5)),'Import från mapp'!GL5,0)</f>
        <v>0</v>
      </c>
      <c r="GQ43" s="38">
        <f ca="1">IF(OR(ISTEXT('Import från mapp'!GM5),ISNUMBER('Import från mapp'!GM5)),'Import från mapp'!GM5,0)</f>
        <v>0</v>
      </c>
      <c r="GR43" s="38">
        <f ca="1">IF(OR(ISTEXT('Import från mapp'!GN5),ISNUMBER('Import från mapp'!GN5)),'Import från mapp'!GN5,0)</f>
        <v>0</v>
      </c>
      <c r="GS43" s="38">
        <f ca="1">IF(OR(ISTEXT('Import från mapp'!GO5),ISNUMBER('Import från mapp'!GO5)),'Import från mapp'!GO5,0)</f>
        <v>0</v>
      </c>
      <c r="GT43" s="141">
        <f ca="1">IF(OR(ISTEXT('Import från mapp'!GP5),ISNUMBER('Import från mapp'!GP5)),'Import från mapp'!GP5,0)</f>
        <v>0</v>
      </c>
      <c r="GU43" s="38">
        <f ca="1">IF(OR(ISTEXT('Import från mapp'!GQ5),ISNUMBER('Import från mapp'!GQ5)),'Import från mapp'!GQ5,0)</f>
        <v>0</v>
      </c>
      <c r="GV43" s="38">
        <f ca="1">IF(OR(ISTEXT('Import från mapp'!GR5),ISNUMBER('Import från mapp'!GR5)),'Import från mapp'!GR5,0)</f>
        <v>0</v>
      </c>
      <c r="GW43" s="38">
        <f ca="1">IF(OR(ISTEXT('Import från mapp'!GS5),ISNUMBER('Import från mapp'!GS5)),'Import från mapp'!GS5,0)</f>
        <v>0</v>
      </c>
      <c r="GX43" s="38">
        <f ca="1">IF(OR(ISTEXT('Import från mapp'!GT5),ISNUMBER('Import från mapp'!GT5)),'Import från mapp'!GT5,0)</f>
        <v>0</v>
      </c>
      <c r="GY43" s="38">
        <f ca="1">IF(OR(ISTEXT('Import från mapp'!GU5),ISNUMBER('Import från mapp'!GU5)),'Import från mapp'!GU5,0)</f>
        <v>0</v>
      </c>
      <c r="GZ43" s="38">
        <f ca="1">IF(OR(ISTEXT('Import från mapp'!GV5),ISNUMBER('Import från mapp'!GV5)),'Import från mapp'!GV5,0)</f>
        <v>0</v>
      </c>
      <c r="HA43" s="38">
        <f ca="1">IF(OR(ISTEXT('Import från mapp'!GW5),ISNUMBER('Import från mapp'!GW5)),'Import från mapp'!GW5,0)</f>
        <v>0</v>
      </c>
      <c r="HB43" s="38">
        <f ca="1">IF(OR(ISTEXT('Import från mapp'!GX5),ISNUMBER('Import från mapp'!GX5)),'Import från mapp'!GX5,0)</f>
        <v>0</v>
      </c>
      <c r="HC43" s="38">
        <f ca="1">IF(OR(ISTEXT('Import från mapp'!GY5),ISNUMBER('Import från mapp'!GY5)),'Import från mapp'!GY5,0)</f>
        <v>0</v>
      </c>
      <c r="HD43" s="38">
        <f ca="1">IF(OR(ISTEXT('Import från mapp'!GZ5),ISNUMBER('Import från mapp'!GZ5)),'Import från mapp'!GZ5,0)</f>
        <v>0</v>
      </c>
      <c r="HE43" s="141">
        <f ca="1">IF(OR(ISTEXT('Import från mapp'!HA5),ISNUMBER('Import från mapp'!HA5)),'Import från mapp'!HA5,0)</f>
        <v>0</v>
      </c>
      <c r="HF43" s="38">
        <f ca="1">IF(OR(ISTEXT('Import från mapp'!HB5),ISNUMBER('Import från mapp'!HB5)),'Import från mapp'!HB5,0)</f>
        <v>0</v>
      </c>
      <c r="HG43" s="38">
        <f ca="1">IF(OR(ISTEXT('Import från mapp'!HC5),ISNUMBER('Import från mapp'!HC5)),'Import från mapp'!HC5,0)</f>
        <v>0</v>
      </c>
      <c r="HH43" s="38">
        <f ca="1">IF(OR(ISTEXT('Import från mapp'!HD5),ISNUMBER('Import från mapp'!HD5)),'Import från mapp'!HD5,0)</f>
        <v>0</v>
      </c>
      <c r="HI43" s="38">
        <f ca="1">IF(OR(ISTEXT('Import från mapp'!HE5),ISNUMBER('Import från mapp'!HE5)),'Import från mapp'!HE5,0)</f>
        <v>0</v>
      </c>
      <c r="HJ43" s="38">
        <f ca="1">IF(OR(ISTEXT('Import från mapp'!HF5),ISNUMBER('Import från mapp'!HF5)),'Import från mapp'!HF5,0)</f>
        <v>0</v>
      </c>
      <c r="HK43" s="38">
        <f ca="1">IF(OR(ISTEXT('Import från mapp'!HG5),ISNUMBER('Import från mapp'!HG5)),'Import från mapp'!HG5,0)</f>
        <v>0</v>
      </c>
      <c r="HL43" s="38">
        <f ca="1">IF(OR(ISTEXT('Import från mapp'!HH5),ISNUMBER('Import från mapp'!HH5)),'Import från mapp'!HH5,0)</f>
        <v>0</v>
      </c>
      <c r="HM43" s="38">
        <f ca="1">IF(OR(ISTEXT('Import från mapp'!HI5),ISNUMBER('Import från mapp'!HI5)),'Import från mapp'!HI5,0)</f>
        <v>0</v>
      </c>
      <c r="HN43" s="38">
        <f ca="1">IF(OR(ISTEXT('Import från mapp'!HJ5),ISNUMBER('Import från mapp'!HJ5)),'Import från mapp'!HJ5,0)</f>
        <v>0</v>
      </c>
      <c r="HO43" s="38">
        <f ca="1">IF(OR(ISTEXT('Import från mapp'!HK5),ISNUMBER('Import från mapp'!HK5)),'Import från mapp'!HK5,0)</f>
        <v>0</v>
      </c>
      <c r="HP43" s="141">
        <f ca="1">IF(OR(ISTEXT('Import från mapp'!HL5),ISNUMBER('Import från mapp'!HL5)),'Import från mapp'!HL5,0)</f>
        <v>0</v>
      </c>
      <c r="HQ43" s="38">
        <f ca="1">IF(OR(ISTEXT('Import från mapp'!HM5),ISNUMBER('Import från mapp'!HM5)),'Import från mapp'!HM5,0)</f>
        <v>0</v>
      </c>
      <c r="HR43" s="38">
        <f ca="1">IF(OR(ISTEXT('Import från mapp'!HN5),ISNUMBER('Import från mapp'!HN5)),'Import från mapp'!HN5,0)</f>
        <v>0</v>
      </c>
      <c r="HS43" s="38">
        <f ca="1">IF(OR(ISTEXT('Import från mapp'!HO5),ISNUMBER('Import från mapp'!HO5)),'Import från mapp'!HO5,0)</f>
        <v>0</v>
      </c>
      <c r="HT43" s="38">
        <f ca="1">IF(OR(ISTEXT('Import från mapp'!HP5),ISNUMBER('Import från mapp'!HP5)),'Import från mapp'!HP5,0)</f>
        <v>0</v>
      </c>
      <c r="HU43" s="38">
        <f ca="1">IF(OR(ISTEXT('Import från mapp'!HQ5),ISNUMBER('Import från mapp'!HQ5)),'Import från mapp'!HQ5,0)</f>
        <v>0</v>
      </c>
      <c r="HV43" s="38">
        <f ca="1">IF(OR(ISTEXT('Import från mapp'!HR5),ISNUMBER('Import från mapp'!HR5)),'Import från mapp'!HR5,0)</f>
        <v>0</v>
      </c>
      <c r="HW43" s="38">
        <f ca="1">IF(OR(ISTEXT('Import från mapp'!HS5),ISNUMBER('Import från mapp'!HS5)),'Import från mapp'!HS5,0)</f>
        <v>0</v>
      </c>
      <c r="HX43" s="38">
        <f ca="1">IF(OR(ISTEXT('Import från mapp'!HT5),ISNUMBER('Import från mapp'!HT5)),'Import från mapp'!HT5,0)</f>
        <v>0</v>
      </c>
      <c r="HY43" s="38">
        <f ca="1">IF(OR(ISTEXT('Import från mapp'!HU5),ISNUMBER('Import från mapp'!HU5)),'Import från mapp'!HU5,0)</f>
        <v>0</v>
      </c>
      <c r="HZ43" s="38">
        <f ca="1">IF(OR(ISTEXT('Import från mapp'!HV5),ISNUMBER('Import från mapp'!HV5)),'Import från mapp'!HV5,0)</f>
        <v>0</v>
      </c>
      <c r="IA43" s="141">
        <f ca="1">IF(OR(ISTEXT('Import från mapp'!HW5),ISNUMBER('Import från mapp'!HW5)),'Import från mapp'!HW5,0)</f>
        <v>0</v>
      </c>
      <c r="IB43" s="38">
        <f ca="1">IF(OR(ISTEXT('Import från mapp'!HX5),ISNUMBER('Import från mapp'!HX5)),'Import från mapp'!HX5,0)</f>
        <v>0</v>
      </c>
      <c r="IC43" s="38">
        <f ca="1">IF(OR(ISTEXT('Import från mapp'!HY5),ISNUMBER('Import från mapp'!HY5)),'Import från mapp'!HY5,0)</f>
        <v>0</v>
      </c>
      <c r="ID43" s="38">
        <f ca="1">IF(OR(ISTEXT('Import från mapp'!HZ5),ISNUMBER('Import från mapp'!HZ5)),'Import från mapp'!HZ5,0)</f>
        <v>0</v>
      </c>
      <c r="IE43" s="38">
        <f ca="1">IF(OR(ISTEXT('Import från mapp'!IA5),ISNUMBER('Import från mapp'!IA5)),'Import från mapp'!IA5,0)</f>
        <v>0</v>
      </c>
      <c r="IF43" s="38">
        <f ca="1">IF(OR(ISTEXT('Import från mapp'!IB5),ISNUMBER('Import från mapp'!IB5)),'Import från mapp'!IB5,0)</f>
        <v>0</v>
      </c>
      <c r="IG43" s="38">
        <f ca="1">IF(OR(ISTEXT('Import från mapp'!IC5),ISNUMBER('Import från mapp'!IC5)),'Import från mapp'!IC5,0)</f>
        <v>0</v>
      </c>
      <c r="IH43" s="38">
        <f ca="1">IF(OR(ISTEXT('Import från mapp'!ID5),ISNUMBER('Import från mapp'!ID5)),'Import från mapp'!ID5,0)</f>
        <v>0</v>
      </c>
      <c r="II43" s="38">
        <f ca="1">IF(OR(ISTEXT('Import från mapp'!IE5),ISNUMBER('Import från mapp'!IE5)),'Import från mapp'!IE5,0)</f>
        <v>0</v>
      </c>
      <c r="IJ43" s="38">
        <f ca="1">IF(OR(ISTEXT('Import från mapp'!IF5),ISNUMBER('Import från mapp'!IF5)),'Import från mapp'!IF5,0)</f>
        <v>0</v>
      </c>
      <c r="IK43" s="38">
        <f ca="1">IF(OR(ISTEXT('Import från mapp'!IG5),ISNUMBER('Import från mapp'!IG5)),'Import från mapp'!IG5,0)</f>
        <v>0</v>
      </c>
      <c r="IL43" s="141">
        <f ca="1">IF(OR(ISTEXT('Import från mapp'!IH5),ISNUMBER('Import från mapp'!IH5)),'Import från mapp'!IH5,0)</f>
        <v>0</v>
      </c>
      <c r="IM43" s="38">
        <f ca="1">IF(OR(ISTEXT('Import från mapp'!II5),ISNUMBER('Import från mapp'!II5)),'Import från mapp'!II5,0)</f>
        <v>0</v>
      </c>
      <c r="IN43" s="38">
        <f ca="1">IF(OR(ISTEXT('Import från mapp'!IJ5),ISNUMBER('Import från mapp'!IJ5)),'Import från mapp'!IJ5,0)</f>
        <v>0</v>
      </c>
      <c r="IO43" s="38">
        <f ca="1">IF(OR(ISTEXT('Import från mapp'!IK5),ISNUMBER('Import från mapp'!IK5)),'Import från mapp'!IK5,0)</f>
        <v>0</v>
      </c>
      <c r="IP43" s="38">
        <f ca="1">IF(OR(ISTEXT('Import från mapp'!IL5),ISNUMBER('Import från mapp'!IL5)),'Import från mapp'!IL5,0)</f>
        <v>0</v>
      </c>
      <c r="IQ43" s="38">
        <f ca="1">IF(OR(ISTEXT('Import från mapp'!IM5),ISNUMBER('Import från mapp'!IM5)),'Import från mapp'!IM5,0)</f>
        <v>0</v>
      </c>
      <c r="IR43" s="38">
        <f ca="1">IF(OR(ISTEXT('Import från mapp'!IN5),ISNUMBER('Import från mapp'!IN5)),'Import från mapp'!IN5,0)</f>
        <v>0</v>
      </c>
      <c r="IS43" s="38">
        <f ca="1">IF(OR(ISTEXT('Import från mapp'!IO5),ISNUMBER('Import från mapp'!IO5)),'Import från mapp'!IO5,0)</f>
        <v>0</v>
      </c>
      <c r="IT43" s="38">
        <f ca="1">IF(OR(ISTEXT('Import från mapp'!IP5),ISNUMBER('Import från mapp'!IP5)),'Import från mapp'!IP5,0)</f>
        <v>0</v>
      </c>
      <c r="IU43" s="38">
        <f ca="1">IF(OR(ISTEXT('Import från mapp'!IQ5),ISNUMBER('Import från mapp'!IQ5)),'Import från mapp'!IQ5,0)</f>
        <v>0</v>
      </c>
      <c r="IV43" s="38">
        <f ca="1">IF(OR(ISTEXT('Import från mapp'!IR5),ISNUMBER('Import från mapp'!IR5)),'Import från mapp'!IR5,0)</f>
        <v>0</v>
      </c>
      <c r="IW43" s="141">
        <f ca="1">IF(OR(ISTEXT('Import från mapp'!IS5),ISNUMBER('Import från mapp'!IS5)),'Import från mapp'!IS5,0)</f>
        <v>0</v>
      </c>
      <c r="IX43" s="38">
        <f ca="1">IF(OR(ISTEXT('Import från mapp'!IT5),ISNUMBER('Import från mapp'!IT5)),'Import från mapp'!IT5,0)</f>
        <v>0</v>
      </c>
      <c r="IY43" s="38">
        <f ca="1">IF(OR(ISTEXT('Import från mapp'!IU5),ISNUMBER('Import från mapp'!IU5)),'Import från mapp'!IU5,0)</f>
        <v>0</v>
      </c>
      <c r="IZ43" s="38">
        <f ca="1">IF(OR(ISTEXT('Import från mapp'!IV5),ISNUMBER('Import från mapp'!IV5)),'Import från mapp'!IV5,0)</f>
        <v>0</v>
      </c>
      <c r="JA43" s="38">
        <f ca="1">IF(OR(ISTEXT('Import från mapp'!IW5),ISNUMBER('Import från mapp'!IW5)),'Import från mapp'!IW5,0)</f>
        <v>0</v>
      </c>
      <c r="JB43" s="38">
        <f ca="1">IF(OR(ISTEXT('Import från mapp'!IX5),ISNUMBER('Import från mapp'!IX5)),'Import från mapp'!IX5,0)</f>
        <v>0</v>
      </c>
      <c r="JC43" s="38">
        <f ca="1">IF(OR(ISTEXT('Import från mapp'!IY5),ISNUMBER('Import från mapp'!IY5)),'Import från mapp'!IY5,0)</f>
        <v>0</v>
      </c>
      <c r="JD43" s="38">
        <f ca="1">IF(OR(ISTEXT('Import från mapp'!IZ5),ISNUMBER('Import från mapp'!IZ5)),'Import från mapp'!IZ5,0)</f>
        <v>0</v>
      </c>
      <c r="JE43" s="38">
        <f ca="1">IF(OR(ISTEXT('Import från mapp'!JA5),ISNUMBER('Import från mapp'!JA5)),'Import från mapp'!JA5,0)</f>
        <v>0</v>
      </c>
      <c r="JF43" s="38">
        <f ca="1">IF(OR(ISTEXT('Import från mapp'!JB5),ISNUMBER('Import från mapp'!JB5)),'Import från mapp'!JB5,0)</f>
        <v>0</v>
      </c>
      <c r="JG43" s="38">
        <f ca="1">IF(OR(ISTEXT('Import från mapp'!JC5),ISNUMBER('Import från mapp'!JC5)),'Import från mapp'!JC5,0)</f>
        <v>0</v>
      </c>
      <c r="JH43" s="141">
        <f ca="1">IF(OR(ISTEXT('Import från mapp'!JD5),ISNUMBER('Import från mapp'!JD5)),'Import från mapp'!JD5,0)</f>
        <v>0</v>
      </c>
      <c r="JI43" s="38">
        <f ca="1">IF(OR(ISTEXT('Import från mapp'!JE5),ISNUMBER('Import från mapp'!JE5)),'Import från mapp'!JE5,0)</f>
        <v>0</v>
      </c>
      <c r="JJ43" s="38">
        <f ca="1">IF(OR(ISTEXT('Import från mapp'!JF5),ISNUMBER('Import från mapp'!JF5)),'Import från mapp'!JF5,0)</f>
        <v>0</v>
      </c>
      <c r="JK43" s="38">
        <f ca="1">IF(OR(ISTEXT('Import från mapp'!JG5),ISNUMBER('Import från mapp'!JG5)),'Import från mapp'!JG5,0)</f>
        <v>0</v>
      </c>
      <c r="JL43" s="38">
        <f ca="1">IF(OR(ISTEXT('Import från mapp'!JH5),ISNUMBER('Import från mapp'!JH5)),'Import från mapp'!JH5,0)</f>
        <v>0</v>
      </c>
      <c r="JM43" s="38">
        <f ca="1">IF(OR(ISTEXT('Import från mapp'!JI5),ISNUMBER('Import från mapp'!JI5)),'Import från mapp'!JI5,0)</f>
        <v>0</v>
      </c>
      <c r="JN43" s="38">
        <f ca="1">IF(OR(ISTEXT('Import från mapp'!JJ5),ISNUMBER('Import från mapp'!JJ5)),'Import från mapp'!JJ5,0)</f>
        <v>0</v>
      </c>
      <c r="JO43" s="38">
        <f ca="1">IF(OR(ISTEXT('Import från mapp'!JK5),ISNUMBER('Import från mapp'!JK5)),'Import från mapp'!JK5,0)</f>
        <v>0</v>
      </c>
      <c r="JP43" s="38">
        <f ca="1">IF(OR(ISTEXT('Import från mapp'!JL5),ISNUMBER('Import från mapp'!JL5)),'Import från mapp'!JL5,0)</f>
        <v>0</v>
      </c>
      <c r="JQ43" s="38">
        <f ca="1">IF(OR(ISTEXT('Import från mapp'!JM5),ISNUMBER('Import från mapp'!JM5)),'Import från mapp'!JM5,0)</f>
        <v>0</v>
      </c>
      <c r="JR43" s="38">
        <f ca="1">IF(OR(ISTEXT('Import från mapp'!JN5),ISNUMBER('Import från mapp'!JN5)),'Import från mapp'!JN5,0)</f>
        <v>0</v>
      </c>
      <c r="JS43" s="141">
        <f ca="1">IF(OR(ISTEXT('Import från mapp'!JO5),ISNUMBER('Import från mapp'!JO5)),'Import från mapp'!JO5,0)</f>
        <v>0</v>
      </c>
      <c r="JT43" s="38">
        <f ca="1">IF(OR(ISTEXT('Import från mapp'!JP5),ISNUMBER('Import från mapp'!JP5)),'Import från mapp'!JP5,0)</f>
        <v>0</v>
      </c>
      <c r="JU43" s="38">
        <f ca="1">IF(OR(ISTEXT('Import från mapp'!JQ5),ISNUMBER('Import från mapp'!JQ5)),'Import från mapp'!JQ5,0)</f>
        <v>0</v>
      </c>
      <c r="JV43" s="38">
        <f ca="1">IF(OR(ISTEXT('Import från mapp'!JR5),ISNUMBER('Import från mapp'!JR5)),'Import från mapp'!JR5,0)</f>
        <v>0</v>
      </c>
      <c r="JW43" s="38">
        <f ca="1">IF(OR(ISTEXT('Import från mapp'!JS5),ISNUMBER('Import från mapp'!JS5)),'Import från mapp'!JS5,0)</f>
        <v>0</v>
      </c>
      <c r="JX43" s="38">
        <f ca="1">IF(OR(ISTEXT('Import från mapp'!JT5),ISNUMBER('Import från mapp'!JT5)),'Import från mapp'!JT5,0)</f>
        <v>0</v>
      </c>
      <c r="JY43" s="38">
        <f ca="1">IF(OR(ISTEXT('Import från mapp'!JU5),ISNUMBER('Import från mapp'!JU5)),'Import från mapp'!JU5,0)</f>
        <v>0</v>
      </c>
      <c r="JZ43" s="38">
        <f ca="1">IF(OR(ISTEXT('Import från mapp'!JV5),ISNUMBER('Import från mapp'!JV5)),'Import från mapp'!JV5,0)</f>
        <v>0</v>
      </c>
      <c r="KA43" s="38">
        <f ca="1">IF(OR(ISTEXT('Import från mapp'!JW5),ISNUMBER('Import från mapp'!JW5)),'Import från mapp'!JW5,0)</f>
        <v>0</v>
      </c>
      <c r="KB43" s="38">
        <f ca="1">IF(OR(ISTEXT('Import från mapp'!JX5),ISNUMBER('Import från mapp'!JX5)),'Import från mapp'!JX5,0)</f>
        <v>0</v>
      </c>
      <c r="KC43" s="38">
        <f ca="1">IF(OR(ISTEXT('Import från mapp'!JY5),ISNUMBER('Import från mapp'!JY5)),'Import från mapp'!JY5,0)</f>
        <v>0</v>
      </c>
      <c r="KD43" s="141">
        <f ca="1">IF(OR(ISTEXT('Import från mapp'!JZ5),ISNUMBER('Import från mapp'!JZ5)),'Import från mapp'!JZ5,0)</f>
        <v>0</v>
      </c>
      <c r="KE43" s="38">
        <f ca="1">IF(OR(ISTEXT('Import från mapp'!KA5),ISNUMBER('Import från mapp'!KA5)),'Import från mapp'!KA5,0)</f>
        <v>0</v>
      </c>
      <c r="KF43" s="38">
        <f ca="1">IF(OR(ISTEXT('Import från mapp'!KB5),ISNUMBER('Import från mapp'!KB5)),'Import från mapp'!KB5,0)</f>
        <v>0</v>
      </c>
      <c r="KG43" s="38">
        <f ca="1">IF(OR(ISTEXT('Import från mapp'!KC5),ISNUMBER('Import från mapp'!KC5)),'Import från mapp'!KC5,0)</f>
        <v>0</v>
      </c>
      <c r="KH43" s="38">
        <f ca="1">IF(OR(ISTEXT('Import från mapp'!KD5),ISNUMBER('Import från mapp'!KD5)),'Import från mapp'!KD5,0)</f>
        <v>0</v>
      </c>
      <c r="KI43" s="38">
        <f ca="1">IF(OR(ISTEXT('Import från mapp'!KE5),ISNUMBER('Import från mapp'!KE5)),'Import från mapp'!KE5,0)</f>
        <v>0</v>
      </c>
      <c r="KJ43" s="38">
        <f ca="1">IF(OR(ISTEXT('Import från mapp'!KF5),ISNUMBER('Import från mapp'!KF5)),'Import från mapp'!KF5,0)</f>
        <v>0</v>
      </c>
      <c r="KK43" s="38">
        <f ca="1">IF(OR(ISTEXT('Import från mapp'!KG5),ISNUMBER('Import från mapp'!KG5)),'Import från mapp'!KG5,0)</f>
        <v>0</v>
      </c>
      <c r="KL43" s="38">
        <f ca="1">IF(OR(ISTEXT('Import från mapp'!KH5),ISNUMBER('Import från mapp'!KH5)),'Import från mapp'!KH5,0)</f>
        <v>0</v>
      </c>
      <c r="KM43" s="38">
        <f ca="1">IF(OR(ISTEXT('Import från mapp'!KI5),ISNUMBER('Import från mapp'!KI5)),'Import från mapp'!KI5,0)</f>
        <v>0</v>
      </c>
      <c r="KN43" s="38">
        <f ca="1">IF(OR(ISTEXT('Import från mapp'!KJ5),ISNUMBER('Import från mapp'!KJ5)),'Import från mapp'!KJ5,0)</f>
        <v>0</v>
      </c>
      <c r="KO43" s="141">
        <f ca="1">IF(OR(ISTEXT('Import från mapp'!KK5),ISNUMBER('Import från mapp'!KK5)),'Import från mapp'!KK5,0)</f>
        <v>0</v>
      </c>
      <c r="KP43" s="38">
        <f ca="1">IF(OR(ISTEXT('Import från mapp'!KL5),ISNUMBER('Import från mapp'!KL5)),'Import från mapp'!KL5,0)</f>
        <v>0</v>
      </c>
      <c r="KQ43" s="38">
        <f ca="1">IF(OR(ISTEXT('Import från mapp'!KM5),ISNUMBER('Import från mapp'!KM5)),'Import från mapp'!KM5,0)</f>
        <v>0</v>
      </c>
      <c r="KR43" s="38">
        <f ca="1">IF(OR(ISTEXT('Import från mapp'!KN5),ISNUMBER('Import från mapp'!KN5)),'Import från mapp'!KN5,0)</f>
        <v>0</v>
      </c>
      <c r="KS43" s="38">
        <f ca="1">IF(OR(ISTEXT('Import från mapp'!KO5),ISNUMBER('Import från mapp'!KO5)),'Import från mapp'!KO5,0)</f>
        <v>0</v>
      </c>
      <c r="KT43" s="38">
        <f ca="1">IF(OR(ISTEXT('Import från mapp'!KP5),ISNUMBER('Import från mapp'!KP5)),'Import från mapp'!KP5,0)</f>
        <v>0</v>
      </c>
      <c r="KU43" s="38">
        <f ca="1">IF(OR(ISTEXT('Import från mapp'!KQ5),ISNUMBER('Import från mapp'!KQ5)),'Import från mapp'!KQ5,0)</f>
        <v>0</v>
      </c>
      <c r="KV43" s="38">
        <f ca="1">IF(OR(ISTEXT('Import från mapp'!KR5),ISNUMBER('Import från mapp'!KR5)),'Import från mapp'!KR5,0)</f>
        <v>0</v>
      </c>
      <c r="KW43" s="38">
        <f ca="1">IF(OR(ISTEXT('Import från mapp'!KS5),ISNUMBER('Import från mapp'!KS5)),'Import från mapp'!KS5,0)</f>
        <v>0</v>
      </c>
      <c r="KX43" s="38">
        <f ca="1">IF(OR(ISTEXT('Import från mapp'!KT5),ISNUMBER('Import från mapp'!KT5)),'Import från mapp'!KT5,0)</f>
        <v>0</v>
      </c>
      <c r="KY43" s="38">
        <f ca="1">IF(OR(ISTEXT('Import från mapp'!KU5),ISNUMBER('Import från mapp'!KU5)),'Import från mapp'!KU5,0)</f>
        <v>0</v>
      </c>
      <c r="KZ43" s="141">
        <f ca="1">IF(OR(ISTEXT('Import från mapp'!KV5),ISNUMBER('Import från mapp'!KV5)),'Import från mapp'!KV5,0)</f>
        <v>0</v>
      </c>
      <c r="LA43" s="38">
        <f ca="1">IF(OR(ISTEXT('Import från mapp'!KW5),ISNUMBER('Import från mapp'!KW5)),'Import från mapp'!KW5,0)</f>
        <v>0</v>
      </c>
      <c r="LB43" s="38">
        <f ca="1">IF(OR(ISTEXT('Import från mapp'!KX5),ISNUMBER('Import från mapp'!KX5)),'Import från mapp'!KX5,0)</f>
        <v>0</v>
      </c>
      <c r="LC43" s="38">
        <f ca="1">IF(OR(ISTEXT('Import från mapp'!KY5),ISNUMBER('Import från mapp'!KY5)),'Import från mapp'!KY5,0)</f>
        <v>0</v>
      </c>
      <c r="LD43" s="38">
        <f ca="1">IF(OR(ISTEXT('Import från mapp'!KZ5),ISNUMBER('Import från mapp'!KZ5)),'Import från mapp'!KZ5,0)</f>
        <v>0</v>
      </c>
      <c r="LE43" s="38">
        <f ca="1">IF(OR(ISTEXT('Import från mapp'!LA5),ISNUMBER('Import från mapp'!LA5)),'Import från mapp'!LA5,0)</f>
        <v>0</v>
      </c>
      <c r="LF43" s="38">
        <f ca="1">IF(OR(ISTEXT('Import från mapp'!LB5),ISNUMBER('Import från mapp'!LB5)),'Import från mapp'!LB5,0)</f>
        <v>0</v>
      </c>
      <c r="LG43" s="38">
        <f ca="1">IF(OR(ISTEXT('Import från mapp'!LC5),ISNUMBER('Import från mapp'!LC5)),'Import från mapp'!LC5,0)</f>
        <v>0</v>
      </c>
      <c r="LH43" s="38">
        <f ca="1">IF(OR(ISTEXT('Import från mapp'!LD5),ISNUMBER('Import från mapp'!LD5)),'Import från mapp'!LD5,0)</f>
        <v>0</v>
      </c>
      <c r="LI43" s="38">
        <f ca="1">IF(OR(ISTEXT('Import från mapp'!LE5),ISNUMBER('Import från mapp'!LE5)),'Import från mapp'!LE5,0)</f>
        <v>0</v>
      </c>
      <c r="LJ43" s="38">
        <f ca="1">IF(OR(ISTEXT('Import från mapp'!LF5),ISNUMBER('Import från mapp'!LF5)),'Import från mapp'!LF5,0)</f>
        <v>0</v>
      </c>
      <c r="LK43" s="141">
        <f ca="1">IF(OR(ISTEXT('Import från mapp'!LG5),ISNUMBER('Import från mapp'!LG5)),'Import från mapp'!LG5,0)</f>
        <v>0</v>
      </c>
      <c r="LL43" s="38">
        <f ca="1">IF(OR(ISTEXT('Import från mapp'!LH5),ISNUMBER('Import från mapp'!LH5)),'Import från mapp'!LH5,0)</f>
        <v>0</v>
      </c>
      <c r="LM43" s="38">
        <f ca="1">IF(OR(ISTEXT('Import från mapp'!LI5),ISNUMBER('Import från mapp'!LI5)),'Import från mapp'!LI5,0)</f>
        <v>0</v>
      </c>
      <c r="LN43" s="38">
        <f ca="1">IF(OR(ISTEXT('Import från mapp'!LJ5),ISNUMBER('Import från mapp'!LJ5)),'Import från mapp'!LJ5,0)</f>
        <v>0</v>
      </c>
      <c r="LO43" s="38">
        <f ca="1">IF(OR(ISTEXT('Import från mapp'!LK5),ISNUMBER('Import från mapp'!LK5)),'Import från mapp'!LK5,0)</f>
        <v>0</v>
      </c>
      <c r="LP43" s="38">
        <f ca="1">IF(OR(ISTEXT('Import från mapp'!LL5),ISNUMBER('Import från mapp'!LL5)),'Import från mapp'!LL5,0)</f>
        <v>0</v>
      </c>
      <c r="LQ43" s="38">
        <f ca="1">IF(OR(ISTEXT('Import från mapp'!LM5),ISNUMBER('Import från mapp'!LM5)),'Import från mapp'!LM5,0)</f>
        <v>0</v>
      </c>
      <c r="LR43" s="38">
        <f ca="1">IF(OR(ISTEXT('Import från mapp'!LN5),ISNUMBER('Import från mapp'!LN5)),'Import från mapp'!LN5,0)</f>
        <v>0</v>
      </c>
      <c r="LS43" s="38">
        <f ca="1">IF(OR(ISTEXT('Import från mapp'!LO5),ISNUMBER('Import från mapp'!LO5)),'Import från mapp'!LO5,0)</f>
        <v>0</v>
      </c>
      <c r="LT43" s="38">
        <f ca="1">IF(OR(ISTEXT('Import från mapp'!LP5),ISNUMBER('Import från mapp'!LP5)),'Import från mapp'!LP5,0)</f>
        <v>0</v>
      </c>
      <c r="LU43" s="38">
        <f ca="1">IF(OR(ISTEXT('Import från mapp'!LQ5),ISNUMBER('Import från mapp'!LQ5)),'Import från mapp'!LQ5,0)</f>
        <v>0</v>
      </c>
      <c r="LV43" s="141">
        <f ca="1">IF(OR(ISTEXT('Import från mapp'!LR5),ISNUMBER('Import från mapp'!LR5)),'Import från mapp'!LR5,0)</f>
        <v>0</v>
      </c>
      <c r="LW43" s="38">
        <f ca="1">IF(OR(ISTEXT('Import från mapp'!LS5),ISNUMBER('Import från mapp'!LS5)),'Import från mapp'!LS5,0)</f>
        <v>0</v>
      </c>
      <c r="LX43" s="38">
        <f ca="1">IF(OR(ISTEXT('Import från mapp'!LT5),ISNUMBER('Import från mapp'!LT5)),'Import från mapp'!LT5,0)</f>
        <v>0</v>
      </c>
      <c r="LY43" s="38">
        <f ca="1">IF(OR(ISTEXT('Import från mapp'!LU5),ISNUMBER('Import från mapp'!LU5)),'Import från mapp'!LU5,0)</f>
        <v>0</v>
      </c>
      <c r="LZ43" s="38">
        <f ca="1">IF(OR(ISTEXT('Import från mapp'!LV5),ISNUMBER('Import från mapp'!LV5)),'Import från mapp'!LV5,0)</f>
        <v>0</v>
      </c>
      <c r="MA43" s="38">
        <f ca="1">IF(OR(ISTEXT('Import från mapp'!LW5),ISNUMBER('Import från mapp'!LW5)),'Import från mapp'!LW5,0)</f>
        <v>0</v>
      </c>
      <c r="MB43" s="38">
        <f ca="1">IF(OR(ISTEXT('Import från mapp'!LX5),ISNUMBER('Import från mapp'!LX5)),'Import från mapp'!LX5,0)</f>
        <v>0</v>
      </c>
      <c r="MC43" s="38">
        <f ca="1">IF(OR(ISTEXT('Import från mapp'!LY5),ISNUMBER('Import från mapp'!LY5)),'Import från mapp'!LY5,0)</f>
        <v>0</v>
      </c>
      <c r="MD43" s="38">
        <f ca="1">IF(OR(ISTEXT('Import från mapp'!LZ5),ISNUMBER('Import från mapp'!LZ5)),'Import från mapp'!LZ5,0)</f>
        <v>0</v>
      </c>
      <c r="ME43" s="38">
        <f ca="1">IF(OR(ISTEXT('Import från mapp'!MA5),ISNUMBER('Import från mapp'!MA5)),'Import från mapp'!MA5,0)</f>
        <v>0</v>
      </c>
      <c r="MF43" s="38">
        <f ca="1">IF(OR(ISTEXT('Import från mapp'!MB5),ISNUMBER('Import från mapp'!MB5)),'Import från mapp'!MB5,0)</f>
        <v>0</v>
      </c>
      <c r="MG43" s="141">
        <f ca="1">IF(OR(ISTEXT('Import från mapp'!MC5),ISNUMBER('Import från mapp'!MC5)),'Import från mapp'!MC5,0)</f>
        <v>0</v>
      </c>
      <c r="MH43" s="38">
        <f ca="1">IF(OR(ISTEXT('Import från mapp'!MD5),ISNUMBER('Import från mapp'!MD5)),'Import från mapp'!MD5,0)</f>
        <v>0</v>
      </c>
      <c r="MI43" s="38">
        <f ca="1">IF(OR(ISTEXT('Import från mapp'!ME5),ISNUMBER('Import från mapp'!ME5)),'Import från mapp'!ME5,0)</f>
        <v>0</v>
      </c>
      <c r="MJ43" s="38">
        <f ca="1">IF(OR(ISTEXT('Import från mapp'!MF5),ISNUMBER('Import från mapp'!MF5)),'Import från mapp'!MF5,0)</f>
        <v>0</v>
      </c>
      <c r="MK43" s="38">
        <f ca="1">IF(OR(ISTEXT('Import från mapp'!MG5),ISNUMBER('Import från mapp'!MG5)),'Import från mapp'!MG5,0)</f>
        <v>0</v>
      </c>
      <c r="ML43" s="38">
        <f ca="1">IF(OR(ISTEXT('Import från mapp'!MH5),ISNUMBER('Import från mapp'!MH5)),'Import från mapp'!MH5,0)</f>
        <v>0</v>
      </c>
      <c r="MM43" s="38">
        <f ca="1">IF(OR(ISTEXT('Import från mapp'!MI5),ISNUMBER('Import från mapp'!MI5)),'Import från mapp'!MI5,0)</f>
        <v>0</v>
      </c>
      <c r="MN43" s="38">
        <f ca="1">IF(OR(ISTEXT('Import från mapp'!MJ5),ISNUMBER('Import från mapp'!MJ5)),'Import från mapp'!MJ5,0)</f>
        <v>0</v>
      </c>
      <c r="MO43" s="38">
        <f ca="1">IF(OR(ISTEXT('Import från mapp'!MK5),ISNUMBER('Import från mapp'!MK5)),'Import från mapp'!MK5,0)</f>
        <v>0</v>
      </c>
      <c r="MP43" s="38">
        <f ca="1">IF(OR(ISTEXT('Import från mapp'!ML5),ISNUMBER('Import från mapp'!ML5)),'Import från mapp'!ML5,0)</f>
        <v>0</v>
      </c>
      <c r="MQ43" s="38">
        <f ca="1">IF(OR(ISTEXT('Import från mapp'!MM5),ISNUMBER('Import från mapp'!MM5)),'Import från mapp'!MM5,0)</f>
        <v>0</v>
      </c>
      <c r="MR43" s="38">
        <f ca="1">IF(OR(ISTEXT('Import från mapp'!MN5),ISNUMBER('Import från mapp'!MN5)),'Import från mapp'!MN5,0)</f>
        <v>0</v>
      </c>
      <c r="MS43" s="141">
        <f ca="1">IF(OR(ISTEXT('Import från mapp'!MO5),ISNUMBER('Import från mapp'!MO5)),'Import från mapp'!MO5,0)</f>
        <v>0</v>
      </c>
      <c r="MT43" s="38">
        <f ca="1">IF(OR(ISTEXT('Import från mapp'!MP5),ISNUMBER('Import från mapp'!MP5)),'Import från mapp'!MP5,0)</f>
        <v>0</v>
      </c>
      <c r="MU43" s="38">
        <f ca="1">IF(OR(ISTEXT('Import från mapp'!MQ5),ISNUMBER('Import från mapp'!MQ5)),'Import från mapp'!MQ5,0)</f>
        <v>0</v>
      </c>
      <c r="MV43" s="38">
        <f ca="1">IF(OR(ISTEXT('Import från mapp'!MR5),ISNUMBER('Import från mapp'!MR5)),'Import från mapp'!MR5,0)</f>
        <v>0</v>
      </c>
      <c r="MW43" s="38">
        <f ca="1">IF(OR(ISTEXT('Import från mapp'!MS5),ISNUMBER('Import från mapp'!MS5)),'Import från mapp'!MS5,0)</f>
        <v>0</v>
      </c>
      <c r="MX43" s="38">
        <f ca="1">IF(OR(ISTEXT('Import från mapp'!MT5),ISNUMBER('Import från mapp'!MT5)),'Import från mapp'!MT5,0)</f>
        <v>0</v>
      </c>
      <c r="MY43" s="38">
        <f ca="1">IF(OR(ISTEXT('Import från mapp'!MU5),ISNUMBER('Import från mapp'!MU5)),'Import från mapp'!MU5,0)</f>
        <v>0</v>
      </c>
      <c r="MZ43" s="38">
        <f ca="1">IF(OR(ISTEXT('Import från mapp'!MV5),ISNUMBER('Import från mapp'!MV5)),'Import från mapp'!MV5,0)</f>
        <v>0</v>
      </c>
      <c r="NA43" s="38">
        <f ca="1">IF(OR(ISTEXT('Import från mapp'!MW5),ISNUMBER('Import från mapp'!MW5)),'Import från mapp'!MW5,0)</f>
        <v>0</v>
      </c>
      <c r="NB43" s="38">
        <f ca="1">IF(OR(ISTEXT('Import från mapp'!MX5),ISNUMBER('Import från mapp'!MX5)),'Import från mapp'!MX5,0)</f>
        <v>0</v>
      </c>
      <c r="NC43" s="38">
        <f ca="1">IF(OR(ISTEXT('Import från mapp'!MY5),ISNUMBER('Import från mapp'!MY5)),'Import från mapp'!MY5,0)</f>
        <v>0</v>
      </c>
      <c r="ND43" s="38">
        <f ca="1">IF(OR(ISTEXT('Import från mapp'!MZ5),ISNUMBER('Import från mapp'!MZ5)),'Import från mapp'!MZ5,0)</f>
        <v>0</v>
      </c>
      <c r="NE43" s="141">
        <f ca="1">IF(OR(ISTEXT('Import från mapp'!NA5),ISNUMBER('Import från mapp'!NA5)),'Import från mapp'!NA5,0)</f>
        <v>0</v>
      </c>
      <c r="NF43" s="38">
        <f ca="1">IF(OR(ISTEXT('Import från mapp'!NB5),ISNUMBER('Import från mapp'!NB5)),'Import från mapp'!NB5,0)</f>
        <v>0</v>
      </c>
      <c r="NG43" s="38">
        <f ca="1">IF(OR(ISTEXT('Import från mapp'!NC5),ISNUMBER('Import från mapp'!NC5)),'Import från mapp'!NC5,0)</f>
        <v>0</v>
      </c>
      <c r="NH43" s="38">
        <f ca="1">IF(OR(ISTEXT('Import från mapp'!ND5),ISNUMBER('Import från mapp'!ND5)),'Import från mapp'!ND5,0)</f>
        <v>0</v>
      </c>
      <c r="NI43" s="38">
        <f ca="1">IF(OR(ISTEXT('Import från mapp'!NE5),ISNUMBER('Import från mapp'!NE5)),'Import från mapp'!NE5,0)</f>
        <v>0</v>
      </c>
      <c r="NJ43" s="38">
        <f ca="1">IF(OR(ISTEXT('Import från mapp'!NF5),ISNUMBER('Import från mapp'!NF5)),'Import från mapp'!NF5,0)</f>
        <v>0</v>
      </c>
      <c r="NK43" s="38">
        <f ca="1">IF(OR(ISTEXT('Import från mapp'!NG5),ISNUMBER('Import från mapp'!NG5)),'Import från mapp'!NG5,0)</f>
        <v>0</v>
      </c>
      <c r="NL43" s="38">
        <f ca="1">IF(OR(ISTEXT('Import från mapp'!NH5),ISNUMBER('Import från mapp'!NH5)),'Import från mapp'!NH5,0)</f>
        <v>0</v>
      </c>
      <c r="NM43" s="38">
        <f ca="1">IF(OR(ISTEXT('Import från mapp'!NI5),ISNUMBER('Import från mapp'!NI5)),'Import från mapp'!NI5,0)</f>
        <v>0</v>
      </c>
      <c r="NN43" s="38">
        <f ca="1">IF(OR(ISTEXT('Import från mapp'!NJ5),ISNUMBER('Import från mapp'!NJ5)),'Import från mapp'!NJ5,0)</f>
        <v>0</v>
      </c>
      <c r="NO43" s="38">
        <f ca="1">IF(OR(ISTEXT('Import från mapp'!NK5),ISNUMBER('Import från mapp'!NK5)),'Import från mapp'!NK5,0)</f>
        <v>0</v>
      </c>
      <c r="NP43" s="38">
        <f ca="1">IF(OR(ISTEXT('Import från mapp'!NL5),ISNUMBER('Import från mapp'!NL5)),'Import från mapp'!NL5,0)</f>
        <v>0</v>
      </c>
      <c r="NQ43" s="141">
        <f ca="1">IF(OR(ISTEXT('Import från mapp'!NM5),ISNUMBER('Import från mapp'!NM5)),'Import från mapp'!NM5,0)</f>
        <v>0</v>
      </c>
      <c r="NR43" s="38">
        <f ca="1">IF(OR(ISTEXT('Import från mapp'!NN5),ISNUMBER('Import från mapp'!NN5)),'Import från mapp'!NN5,0)</f>
        <v>0</v>
      </c>
      <c r="NS43" s="38">
        <f ca="1">IF(OR(ISTEXT('Import från mapp'!NO5),ISNUMBER('Import från mapp'!NO5)),'Import från mapp'!NO5,0)</f>
        <v>0</v>
      </c>
      <c r="NT43" s="38">
        <f ca="1">IF(OR(ISTEXT('Import från mapp'!NP5),ISNUMBER('Import från mapp'!NP5)),'Import från mapp'!NP5,0)</f>
        <v>0</v>
      </c>
      <c r="NU43" s="38">
        <f ca="1">IF(OR(ISTEXT('Import från mapp'!NQ5),ISNUMBER('Import från mapp'!NQ5)),'Import från mapp'!NQ5,0)</f>
        <v>0</v>
      </c>
      <c r="NV43" s="38">
        <f ca="1">IF(OR(ISTEXT('Import från mapp'!NR5),ISNUMBER('Import från mapp'!NR5)),'Import från mapp'!NR5,0)</f>
        <v>0</v>
      </c>
      <c r="NW43" s="38">
        <f ca="1">IF(OR(ISTEXT('Import från mapp'!NS5),ISNUMBER('Import från mapp'!NS5)),'Import från mapp'!NS5,0)</f>
        <v>0</v>
      </c>
      <c r="NX43" s="38">
        <f ca="1">IF(OR(ISTEXT('Import från mapp'!NT5),ISNUMBER('Import från mapp'!NT5)),'Import från mapp'!NT5,0)</f>
        <v>0</v>
      </c>
      <c r="NY43" s="38">
        <f ca="1">IF(OR(ISTEXT('Import från mapp'!NU5),ISNUMBER('Import från mapp'!NU5)),'Import från mapp'!NU5,0)</f>
        <v>0</v>
      </c>
      <c r="NZ43" s="38">
        <f ca="1">IF(OR(ISTEXT('Import från mapp'!NV5),ISNUMBER('Import från mapp'!NV5)),'Import från mapp'!NV5,0)</f>
        <v>0</v>
      </c>
      <c r="OA43" s="38">
        <f ca="1">IF(OR(ISTEXT('Import från mapp'!NW5),ISNUMBER('Import från mapp'!NW5)),'Import från mapp'!NW5,0)</f>
        <v>0</v>
      </c>
      <c r="OB43" s="38">
        <f ca="1">IF(OR(ISTEXT('Import från mapp'!NX5),ISNUMBER('Import från mapp'!NX5)),'Import från mapp'!NX5,0)</f>
        <v>0</v>
      </c>
      <c r="OC43" s="141">
        <f ca="1">IF(OR(ISTEXT('Import från mapp'!NY5),ISNUMBER('Import från mapp'!NY5)),'Import från mapp'!NY5,0)</f>
        <v>0</v>
      </c>
      <c r="OD43" s="38">
        <f ca="1">IF(OR(ISTEXT('Import från mapp'!NZ5),ISNUMBER('Import från mapp'!NZ5)),'Import från mapp'!NZ5,0)</f>
        <v>0</v>
      </c>
      <c r="OE43" s="38">
        <f ca="1">IF(OR(ISTEXT('Import från mapp'!OA5),ISNUMBER('Import från mapp'!OA5)),'Import från mapp'!OA5,0)</f>
        <v>0</v>
      </c>
      <c r="OF43" s="38">
        <f ca="1">IF(OR(ISTEXT('Import från mapp'!OB5),ISNUMBER('Import från mapp'!OB5)),'Import från mapp'!OB5,0)</f>
        <v>0</v>
      </c>
      <c r="OG43" s="38">
        <f ca="1">IF(OR(ISTEXT('Import från mapp'!OC5),ISNUMBER('Import från mapp'!OC5)),'Import från mapp'!OC5,0)</f>
        <v>0</v>
      </c>
      <c r="OH43" s="38">
        <f ca="1">IF(OR(ISTEXT('Import från mapp'!OD5),ISNUMBER('Import från mapp'!OD5)),'Import från mapp'!OD5,0)</f>
        <v>0</v>
      </c>
      <c r="OI43" s="38">
        <f ca="1">IF(OR(ISTEXT('Import från mapp'!OE5),ISNUMBER('Import från mapp'!OE5)),'Import från mapp'!OE5,0)</f>
        <v>0</v>
      </c>
      <c r="OJ43" s="38">
        <f ca="1">IF(OR(ISTEXT('Import från mapp'!OF5),ISNUMBER('Import från mapp'!OF5)),'Import från mapp'!OF5,0)</f>
        <v>0</v>
      </c>
      <c r="OK43" s="38">
        <f ca="1">IF(OR(ISTEXT('Import från mapp'!OG5),ISNUMBER('Import från mapp'!OG5)),'Import från mapp'!OG5,0)</f>
        <v>0</v>
      </c>
      <c r="OL43" s="38">
        <f ca="1">IF(OR(ISTEXT('Import från mapp'!OH5),ISNUMBER('Import från mapp'!OH5)),'Import från mapp'!OH5,0)</f>
        <v>0</v>
      </c>
      <c r="OM43" s="38">
        <f ca="1">IF(OR(ISTEXT('Import från mapp'!OI5),ISNUMBER('Import från mapp'!OI5)),'Import från mapp'!OI5,0)</f>
        <v>0</v>
      </c>
      <c r="ON43" s="38">
        <f ca="1">IF(OR(ISTEXT('Import från mapp'!OJ5),ISNUMBER('Import från mapp'!OJ5)),'Import från mapp'!OJ5,0)</f>
        <v>0</v>
      </c>
      <c r="OO43" s="141">
        <f ca="1">IF(OR(ISTEXT('Import från mapp'!OK5),ISNUMBER('Import från mapp'!OK5)),'Import från mapp'!OK5,0)</f>
        <v>0</v>
      </c>
      <c r="OP43" s="38">
        <f ca="1">IF(OR(ISTEXT('Import från mapp'!OL5),ISNUMBER('Import från mapp'!OL5)),'Import från mapp'!OL5,0)</f>
        <v>0</v>
      </c>
      <c r="OQ43" s="38">
        <f ca="1">IF(OR(ISTEXT('Import från mapp'!OM5),ISNUMBER('Import från mapp'!OM5)),'Import från mapp'!OM5,0)</f>
        <v>0</v>
      </c>
      <c r="OR43" s="38">
        <f ca="1">IF(OR(ISTEXT('Import från mapp'!ON5),ISNUMBER('Import från mapp'!ON5)),'Import från mapp'!ON5,0)</f>
        <v>0</v>
      </c>
      <c r="OS43" s="38">
        <f ca="1">IF(OR(ISTEXT('Import från mapp'!OO5),ISNUMBER('Import från mapp'!OO5)),'Import från mapp'!OO5,0)</f>
        <v>0</v>
      </c>
      <c r="OT43" s="38">
        <f ca="1">IF(OR(ISTEXT('Import från mapp'!OP5),ISNUMBER('Import från mapp'!OP5)),'Import från mapp'!OP5,0)</f>
        <v>0</v>
      </c>
      <c r="OU43" s="38">
        <f ca="1">IF(OR(ISTEXT('Import från mapp'!OQ5),ISNUMBER('Import från mapp'!OQ5)),'Import från mapp'!OQ5,0)</f>
        <v>0</v>
      </c>
      <c r="OV43" s="38">
        <f ca="1">IF(OR(ISTEXT('Import från mapp'!OR5),ISNUMBER('Import från mapp'!OR5)),'Import från mapp'!OR5,0)</f>
        <v>0</v>
      </c>
      <c r="OW43" s="38">
        <f ca="1">IF(OR(ISTEXT('Import från mapp'!OS5),ISNUMBER('Import från mapp'!OS5)),'Import från mapp'!OS5,0)</f>
        <v>0</v>
      </c>
      <c r="OX43" s="38">
        <f ca="1">IF(OR(ISTEXT('Import från mapp'!OT5),ISNUMBER('Import från mapp'!OT5)),'Import från mapp'!OT5,0)</f>
        <v>0</v>
      </c>
      <c r="OY43" s="38">
        <f ca="1">IF(OR(ISTEXT('Import från mapp'!OU5),ISNUMBER('Import från mapp'!OU5)),'Import från mapp'!OU5,0)</f>
        <v>0</v>
      </c>
      <c r="OZ43" s="38">
        <f ca="1">IF(OR(ISTEXT('Import från mapp'!OV5),ISNUMBER('Import från mapp'!OV5)),'Import från mapp'!OV5,0)</f>
        <v>0</v>
      </c>
      <c r="PA43" s="141">
        <f ca="1">IF(OR(ISTEXT('Import från mapp'!OW5),ISNUMBER('Import från mapp'!OW5)),'Import från mapp'!OW5,0)</f>
        <v>0</v>
      </c>
      <c r="PB43" s="38">
        <f ca="1">IF(OR(ISTEXT('Import från mapp'!OX5),ISNUMBER('Import från mapp'!OX5)),'Import från mapp'!OX5,0)</f>
        <v>0</v>
      </c>
      <c r="PC43" s="38">
        <f ca="1">IF(OR(ISTEXT('Import från mapp'!OY5),ISNUMBER('Import från mapp'!OY5)),'Import från mapp'!OY5,0)</f>
        <v>0</v>
      </c>
      <c r="PD43" s="38">
        <f ca="1">IF(OR(ISTEXT('Import från mapp'!OZ5),ISNUMBER('Import från mapp'!OZ5)),'Import från mapp'!OZ5,0)</f>
        <v>0</v>
      </c>
      <c r="PE43" s="38">
        <f ca="1">IF(OR(ISTEXT('Import från mapp'!PA5),ISNUMBER('Import från mapp'!PA5)),'Import från mapp'!PA5,0)</f>
        <v>0</v>
      </c>
      <c r="PF43" s="38">
        <f ca="1">IF(OR(ISTEXT('Import från mapp'!PB5),ISNUMBER('Import från mapp'!PB5)),'Import från mapp'!PB5,0)</f>
        <v>0</v>
      </c>
      <c r="PG43" s="38">
        <f ca="1">IF(OR(ISTEXT('Import från mapp'!PC5),ISNUMBER('Import från mapp'!PC5)),'Import från mapp'!PC5,0)</f>
        <v>0</v>
      </c>
      <c r="PH43" s="38">
        <f ca="1">IF(OR(ISTEXT('Import från mapp'!PD5),ISNUMBER('Import från mapp'!PD5)),'Import från mapp'!PD5,0)</f>
        <v>0</v>
      </c>
      <c r="PI43" s="38">
        <f ca="1">IF(OR(ISTEXT('Import från mapp'!PE5),ISNUMBER('Import från mapp'!PE5)),'Import från mapp'!PE5,0)</f>
        <v>0</v>
      </c>
      <c r="PJ43" s="38">
        <f ca="1">IF(OR(ISTEXT('Import från mapp'!PF5),ISNUMBER('Import från mapp'!PF5)),'Import från mapp'!PF5,0)</f>
        <v>0</v>
      </c>
      <c r="PK43" s="38">
        <f ca="1">IF(OR(ISTEXT('Import från mapp'!PG5),ISNUMBER('Import från mapp'!PG5)),'Import från mapp'!PG5,0)</f>
        <v>0</v>
      </c>
      <c r="PL43" s="38">
        <f ca="1">IF(OR(ISTEXT('Import från mapp'!PH5),ISNUMBER('Import från mapp'!PH5)),'Import från mapp'!PH5,0)</f>
        <v>0</v>
      </c>
      <c r="PM43" s="141">
        <f ca="1">IF(OR(ISTEXT('Import från mapp'!PI5),ISNUMBER('Import från mapp'!PI5)),'Import från mapp'!PI5,0)</f>
        <v>0</v>
      </c>
      <c r="PN43" s="38">
        <f ca="1">IF(OR(ISTEXT('Import från mapp'!PJ5),ISNUMBER('Import från mapp'!PJ5)),'Import från mapp'!PJ5,0)</f>
        <v>0</v>
      </c>
      <c r="PO43" s="38">
        <f ca="1">IF(OR(ISTEXT('Import från mapp'!PK5),ISNUMBER('Import från mapp'!PK5)),'Import från mapp'!PK5,0)</f>
        <v>0</v>
      </c>
      <c r="PP43" s="38">
        <f ca="1">IF(OR(ISTEXT('Import från mapp'!PL5),ISNUMBER('Import från mapp'!PL5)),'Import från mapp'!PL5,0)</f>
        <v>0</v>
      </c>
      <c r="PQ43" s="38">
        <f ca="1">IF(OR(ISTEXT('Import från mapp'!PM5),ISNUMBER('Import från mapp'!PM5)),'Import från mapp'!PM5,0)</f>
        <v>0</v>
      </c>
      <c r="PR43" s="38">
        <f ca="1">IF(OR(ISTEXT('Import från mapp'!PN5),ISNUMBER('Import från mapp'!PN5)),'Import från mapp'!PN5,0)</f>
        <v>0</v>
      </c>
      <c r="PS43" s="38">
        <f ca="1">IF(OR(ISTEXT('Import från mapp'!PO5),ISNUMBER('Import från mapp'!PO5)),'Import från mapp'!PO5,0)</f>
        <v>0</v>
      </c>
      <c r="PT43" s="38">
        <f ca="1">IF(OR(ISTEXT('Import från mapp'!PP5),ISNUMBER('Import från mapp'!PP5)),'Import från mapp'!PP5,0)</f>
        <v>0</v>
      </c>
      <c r="PU43" s="38">
        <f ca="1">IF(OR(ISTEXT('Import från mapp'!PQ5),ISNUMBER('Import från mapp'!PQ5)),'Import från mapp'!PQ5,0)</f>
        <v>0</v>
      </c>
      <c r="PV43" s="38">
        <f ca="1">IF(OR(ISTEXT('Import från mapp'!PR5),ISNUMBER('Import från mapp'!PR5)),'Import från mapp'!PR5,0)</f>
        <v>0</v>
      </c>
      <c r="PW43" s="38">
        <f ca="1">IF(OR(ISTEXT('Import från mapp'!PS5),ISNUMBER('Import från mapp'!PS5)),'Import från mapp'!PS5,0)</f>
        <v>0</v>
      </c>
      <c r="PX43" s="38">
        <f ca="1">IF(OR(ISTEXT('Import från mapp'!PT5),ISNUMBER('Import från mapp'!PT5)),'Import från mapp'!PT5,0)</f>
        <v>0</v>
      </c>
      <c r="PY43" s="141">
        <f ca="1">IF(OR(ISTEXT('Import från mapp'!PU5),ISNUMBER('Import från mapp'!PU5)),'Import från mapp'!PU5,0)</f>
        <v>0</v>
      </c>
      <c r="PZ43" s="38">
        <f ca="1">IF(OR(ISTEXT('Import från mapp'!PV5),ISNUMBER('Import från mapp'!PV5)),'Import från mapp'!PV5,0)</f>
        <v>0</v>
      </c>
      <c r="QA43" s="38">
        <f ca="1">IF(OR(ISTEXT('Import från mapp'!PW5),ISNUMBER('Import från mapp'!PW5)),'Import från mapp'!PW5,0)</f>
        <v>0</v>
      </c>
      <c r="QB43" s="38">
        <f ca="1">IF(OR(ISTEXT('Import från mapp'!PX5),ISNUMBER('Import från mapp'!PX5)),'Import från mapp'!PX5,0)</f>
        <v>0</v>
      </c>
      <c r="QC43" s="38">
        <f ca="1">IF(OR(ISTEXT('Import från mapp'!PY5),ISNUMBER('Import från mapp'!PY5)),'Import från mapp'!PY5,0)</f>
        <v>0</v>
      </c>
      <c r="QD43" s="38">
        <f ca="1">IF(OR(ISTEXT('Import från mapp'!PZ5),ISNUMBER('Import från mapp'!PZ5)),'Import från mapp'!PZ5,0)</f>
        <v>0</v>
      </c>
      <c r="QE43" s="38">
        <f ca="1">IF(OR(ISTEXT('Import från mapp'!QA5),ISNUMBER('Import från mapp'!QA5)),'Import från mapp'!QA5,0)</f>
        <v>0</v>
      </c>
      <c r="QF43" s="38">
        <f ca="1">IF(OR(ISTEXT('Import från mapp'!QB5),ISNUMBER('Import från mapp'!QB5)),'Import från mapp'!QB5,0)</f>
        <v>0</v>
      </c>
      <c r="QG43" s="38">
        <f ca="1">IF(OR(ISTEXT('Import från mapp'!QC5),ISNUMBER('Import från mapp'!QC5)),'Import från mapp'!QC5,0)</f>
        <v>0</v>
      </c>
      <c r="QH43" s="38">
        <f ca="1">IF(OR(ISTEXT('Import från mapp'!QD5),ISNUMBER('Import från mapp'!QD5)),'Import från mapp'!QD5,0)</f>
        <v>0</v>
      </c>
      <c r="QI43" s="38">
        <f ca="1">IF(OR(ISTEXT('Import från mapp'!QE5),ISNUMBER('Import från mapp'!QE5)),'Import från mapp'!QE5,0)</f>
        <v>0</v>
      </c>
      <c r="QJ43" s="38">
        <f ca="1">IF(OR(ISTEXT('Import från mapp'!QF5),ISNUMBER('Import från mapp'!QF5)),'Import från mapp'!QF5,0)</f>
        <v>0</v>
      </c>
      <c r="QK43" s="141">
        <f ca="1">IF(OR(ISTEXT('Import från mapp'!QG5),ISNUMBER('Import från mapp'!QG5)),'Import från mapp'!QG5,0)</f>
        <v>0</v>
      </c>
      <c r="QL43" s="38">
        <f ca="1">IF(OR(ISTEXT('Import från mapp'!QH5),ISNUMBER('Import från mapp'!QH5)),'Import från mapp'!QH5,0)</f>
        <v>0</v>
      </c>
      <c r="QM43" s="38">
        <f ca="1">IF(OR(ISTEXT('Import från mapp'!QI5),ISNUMBER('Import från mapp'!QI5)),'Import från mapp'!QI5,0)</f>
        <v>0</v>
      </c>
      <c r="QN43" s="38">
        <f ca="1">IF(OR(ISTEXT('Import från mapp'!QJ5),ISNUMBER('Import från mapp'!QJ5)),'Import från mapp'!QJ5,0)</f>
        <v>0</v>
      </c>
      <c r="QO43" s="38">
        <f ca="1">IF(OR(ISTEXT('Import från mapp'!QK5),ISNUMBER('Import från mapp'!QK5)),'Import från mapp'!QK5,0)</f>
        <v>0</v>
      </c>
      <c r="QP43" s="38">
        <f ca="1">IF(OR(ISTEXT('Import från mapp'!QL5),ISNUMBER('Import från mapp'!QL5)),'Import från mapp'!QL5,0)</f>
        <v>0</v>
      </c>
      <c r="QQ43" s="38">
        <f ca="1">IF(OR(ISTEXT('Import från mapp'!QM5),ISNUMBER('Import från mapp'!QM5)),'Import från mapp'!QM5,0)</f>
        <v>0</v>
      </c>
      <c r="QR43" s="38">
        <f ca="1">IF(OR(ISTEXT('Import från mapp'!QN5),ISNUMBER('Import från mapp'!QN5)),'Import från mapp'!QN5,0)</f>
        <v>0</v>
      </c>
      <c r="QS43" s="38">
        <f ca="1">IF(OR(ISTEXT('Import från mapp'!QO5),ISNUMBER('Import från mapp'!QO5)),'Import från mapp'!QO5,0)</f>
        <v>0</v>
      </c>
      <c r="QT43" s="38">
        <f ca="1">IF(OR(ISTEXT('Import från mapp'!QP5),ISNUMBER('Import från mapp'!QP5)),'Import från mapp'!QP5,0)</f>
        <v>0</v>
      </c>
      <c r="QU43" s="38">
        <f ca="1">IF(OR(ISTEXT('Import från mapp'!QQ5),ISNUMBER('Import från mapp'!QQ5)),'Import från mapp'!QQ5,0)</f>
        <v>0</v>
      </c>
      <c r="QV43" s="38">
        <f ca="1">IF(OR(ISTEXT('Import från mapp'!QR5),ISNUMBER('Import från mapp'!QR5)),'Import från mapp'!QR5,0)</f>
        <v>0</v>
      </c>
      <c r="QW43" s="141">
        <f ca="1">IF(OR(ISTEXT('Import från mapp'!QS5),ISNUMBER('Import från mapp'!QS5)),'Import från mapp'!QS5,0)</f>
        <v>0</v>
      </c>
      <c r="QX43" s="38">
        <f ca="1">IF(OR(ISTEXT('Import från mapp'!QT5),ISNUMBER('Import från mapp'!QT5)),'Import från mapp'!QT5,0)</f>
        <v>0</v>
      </c>
      <c r="QY43" s="38">
        <f ca="1">IF(OR(ISTEXT('Import från mapp'!QU5),ISNUMBER('Import från mapp'!QU5)),'Import från mapp'!QU5,0)</f>
        <v>0</v>
      </c>
      <c r="QZ43" s="38">
        <f ca="1">IF(OR(ISTEXT('Import från mapp'!QV5),ISNUMBER('Import från mapp'!QV5)),'Import från mapp'!QV5,0)</f>
        <v>0</v>
      </c>
      <c r="RA43" s="38">
        <f ca="1">IF(OR(ISTEXT('Import från mapp'!QW5),ISNUMBER('Import från mapp'!QW5)),'Import från mapp'!QW5,0)</f>
        <v>0</v>
      </c>
      <c r="RB43" s="38">
        <f ca="1">IF(OR(ISTEXT('Import från mapp'!QX5),ISNUMBER('Import från mapp'!QX5)),'Import från mapp'!QX5,0)</f>
        <v>0</v>
      </c>
      <c r="RC43" s="38">
        <f ca="1">IF(OR(ISTEXT('Import från mapp'!QY5),ISNUMBER('Import från mapp'!QY5)),'Import från mapp'!QY5,0)</f>
        <v>0</v>
      </c>
      <c r="RD43" s="38">
        <f ca="1">IF(OR(ISTEXT('Import från mapp'!QZ5),ISNUMBER('Import från mapp'!QZ5)),'Import från mapp'!QZ5,0)</f>
        <v>0</v>
      </c>
      <c r="RE43" s="38">
        <f ca="1">IF(OR(ISTEXT('Import från mapp'!RA5),ISNUMBER('Import från mapp'!RA5)),'Import från mapp'!RA5,0)</f>
        <v>0</v>
      </c>
      <c r="RF43" s="38">
        <f ca="1">IF(OR(ISTEXT('Import från mapp'!RB5),ISNUMBER('Import från mapp'!RB5)),'Import från mapp'!RB5,0)</f>
        <v>0</v>
      </c>
      <c r="RG43" s="38">
        <f ca="1">IF(OR(ISTEXT('Import från mapp'!RC5),ISNUMBER('Import från mapp'!RC5)),'Import från mapp'!RC5,0)</f>
        <v>0</v>
      </c>
      <c r="RH43" s="141">
        <f ca="1">IF(OR(ISTEXT('Import från mapp'!RD5),ISNUMBER('Import från mapp'!RD5)),'Import från mapp'!RD5,0)</f>
        <v>0</v>
      </c>
      <c r="RI43" s="38">
        <f ca="1">IF(OR(ISTEXT('Import från mapp'!RE5),ISNUMBER('Import från mapp'!RE5)),'Import från mapp'!RE5,0)</f>
        <v>0</v>
      </c>
      <c r="RJ43" s="38">
        <f ca="1">IF(OR(ISTEXT('Import från mapp'!RF5),ISNUMBER('Import från mapp'!RF5)),'Import från mapp'!RF5,0)</f>
        <v>0</v>
      </c>
      <c r="RK43" s="38">
        <f ca="1">IF(OR(ISTEXT('Import från mapp'!RG5),ISNUMBER('Import från mapp'!RG5)),'Import från mapp'!RG5,0)</f>
        <v>0</v>
      </c>
      <c r="RL43" s="38">
        <f ca="1">IF(OR(ISTEXT('Import från mapp'!RH5),ISNUMBER('Import från mapp'!RH5)),'Import från mapp'!RH5,0)</f>
        <v>0</v>
      </c>
      <c r="RM43" s="38">
        <f ca="1">IF(OR(ISTEXT('Import från mapp'!RI5),ISNUMBER('Import från mapp'!RI5)),'Import från mapp'!RI5,0)</f>
        <v>0</v>
      </c>
      <c r="RN43" s="38">
        <f ca="1">IF(OR(ISTEXT('Import från mapp'!RJ5),ISNUMBER('Import från mapp'!RJ5)),'Import från mapp'!RJ5,0)</f>
        <v>0</v>
      </c>
      <c r="RO43" s="38">
        <f ca="1">IF(OR(ISTEXT('Import från mapp'!RK5),ISNUMBER('Import från mapp'!RK5)),'Import från mapp'!RK5,0)</f>
        <v>0</v>
      </c>
      <c r="RP43" s="38">
        <f ca="1">IF(OR(ISTEXT('Import från mapp'!RL5),ISNUMBER('Import från mapp'!RL5)),'Import från mapp'!RL5,0)</f>
        <v>0</v>
      </c>
      <c r="RQ43" s="38">
        <f ca="1">IF(OR(ISTEXT('Import från mapp'!RM5),ISNUMBER('Import från mapp'!RM5)),'Import från mapp'!RM5,0)</f>
        <v>0</v>
      </c>
      <c r="RR43" s="38">
        <f ca="1">IF(OR(ISTEXT('Import från mapp'!RN5),ISNUMBER('Import från mapp'!RN5)),'Import från mapp'!RN5,0)</f>
        <v>0</v>
      </c>
      <c r="RS43" s="38">
        <f ca="1">IF(OR(ISTEXT('Import från mapp'!RO5),ISNUMBER('Import från mapp'!RO5)),'Import från mapp'!RO5,0)</f>
        <v>0</v>
      </c>
      <c r="RT43" s="43">
        <f t="shared" ref="RT43:RT44" ca="1" si="86">IF(ISNUMBER(AA43),AA43,0)+
IF(ISNUMBER(AN43),AN43,0)+
IF(ISNUMBER(AY43),AY43,0)+
IF(ISNUMBER(BJ43),BJ43,0)+
IF(ISNUMBER(BU43),BU43,0)+
IF(ISNUMBER(CH43),CH43,0)+
IF(ISNUMBER(CU43),CU43,0)+
IF(ISNUMBER(DH43),DH43,0)+
IF(ISNUMBER(DU43),DU43,0)+
IF(ISNUMBER(EH43),EH43,0)+
IF(ISNUMBER(EU43),EU43,0)+
IF(ISNUMBER(FH43),FH43,0)+
IF(ISNUMBER(FU43),FU43,0)+
IF(ISNUMBER(GG43),GG43,0)+
IF(ISNUMBER(GS43),GS43,0)+
IF(ISNUMBER(HD43),HD43,0)+
IF(ISNUMBER(HO43),HO43,0)+
IF(ISNUMBER(HZ43),HZ43,0)+
IF(ISNUMBER(IK43),IK43,0)+
IF(ISNUMBER(IV43),IV43,0)+
IF(ISNUMBER(JG43),JG43,0)+
IF(ISNUMBER(JR43),JR43,0)+
IF(ISNUMBER(KC43),KC43,0)+
IF(ISNUMBER(KN43),KN43,0)+
IF(ISNUMBER(KY43),KY43,0)+
IF(ISNUMBER(LJ43),LJ43,0)+
IF(ISNUMBER(LU43),LU43,0)+
IF(ISNUMBER(MF43),MF43,0)+
IF(ISNUMBER(MR43),MR43,0)+
IF(ISNUMBER(ND43),ND43,0)+
IF(ISNUMBER(NP43),NP43,0)+
IF(ISNUMBER(OB43),OB43,0)+
IF(ISNUMBER(ON43),ON43,0)+
IF(ISNUMBER(OZ43),OZ43,0)+
IF(ISNUMBER(PL43),PL43,0)+
IF(ISNUMBER(PX43),PX43,0)+
IF(ISNUMBER(QJ43),QJ43,0)+
IF(ISNUMBER(QV43),QV43,0)+
IF(ISNUMBER(RG43),RG43,0)+
IF(ISNUMBER(RS43),RS43,0)</f>
        <v>0</v>
      </c>
      <c r="RU43" s="38">
        <f t="shared" ref="RU43:RU44" ca="1" si="87">IF(AND(OR(Y43="x",Z43="x"),ISNUMBER(AA43)),1,0)+
IF(AND(OR(AL43="x",AM43="x"),ISNUMBER(AN43)),1,0)+
IF(AND(OR(AW43="x",AX43="x"),ISNUMBER(AY43)),1,0)+
IF(AND(OR(BH43="x",BI43="x"),ISNUMBER(BJ43)),1,0)+
IF(AND(OR(BS43="x",BT43="x"),ISNUMBER(BU43)),1,0)+
IF(AND(OR(CF43="x",CG43="x"),ISNUMBER(CH43)),1,0)+
IF(AND(OR(CS43="x",CT43="x"),ISNUMBER(CU43)),1,0)+
IF(AND(OR(DF43="x",DG43="x"),ISNUMBER(DH43)),1,0)+
IF(AND(OR(DS43="x",DT43="x"),ISNUMBER(DU43)),1,0)+
IF(AND(OR(EF43="x",EG43="x"),ISNUMBER(EH43)),1,0)+
IF(AND(OR(ES43="x",ET43="x"),ISNUMBER(EU43)),1,0)+
IF(AND(OR(FF43="x",FG43="x"),ISNUMBER(FH43)),1,0)+
IF(AND(OR(FS43="x",FT43="x"),ISNUMBER(FU43)),1,0)+
IF(AND(OR(GE43="x",GF43="x"),ISNUMBER(GG43)),1,0)+
IF(AND(OR(GQ43="x",GR43="x"),ISNUMBER(GS43)),1,0)+
IF(AND(OR(HB43="x",HC43="x"),ISNUMBER(HD43)),1,0)+
IF(AND(OR(HM43="x",HN43="x"),ISNUMBER(HO43)),1,0)+
IF(AND(OR(HX43="x",HY43="x"),ISNUMBER(HZ43)),1,0)+
IF(AND(OR(II43="x",IJ43="x"),ISNUMBER(IK43)),1,0)+
IF(AND(OR(IT43="x",IU43="x"),ISNUMBER(IV43)),1,0)+
IF(AND(OR(JE43="x",JF43="x"),ISNUMBER(JG43)),1,0)+
IF(AND(OR(JP43="x",JQ43="x"),ISNUMBER(JR43)),1,0)+
IF(AND(OR(KA43="x",KB43="x"),ISNUMBER(KC43)),1,0)+
IF(AND(OR(KL43="x",KM43="x"),ISNUMBER(KN43)),1,0)+
IF(AND(OR(KW43="x",KX43="x"),ISNUMBER(KY43)),1,0)+
IF(AND(OR(LH43="x",LI43="x"),ISNUMBER(LJ43)),1,0)+
IF(AND(OR(LS43="x",LT43="x"),ISNUMBER(LU43)),1,0)+
IF(AND(OR(MD43="x",ME43="x"),ISNUMBER(MF43)),1,0)+
IF(AND(OR(MP43="x",MQ43="x"),ISNUMBER(MR43)),1,0)+
IF(AND(OR(NB43="x",NC43="x"),ISNUMBER(ND43)),1,0)+
IF(AND(OR(NN43="x",NO43="x"),ISNUMBER(NP43)),1,0)+
IF(AND(OR(NZ43="x",OA43="x"),ISNUMBER(OB43)),1,0)+
IF(AND(OR(OL43="x",OM43="x"),ISNUMBER(ON43)),1,0)+
IF(AND(OR(OX43="x",OY43="x"),ISNUMBER(OZ43)),1,0)+
IF(AND(OR(PJ43="x",PK43="x"),ISNUMBER(PL43)),1,0)+
IF(AND(OR(PV43="x",PW43="x"),ISNUMBER(PX43)),1,0)+
IF(AND(OR(QH43="x",QI43="x"),ISNUMBER(QJ43)),1,0)+
IF(AND(OR(QT43="x",QU43="x"),ISNUMBER(QV43)),1,0)+
IF(AND(OR(RE43="x",RF43="x"),ISNUMBER(RG43)),1,0)+
IF(AND(OR(RQ43="x",RR43="x"),ISNUMBER(RS43)),1,0)</f>
        <v>0</v>
      </c>
      <c r="RV43" s="56">
        <f t="shared" ref="RV43:RV44" ca="1" si="88">IF(AND(Y43="x",ISNUMBER(AA43)),1,0)+
IF(AND(AL43="x",ISNUMBER(AN43)),1,0)+
IF(AND(AW43="x",ISNUMBER(AY43)),1,0)+
IF(AND(BH43="x",ISNUMBER(BJ43)),1,0)+
IF(AND(BS43="x",ISNUMBER(BU43)),1,0)+
IF(AND(CF43="x",ISNUMBER(CH43)),1,0)+
IF(AND(CS43="x",ISNUMBER(CU43)),1,0)+
IF(AND(DF43="x",ISNUMBER(DH43)),1,0)+
IF(AND(DS43="x",ISNUMBER(DU43)),1,0)+
IF(AND(EF43="x",ISNUMBER(EH43)),1,0)+
IF(AND(ES43="x",ISNUMBER(EU43)),1,0)+
IF(AND(FF43="x",ISNUMBER(FH43)),1,0)+
IF(AND(FS43="x",ISNUMBER(FU43)),1,0)+
IF(AND(GE43="x",ISNUMBER(GG43)),1,0)+
IF(AND(GQ43="x",ISNUMBER(GS43)),1,0)+
IF(AND(HB43="x",ISNUMBER(HD43)),1,0)+
IF(AND(HM43="x",ISNUMBER(HO43)),1,0)+
IF(AND(HX43="x",ISNUMBER(HZ43)),1,0)+
IF(AND(II43="x",ISNUMBER(IK43)),1,0)+
IF(AND(IT43="x",ISNUMBER(IV43)),1,0)+
IF(AND(JE43="x",ISNUMBER(JG43)),1,0)+
IF(AND(JP43="x",ISNUMBER(JR43)),1,0)+
IF(AND(KA43="x",ISNUMBER(KC43)),1,0)+
IF(AND(KL43="x",ISNUMBER(KN43)),1,0)+
IF(AND(KW43="x",ISNUMBER(KY43)),1,0)+
IF(AND(LH43="x",ISNUMBER(LJ43)),1,0)+
IF(AND(LS43="x",ISNUMBER(LU43)),1,0)+
IF(AND(MD43="x",ISNUMBER(MF43)),1,0)+
IF(AND(MP43="x",ISNUMBER(MR43)),1,0)+
IF(AND(NB43="x",ISNUMBER(ND43)),1,0)+
IF(AND(NN43="x",ISNUMBER(NP43)),1,0)+
IF(AND(NZ43="x",ISNUMBER(OB43)),1,0)+
IF(AND(OL43="x",ISNUMBER(ON43)),1,0)+
IF(AND(OX43="x",ISNUMBER(OZ43)),1,0)+
IF(AND(PJ43="x",ISNUMBER(PL43)),1,0)+
IF(AND(PV43="x",ISNUMBER(PX43)),1,0)+
IF(AND(QH43="x",ISNUMBER(QJ43)),1,0)+
IF(AND(QT43="x",ISNUMBER(QV43)),1,0)+
IF(AND(RE43="x",ISNUMBER(RG43)),1,0)+
IF(AND(RQ43="x",ISNUMBER(RS43)),1,0)</f>
        <v>0</v>
      </c>
      <c r="RW43" s="56">
        <f t="shared" ref="RW43:RW44" ca="1" si="89">IF(AND(OR(MD43="x",ME43="x"),MF43&gt;0),"Ja!",0)</f>
        <v>0</v>
      </c>
      <c r="RX43" s="38">
        <f ca="1">IF(OR(ISTEXT('Import från mapp'!RQ5),ISNUMBER('Import från mapp'!RQ5)),'Import från mapp'!RQ5,0)</f>
        <v>0</v>
      </c>
      <c r="RY43" s="158" t="e">
        <f ca="1">IF(Arbetsområdena!C51=0.1,0,Arbetsområdena!C51)</f>
        <v>#REF!</v>
      </c>
      <c r="RZ43" s="162" t="e">
        <f ca="1">IF(Arbetsområdena!D51=0.1,0,Arbetsområdena!D51)</f>
        <v>#REF!</v>
      </c>
      <c r="SA43" s="162" t="e">
        <f ca="1">IF(Arbetsområdena!E51=0.1,0,Arbetsområdena!E51)</f>
        <v>#REF!</v>
      </c>
      <c r="SB43" s="162" t="e">
        <f ca="1">IF(Arbetsområdena!F51=0.1,0,Arbetsområdena!F51)</f>
        <v>#REF!</v>
      </c>
      <c r="SC43" s="162" t="e">
        <f ca="1">IF(Arbetsområdena!G51=0.1,0,Arbetsområdena!G51)</f>
        <v>#REF!</v>
      </c>
      <c r="SD43" s="162" t="e">
        <f ca="1">IF(Arbetsområdena!H51=0.1,0,Arbetsområdena!H51)</f>
        <v>#REF!</v>
      </c>
      <c r="SE43" s="162" t="e">
        <f ca="1">IF(Arbetsområdena!I51=0.1,0,Arbetsområdena!I51)</f>
        <v>#REF!</v>
      </c>
      <c r="SF43" s="162" t="e">
        <f ca="1">IF(Arbetsområdena!J51=0.1,0,Arbetsområdena!J51)</f>
        <v>#REF!</v>
      </c>
      <c r="SG43" s="162" t="e">
        <f ca="1">IF(Arbetsområdena!K51=0.1,0,Arbetsområdena!K51)</f>
        <v>#REF!</v>
      </c>
      <c r="SH43" s="162" t="e">
        <f ca="1">IF(Arbetsområdena!L51=0.1,0,Arbetsområdena!L51)</f>
        <v>#REF!</v>
      </c>
      <c r="SI43" s="43" t="e">
        <f ca="1">Arbetsområdena!$P108</f>
        <v>#REF!</v>
      </c>
      <c r="SJ43" s="56" t="e">
        <f ca="1">Arbetsområdena!$P72</f>
        <v>#REF!</v>
      </c>
      <c r="SK43" s="56" t="e">
        <f ca="1">Arbetsområdena!$P122</f>
        <v>#REF!</v>
      </c>
      <c r="SL43" s="56" t="e">
        <f ca="1">Arbetsområdena!$P193</f>
        <v>#REF!</v>
      </c>
      <c r="SM43" s="56" t="e">
        <f ca="1">Arbetsområdena!$P138</f>
        <v>#REF!</v>
      </c>
      <c r="SN43" s="56" t="e">
        <f ca="1">Arbetsområdena!$P180</f>
        <v>#REF!</v>
      </c>
      <c r="SO43" s="56" t="e">
        <f ca="1">Arbetsområdena!$P209</f>
        <v>#REF!</v>
      </c>
      <c r="SP43" s="148" t="e">
        <f ca="1">Arbetsområdena!$P162</f>
        <v>#REF!</v>
      </c>
      <c r="SQ43" s="56" t="e">
        <f ca="1">Arbetsområdena!$P220</f>
        <v>#REF!</v>
      </c>
      <c r="SR43" s="148" t="e">
        <f ca="1">Arbetsområdena!$P89</f>
        <v>#REF!</v>
      </c>
      <c r="SS43" s="48">
        <f ca="1">D43</f>
        <v>0</v>
      </c>
      <c r="ST43" s="104" t="e">
        <f t="shared" ref="ST43:ST44" ca="1" si="90">RX43+SUM(RY43:SH43)/100+RT43/100000+SUM(SI43:SR43)/100000000</f>
        <v>#REF!</v>
      </c>
      <c r="SU43" s="43"/>
      <c r="SV43" s="56"/>
      <c r="SW43" s="56"/>
      <c r="SX43" s="56"/>
      <c r="SY43" s="56"/>
      <c r="SZ43" s="56"/>
      <c r="TA43" s="56"/>
      <c r="TB43" s="56"/>
      <c r="TC43" s="56"/>
      <c r="TD43" s="56"/>
      <c r="TE43" s="56"/>
      <c r="TF43" s="56"/>
      <c r="TG43" s="56"/>
      <c r="TH43" s="56"/>
      <c r="TI43" s="56"/>
      <c r="TJ43" s="56"/>
      <c r="TK43" s="56"/>
      <c r="TL43" s="56"/>
      <c r="TM43" s="56"/>
      <c r="TN43" s="56"/>
      <c r="TO43" s="56"/>
      <c r="TP43" s="56"/>
      <c r="TQ43" s="56"/>
      <c r="TR43" s="56"/>
      <c r="TS43" s="56"/>
      <c r="TT43" s="56"/>
      <c r="TU43" s="56"/>
      <c r="TV43" s="56"/>
      <c r="TW43" s="56"/>
      <c r="TX43" s="56"/>
      <c r="TY43" s="56"/>
      <c r="TZ43" s="56"/>
      <c r="UA43" s="56"/>
      <c r="UB43" s="56"/>
      <c r="UC43" s="56"/>
      <c r="UD43" s="56"/>
      <c r="UE43" s="56"/>
      <c r="UF43" s="56"/>
      <c r="UG43" s="56"/>
      <c r="UH43" s="56"/>
      <c r="UI43" s="56"/>
      <c r="UJ43" s="56"/>
      <c r="UK43" s="56"/>
      <c r="UL43" s="56"/>
      <c r="UM43" s="56"/>
      <c r="UN43" s="56"/>
      <c r="UO43" s="56"/>
      <c r="UP43" s="56"/>
      <c r="UQ43" s="56"/>
      <c r="UR43" s="56"/>
      <c r="US43" s="56"/>
      <c r="UT43" s="56"/>
      <c r="UU43" s="56"/>
      <c r="UV43" s="56"/>
      <c r="UW43" s="56"/>
      <c r="UX43" s="56"/>
      <c r="UY43" s="56"/>
      <c r="UZ43" s="56"/>
      <c r="VA43" s="56"/>
      <c r="VB43" s="56"/>
      <c r="VC43" s="56"/>
      <c r="VD43" s="56"/>
      <c r="VE43" s="56"/>
      <c r="VF43" s="56"/>
      <c r="VG43" s="56"/>
      <c r="VH43" s="56"/>
      <c r="VI43" s="56"/>
      <c r="VJ43" s="56"/>
      <c r="VK43" s="56"/>
      <c r="VL43" s="56"/>
      <c r="VM43" s="56"/>
      <c r="VN43" s="56"/>
      <c r="VO43" s="56"/>
      <c r="VP43" s="56"/>
      <c r="VQ43" s="56"/>
      <c r="VR43" s="56"/>
      <c r="VS43" s="56"/>
      <c r="VT43" s="56"/>
      <c r="VU43" s="56"/>
      <c r="VV43" s="56"/>
      <c r="VW43" s="56"/>
      <c r="VX43" s="56"/>
      <c r="VY43" s="56"/>
      <c r="VZ43" s="56"/>
      <c r="WA43" s="56"/>
      <c r="WB43" s="56"/>
      <c r="WC43" s="56"/>
      <c r="WD43" s="56"/>
      <c r="WE43" s="56"/>
      <c r="WF43" s="56"/>
      <c r="WG43" s="56"/>
      <c r="WH43" s="56"/>
      <c r="WI43" s="56"/>
    </row>
    <row r="44" spans="1:607" s="38" customFormat="1" x14ac:dyDescent="0.35">
      <c r="A44" s="47" t="str">
        <f ca="1">IF(OR(ISTEXT('Import från mapp'!B6),ISNUMBER('Import från mapp'!B6)),'Import från mapp'!B6,"DATA SAKNAS - Läs in data från lokal fil ovan")</f>
        <v>DATA SAKNAS - Läs in data från lokal fil ovan</v>
      </c>
      <c r="B44" s="47">
        <f ca="1">IF(OR(ISTEXT('Import från mapp'!A6),ISNUMBER('Import från mapp'!A6)),'Import från mapp'!A6,0)</f>
        <v>0</v>
      </c>
      <c r="C44" s="47">
        <f>Resultat!B16</f>
        <v>0</v>
      </c>
      <c r="D44" s="47">
        <f ca="1">IF(OR(ISTEXT('Import från mapp'!B6),ISNUMBER('Import från mapp'!B6)),'Import från mapp'!B6,0)</f>
        <v>0</v>
      </c>
      <c r="E44" s="47">
        <f ca="1">IF(OR(ISTEXT('Import från mapp'!C6),ISNUMBER('Import från mapp'!C6)),'Import från mapp'!C6,0)</f>
        <v>0</v>
      </c>
      <c r="F44" s="47">
        <f ca="1">IF(OR(ISTEXT('Import från mapp'!D6),ISNUMBER('Import från mapp'!D6)),'Import från mapp'!D6,0)</f>
        <v>0</v>
      </c>
      <c r="G44" s="146" t="s">
        <v>3</v>
      </c>
      <c r="H44" s="146" t="s">
        <v>3</v>
      </c>
      <c r="I44" s="42">
        <f ca="1">IF(OR(ISTEXT('Import från mapp'!E6),ISNUMBER('Import från mapp'!E6)),'Import från mapp'!E6,0)</f>
        <v>0</v>
      </c>
      <c r="J44" s="145" t="s">
        <v>3</v>
      </c>
      <c r="K44" s="42">
        <f ca="1">IF(OR(ISTEXT('Import från mapp'!I6),ISNUMBER('Import från mapp'!I6)),'Import från mapp'!I6,0)</f>
        <v>0</v>
      </c>
      <c r="L44" s="145" t="s">
        <v>3</v>
      </c>
      <c r="M44" s="38">
        <f ca="1">IF(OR(ISTEXT('Import från mapp'!K6),ISNUMBER('Import från mapp'!K6)),'Import från mapp'!K6,0)</f>
        <v>0</v>
      </c>
      <c r="N44" s="147" t="s">
        <v>3</v>
      </c>
      <c r="O44" s="146" t="s">
        <v>3</v>
      </c>
      <c r="P44" s="141">
        <f ca="1">IF(OR(ISTEXT('Import från mapp'!L6),ISNUMBER('Import från mapp'!L6)),'Import från mapp'!L6,0)</f>
        <v>0</v>
      </c>
      <c r="Q44" s="38">
        <f ca="1">IF(OR(ISTEXT('Import från mapp'!M6),ISNUMBER('Import från mapp'!M6)),'Import från mapp'!M6,0)</f>
        <v>0</v>
      </c>
      <c r="R44" s="38">
        <f ca="1">IF(OR(ISTEXT('Import från mapp'!N6),ISNUMBER('Import från mapp'!N6)),'Import från mapp'!N6,0)</f>
        <v>0</v>
      </c>
      <c r="S44" s="38">
        <f ca="1">IF(OR(ISTEXT('Import från mapp'!O6),ISNUMBER('Import från mapp'!O6)),'Import från mapp'!O6,0)</f>
        <v>0</v>
      </c>
      <c r="T44" s="38">
        <f ca="1">IF(OR(ISTEXT('Import från mapp'!P6),ISNUMBER('Import från mapp'!P6)),'Import från mapp'!P6,0)</f>
        <v>0</v>
      </c>
      <c r="U44" s="38">
        <f ca="1">IF(OR(ISTEXT('Import från mapp'!Q6),ISNUMBER('Import från mapp'!Q6)),'Import från mapp'!Q6,0)</f>
        <v>0</v>
      </c>
      <c r="V44" s="38">
        <f ca="1">IF(OR(ISTEXT('Import från mapp'!R6),ISNUMBER('Import från mapp'!R6)),'Import från mapp'!R6,0)</f>
        <v>0</v>
      </c>
      <c r="W44" s="38">
        <f ca="1">IF(OR(ISTEXT('Import från mapp'!S6),ISNUMBER('Import från mapp'!S6)),'Import från mapp'!S6,0)</f>
        <v>0</v>
      </c>
      <c r="X44" s="38">
        <f ca="1">IF(OR(ISTEXT('Import från mapp'!T6),ISNUMBER('Import från mapp'!T6)),'Import från mapp'!T6,0)</f>
        <v>0</v>
      </c>
      <c r="Y44" s="38">
        <f ca="1">IF(OR(ISTEXT('Import från mapp'!U6),ISNUMBER('Import från mapp'!U6)),'Import från mapp'!U6,0)</f>
        <v>0</v>
      </c>
      <c r="Z44" s="38">
        <f ca="1">IF(OR(ISTEXT('Import från mapp'!V6),ISNUMBER('Import från mapp'!V6)),'Import från mapp'!V6,0)</f>
        <v>0</v>
      </c>
      <c r="AA44" s="38">
        <f ca="1">IF(OR(ISTEXT('Import från mapp'!W6),ISNUMBER('Import från mapp'!W6)),'Import från mapp'!W6,0)</f>
        <v>0</v>
      </c>
      <c r="AB44" s="141">
        <f ca="1">IF(OR(ISTEXT('Import från mapp'!X6),ISNUMBER('Import från mapp'!X6)),'Import från mapp'!X6,0)</f>
        <v>0</v>
      </c>
      <c r="AC44" s="38">
        <f ca="1">IF(OR(ISTEXT('Import från mapp'!Y6),ISNUMBER('Import från mapp'!Y6)),'Import från mapp'!Y6,0)</f>
        <v>0</v>
      </c>
      <c r="AD44" s="38">
        <f ca="1">IF(OR(ISTEXT('Import från mapp'!Z6),ISNUMBER('Import från mapp'!Z6)),'Import från mapp'!Z6,0)</f>
        <v>0</v>
      </c>
      <c r="AE44" s="38">
        <f ca="1">IF(OR(ISTEXT('Import från mapp'!AA6),ISNUMBER('Import från mapp'!AA6)),'Import från mapp'!AA6,0)</f>
        <v>0</v>
      </c>
      <c r="AF44" s="38">
        <f ca="1">IF(OR(ISTEXT('Import från mapp'!AB6),ISNUMBER('Import från mapp'!AB6)),'Import från mapp'!AB6,0)</f>
        <v>0</v>
      </c>
      <c r="AG44" s="38">
        <f ca="1">IF(OR(ISTEXT('Import från mapp'!AC6),ISNUMBER('Import från mapp'!AC6)),'Import från mapp'!AC6,0)</f>
        <v>0</v>
      </c>
      <c r="AH44" s="38">
        <f ca="1">IF(OR(ISTEXT('Import från mapp'!AD6),ISNUMBER('Import från mapp'!AD6)),'Import från mapp'!AD6,0)</f>
        <v>0</v>
      </c>
      <c r="AI44" s="38">
        <f ca="1">IF(OR(ISTEXT('Import från mapp'!AE6),ISNUMBER('Import från mapp'!AE6)),'Import från mapp'!AE6,0)</f>
        <v>0</v>
      </c>
      <c r="AJ44" s="38">
        <f ca="1">IF(OR(ISTEXT('Import från mapp'!AF6),ISNUMBER('Import från mapp'!AF6)),'Import från mapp'!AF6,0)</f>
        <v>0</v>
      </c>
      <c r="AK44" s="38">
        <f ca="1">IF(OR(ISTEXT('Import från mapp'!AG6),ISNUMBER('Import från mapp'!AG6)),'Import från mapp'!AG6,0)</f>
        <v>0</v>
      </c>
      <c r="AL44" s="38">
        <f ca="1">IF(OR(ISTEXT('Import från mapp'!AH6),ISNUMBER('Import från mapp'!AH6)),'Import från mapp'!AH6,0)</f>
        <v>0</v>
      </c>
      <c r="AM44" s="38">
        <f ca="1">IF(OR(ISTEXT('Import från mapp'!AI6),ISNUMBER('Import från mapp'!AI6)),'Import från mapp'!AI6,0)</f>
        <v>0</v>
      </c>
      <c r="AN44" s="38">
        <f ca="1">IF(OR(ISTEXT('Import från mapp'!AJ6),ISNUMBER('Import från mapp'!AJ6)),'Import från mapp'!AJ6,0)</f>
        <v>0</v>
      </c>
      <c r="AO44" s="141">
        <f ca="1">IF(OR(ISTEXT('Import från mapp'!AK6),ISNUMBER('Import från mapp'!AK6)),'Import från mapp'!AK6,0)</f>
        <v>0</v>
      </c>
      <c r="AP44" s="38">
        <f ca="1">IF(OR(ISTEXT('Import från mapp'!AL6),ISNUMBER('Import från mapp'!AL6)),'Import från mapp'!AL6,0)</f>
        <v>0</v>
      </c>
      <c r="AQ44" s="38">
        <f ca="1">IF(OR(ISTEXT('Import från mapp'!AM6),ISNUMBER('Import från mapp'!AM6)),'Import från mapp'!AM6,0)</f>
        <v>0</v>
      </c>
      <c r="AR44" s="38">
        <f ca="1">IF(OR(ISTEXT('Import från mapp'!AN6),ISNUMBER('Import från mapp'!AN6)),'Import från mapp'!AN6,0)</f>
        <v>0</v>
      </c>
      <c r="AS44" s="38">
        <f ca="1">IF(OR(ISTEXT('Import från mapp'!AO6),ISNUMBER('Import från mapp'!AO6)),'Import från mapp'!AO6,0)</f>
        <v>0</v>
      </c>
      <c r="AT44" s="38">
        <f ca="1">IF(OR(ISTEXT('Import från mapp'!AP6),ISNUMBER('Import från mapp'!AP6)),'Import från mapp'!AP6,0)</f>
        <v>0</v>
      </c>
      <c r="AU44" s="38">
        <f ca="1">IF(OR(ISTEXT('Import från mapp'!AQ6),ISNUMBER('Import från mapp'!AQ6)),'Import från mapp'!AQ6,0)</f>
        <v>0</v>
      </c>
      <c r="AV44" s="38">
        <f ca="1">IF(OR(ISTEXT('Import från mapp'!AR6),ISNUMBER('Import från mapp'!AR6)),'Import från mapp'!AR6,0)</f>
        <v>0</v>
      </c>
      <c r="AW44" s="38">
        <f ca="1">IF(OR(ISTEXT('Import från mapp'!AS6),ISNUMBER('Import från mapp'!AS6)),'Import från mapp'!AS6,0)</f>
        <v>0</v>
      </c>
      <c r="AX44" s="38">
        <f ca="1">IF(OR(ISTEXT('Import från mapp'!AT6),ISNUMBER('Import från mapp'!AT6)),'Import från mapp'!AT6,0)</f>
        <v>0</v>
      </c>
      <c r="AY44" s="38">
        <f ca="1">IF(OR(ISTEXT('Import från mapp'!AU6),ISNUMBER('Import från mapp'!AU6)),'Import från mapp'!AU6,0)</f>
        <v>0</v>
      </c>
      <c r="AZ44" s="141">
        <f ca="1">IF(OR(ISTEXT('Import från mapp'!AV6),ISNUMBER('Import från mapp'!AV6)),'Import från mapp'!AV6,0)</f>
        <v>0</v>
      </c>
      <c r="BA44" s="38">
        <f ca="1">IF(OR(ISTEXT('Import från mapp'!AW6),ISNUMBER('Import från mapp'!AW6)),'Import från mapp'!AW6,0)</f>
        <v>0</v>
      </c>
      <c r="BB44" s="38">
        <f ca="1">IF(OR(ISTEXT('Import från mapp'!AX6),ISNUMBER('Import från mapp'!AX6)),'Import från mapp'!AX6,0)</f>
        <v>0</v>
      </c>
      <c r="BC44" s="38">
        <f ca="1">IF(OR(ISTEXT('Import från mapp'!AY6),ISNUMBER('Import från mapp'!AY6)),'Import från mapp'!AY6,0)</f>
        <v>0</v>
      </c>
      <c r="BD44" s="38">
        <f ca="1">IF(OR(ISTEXT('Import från mapp'!AZ6),ISNUMBER('Import från mapp'!AZ6)),'Import från mapp'!AZ6,0)</f>
        <v>0</v>
      </c>
      <c r="BE44" s="38">
        <f ca="1">IF(OR(ISTEXT('Import från mapp'!BA6),ISNUMBER('Import från mapp'!BA6)),'Import från mapp'!BA6,0)</f>
        <v>0</v>
      </c>
      <c r="BF44" s="38">
        <f ca="1">IF(OR(ISTEXT('Import från mapp'!BB6),ISNUMBER('Import från mapp'!BB6)),'Import från mapp'!BB6,0)</f>
        <v>0</v>
      </c>
      <c r="BG44" s="38">
        <f ca="1">IF(OR(ISTEXT('Import från mapp'!BC6),ISNUMBER('Import från mapp'!BC6)),'Import från mapp'!BC6,0)</f>
        <v>0</v>
      </c>
      <c r="BH44" s="38">
        <f ca="1">IF(OR(ISTEXT('Import från mapp'!BD6),ISNUMBER('Import från mapp'!BD6)),'Import från mapp'!BD6,0)</f>
        <v>0</v>
      </c>
      <c r="BI44" s="38">
        <f ca="1">IF(OR(ISTEXT('Import från mapp'!BE6),ISNUMBER('Import från mapp'!BE6)),'Import från mapp'!BE6,0)</f>
        <v>0</v>
      </c>
      <c r="BJ44" s="38">
        <f ca="1">IF(OR(ISTEXT('Import från mapp'!BF6),ISNUMBER('Import från mapp'!BF6)),'Import från mapp'!BF6,0)</f>
        <v>0</v>
      </c>
      <c r="BK44" s="141">
        <f ca="1">IF(OR(ISTEXT('Import från mapp'!BG6),ISNUMBER('Import från mapp'!BG6)),'Import från mapp'!BG6,0)</f>
        <v>0</v>
      </c>
      <c r="BL44" s="38">
        <f ca="1">IF(OR(ISTEXT('Import från mapp'!BH6),ISNUMBER('Import från mapp'!BH6)),'Import från mapp'!BH6,0)</f>
        <v>0</v>
      </c>
      <c r="BM44" s="38">
        <f ca="1">IF(OR(ISTEXT('Import från mapp'!BI6),ISNUMBER('Import från mapp'!BI6)),'Import från mapp'!BI6,0)</f>
        <v>0</v>
      </c>
      <c r="BN44" s="38">
        <f ca="1">IF(OR(ISTEXT('Import från mapp'!BJ6),ISNUMBER('Import från mapp'!BJ6)),'Import från mapp'!BJ6,0)</f>
        <v>0</v>
      </c>
      <c r="BO44" s="38">
        <f ca="1">IF(OR(ISTEXT('Import från mapp'!BK6),ISNUMBER('Import från mapp'!BK6)),'Import från mapp'!BK6,0)</f>
        <v>0</v>
      </c>
      <c r="BP44" s="38">
        <f ca="1">IF(OR(ISTEXT('Import från mapp'!BL6),ISNUMBER('Import från mapp'!BL6)),'Import från mapp'!BL6,0)</f>
        <v>0</v>
      </c>
      <c r="BQ44" s="38">
        <f ca="1">IF(OR(ISTEXT('Import från mapp'!BM6),ISNUMBER('Import från mapp'!BM6)),'Import från mapp'!BM6,0)</f>
        <v>0</v>
      </c>
      <c r="BR44" s="38">
        <f ca="1">IF(OR(ISTEXT('Import från mapp'!BN6),ISNUMBER('Import från mapp'!BN6)),'Import från mapp'!BN6,0)</f>
        <v>0</v>
      </c>
      <c r="BS44" s="38">
        <f ca="1">IF(OR(ISTEXT('Import från mapp'!BO6),ISNUMBER('Import från mapp'!BO6)),'Import från mapp'!BO6,0)</f>
        <v>0</v>
      </c>
      <c r="BT44" s="38">
        <f ca="1">IF(OR(ISTEXT('Import från mapp'!BP6),ISNUMBER('Import från mapp'!BP6)),'Import från mapp'!BP6,0)</f>
        <v>0</v>
      </c>
      <c r="BU44" s="38">
        <f ca="1">IF(OR(ISTEXT('Import från mapp'!BQ6),ISNUMBER('Import från mapp'!BQ6)),'Import från mapp'!BQ6,0)</f>
        <v>0</v>
      </c>
      <c r="BV44" s="141">
        <f ca="1">IF(OR(ISTEXT('Import från mapp'!BR6),ISNUMBER('Import från mapp'!BR6)),'Import från mapp'!BR6,0)</f>
        <v>0</v>
      </c>
      <c r="BW44" s="38">
        <f ca="1">IF(OR(ISTEXT('Import från mapp'!BS6),ISNUMBER('Import från mapp'!BS6)),'Import från mapp'!BS6,0)</f>
        <v>0</v>
      </c>
      <c r="BX44" s="38">
        <f ca="1">IF(OR(ISTEXT('Import från mapp'!BT6),ISNUMBER('Import från mapp'!BT6)),'Import från mapp'!BT6,0)</f>
        <v>0</v>
      </c>
      <c r="BY44" s="38">
        <f ca="1">IF(OR(ISTEXT('Import från mapp'!BU6),ISNUMBER('Import från mapp'!BU6)),'Import från mapp'!BU6,0)</f>
        <v>0</v>
      </c>
      <c r="BZ44" s="38">
        <f ca="1">IF(OR(ISTEXT('Import från mapp'!BV6),ISNUMBER('Import från mapp'!BV6)),'Import från mapp'!BV6,0)</f>
        <v>0</v>
      </c>
      <c r="CA44" s="38">
        <f ca="1">IF(OR(ISTEXT('Import från mapp'!BW6),ISNUMBER('Import från mapp'!BW6)),'Import från mapp'!BW6,0)</f>
        <v>0</v>
      </c>
      <c r="CB44" s="38">
        <f ca="1">IF(OR(ISTEXT('Import från mapp'!BX6),ISNUMBER('Import från mapp'!BX6)),'Import från mapp'!BX6,0)</f>
        <v>0</v>
      </c>
      <c r="CC44" s="38">
        <f ca="1">IF(OR(ISTEXT('Import från mapp'!BY6),ISNUMBER('Import från mapp'!BY6)),'Import från mapp'!BY6,0)</f>
        <v>0</v>
      </c>
      <c r="CD44" s="38">
        <f ca="1">IF(OR(ISTEXT('Import från mapp'!BZ6),ISNUMBER('Import från mapp'!BZ6)),'Import från mapp'!BZ6,0)</f>
        <v>0</v>
      </c>
      <c r="CE44" s="38">
        <f ca="1">IF(OR(ISTEXT('Import från mapp'!CA6),ISNUMBER('Import från mapp'!CA6)),'Import från mapp'!CA6,0)</f>
        <v>0</v>
      </c>
      <c r="CF44" s="38">
        <f ca="1">IF(OR(ISTEXT('Import från mapp'!CB6),ISNUMBER('Import från mapp'!CB6)),'Import från mapp'!CB6,0)</f>
        <v>0</v>
      </c>
      <c r="CG44" s="38">
        <f ca="1">IF(OR(ISTEXT('Import från mapp'!CC6),ISNUMBER('Import från mapp'!CC6)),'Import från mapp'!CC6,0)</f>
        <v>0</v>
      </c>
      <c r="CH44" s="38">
        <f ca="1">IF(OR(ISTEXT('Import från mapp'!CD6),ISNUMBER('Import från mapp'!CD6)),'Import från mapp'!CD6,0)</f>
        <v>0</v>
      </c>
      <c r="CI44" s="141">
        <f ca="1">IF(OR(ISTEXT('Import från mapp'!CE6),ISNUMBER('Import från mapp'!CE6)),'Import från mapp'!CE6,0)</f>
        <v>0</v>
      </c>
      <c r="CJ44" s="38">
        <f ca="1">IF(OR(ISTEXT('Import från mapp'!CF6),ISNUMBER('Import från mapp'!CF6)),'Import från mapp'!CF6,0)</f>
        <v>0</v>
      </c>
      <c r="CK44" s="38">
        <f ca="1">IF(OR(ISTEXT('Import från mapp'!CG6),ISNUMBER('Import från mapp'!CG6)),'Import från mapp'!CG6,0)</f>
        <v>0</v>
      </c>
      <c r="CL44" s="38">
        <f ca="1">IF(OR(ISTEXT('Import från mapp'!CH6),ISNUMBER('Import från mapp'!CH6)),'Import från mapp'!CH6,0)</f>
        <v>0</v>
      </c>
      <c r="CM44" s="38">
        <f ca="1">IF(OR(ISTEXT('Import från mapp'!CI6),ISNUMBER('Import från mapp'!CI6)),'Import från mapp'!CI6,0)</f>
        <v>0</v>
      </c>
      <c r="CN44" s="38">
        <f ca="1">IF(OR(ISTEXT('Import från mapp'!CJ6),ISNUMBER('Import från mapp'!CJ6)),'Import från mapp'!CJ6,0)</f>
        <v>0</v>
      </c>
      <c r="CO44" s="38">
        <f ca="1">IF(OR(ISTEXT('Import från mapp'!CK6),ISNUMBER('Import från mapp'!CK6)),'Import från mapp'!CK6,0)</f>
        <v>0</v>
      </c>
      <c r="CP44" s="38">
        <f ca="1">IF(OR(ISTEXT('Import från mapp'!CL6),ISNUMBER('Import från mapp'!CL6)),'Import från mapp'!CL6,0)</f>
        <v>0</v>
      </c>
      <c r="CQ44" s="38">
        <f ca="1">IF(OR(ISTEXT('Import från mapp'!CM6),ISNUMBER('Import från mapp'!CM6)),'Import från mapp'!CM6,0)</f>
        <v>0</v>
      </c>
      <c r="CR44" s="38">
        <f ca="1">IF(OR(ISTEXT('Import från mapp'!CN6),ISNUMBER('Import från mapp'!CN6)),'Import från mapp'!CN6,0)</f>
        <v>0</v>
      </c>
      <c r="CS44" s="38">
        <f ca="1">IF(OR(ISTEXT('Import från mapp'!CO6),ISNUMBER('Import från mapp'!CO6)),'Import från mapp'!CO6,0)</f>
        <v>0</v>
      </c>
      <c r="CT44" s="38">
        <f ca="1">IF(OR(ISTEXT('Import från mapp'!CP6),ISNUMBER('Import från mapp'!CP6)),'Import från mapp'!CP6,0)</f>
        <v>0</v>
      </c>
      <c r="CU44" s="38">
        <f ca="1">IF(OR(ISTEXT('Import från mapp'!CQ6),ISNUMBER('Import från mapp'!CQ6)),'Import från mapp'!CQ6,0)</f>
        <v>0</v>
      </c>
      <c r="CV44" s="141">
        <f ca="1">IF(OR(ISTEXT('Import från mapp'!CR6),ISNUMBER('Import från mapp'!CR6)),'Import från mapp'!CR6,0)</f>
        <v>0</v>
      </c>
      <c r="CW44" s="38">
        <f ca="1">IF(OR(ISTEXT('Import från mapp'!CS6),ISNUMBER('Import från mapp'!CS6)),'Import från mapp'!CS6,0)</f>
        <v>0</v>
      </c>
      <c r="CX44" s="38">
        <f ca="1">IF(OR(ISTEXT('Import från mapp'!CT6),ISNUMBER('Import från mapp'!CT6)),'Import från mapp'!CT6,0)</f>
        <v>0</v>
      </c>
      <c r="CY44" s="38">
        <f ca="1">IF(OR(ISTEXT('Import från mapp'!CU6),ISNUMBER('Import från mapp'!CU6)),'Import från mapp'!CU6,0)</f>
        <v>0</v>
      </c>
      <c r="CZ44" s="38">
        <f ca="1">IF(OR(ISTEXT('Import från mapp'!CV6),ISNUMBER('Import från mapp'!CV6)),'Import från mapp'!CV6,0)</f>
        <v>0</v>
      </c>
      <c r="DA44" s="38">
        <f ca="1">IF(OR(ISTEXT('Import från mapp'!CW6),ISNUMBER('Import från mapp'!CW6)),'Import från mapp'!CW6,0)</f>
        <v>0</v>
      </c>
      <c r="DB44" s="38">
        <f ca="1">IF(OR(ISTEXT('Import från mapp'!CX6),ISNUMBER('Import från mapp'!CX6)),'Import från mapp'!CX6,0)</f>
        <v>0</v>
      </c>
      <c r="DC44" s="38">
        <f ca="1">IF(OR(ISTEXT('Import från mapp'!CY6),ISNUMBER('Import från mapp'!CY6)),'Import från mapp'!CY6,0)</f>
        <v>0</v>
      </c>
      <c r="DD44" s="38">
        <f ca="1">IF(OR(ISTEXT('Import från mapp'!CZ6),ISNUMBER('Import från mapp'!CZ6)),'Import från mapp'!CZ6,0)</f>
        <v>0</v>
      </c>
      <c r="DE44" s="38">
        <f ca="1">IF(OR(ISTEXT('Import från mapp'!DA6),ISNUMBER('Import från mapp'!DA6)),'Import från mapp'!DA6,0)</f>
        <v>0</v>
      </c>
      <c r="DF44" s="38">
        <f ca="1">IF(OR(ISTEXT('Import från mapp'!DB6),ISNUMBER('Import från mapp'!DB6)),'Import från mapp'!DB6,0)</f>
        <v>0</v>
      </c>
      <c r="DG44" s="38">
        <f ca="1">IF(OR(ISTEXT('Import från mapp'!DC6),ISNUMBER('Import från mapp'!DC6)),'Import från mapp'!DC6,0)</f>
        <v>0</v>
      </c>
      <c r="DH44" s="38">
        <f ca="1">IF(OR(ISTEXT('Import från mapp'!DD6),ISNUMBER('Import från mapp'!DD6)),'Import från mapp'!DD6,0)</f>
        <v>0</v>
      </c>
      <c r="DI44" s="141">
        <f ca="1">IF(OR(ISTEXT('Import från mapp'!DE6),ISNUMBER('Import från mapp'!DE6)),'Import från mapp'!DE6,0)</f>
        <v>0</v>
      </c>
      <c r="DJ44" s="38">
        <f ca="1">IF(OR(ISTEXT('Import från mapp'!DF6),ISNUMBER('Import från mapp'!DF6)),'Import från mapp'!DF6,0)</f>
        <v>0</v>
      </c>
      <c r="DK44" s="38">
        <f ca="1">IF(OR(ISTEXT('Import från mapp'!DG6),ISNUMBER('Import från mapp'!DG6)),'Import från mapp'!DG6,0)</f>
        <v>0</v>
      </c>
      <c r="DL44" s="38">
        <f ca="1">IF(OR(ISTEXT('Import från mapp'!DH6),ISNUMBER('Import från mapp'!DH6)),'Import från mapp'!DH6,0)</f>
        <v>0</v>
      </c>
      <c r="DM44" s="38">
        <f ca="1">IF(OR(ISTEXT('Import från mapp'!DI6),ISNUMBER('Import från mapp'!DI6)),'Import från mapp'!DI6,0)</f>
        <v>0</v>
      </c>
      <c r="DN44" s="38">
        <f ca="1">IF(OR(ISTEXT('Import från mapp'!DJ6),ISNUMBER('Import från mapp'!DJ6)),'Import från mapp'!DJ6,0)</f>
        <v>0</v>
      </c>
      <c r="DO44" s="38">
        <f ca="1">IF(OR(ISTEXT('Import från mapp'!DK6),ISNUMBER('Import från mapp'!DK6)),'Import från mapp'!DK6,0)</f>
        <v>0</v>
      </c>
      <c r="DP44" s="38">
        <f ca="1">IF(OR(ISTEXT('Import från mapp'!DL6),ISNUMBER('Import från mapp'!DL6)),'Import från mapp'!DL6,0)</f>
        <v>0</v>
      </c>
      <c r="DQ44" s="38">
        <f ca="1">IF(OR(ISTEXT('Import från mapp'!DM6),ISNUMBER('Import från mapp'!DM6)),'Import från mapp'!DM6,0)</f>
        <v>0</v>
      </c>
      <c r="DR44" s="38">
        <f ca="1">IF(OR(ISTEXT('Import från mapp'!DN6),ISNUMBER('Import från mapp'!DN6)),'Import från mapp'!DN6,0)</f>
        <v>0</v>
      </c>
      <c r="DS44" s="38">
        <f ca="1">IF(OR(ISTEXT('Import från mapp'!DO6),ISNUMBER('Import från mapp'!DO6)),'Import från mapp'!DO6,0)</f>
        <v>0</v>
      </c>
      <c r="DT44" s="38">
        <f ca="1">IF(OR(ISTEXT('Import från mapp'!DP6),ISNUMBER('Import från mapp'!DP6)),'Import från mapp'!DP6,0)</f>
        <v>0</v>
      </c>
      <c r="DU44" s="38">
        <f ca="1">IF(OR(ISTEXT('Import från mapp'!DQ6),ISNUMBER('Import från mapp'!DQ6)),'Import från mapp'!DQ6,0)</f>
        <v>0</v>
      </c>
      <c r="DV44" s="141">
        <f ca="1">IF(OR(ISTEXT('Import från mapp'!DR6),ISNUMBER('Import från mapp'!DR6)),'Import från mapp'!DR6,0)</f>
        <v>0</v>
      </c>
      <c r="DW44" s="38">
        <f ca="1">IF(OR(ISTEXT('Import från mapp'!DS6),ISNUMBER('Import från mapp'!DS6)),'Import från mapp'!DS6,0)</f>
        <v>0</v>
      </c>
      <c r="DX44" s="38">
        <f ca="1">IF(OR(ISTEXT('Import från mapp'!DT6),ISNUMBER('Import från mapp'!DT6)),'Import från mapp'!DT6,0)</f>
        <v>0</v>
      </c>
      <c r="DY44" s="38">
        <f ca="1">IF(OR(ISTEXT('Import från mapp'!DU6),ISNUMBER('Import från mapp'!DU6)),'Import från mapp'!DU6,0)</f>
        <v>0</v>
      </c>
      <c r="DZ44" s="38">
        <f ca="1">IF(OR(ISTEXT('Import från mapp'!DV6),ISNUMBER('Import från mapp'!DV6)),'Import från mapp'!DV6,0)</f>
        <v>0</v>
      </c>
      <c r="EA44" s="38">
        <f ca="1">IF(OR(ISTEXT('Import från mapp'!DW6),ISNUMBER('Import från mapp'!DW6)),'Import från mapp'!DW6,0)</f>
        <v>0</v>
      </c>
      <c r="EB44" s="38">
        <f ca="1">IF(OR(ISTEXT('Import från mapp'!DX6),ISNUMBER('Import från mapp'!DX6)),'Import från mapp'!DX6,0)</f>
        <v>0</v>
      </c>
      <c r="EC44" s="38">
        <f ca="1">IF(OR(ISTEXT('Import från mapp'!DY6),ISNUMBER('Import från mapp'!DY6)),'Import från mapp'!DY6,0)</f>
        <v>0</v>
      </c>
      <c r="ED44" s="38">
        <f ca="1">IF(OR(ISTEXT('Import från mapp'!DZ6),ISNUMBER('Import från mapp'!DZ6)),'Import från mapp'!DZ6,0)</f>
        <v>0</v>
      </c>
      <c r="EE44" s="38">
        <f ca="1">IF(OR(ISTEXT('Import från mapp'!EA6),ISNUMBER('Import från mapp'!EA6)),'Import från mapp'!EA6,0)</f>
        <v>0</v>
      </c>
      <c r="EF44" s="38">
        <f ca="1">IF(OR(ISTEXT('Import från mapp'!EB6),ISNUMBER('Import från mapp'!EB6)),'Import från mapp'!EB6,0)</f>
        <v>0</v>
      </c>
      <c r="EG44" s="38">
        <f ca="1">IF(OR(ISTEXT('Import från mapp'!EC6),ISNUMBER('Import från mapp'!EC6)),'Import från mapp'!EC6,0)</f>
        <v>0</v>
      </c>
      <c r="EH44" s="38">
        <f ca="1">IF(OR(ISTEXT('Import från mapp'!ED6),ISNUMBER('Import från mapp'!ED6)),'Import från mapp'!ED6,0)</f>
        <v>0</v>
      </c>
      <c r="EI44" s="141">
        <f ca="1">IF(OR(ISTEXT('Import från mapp'!EE6),ISNUMBER('Import från mapp'!EE6)),'Import från mapp'!EE6,0)</f>
        <v>0</v>
      </c>
      <c r="EJ44" s="38">
        <f ca="1">IF(OR(ISTEXT('Import från mapp'!EF6),ISNUMBER('Import från mapp'!EF6)),'Import från mapp'!EF6,0)</f>
        <v>0</v>
      </c>
      <c r="EK44" s="38">
        <f ca="1">IF(OR(ISTEXT('Import från mapp'!EG6),ISNUMBER('Import från mapp'!EG6)),'Import från mapp'!EG6,0)</f>
        <v>0</v>
      </c>
      <c r="EL44" s="38">
        <f ca="1">IF(OR(ISTEXT('Import från mapp'!EH6),ISNUMBER('Import från mapp'!EH6)),'Import från mapp'!EH6,0)</f>
        <v>0</v>
      </c>
      <c r="EM44" s="38">
        <f ca="1">IF(OR(ISTEXT('Import från mapp'!EI6),ISNUMBER('Import från mapp'!EI6)),'Import från mapp'!EI6,0)</f>
        <v>0</v>
      </c>
      <c r="EN44" s="38">
        <f ca="1">IF(OR(ISTEXT('Import från mapp'!EJ6),ISNUMBER('Import från mapp'!EJ6)),'Import från mapp'!EJ6,0)</f>
        <v>0</v>
      </c>
      <c r="EO44" s="38">
        <f ca="1">IF(OR(ISTEXT('Import från mapp'!EK6),ISNUMBER('Import från mapp'!EK6)),'Import från mapp'!EK6,0)</f>
        <v>0</v>
      </c>
      <c r="EP44" s="38">
        <f ca="1">IF(OR(ISTEXT('Import från mapp'!EL6),ISNUMBER('Import från mapp'!EL6)),'Import från mapp'!EL6,0)</f>
        <v>0</v>
      </c>
      <c r="EQ44" s="38">
        <f ca="1">IF(OR(ISTEXT('Import från mapp'!EM6),ISNUMBER('Import från mapp'!EM6)),'Import från mapp'!EM6,0)</f>
        <v>0</v>
      </c>
      <c r="ER44" s="38">
        <f ca="1">IF(OR(ISTEXT('Import från mapp'!EN6),ISNUMBER('Import från mapp'!EN6)),'Import från mapp'!EN6,0)</f>
        <v>0</v>
      </c>
      <c r="ES44" s="38">
        <f ca="1">IF(OR(ISTEXT('Import från mapp'!EO6),ISNUMBER('Import från mapp'!EO6)),'Import från mapp'!EO6,0)</f>
        <v>0</v>
      </c>
      <c r="ET44" s="38">
        <f ca="1">IF(OR(ISTEXT('Import från mapp'!EP6),ISNUMBER('Import från mapp'!EP6)),'Import från mapp'!EP6,0)</f>
        <v>0</v>
      </c>
      <c r="EU44" s="38">
        <f ca="1">IF(OR(ISTEXT('Import från mapp'!EQ6),ISNUMBER('Import från mapp'!EQ6)),'Import från mapp'!EQ6,0)</f>
        <v>0</v>
      </c>
      <c r="EV44" s="141">
        <f ca="1">IF(OR(ISTEXT('Import från mapp'!ER6),ISNUMBER('Import från mapp'!ER6)),'Import från mapp'!ER6,0)</f>
        <v>0</v>
      </c>
      <c r="EW44" s="38">
        <f ca="1">IF(OR(ISTEXT('Import från mapp'!ES6),ISNUMBER('Import från mapp'!ES6)),'Import från mapp'!ES6,0)</f>
        <v>0</v>
      </c>
      <c r="EX44" s="38">
        <f ca="1">IF(OR(ISTEXT('Import från mapp'!ET6),ISNUMBER('Import från mapp'!ET6)),'Import från mapp'!ET6,0)</f>
        <v>0</v>
      </c>
      <c r="EY44" s="38">
        <f ca="1">IF(OR(ISTEXT('Import från mapp'!EU6),ISNUMBER('Import från mapp'!EU6)),'Import från mapp'!EU6,0)</f>
        <v>0</v>
      </c>
      <c r="EZ44" s="38">
        <f ca="1">IF(OR(ISTEXT('Import från mapp'!EV6),ISNUMBER('Import från mapp'!EV6)),'Import från mapp'!EV6,0)</f>
        <v>0</v>
      </c>
      <c r="FA44" s="38">
        <f ca="1">IF(OR(ISTEXT('Import från mapp'!EW6),ISNUMBER('Import från mapp'!EW6)),'Import från mapp'!EW6,0)</f>
        <v>0</v>
      </c>
      <c r="FB44" s="38">
        <f ca="1">IF(OR(ISTEXT('Import från mapp'!EX6),ISNUMBER('Import från mapp'!EX6)),'Import från mapp'!EX6,0)</f>
        <v>0</v>
      </c>
      <c r="FC44" s="38">
        <f ca="1">IF(OR(ISTEXT('Import från mapp'!EY6),ISNUMBER('Import från mapp'!EY6)),'Import från mapp'!EY6,0)</f>
        <v>0</v>
      </c>
      <c r="FD44" s="38">
        <f ca="1">IF(OR(ISTEXT('Import från mapp'!EZ6),ISNUMBER('Import från mapp'!EZ6)),'Import från mapp'!EZ6,0)</f>
        <v>0</v>
      </c>
      <c r="FE44" s="38">
        <f ca="1">IF(OR(ISTEXT('Import från mapp'!FA6),ISNUMBER('Import från mapp'!FA6)),'Import från mapp'!FA6,0)</f>
        <v>0</v>
      </c>
      <c r="FF44" s="38">
        <f ca="1">IF(OR(ISTEXT('Import från mapp'!FB6),ISNUMBER('Import från mapp'!FB6)),'Import från mapp'!FB6,0)</f>
        <v>0</v>
      </c>
      <c r="FG44" s="38">
        <f ca="1">IF(OR(ISTEXT('Import från mapp'!FC6),ISNUMBER('Import från mapp'!FC6)),'Import från mapp'!FC6,0)</f>
        <v>0</v>
      </c>
      <c r="FH44" s="38">
        <f ca="1">IF(OR(ISTEXT('Import från mapp'!FD6),ISNUMBER('Import från mapp'!FD6)),'Import från mapp'!FD6,0)</f>
        <v>0</v>
      </c>
      <c r="FI44" s="141">
        <f ca="1">IF(OR(ISTEXT('Import från mapp'!FE6),ISNUMBER('Import från mapp'!FE6)),'Import från mapp'!FE6,0)</f>
        <v>0</v>
      </c>
      <c r="FJ44" s="38">
        <f ca="1">IF(OR(ISTEXT('Import från mapp'!FF6),ISNUMBER('Import från mapp'!FF6)),'Import från mapp'!FF6,0)</f>
        <v>0</v>
      </c>
      <c r="FK44" s="38">
        <f ca="1">IF(OR(ISTEXT('Import från mapp'!FG6),ISNUMBER('Import från mapp'!FG6)),'Import från mapp'!FG6,0)</f>
        <v>0</v>
      </c>
      <c r="FL44" s="38">
        <f ca="1">IF(OR(ISTEXT('Import från mapp'!FH6),ISNUMBER('Import från mapp'!FH6)),'Import från mapp'!FH6,0)</f>
        <v>0</v>
      </c>
      <c r="FM44" s="38">
        <f ca="1">IF(OR(ISTEXT('Import från mapp'!FI6),ISNUMBER('Import från mapp'!FI6)),'Import från mapp'!FI6,0)</f>
        <v>0</v>
      </c>
      <c r="FN44" s="38">
        <f ca="1">IF(OR(ISTEXT('Import från mapp'!FJ6),ISNUMBER('Import från mapp'!FJ6)),'Import från mapp'!FJ6,0)</f>
        <v>0</v>
      </c>
      <c r="FO44" s="38">
        <f ca="1">IF(OR(ISTEXT('Import från mapp'!FK6),ISNUMBER('Import från mapp'!FK6)),'Import från mapp'!FK6,0)</f>
        <v>0</v>
      </c>
      <c r="FP44" s="38">
        <f ca="1">IF(OR(ISTEXT('Import från mapp'!FL6),ISNUMBER('Import från mapp'!FL6)),'Import från mapp'!FL6,0)</f>
        <v>0</v>
      </c>
      <c r="FQ44" s="38">
        <f ca="1">IF(OR(ISTEXT('Import från mapp'!FM6),ISNUMBER('Import från mapp'!FM6)),'Import från mapp'!FM6,0)</f>
        <v>0</v>
      </c>
      <c r="FR44" s="38">
        <f ca="1">IF(OR(ISTEXT('Import från mapp'!FN6),ISNUMBER('Import från mapp'!FN6)),'Import från mapp'!FN6,0)</f>
        <v>0</v>
      </c>
      <c r="FS44" s="38">
        <f ca="1">IF(OR(ISTEXT('Import från mapp'!FO6),ISNUMBER('Import från mapp'!FO6)),'Import från mapp'!FO6,0)</f>
        <v>0</v>
      </c>
      <c r="FT44" s="38">
        <f ca="1">IF(OR(ISTEXT('Import från mapp'!FP6),ISNUMBER('Import från mapp'!FP6)),'Import från mapp'!FP6,0)</f>
        <v>0</v>
      </c>
      <c r="FU44" s="38">
        <f ca="1">IF(OR(ISTEXT('Import från mapp'!FQ6),ISNUMBER('Import från mapp'!FQ6)),'Import från mapp'!FQ6,0)</f>
        <v>0</v>
      </c>
      <c r="FV44" s="141">
        <f ca="1">IF(OR(ISTEXT('Import från mapp'!FR6),ISNUMBER('Import från mapp'!FR6)),'Import från mapp'!FR6,0)</f>
        <v>0</v>
      </c>
      <c r="FW44" s="38">
        <f ca="1">IF(OR(ISTEXT('Import från mapp'!FS6),ISNUMBER('Import från mapp'!FS6)),'Import från mapp'!FS6,0)</f>
        <v>0</v>
      </c>
      <c r="FX44" s="38">
        <f ca="1">IF(OR(ISTEXT('Import från mapp'!FT6),ISNUMBER('Import från mapp'!FT6)),'Import från mapp'!FT6,0)</f>
        <v>0</v>
      </c>
      <c r="FY44" s="38">
        <f ca="1">IF(OR(ISTEXT('Import från mapp'!FU6),ISNUMBER('Import från mapp'!FU6)),'Import från mapp'!FU6,0)</f>
        <v>0</v>
      </c>
      <c r="FZ44" s="38">
        <f ca="1">IF(OR(ISTEXT('Import från mapp'!FV6),ISNUMBER('Import från mapp'!FV6)),'Import från mapp'!FV6,0)</f>
        <v>0</v>
      </c>
      <c r="GA44" s="38">
        <f ca="1">IF(OR(ISTEXT('Import från mapp'!FW6),ISNUMBER('Import från mapp'!FW6)),'Import från mapp'!FW6,0)</f>
        <v>0</v>
      </c>
      <c r="GB44" s="38">
        <f ca="1">IF(OR(ISTEXT('Import från mapp'!FX6),ISNUMBER('Import från mapp'!FX6)),'Import från mapp'!FX6,0)</f>
        <v>0</v>
      </c>
      <c r="GC44" s="38">
        <f ca="1">IF(OR(ISTEXT('Import från mapp'!FY6),ISNUMBER('Import från mapp'!FY6)),'Import från mapp'!FY6,0)</f>
        <v>0</v>
      </c>
      <c r="GD44" s="38">
        <f ca="1">IF(OR(ISTEXT('Import från mapp'!FZ6),ISNUMBER('Import från mapp'!FZ6)),'Import från mapp'!FZ6,0)</f>
        <v>0</v>
      </c>
      <c r="GE44" s="38">
        <f ca="1">IF(OR(ISTEXT('Import från mapp'!GA6),ISNUMBER('Import från mapp'!GA6)),'Import från mapp'!GA6,0)</f>
        <v>0</v>
      </c>
      <c r="GF44" s="38">
        <f ca="1">IF(OR(ISTEXT('Import från mapp'!GB6),ISNUMBER('Import från mapp'!GB6)),'Import från mapp'!GB6,0)</f>
        <v>0</v>
      </c>
      <c r="GG44" s="38">
        <f ca="1">IF(OR(ISTEXT('Import från mapp'!GC6),ISNUMBER('Import från mapp'!GC6)),'Import från mapp'!GC6,0)</f>
        <v>0</v>
      </c>
      <c r="GH44" s="141">
        <f ca="1">IF(OR(ISTEXT('Import från mapp'!GD6),ISNUMBER('Import från mapp'!GD6)),'Import från mapp'!GD6,0)</f>
        <v>0</v>
      </c>
      <c r="GI44" s="38">
        <f ca="1">IF(OR(ISTEXT('Import från mapp'!GE6),ISNUMBER('Import från mapp'!GE6)),'Import från mapp'!GE6,0)</f>
        <v>0</v>
      </c>
      <c r="GJ44" s="38">
        <f ca="1">IF(OR(ISTEXT('Import från mapp'!GF6),ISNUMBER('Import från mapp'!GF6)),'Import från mapp'!GF6,0)</f>
        <v>0</v>
      </c>
      <c r="GK44" s="38">
        <f ca="1">IF(OR(ISTEXT('Import från mapp'!GG6),ISNUMBER('Import från mapp'!GG6)),'Import från mapp'!GG6,0)</f>
        <v>0</v>
      </c>
      <c r="GL44" s="38">
        <f ca="1">IF(OR(ISTEXT('Import från mapp'!GH6),ISNUMBER('Import från mapp'!GH6)),'Import från mapp'!GH6,0)</f>
        <v>0</v>
      </c>
      <c r="GM44" s="38">
        <f ca="1">IF(OR(ISTEXT('Import från mapp'!GI6),ISNUMBER('Import från mapp'!GI6)),'Import från mapp'!GI6,0)</f>
        <v>0</v>
      </c>
      <c r="GN44" s="38">
        <f ca="1">IF(OR(ISTEXT('Import från mapp'!GJ6),ISNUMBER('Import från mapp'!GJ6)),'Import från mapp'!GJ6,0)</f>
        <v>0</v>
      </c>
      <c r="GO44" s="38">
        <f ca="1">IF(OR(ISTEXT('Import från mapp'!GK6),ISNUMBER('Import från mapp'!GK6)),'Import från mapp'!GK6,0)</f>
        <v>0</v>
      </c>
      <c r="GP44" s="38">
        <f ca="1">IF(OR(ISTEXT('Import från mapp'!GL6),ISNUMBER('Import från mapp'!GL6)),'Import från mapp'!GL6,0)</f>
        <v>0</v>
      </c>
      <c r="GQ44" s="38">
        <f ca="1">IF(OR(ISTEXT('Import från mapp'!GM6),ISNUMBER('Import från mapp'!GM6)),'Import från mapp'!GM6,0)</f>
        <v>0</v>
      </c>
      <c r="GR44" s="38">
        <f ca="1">IF(OR(ISTEXT('Import från mapp'!GN6),ISNUMBER('Import från mapp'!GN6)),'Import från mapp'!GN6,0)</f>
        <v>0</v>
      </c>
      <c r="GS44" s="38">
        <f ca="1">IF(OR(ISTEXT('Import från mapp'!GO6),ISNUMBER('Import från mapp'!GO6)),'Import från mapp'!GO6,0)</f>
        <v>0</v>
      </c>
      <c r="GT44" s="141">
        <f ca="1">IF(OR(ISTEXT('Import från mapp'!GP6),ISNUMBER('Import från mapp'!GP6)),'Import från mapp'!GP6,0)</f>
        <v>0</v>
      </c>
      <c r="GU44" s="38">
        <f ca="1">IF(OR(ISTEXT('Import från mapp'!GQ6),ISNUMBER('Import från mapp'!GQ6)),'Import från mapp'!GQ6,0)</f>
        <v>0</v>
      </c>
      <c r="GV44" s="38">
        <f ca="1">IF(OR(ISTEXT('Import från mapp'!GR6),ISNUMBER('Import från mapp'!GR6)),'Import från mapp'!GR6,0)</f>
        <v>0</v>
      </c>
      <c r="GW44" s="38">
        <f ca="1">IF(OR(ISTEXT('Import från mapp'!GS6),ISNUMBER('Import från mapp'!GS6)),'Import från mapp'!GS6,0)</f>
        <v>0</v>
      </c>
      <c r="GX44" s="38">
        <f ca="1">IF(OR(ISTEXT('Import från mapp'!GT6),ISNUMBER('Import från mapp'!GT6)),'Import från mapp'!GT6,0)</f>
        <v>0</v>
      </c>
      <c r="GY44" s="38">
        <f ca="1">IF(OR(ISTEXT('Import från mapp'!GU6),ISNUMBER('Import från mapp'!GU6)),'Import från mapp'!GU6,0)</f>
        <v>0</v>
      </c>
      <c r="GZ44" s="38">
        <f ca="1">IF(OR(ISTEXT('Import från mapp'!GV6),ISNUMBER('Import från mapp'!GV6)),'Import från mapp'!GV6,0)</f>
        <v>0</v>
      </c>
      <c r="HA44" s="38">
        <f ca="1">IF(OR(ISTEXT('Import från mapp'!GW6),ISNUMBER('Import från mapp'!GW6)),'Import från mapp'!GW6,0)</f>
        <v>0</v>
      </c>
      <c r="HB44" s="38">
        <f ca="1">IF(OR(ISTEXT('Import från mapp'!GX6),ISNUMBER('Import från mapp'!GX6)),'Import från mapp'!GX6,0)</f>
        <v>0</v>
      </c>
      <c r="HC44" s="38">
        <f ca="1">IF(OR(ISTEXT('Import från mapp'!GY6),ISNUMBER('Import från mapp'!GY6)),'Import från mapp'!GY6,0)</f>
        <v>0</v>
      </c>
      <c r="HD44" s="38">
        <f ca="1">IF(OR(ISTEXT('Import från mapp'!GZ6),ISNUMBER('Import från mapp'!GZ6)),'Import från mapp'!GZ6,0)</f>
        <v>0</v>
      </c>
      <c r="HE44" s="141">
        <f ca="1">IF(OR(ISTEXT('Import från mapp'!HA6),ISNUMBER('Import från mapp'!HA6)),'Import från mapp'!HA6,0)</f>
        <v>0</v>
      </c>
      <c r="HF44" s="38">
        <f ca="1">IF(OR(ISTEXT('Import från mapp'!HB6),ISNUMBER('Import från mapp'!HB6)),'Import från mapp'!HB6,0)</f>
        <v>0</v>
      </c>
      <c r="HG44" s="38">
        <f ca="1">IF(OR(ISTEXT('Import från mapp'!HC6),ISNUMBER('Import från mapp'!HC6)),'Import från mapp'!HC6,0)</f>
        <v>0</v>
      </c>
      <c r="HH44" s="38">
        <f ca="1">IF(OR(ISTEXT('Import från mapp'!HD6),ISNUMBER('Import från mapp'!HD6)),'Import från mapp'!HD6,0)</f>
        <v>0</v>
      </c>
      <c r="HI44" s="38">
        <f ca="1">IF(OR(ISTEXT('Import från mapp'!HE6),ISNUMBER('Import från mapp'!HE6)),'Import från mapp'!HE6,0)</f>
        <v>0</v>
      </c>
      <c r="HJ44" s="38">
        <f ca="1">IF(OR(ISTEXT('Import från mapp'!HF6),ISNUMBER('Import från mapp'!HF6)),'Import från mapp'!HF6,0)</f>
        <v>0</v>
      </c>
      <c r="HK44" s="38">
        <f ca="1">IF(OR(ISTEXT('Import från mapp'!HG6),ISNUMBER('Import från mapp'!HG6)),'Import från mapp'!HG6,0)</f>
        <v>0</v>
      </c>
      <c r="HL44" s="38">
        <f ca="1">IF(OR(ISTEXT('Import från mapp'!HH6),ISNUMBER('Import från mapp'!HH6)),'Import från mapp'!HH6,0)</f>
        <v>0</v>
      </c>
      <c r="HM44" s="38">
        <f ca="1">IF(OR(ISTEXT('Import från mapp'!HI6),ISNUMBER('Import från mapp'!HI6)),'Import från mapp'!HI6,0)</f>
        <v>0</v>
      </c>
      <c r="HN44" s="38">
        <f ca="1">IF(OR(ISTEXT('Import från mapp'!HJ6),ISNUMBER('Import från mapp'!HJ6)),'Import från mapp'!HJ6,0)</f>
        <v>0</v>
      </c>
      <c r="HO44" s="38">
        <f ca="1">IF(OR(ISTEXT('Import från mapp'!HK6),ISNUMBER('Import från mapp'!HK6)),'Import från mapp'!HK6,0)</f>
        <v>0</v>
      </c>
      <c r="HP44" s="141">
        <f ca="1">IF(OR(ISTEXT('Import från mapp'!HL6),ISNUMBER('Import från mapp'!HL6)),'Import från mapp'!HL6,0)</f>
        <v>0</v>
      </c>
      <c r="HQ44" s="38">
        <f ca="1">IF(OR(ISTEXT('Import från mapp'!HM6),ISNUMBER('Import från mapp'!HM6)),'Import från mapp'!HM6,0)</f>
        <v>0</v>
      </c>
      <c r="HR44" s="38">
        <f ca="1">IF(OR(ISTEXT('Import från mapp'!HN6),ISNUMBER('Import från mapp'!HN6)),'Import från mapp'!HN6,0)</f>
        <v>0</v>
      </c>
      <c r="HS44" s="38">
        <f ca="1">IF(OR(ISTEXT('Import från mapp'!HO6),ISNUMBER('Import från mapp'!HO6)),'Import från mapp'!HO6,0)</f>
        <v>0</v>
      </c>
      <c r="HT44" s="38">
        <f ca="1">IF(OR(ISTEXT('Import från mapp'!HP6),ISNUMBER('Import från mapp'!HP6)),'Import från mapp'!HP6,0)</f>
        <v>0</v>
      </c>
      <c r="HU44" s="38">
        <f ca="1">IF(OR(ISTEXT('Import från mapp'!HQ6),ISNUMBER('Import från mapp'!HQ6)),'Import från mapp'!HQ6,0)</f>
        <v>0</v>
      </c>
      <c r="HV44" s="38">
        <f ca="1">IF(OR(ISTEXT('Import från mapp'!HR6),ISNUMBER('Import från mapp'!HR6)),'Import från mapp'!HR6,0)</f>
        <v>0</v>
      </c>
      <c r="HW44" s="38">
        <f ca="1">IF(OR(ISTEXT('Import från mapp'!HS6),ISNUMBER('Import från mapp'!HS6)),'Import från mapp'!HS6,0)</f>
        <v>0</v>
      </c>
      <c r="HX44" s="38">
        <f ca="1">IF(OR(ISTEXT('Import från mapp'!HT6),ISNUMBER('Import från mapp'!HT6)),'Import från mapp'!HT6,0)</f>
        <v>0</v>
      </c>
      <c r="HY44" s="38">
        <f ca="1">IF(OR(ISTEXT('Import från mapp'!HU6),ISNUMBER('Import från mapp'!HU6)),'Import från mapp'!HU6,0)</f>
        <v>0</v>
      </c>
      <c r="HZ44" s="38">
        <f ca="1">IF(OR(ISTEXT('Import från mapp'!HV6),ISNUMBER('Import från mapp'!HV6)),'Import från mapp'!HV6,0)</f>
        <v>0</v>
      </c>
      <c r="IA44" s="141">
        <f ca="1">IF(OR(ISTEXT('Import från mapp'!HW6),ISNUMBER('Import från mapp'!HW6)),'Import från mapp'!HW6,0)</f>
        <v>0</v>
      </c>
      <c r="IB44" s="38">
        <f ca="1">IF(OR(ISTEXT('Import från mapp'!HX6),ISNUMBER('Import från mapp'!HX6)),'Import från mapp'!HX6,0)</f>
        <v>0</v>
      </c>
      <c r="IC44" s="38">
        <f ca="1">IF(OR(ISTEXT('Import från mapp'!HY6),ISNUMBER('Import från mapp'!HY6)),'Import från mapp'!HY6,0)</f>
        <v>0</v>
      </c>
      <c r="ID44" s="38">
        <f ca="1">IF(OR(ISTEXT('Import från mapp'!HZ6),ISNUMBER('Import från mapp'!HZ6)),'Import från mapp'!HZ6,0)</f>
        <v>0</v>
      </c>
      <c r="IE44" s="38">
        <f ca="1">IF(OR(ISTEXT('Import från mapp'!IA6),ISNUMBER('Import från mapp'!IA6)),'Import från mapp'!IA6,0)</f>
        <v>0</v>
      </c>
      <c r="IF44" s="38">
        <f ca="1">IF(OR(ISTEXT('Import från mapp'!IB6),ISNUMBER('Import från mapp'!IB6)),'Import från mapp'!IB6,0)</f>
        <v>0</v>
      </c>
      <c r="IG44" s="38">
        <f ca="1">IF(OR(ISTEXT('Import från mapp'!IC6),ISNUMBER('Import från mapp'!IC6)),'Import från mapp'!IC6,0)</f>
        <v>0</v>
      </c>
      <c r="IH44" s="38">
        <f ca="1">IF(OR(ISTEXT('Import från mapp'!ID6),ISNUMBER('Import från mapp'!ID6)),'Import från mapp'!ID6,0)</f>
        <v>0</v>
      </c>
      <c r="II44" s="38">
        <f ca="1">IF(OR(ISTEXT('Import från mapp'!IE6),ISNUMBER('Import från mapp'!IE6)),'Import från mapp'!IE6,0)</f>
        <v>0</v>
      </c>
      <c r="IJ44" s="38">
        <f ca="1">IF(OR(ISTEXT('Import från mapp'!IF6),ISNUMBER('Import från mapp'!IF6)),'Import från mapp'!IF6,0)</f>
        <v>0</v>
      </c>
      <c r="IK44" s="38">
        <f ca="1">IF(OR(ISTEXT('Import från mapp'!IG6),ISNUMBER('Import från mapp'!IG6)),'Import från mapp'!IG6,0)</f>
        <v>0</v>
      </c>
      <c r="IL44" s="141">
        <f ca="1">IF(OR(ISTEXT('Import från mapp'!IH6),ISNUMBER('Import från mapp'!IH6)),'Import från mapp'!IH6,0)</f>
        <v>0</v>
      </c>
      <c r="IM44" s="38">
        <f ca="1">IF(OR(ISTEXT('Import från mapp'!II6),ISNUMBER('Import från mapp'!II6)),'Import från mapp'!II6,0)</f>
        <v>0</v>
      </c>
      <c r="IN44" s="38">
        <f ca="1">IF(OR(ISTEXT('Import från mapp'!IJ6),ISNUMBER('Import från mapp'!IJ6)),'Import från mapp'!IJ6,0)</f>
        <v>0</v>
      </c>
      <c r="IO44" s="38">
        <f ca="1">IF(OR(ISTEXT('Import från mapp'!IK6),ISNUMBER('Import från mapp'!IK6)),'Import från mapp'!IK6,0)</f>
        <v>0</v>
      </c>
      <c r="IP44" s="38">
        <f ca="1">IF(OR(ISTEXT('Import från mapp'!IL6),ISNUMBER('Import från mapp'!IL6)),'Import från mapp'!IL6,0)</f>
        <v>0</v>
      </c>
      <c r="IQ44" s="38">
        <f ca="1">IF(OR(ISTEXT('Import från mapp'!IM6),ISNUMBER('Import från mapp'!IM6)),'Import från mapp'!IM6,0)</f>
        <v>0</v>
      </c>
      <c r="IR44" s="38">
        <f ca="1">IF(OR(ISTEXT('Import från mapp'!IN6),ISNUMBER('Import från mapp'!IN6)),'Import från mapp'!IN6,0)</f>
        <v>0</v>
      </c>
      <c r="IS44" s="38">
        <f ca="1">IF(OR(ISTEXT('Import från mapp'!IO6),ISNUMBER('Import från mapp'!IO6)),'Import från mapp'!IO6,0)</f>
        <v>0</v>
      </c>
      <c r="IT44" s="38">
        <f ca="1">IF(OR(ISTEXT('Import från mapp'!IP6),ISNUMBER('Import från mapp'!IP6)),'Import från mapp'!IP6,0)</f>
        <v>0</v>
      </c>
      <c r="IU44" s="38">
        <f ca="1">IF(OR(ISTEXT('Import från mapp'!IQ6),ISNUMBER('Import från mapp'!IQ6)),'Import från mapp'!IQ6,0)</f>
        <v>0</v>
      </c>
      <c r="IV44" s="38">
        <f ca="1">IF(OR(ISTEXT('Import från mapp'!IR6),ISNUMBER('Import från mapp'!IR6)),'Import från mapp'!IR6,0)</f>
        <v>0</v>
      </c>
      <c r="IW44" s="141">
        <f ca="1">IF(OR(ISTEXT('Import från mapp'!IS6),ISNUMBER('Import från mapp'!IS6)),'Import från mapp'!IS6,0)</f>
        <v>0</v>
      </c>
      <c r="IX44" s="38">
        <f ca="1">IF(OR(ISTEXT('Import från mapp'!IT6),ISNUMBER('Import från mapp'!IT6)),'Import från mapp'!IT6,0)</f>
        <v>0</v>
      </c>
      <c r="IY44" s="38">
        <f ca="1">IF(OR(ISTEXT('Import från mapp'!IU6),ISNUMBER('Import från mapp'!IU6)),'Import från mapp'!IU6,0)</f>
        <v>0</v>
      </c>
      <c r="IZ44" s="38">
        <f ca="1">IF(OR(ISTEXT('Import från mapp'!IV6),ISNUMBER('Import från mapp'!IV6)),'Import från mapp'!IV6,0)</f>
        <v>0</v>
      </c>
      <c r="JA44" s="38">
        <f ca="1">IF(OR(ISTEXT('Import från mapp'!IW6),ISNUMBER('Import från mapp'!IW6)),'Import från mapp'!IW6,0)</f>
        <v>0</v>
      </c>
      <c r="JB44" s="38">
        <f ca="1">IF(OR(ISTEXT('Import från mapp'!IX6),ISNUMBER('Import från mapp'!IX6)),'Import från mapp'!IX6,0)</f>
        <v>0</v>
      </c>
      <c r="JC44" s="38">
        <f ca="1">IF(OR(ISTEXT('Import från mapp'!IY6),ISNUMBER('Import från mapp'!IY6)),'Import från mapp'!IY6,0)</f>
        <v>0</v>
      </c>
      <c r="JD44" s="38">
        <f ca="1">IF(OR(ISTEXT('Import från mapp'!IZ6),ISNUMBER('Import från mapp'!IZ6)),'Import från mapp'!IZ6,0)</f>
        <v>0</v>
      </c>
      <c r="JE44" s="38">
        <f ca="1">IF(OR(ISTEXT('Import från mapp'!JA6),ISNUMBER('Import från mapp'!JA6)),'Import från mapp'!JA6,0)</f>
        <v>0</v>
      </c>
      <c r="JF44" s="38">
        <f ca="1">IF(OR(ISTEXT('Import från mapp'!JB6),ISNUMBER('Import från mapp'!JB6)),'Import från mapp'!JB6,0)</f>
        <v>0</v>
      </c>
      <c r="JG44" s="38">
        <f ca="1">IF(OR(ISTEXT('Import från mapp'!JC6),ISNUMBER('Import från mapp'!JC6)),'Import från mapp'!JC6,0)</f>
        <v>0</v>
      </c>
      <c r="JH44" s="141">
        <f ca="1">IF(OR(ISTEXT('Import från mapp'!JD6),ISNUMBER('Import från mapp'!JD6)),'Import från mapp'!JD6,0)</f>
        <v>0</v>
      </c>
      <c r="JI44" s="38">
        <f ca="1">IF(OR(ISTEXT('Import från mapp'!JE6),ISNUMBER('Import från mapp'!JE6)),'Import från mapp'!JE6,0)</f>
        <v>0</v>
      </c>
      <c r="JJ44" s="38">
        <f ca="1">IF(OR(ISTEXT('Import från mapp'!JF6),ISNUMBER('Import från mapp'!JF6)),'Import från mapp'!JF6,0)</f>
        <v>0</v>
      </c>
      <c r="JK44" s="38">
        <f ca="1">IF(OR(ISTEXT('Import från mapp'!JG6),ISNUMBER('Import från mapp'!JG6)),'Import från mapp'!JG6,0)</f>
        <v>0</v>
      </c>
      <c r="JL44" s="38">
        <f ca="1">IF(OR(ISTEXT('Import från mapp'!JH6),ISNUMBER('Import från mapp'!JH6)),'Import från mapp'!JH6,0)</f>
        <v>0</v>
      </c>
      <c r="JM44" s="38">
        <f ca="1">IF(OR(ISTEXT('Import från mapp'!JI6),ISNUMBER('Import från mapp'!JI6)),'Import från mapp'!JI6,0)</f>
        <v>0</v>
      </c>
      <c r="JN44" s="38">
        <f ca="1">IF(OR(ISTEXT('Import från mapp'!JJ6),ISNUMBER('Import från mapp'!JJ6)),'Import från mapp'!JJ6,0)</f>
        <v>0</v>
      </c>
      <c r="JO44" s="38">
        <f ca="1">IF(OR(ISTEXT('Import från mapp'!JK6),ISNUMBER('Import från mapp'!JK6)),'Import från mapp'!JK6,0)</f>
        <v>0</v>
      </c>
      <c r="JP44" s="38">
        <f ca="1">IF(OR(ISTEXT('Import från mapp'!JL6),ISNUMBER('Import från mapp'!JL6)),'Import från mapp'!JL6,0)</f>
        <v>0</v>
      </c>
      <c r="JQ44" s="38">
        <f ca="1">IF(OR(ISTEXT('Import från mapp'!JM6),ISNUMBER('Import från mapp'!JM6)),'Import från mapp'!JM6,0)</f>
        <v>0</v>
      </c>
      <c r="JR44" s="38">
        <f ca="1">IF(OR(ISTEXT('Import från mapp'!JN6),ISNUMBER('Import från mapp'!JN6)),'Import från mapp'!JN6,0)</f>
        <v>0</v>
      </c>
      <c r="JS44" s="141">
        <f ca="1">IF(OR(ISTEXT('Import från mapp'!JO6),ISNUMBER('Import från mapp'!JO6)),'Import från mapp'!JO6,0)</f>
        <v>0</v>
      </c>
      <c r="JT44" s="38">
        <f ca="1">IF(OR(ISTEXT('Import från mapp'!JP6),ISNUMBER('Import från mapp'!JP6)),'Import från mapp'!JP6,0)</f>
        <v>0</v>
      </c>
      <c r="JU44" s="38">
        <f ca="1">IF(OR(ISTEXT('Import från mapp'!JQ6),ISNUMBER('Import från mapp'!JQ6)),'Import från mapp'!JQ6,0)</f>
        <v>0</v>
      </c>
      <c r="JV44" s="38">
        <f ca="1">IF(OR(ISTEXT('Import från mapp'!JR6),ISNUMBER('Import från mapp'!JR6)),'Import från mapp'!JR6,0)</f>
        <v>0</v>
      </c>
      <c r="JW44" s="38">
        <f ca="1">IF(OR(ISTEXT('Import från mapp'!JS6),ISNUMBER('Import från mapp'!JS6)),'Import från mapp'!JS6,0)</f>
        <v>0</v>
      </c>
      <c r="JX44" s="38">
        <f ca="1">IF(OR(ISTEXT('Import från mapp'!JT6),ISNUMBER('Import från mapp'!JT6)),'Import från mapp'!JT6,0)</f>
        <v>0</v>
      </c>
      <c r="JY44" s="38">
        <f ca="1">IF(OR(ISTEXT('Import från mapp'!JU6),ISNUMBER('Import från mapp'!JU6)),'Import från mapp'!JU6,0)</f>
        <v>0</v>
      </c>
      <c r="JZ44" s="38">
        <f ca="1">IF(OR(ISTEXT('Import från mapp'!JV6),ISNUMBER('Import från mapp'!JV6)),'Import från mapp'!JV6,0)</f>
        <v>0</v>
      </c>
      <c r="KA44" s="38">
        <f ca="1">IF(OR(ISTEXT('Import från mapp'!JW6),ISNUMBER('Import från mapp'!JW6)),'Import från mapp'!JW6,0)</f>
        <v>0</v>
      </c>
      <c r="KB44" s="38">
        <f ca="1">IF(OR(ISTEXT('Import från mapp'!JX6),ISNUMBER('Import från mapp'!JX6)),'Import från mapp'!JX6,0)</f>
        <v>0</v>
      </c>
      <c r="KC44" s="38">
        <f ca="1">IF(OR(ISTEXT('Import från mapp'!JY6),ISNUMBER('Import från mapp'!JY6)),'Import från mapp'!JY6,0)</f>
        <v>0</v>
      </c>
      <c r="KD44" s="141">
        <f ca="1">IF(OR(ISTEXT('Import från mapp'!JZ6),ISNUMBER('Import från mapp'!JZ6)),'Import från mapp'!JZ6,0)</f>
        <v>0</v>
      </c>
      <c r="KE44" s="38">
        <f ca="1">IF(OR(ISTEXT('Import från mapp'!KA6),ISNUMBER('Import från mapp'!KA6)),'Import från mapp'!KA6,0)</f>
        <v>0</v>
      </c>
      <c r="KF44" s="38">
        <f ca="1">IF(OR(ISTEXT('Import från mapp'!KB6),ISNUMBER('Import från mapp'!KB6)),'Import från mapp'!KB6,0)</f>
        <v>0</v>
      </c>
      <c r="KG44" s="38">
        <f ca="1">IF(OR(ISTEXT('Import från mapp'!KC6),ISNUMBER('Import från mapp'!KC6)),'Import från mapp'!KC6,0)</f>
        <v>0</v>
      </c>
      <c r="KH44" s="38">
        <f ca="1">IF(OR(ISTEXT('Import från mapp'!KD6),ISNUMBER('Import från mapp'!KD6)),'Import från mapp'!KD6,0)</f>
        <v>0</v>
      </c>
      <c r="KI44" s="38">
        <f ca="1">IF(OR(ISTEXT('Import från mapp'!KE6),ISNUMBER('Import från mapp'!KE6)),'Import från mapp'!KE6,0)</f>
        <v>0</v>
      </c>
      <c r="KJ44" s="38">
        <f ca="1">IF(OR(ISTEXT('Import från mapp'!KF6),ISNUMBER('Import från mapp'!KF6)),'Import från mapp'!KF6,0)</f>
        <v>0</v>
      </c>
      <c r="KK44" s="38">
        <f ca="1">IF(OR(ISTEXT('Import från mapp'!KG6),ISNUMBER('Import från mapp'!KG6)),'Import från mapp'!KG6,0)</f>
        <v>0</v>
      </c>
      <c r="KL44" s="38">
        <f ca="1">IF(OR(ISTEXT('Import från mapp'!KH6),ISNUMBER('Import från mapp'!KH6)),'Import från mapp'!KH6,0)</f>
        <v>0</v>
      </c>
      <c r="KM44" s="38">
        <f ca="1">IF(OR(ISTEXT('Import från mapp'!KI6),ISNUMBER('Import från mapp'!KI6)),'Import från mapp'!KI6,0)</f>
        <v>0</v>
      </c>
      <c r="KN44" s="38">
        <f ca="1">IF(OR(ISTEXT('Import från mapp'!KJ6),ISNUMBER('Import från mapp'!KJ6)),'Import från mapp'!KJ6,0)</f>
        <v>0</v>
      </c>
      <c r="KO44" s="141">
        <f ca="1">IF(OR(ISTEXT('Import från mapp'!KK6),ISNUMBER('Import från mapp'!KK6)),'Import från mapp'!KK6,0)</f>
        <v>0</v>
      </c>
      <c r="KP44" s="38">
        <f ca="1">IF(OR(ISTEXT('Import från mapp'!KL6),ISNUMBER('Import från mapp'!KL6)),'Import från mapp'!KL6,0)</f>
        <v>0</v>
      </c>
      <c r="KQ44" s="38">
        <f ca="1">IF(OR(ISTEXT('Import från mapp'!KM6),ISNUMBER('Import från mapp'!KM6)),'Import från mapp'!KM6,0)</f>
        <v>0</v>
      </c>
      <c r="KR44" s="38">
        <f ca="1">IF(OR(ISTEXT('Import från mapp'!KN6),ISNUMBER('Import från mapp'!KN6)),'Import från mapp'!KN6,0)</f>
        <v>0</v>
      </c>
      <c r="KS44" s="38">
        <f ca="1">IF(OR(ISTEXT('Import från mapp'!KO6),ISNUMBER('Import från mapp'!KO6)),'Import från mapp'!KO6,0)</f>
        <v>0</v>
      </c>
      <c r="KT44" s="38">
        <f ca="1">IF(OR(ISTEXT('Import från mapp'!KP6),ISNUMBER('Import från mapp'!KP6)),'Import från mapp'!KP6,0)</f>
        <v>0</v>
      </c>
      <c r="KU44" s="38">
        <f ca="1">IF(OR(ISTEXT('Import från mapp'!KQ6),ISNUMBER('Import från mapp'!KQ6)),'Import från mapp'!KQ6,0)</f>
        <v>0</v>
      </c>
      <c r="KV44" s="38">
        <f ca="1">IF(OR(ISTEXT('Import från mapp'!KR6),ISNUMBER('Import från mapp'!KR6)),'Import från mapp'!KR6,0)</f>
        <v>0</v>
      </c>
      <c r="KW44" s="38">
        <f ca="1">IF(OR(ISTEXT('Import från mapp'!KS6),ISNUMBER('Import från mapp'!KS6)),'Import från mapp'!KS6,0)</f>
        <v>0</v>
      </c>
      <c r="KX44" s="38">
        <f ca="1">IF(OR(ISTEXT('Import från mapp'!KT6),ISNUMBER('Import från mapp'!KT6)),'Import från mapp'!KT6,0)</f>
        <v>0</v>
      </c>
      <c r="KY44" s="38">
        <f ca="1">IF(OR(ISTEXT('Import från mapp'!KU6),ISNUMBER('Import från mapp'!KU6)),'Import från mapp'!KU6,0)</f>
        <v>0</v>
      </c>
      <c r="KZ44" s="141">
        <f ca="1">IF(OR(ISTEXT('Import från mapp'!KV6),ISNUMBER('Import från mapp'!KV6)),'Import från mapp'!KV6,0)</f>
        <v>0</v>
      </c>
      <c r="LA44" s="38">
        <f ca="1">IF(OR(ISTEXT('Import från mapp'!KW6),ISNUMBER('Import från mapp'!KW6)),'Import från mapp'!KW6,0)</f>
        <v>0</v>
      </c>
      <c r="LB44" s="38">
        <f ca="1">IF(OR(ISTEXT('Import från mapp'!KX6),ISNUMBER('Import från mapp'!KX6)),'Import från mapp'!KX6,0)</f>
        <v>0</v>
      </c>
      <c r="LC44" s="38">
        <f ca="1">IF(OR(ISTEXT('Import från mapp'!KY6),ISNUMBER('Import från mapp'!KY6)),'Import från mapp'!KY6,0)</f>
        <v>0</v>
      </c>
      <c r="LD44" s="38">
        <f ca="1">IF(OR(ISTEXT('Import från mapp'!KZ6),ISNUMBER('Import från mapp'!KZ6)),'Import från mapp'!KZ6,0)</f>
        <v>0</v>
      </c>
      <c r="LE44" s="38">
        <f ca="1">IF(OR(ISTEXT('Import från mapp'!LA6),ISNUMBER('Import från mapp'!LA6)),'Import från mapp'!LA6,0)</f>
        <v>0</v>
      </c>
      <c r="LF44" s="38">
        <f ca="1">IF(OR(ISTEXT('Import från mapp'!LB6),ISNUMBER('Import från mapp'!LB6)),'Import från mapp'!LB6,0)</f>
        <v>0</v>
      </c>
      <c r="LG44" s="38">
        <f ca="1">IF(OR(ISTEXT('Import från mapp'!LC6),ISNUMBER('Import från mapp'!LC6)),'Import från mapp'!LC6,0)</f>
        <v>0</v>
      </c>
      <c r="LH44" s="38">
        <f ca="1">IF(OR(ISTEXT('Import från mapp'!LD6),ISNUMBER('Import från mapp'!LD6)),'Import från mapp'!LD6,0)</f>
        <v>0</v>
      </c>
      <c r="LI44" s="38">
        <f ca="1">IF(OR(ISTEXT('Import från mapp'!LE6),ISNUMBER('Import från mapp'!LE6)),'Import från mapp'!LE6,0)</f>
        <v>0</v>
      </c>
      <c r="LJ44" s="38">
        <f ca="1">IF(OR(ISTEXT('Import från mapp'!LF6),ISNUMBER('Import från mapp'!LF6)),'Import från mapp'!LF6,0)</f>
        <v>0</v>
      </c>
      <c r="LK44" s="141">
        <f ca="1">IF(OR(ISTEXT('Import från mapp'!LG6),ISNUMBER('Import från mapp'!LG6)),'Import från mapp'!LG6,0)</f>
        <v>0</v>
      </c>
      <c r="LL44" s="38">
        <f ca="1">IF(OR(ISTEXT('Import från mapp'!LH6),ISNUMBER('Import från mapp'!LH6)),'Import från mapp'!LH6,0)</f>
        <v>0</v>
      </c>
      <c r="LM44" s="38">
        <f ca="1">IF(OR(ISTEXT('Import från mapp'!LI6),ISNUMBER('Import från mapp'!LI6)),'Import från mapp'!LI6,0)</f>
        <v>0</v>
      </c>
      <c r="LN44" s="38">
        <f ca="1">IF(OR(ISTEXT('Import från mapp'!LJ6),ISNUMBER('Import från mapp'!LJ6)),'Import från mapp'!LJ6,0)</f>
        <v>0</v>
      </c>
      <c r="LO44" s="38">
        <f ca="1">IF(OR(ISTEXT('Import från mapp'!LK6),ISNUMBER('Import från mapp'!LK6)),'Import från mapp'!LK6,0)</f>
        <v>0</v>
      </c>
      <c r="LP44" s="38">
        <f ca="1">IF(OR(ISTEXT('Import från mapp'!LL6),ISNUMBER('Import från mapp'!LL6)),'Import från mapp'!LL6,0)</f>
        <v>0</v>
      </c>
      <c r="LQ44" s="38">
        <f ca="1">IF(OR(ISTEXT('Import från mapp'!LM6),ISNUMBER('Import från mapp'!LM6)),'Import från mapp'!LM6,0)</f>
        <v>0</v>
      </c>
      <c r="LR44" s="38">
        <f ca="1">IF(OR(ISTEXT('Import från mapp'!LN6),ISNUMBER('Import från mapp'!LN6)),'Import från mapp'!LN6,0)</f>
        <v>0</v>
      </c>
      <c r="LS44" s="38">
        <f ca="1">IF(OR(ISTEXT('Import från mapp'!LO6),ISNUMBER('Import från mapp'!LO6)),'Import från mapp'!LO6,0)</f>
        <v>0</v>
      </c>
      <c r="LT44" s="38">
        <f ca="1">IF(OR(ISTEXT('Import från mapp'!LP6),ISNUMBER('Import från mapp'!LP6)),'Import från mapp'!LP6,0)</f>
        <v>0</v>
      </c>
      <c r="LU44" s="38">
        <f ca="1">IF(OR(ISTEXT('Import från mapp'!LQ6),ISNUMBER('Import från mapp'!LQ6)),'Import från mapp'!LQ6,0)</f>
        <v>0</v>
      </c>
      <c r="LV44" s="141">
        <f ca="1">IF(OR(ISTEXT('Import från mapp'!LR6),ISNUMBER('Import från mapp'!LR6)),'Import från mapp'!LR6,0)</f>
        <v>0</v>
      </c>
      <c r="LW44" s="38">
        <f ca="1">IF(OR(ISTEXT('Import från mapp'!LS6),ISNUMBER('Import från mapp'!LS6)),'Import från mapp'!LS6,0)</f>
        <v>0</v>
      </c>
      <c r="LX44" s="38">
        <f ca="1">IF(OR(ISTEXT('Import från mapp'!LT6),ISNUMBER('Import från mapp'!LT6)),'Import från mapp'!LT6,0)</f>
        <v>0</v>
      </c>
      <c r="LY44" s="38">
        <f ca="1">IF(OR(ISTEXT('Import från mapp'!LU6),ISNUMBER('Import från mapp'!LU6)),'Import från mapp'!LU6,0)</f>
        <v>0</v>
      </c>
      <c r="LZ44" s="38">
        <f ca="1">IF(OR(ISTEXT('Import från mapp'!LV6),ISNUMBER('Import från mapp'!LV6)),'Import från mapp'!LV6,0)</f>
        <v>0</v>
      </c>
      <c r="MA44" s="38">
        <f ca="1">IF(OR(ISTEXT('Import från mapp'!LW6),ISNUMBER('Import från mapp'!LW6)),'Import från mapp'!LW6,0)</f>
        <v>0</v>
      </c>
      <c r="MB44" s="38">
        <f ca="1">IF(OR(ISTEXT('Import från mapp'!LX6),ISNUMBER('Import från mapp'!LX6)),'Import från mapp'!LX6,0)</f>
        <v>0</v>
      </c>
      <c r="MC44" s="38">
        <f ca="1">IF(OR(ISTEXT('Import från mapp'!LY6),ISNUMBER('Import från mapp'!LY6)),'Import från mapp'!LY6,0)</f>
        <v>0</v>
      </c>
      <c r="MD44" s="38">
        <f ca="1">IF(OR(ISTEXT('Import från mapp'!LZ6),ISNUMBER('Import från mapp'!LZ6)),'Import från mapp'!LZ6,0)</f>
        <v>0</v>
      </c>
      <c r="ME44" s="38">
        <f ca="1">IF(OR(ISTEXT('Import från mapp'!MA6),ISNUMBER('Import från mapp'!MA6)),'Import från mapp'!MA6,0)</f>
        <v>0</v>
      </c>
      <c r="MF44" s="38">
        <f ca="1">IF(OR(ISTEXT('Import från mapp'!MB6),ISNUMBER('Import från mapp'!MB6)),'Import från mapp'!MB6,0)</f>
        <v>0</v>
      </c>
      <c r="MG44" s="141">
        <f ca="1">IF(OR(ISTEXT('Import från mapp'!MC6),ISNUMBER('Import från mapp'!MC6)),'Import från mapp'!MC6,0)</f>
        <v>0</v>
      </c>
      <c r="MH44" s="38">
        <f ca="1">IF(OR(ISTEXT('Import från mapp'!MD6),ISNUMBER('Import från mapp'!MD6)),'Import från mapp'!MD6,0)</f>
        <v>0</v>
      </c>
      <c r="MI44" s="38">
        <f ca="1">IF(OR(ISTEXT('Import från mapp'!ME6),ISNUMBER('Import från mapp'!ME6)),'Import från mapp'!ME6,0)</f>
        <v>0</v>
      </c>
      <c r="MJ44" s="38">
        <f ca="1">IF(OR(ISTEXT('Import från mapp'!MF6),ISNUMBER('Import från mapp'!MF6)),'Import från mapp'!MF6,0)</f>
        <v>0</v>
      </c>
      <c r="MK44" s="38">
        <f ca="1">IF(OR(ISTEXT('Import från mapp'!MG6),ISNUMBER('Import från mapp'!MG6)),'Import från mapp'!MG6,0)</f>
        <v>0</v>
      </c>
      <c r="ML44" s="38">
        <f ca="1">IF(OR(ISTEXT('Import från mapp'!MH6),ISNUMBER('Import från mapp'!MH6)),'Import från mapp'!MH6,0)</f>
        <v>0</v>
      </c>
      <c r="MM44" s="38">
        <f ca="1">IF(OR(ISTEXT('Import från mapp'!MI6),ISNUMBER('Import från mapp'!MI6)),'Import från mapp'!MI6,0)</f>
        <v>0</v>
      </c>
      <c r="MN44" s="38">
        <f ca="1">IF(OR(ISTEXT('Import från mapp'!MJ6),ISNUMBER('Import från mapp'!MJ6)),'Import från mapp'!MJ6,0)</f>
        <v>0</v>
      </c>
      <c r="MO44" s="38">
        <f ca="1">IF(OR(ISTEXT('Import från mapp'!MK6),ISNUMBER('Import från mapp'!MK6)),'Import från mapp'!MK6,0)</f>
        <v>0</v>
      </c>
      <c r="MP44" s="38">
        <f ca="1">IF(OR(ISTEXT('Import från mapp'!ML6),ISNUMBER('Import från mapp'!ML6)),'Import från mapp'!ML6,0)</f>
        <v>0</v>
      </c>
      <c r="MQ44" s="38">
        <f ca="1">IF(OR(ISTEXT('Import från mapp'!MM6),ISNUMBER('Import från mapp'!MM6)),'Import från mapp'!MM6,0)</f>
        <v>0</v>
      </c>
      <c r="MR44" s="38">
        <f ca="1">IF(OR(ISTEXT('Import från mapp'!MN6),ISNUMBER('Import från mapp'!MN6)),'Import från mapp'!MN6,0)</f>
        <v>0</v>
      </c>
      <c r="MS44" s="141">
        <f ca="1">IF(OR(ISTEXT('Import från mapp'!MO6),ISNUMBER('Import från mapp'!MO6)),'Import från mapp'!MO6,0)</f>
        <v>0</v>
      </c>
      <c r="MT44" s="38">
        <f ca="1">IF(OR(ISTEXT('Import från mapp'!MP6),ISNUMBER('Import från mapp'!MP6)),'Import från mapp'!MP6,0)</f>
        <v>0</v>
      </c>
      <c r="MU44" s="38">
        <f ca="1">IF(OR(ISTEXT('Import från mapp'!MQ6),ISNUMBER('Import från mapp'!MQ6)),'Import från mapp'!MQ6,0)</f>
        <v>0</v>
      </c>
      <c r="MV44" s="38">
        <f ca="1">IF(OR(ISTEXT('Import från mapp'!MR6),ISNUMBER('Import från mapp'!MR6)),'Import från mapp'!MR6,0)</f>
        <v>0</v>
      </c>
      <c r="MW44" s="38">
        <f ca="1">IF(OR(ISTEXT('Import från mapp'!MS6),ISNUMBER('Import från mapp'!MS6)),'Import från mapp'!MS6,0)</f>
        <v>0</v>
      </c>
      <c r="MX44" s="38">
        <f ca="1">IF(OR(ISTEXT('Import från mapp'!MT6),ISNUMBER('Import från mapp'!MT6)),'Import från mapp'!MT6,0)</f>
        <v>0</v>
      </c>
      <c r="MY44" s="38">
        <f ca="1">IF(OR(ISTEXT('Import från mapp'!MU6),ISNUMBER('Import från mapp'!MU6)),'Import från mapp'!MU6,0)</f>
        <v>0</v>
      </c>
      <c r="MZ44" s="38">
        <f ca="1">IF(OR(ISTEXT('Import från mapp'!MV6),ISNUMBER('Import från mapp'!MV6)),'Import från mapp'!MV6,0)</f>
        <v>0</v>
      </c>
      <c r="NA44" s="38">
        <f ca="1">IF(OR(ISTEXT('Import från mapp'!MW6),ISNUMBER('Import från mapp'!MW6)),'Import från mapp'!MW6,0)</f>
        <v>0</v>
      </c>
      <c r="NB44" s="38">
        <f ca="1">IF(OR(ISTEXT('Import från mapp'!MX6),ISNUMBER('Import från mapp'!MX6)),'Import från mapp'!MX6,0)</f>
        <v>0</v>
      </c>
      <c r="NC44" s="38">
        <f ca="1">IF(OR(ISTEXT('Import från mapp'!MY6),ISNUMBER('Import från mapp'!MY6)),'Import från mapp'!MY6,0)</f>
        <v>0</v>
      </c>
      <c r="ND44" s="38">
        <f ca="1">IF(OR(ISTEXT('Import från mapp'!MZ6),ISNUMBER('Import från mapp'!MZ6)),'Import från mapp'!MZ6,0)</f>
        <v>0</v>
      </c>
      <c r="NE44" s="141">
        <f ca="1">IF(OR(ISTEXT('Import från mapp'!NA6),ISNUMBER('Import från mapp'!NA6)),'Import från mapp'!NA6,0)</f>
        <v>0</v>
      </c>
      <c r="NF44" s="38">
        <f ca="1">IF(OR(ISTEXT('Import från mapp'!NB6),ISNUMBER('Import från mapp'!NB6)),'Import från mapp'!NB6,0)</f>
        <v>0</v>
      </c>
      <c r="NG44" s="38">
        <f ca="1">IF(OR(ISTEXT('Import från mapp'!NC6),ISNUMBER('Import från mapp'!NC6)),'Import från mapp'!NC6,0)</f>
        <v>0</v>
      </c>
      <c r="NH44" s="38">
        <f ca="1">IF(OR(ISTEXT('Import från mapp'!ND6),ISNUMBER('Import från mapp'!ND6)),'Import från mapp'!ND6,0)</f>
        <v>0</v>
      </c>
      <c r="NI44" s="38">
        <f ca="1">IF(OR(ISTEXT('Import från mapp'!NE6),ISNUMBER('Import från mapp'!NE6)),'Import från mapp'!NE6,0)</f>
        <v>0</v>
      </c>
      <c r="NJ44" s="38">
        <f ca="1">IF(OR(ISTEXT('Import från mapp'!NF6),ISNUMBER('Import från mapp'!NF6)),'Import från mapp'!NF6,0)</f>
        <v>0</v>
      </c>
      <c r="NK44" s="38">
        <f ca="1">IF(OR(ISTEXT('Import från mapp'!NG6),ISNUMBER('Import från mapp'!NG6)),'Import från mapp'!NG6,0)</f>
        <v>0</v>
      </c>
      <c r="NL44" s="38">
        <f ca="1">IF(OR(ISTEXT('Import från mapp'!NH6),ISNUMBER('Import från mapp'!NH6)),'Import från mapp'!NH6,0)</f>
        <v>0</v>
      </c>
      <c r="NM44" s="38">
        <f ca="1">IF(OR(ISTEXT('Import från mapp'!NI6),ISNUMBER('Import från mapp'!NI6)),'Import från mapp'!NI6,0)</f>
        <v>0</v>
      </c>
      <c r="NN44" s="38">
        <f ca="1">IF(OR(ISTEXT('Import från mapp'!NJ6),ISNUMBER('Import från mapp'!NJ6)),'Import från mapp'!NJ6,0)</f>
        <v>0</v>
      </c>
      <c r="NO44" s="38">
        <f ca="1">IF(OR(ISTEXT('Import från mapp'!NK6),ISNUMBER('Import från mapp'!NK6)),'Import från mapp'!NK6,0)</f>
        <v>0</v>
      </c>
      <c r="NP44" s="38">
        <f ca="1">IF(OR(ISTEXT('Import från mapp'!NL6),ISNUMBER('Import från mapp'!NL6)),'Import från mapp'!NL6,0)</f>
        <v>0</v>
      </c>
      <c r="NQ44" s="141">
        <f ca="1">IF(OR(ISTEXT('Import från mapp'!NM6),ISNUMBER('Import från mapp'!NM6)),'Import från mapp'!NM6,0)</f>
        <v>0</v>
      </c>
      <c r="NR44" s="38">
        <f ca="1">IF(OR(ISTEXT('Import från mapp'!NN6),ISNUMBER('Import från mapp'!NN6)),'Import från mapp'!NN6,0)</f>
        <v>0</v>
      </c>
      <c r="NS44" s="38">
        <f ca="1">IF(OR(ISTEXT('Import från mapp'!NO6),ISNUMBER('Import från mapp'!NO6)),'Import från mapp'!NO6,0)</f>
        <v>0</v>
      </c>
      <c r="NT44" s="38">
        <f ca="1">IF(OR(ISTEXT('Import från mapp'!NP6),ISNUMBER('Import från mapp'!NP6)),'Import från mapp'!NP6,0)</f>
        <v>0</v>
      </c>
      <c r="NU44" s="38">
        <f ca="1">IF(OR(ISTEXT('Import från mapp'!NQ6),ISNUMBER('Import från mapp'!NQ6)),'Import från mapp'!NQ6,0)</f>
        <v>0</v>
      </c>
      <c r="NV44" s="38">
        <f ca="1">IF(OR(ISTEXT('Import från mapp'!NR6),ISNUMBER('Import från mapp'!NR6)),'Import från mapp'!NR6,0)</f>
        <v>0</v>
      </c>
      <c r="NW44" s="38">
        <f ca="1">IF(OR(ISTEXT('Import från mapp'!NS6),ISNUMBER('Import från mapp'!NS6)),'Import från mapp'!NS6,0)</f>
        <v>0</v>
      </c>
      <c r="NX44" s="38">
        <f ca="1">IF(OR(ISTEXT('Import från mapp'!NT6),ISNUMBER('Import från mapp'!NT6)),'Import från mapp'!NT6,0)</f>
        <v>0</v>
      </c>
      <c r="NY44" s="38">
        <f ca="1">IF(OR(ISTEXT('Import från mapp'!NU6),ISNUMBER('Import från mapp'!NU6)),'Import från mapp'!NU6,0)</f>
        <v>0</v>
      </c>
      <c r="NZ44" s="38">
        <f ca="1">IF(OR(ISTEXT('Import från mapp'!NV6),ISNUMBER('Import från mapp'!NV6)),'Import från mapp'!NV6,0)</f>
        <v>0</v>
      </c>
      <c r="OA44" s="38">
        <f ca="1">IF(OR(ISTEXT('Import från mapp'!NW6),ISNUMBER('Import från mapp'!NW6)),'Import från mapp'!NW6,0)</f>
        <v>0</v>
      </c>
      <c r="OB44" s="38">
        <f ca="1">IF(OR(ISTEXT('Import från mapp'!NX6),ISNUMBER('Import från mapp'!NX6)),'Import från mapp'!NX6,0)</f>
        <v>0</v>
      </c>
      <c r="OC44" s="141">
        <f ca="1">IF(OR(ISTEXT('Import från mapp'!NY6),ISNUMBER('Import från mapp'!NY6)),'Import från mapp'!NY6,0)</f>
        <v>0</v>
      </c>
      <c r="OD44" s="38">
        <f ca="1">IF(OR(ISTEXT('Import från mapp'!NZ6),ISNUMBER('Import från mapp'!NZ6)),'Import från mapp'!NZ6,0)</f>
        <v>0</v>
      </c>
      <c r="OE44" s="38">
        <f ca="1">IF(OR(ISTEXT('Import från mapp'!OA6),ISNUMBER('Import från mapp'!OA6)),'Import från mapp'!OA6,0)</f>
        <v>0</v>
      </c>
      <c r="OF44" s="38">
        <f ca="1">IF(OR(ISTEXT('Import från mapp'!OB6),ISNUMBER('Import från mapp'!OB6)),'Import från mapp'!OB6,0)</f>
        <v>0</v>
      </c>
      <c r="OG44" s="38">
        <f ca="1">IF(OR(ISTEXT('Import från mapp'!OC6),ISNUMBER('Import från mapp'!OC6)),'Import från mapp'!OC6,0)</f>
        <v>0</v>
      </c>
      <c r="OH44" s="38">
        <f ca="1">IF(OR(ISTEXT('Import från mapp'!OD6),ISNUMBER('Import från mapp'!OD6)),'Import från mapp'!OD6,0)</f>
        <v>0</v>
      </c>
      <c r="OI44" s="38">
        <f ca="1">IF(OR(ISTEXT('Import från mapp'!OE6),ISNUMBER('Import från mapp'!OE6)),'Import från mapp'!OE6,0)</f>
        <v>0</v>
      </c>
      <c r="OJ44" s="38">
        <f ca="1">IF(OR(ISTEXT('Import från mapp'!OF6),ISNUMBER('Import från mapp'!OF6)),'Import från mapp'!OF6,0)</f>
        <v>0</v>
      </c>
      <c r="OK44" s="38">
        <f ca="1">IF(OR(ISTEXT('Import från mapp'!OG6),ISNUMBER('Import från mapp'!OG6)),'Import från mapp'!OG6,0)</f>
        <v>0</v>
      </c>
      <c r="OL44" s="38">
        <f ca="1">IF(OR(ISTEXT('Import från mapp'!OH6),ISNUMBER('Import från mapp'!OH6)),'Import från mapp'!OH6,0)</f>
        <v>0</v>
      </c>
      <c r="OM44" s="38">
        <f ca="1">IF(OR(ISTEXT('Import från mapp'!OI6),ISNUMBER('Import från mapp'!OI6)),'Import från mapp'!OI6,0)</f>
        <v>0</v>
      </c>
      <c r="ON44" s="38">
        <f ca="1">IF(OR(ISTEXT('Import från mapp'!OJ6),ISNUMBER('Import från mapp'!OJ6)),'Import från mapp'!OJ6,0)</f>
        <v>0</v>
      </c>
      <c r="OO44" s="141">
        <f ca="1">IF(OR(ISTEXT('Import från mapp'!OK6),ISNUMBER('Import från mapp'!OK6)),'Import från mapp'!OK6,0)</f>
        <v>0</v>
      </c>
      <c r="OP44" s="38">
        <f ca="1">IF(OR(ISTEXT('Import från mapp'!OL6),ISNUMBER('Import från mapp'!OL6)),'Import från mapp'!OL6,0)</f>
        <v>0</v>
      </c>
      <c r="OQ44" s="38">
        <f ca="1">IF(OR(ISTEXT('Import från mapp'!OM6),ISNUMBER('Import från mapp'!OM6)),'Import från mapp'!OM6,0)</f>
        <v>0</v>
      </c>
      <c r="OR44" s="38">
        <f ca="1">IF(OR(ISTEXT('Import från mapp'!ON6),ISNUMBER('Import från mapp'!ON6)),'Import från mapp'!ON6,0)</f>
        <v>0</v>
      </c>
      <c r="OS44" s="38">
        <f ca="1">IF(OR(ISTEXT('Import från mapp'!OO6),ISNUMBER('Import från mapp'!OO6)),'Import från mapp'!OO6,0)</f>
        <v>0</v>
      </c>
      <c r="OT44" s="38">
        <f ca="1">IF(OR(ISTEXT('Import från mapp'!OP6),ISNUMBER('Import från mapp'!OP6)),'Import från mapp'!OP6,0)</f>
        <v>0</v>
      </c>
      <c r="OU44" s="38">
        <f ca="1">IF(OR(ISTEXT('Import från mapp'!OQ6),ISNUMBER('Import från mapp'!OQ6)),'Import från mapp'!OQ6,0)</f>
        <v>0</v>
      </c>
      <c r="OV44" s="38">
        <f ca="1">IF(OR(ISTEXT('Import från mapp'!OR6),ISNUMBER('Import från mapp'!OR6)),'Import från mapp'!OR6,0)</f>
        <v>0</v>
      </c>
      <c r="OW44" s="38">
        <f ca="1">IF(OR(ISTEXT('Import från mapp'!OS6),ISNUMBER('Import från mapp'!OS6)),'Import från mapp'!OS6,0)</f>
        <v>0</v>
      </c>
      <c r="OX44" s="38">
        <f ca="1">IF(OR(ISTEXT('Import från mapp'!OT6),ISNUMBER('Import från mapp'!OT6)),'Import från mapp'!OT6,0)</f>
        <v>0</v>
      </c>
      <c r="OY44" s="38">
        <f ca="1">IF(OR(ISTEXT('Import från mapp'!OU6),ISNUMBER('Import från mapp'!OU6)),'Import från mapp'!OU6,0)</f>
        <v>0</v>
      </c>
      <c r="OZ44" s="38">
        <f ca="1">IF(OR(ISTEXT('Import från mapp'!OV6),ISNUMBER('Import från mapp'!OV6)),'Import från mapp'!OV6,0)</f>
        <v>0</v>
      </c>
      <c r="PA44" s="141">
        <f ca="1">IF(OR(ISTEXT('Import från mapp'!OW6),ISNUMBER('Import från mapp'!OW6)),'Import från mapp'!OW6,0)</f>
        <v>0</v>
      </c>
      <c r="PB44" s="38">
        <f ca="1">IF(OR(ISTEXT('Import från mapp'!OX6),ISNUMBER('Import från mapp'!OX6)),'Import från mapp'!OX6,0)</f>
        <v>0</v>
      </c>
      <c r="PC44" s="38">
        <f ca="1">IF(OR(ISTEXT('Import från mapp'!OY6),ISNUMBER('Import från mapp'!OY6)),'Import från mapp'!OY6,0)</f>
        <v>0</v>
      </c>
      <c r="PD44" s="38">
        <f ca="1">IF(OR(ISTEXT('Import från mapp'!OZ6),ISNUMBER('Import från mapp'!OZ6)),'Import från mapp'!OZ6,0)</f>
        <v>0</v>
      </c>
      <c r="PE44" s="38">
        <f ca="1">IF(OR(ISTEXT('Import från mapp'!PA6),ISNUMBER('Import från mapp'!PA6)),'Import från mapp'!PA6,0)</f>
        <v>0</v>
      </c>
      <c r="PF44" s="38">
        <f ca="1">IF(OR(ISTEXT('Import från mapp'!PB6),ISNUMBER('Import från mapp'!PB6)),'Import från mapp'!PB6,0)</f>
        <v>0</v>
      </c>
      <c r="PG44" s="38">
        <f ca="1">IF(OR(ISTEXT('Import från mapp'!PC6),ISNUMBER('Import från mapp'!PC6)),'Import från mapp'!PC6,0)</f>
        <v>0</v>
      </c>
      <c r="PH44" s="38">
        <f ca="1">IF(OR(ISTEXT('Import från mapp'!PD6),ISNUMBER('Import från mapp'!PD6)),'Import från mapp'!PD6,0)</f>
        <v>0</v>
      </c>
      <c r="PI44" s="38">
        <f ca="1">IF(OR(ISTEXT('Import från mapp'!PE6),ISNUMBER('Import från mapp'!PE6)),'Import från mapp'!PE6,0)</f>
        <v>0</v>
      </c>
      <c r="PJ44" s="38">
        <f ca="1">IF(OR(ISTEXT('Import från mapp'!PF6),ISNUMBER('Import från mapp'!PF6)),'Import från mapp'!PF6,0)</f>
        <v>0</v>
      </c>
      <c r="PK44" s="38">
        <f ca="1">IF(OR(ISTEXT('Import från mapp'!PG6),ISNUMBER('Import från mapp'!PG6)),'Import från mapp'!PG6,0)</f>
        <v>0</v>
      </c>
      <c r="PL44" s="38">
        <f ca="1">IF(OR(ISTEXT('Import från mapp'!PH6),ISNUMBER('Import från mapp'!PH6)),'Import från mapp'!PH6,0)</f>
        <v>0</v>
      </c>
      <c r="PM44" s="141">
        <f ca="1">IF(OR(ISTEXT('Import från mapp'!PI6),ISNUMBER('Import från mapp'!PI6)),'Import från mapp'!PI6,0)</f>
        <v>0</v>
      </c>
      <c r="PN44" s="38">
        <f ca="1">IF(OR(ISTEXT('Import från mapp'!PJ6),ISNUMBER('Import från mapp'!PJ6)),'Import från mapp'!PJ6,0)</f>
        <v>0</v>
      </c>
      <c r="PO44" s="38">
        <f ca="1">IF(OR(ISTEXT('Import från mapp'!PK6),ISNUMBER('Import från mapp'!PK6)),'Import från mapp'!PK6,0)</f>
        <v>0</v>
      </c>
      <c r="PP44" s="38">
        <f ca="1">IF(OR(ISTEXT('Import från mapp'!PL6),ISNUMBER('Import från mapp'!PL6)),'Import från mapp'!PL6,0)</f>
        <v>0</v>
      </c>
      <c r="PQ44" s="38">
        <f ca="1">IF(OR(ISTEXT('Import från mapp'!PM6),ISNUMBER('Import från mapp'!PM6)),'Import från mapp'!PM6,0)</f>
        <v>0</v>
      </c>
      <c r="PR44" s="38">
        <f ca="1">IF(OR(ISTEXT('Import från mapp'!PN6),ISNUMBER('Import från mapp'!PN6)),'Import från mapp'!PN6,0)</f>
        <v>0</v>
      </c>
      <c r="PS44" s="38">
        <f ca="1">IF(OR(ISTEXT('Import från mapp'!PO6),ISNUMBER('Import från mapp'!PO6)),'Import från mapp'!PO6,0)</f>
        <v>0</v>
      </c>
      <c r="PT44" s="38">
        <f ca="1">IF(OR(ISTEXT('Import från mapp'!PP6),ISNUMBER('Import från mapp'!PP6)),'Import från mapp'!PP6,0)</f>
        <v>0</v>
      </c>
      <c r="PU44" s="38">
        <f ca="1">IF(OR(ISTEXT('Import från mapp'!PQ6),ISNUMBER('Import från mapp'!PQ6)),'Import från mapp'!PQ6,0)</f>
        <v>0</v>
      </c>
      <c r="PV44" s="38">
        <f ca="1">IF(OR(ISTEXT('Import från mapp'!PR6),ISNUMBER('Import från mapp'!PR6)),'Import från mapp'!PR6,0)</f>
        <v>0</v>
      </c>
      <c r="PW44" s="38">
        <f ca="1">IF(OR(ISTEXT('Import från mapp'!PS6),ISNUMBER('Import från mapp'!PS6)),'Import från mapp'!PS6,0)</f>
        <v>0</v>
      </c>
      <c r="PX44" s="38">
        <f ca="1">IF(OR(ISTEXT('Import från mapp'!PT6),ISNUMBER('Import från mapp'!PT6)),'Import från mapp'!PT6,0)</f>
        <v>0</v>
      </c>
      <c r="PY44" s="141">
        <f ca="1">IF(OR(ISTEXT('Import från mapp'!PU6),ISNUMBER('Import från mapp'!PU6)),'Import från mapp'!PU6,0)</f>
        <v>0</v>
      </c>
      <c r="PZ44" s="38">
        <f ca="1">IF(OR(ISTEXT('Import från mapp'!PV6),ISNUMBER('Import från mapp'!PV6)),'Import från mapp'!PV6,0)</f>
        <v>0</v>
      </c>
      <c r="QA44" s="38">
        <f ca="1">IF(OR(ISTEXT('Import från mapp'!PW6),ISNUMBER('Import från mapp'!PW6)),'Import från mapp'!PW6,0)</f>
        <v>0</v>
      </c>
      <c r="QB44" s="38">
        <f ca="1">IF(OR(ISTEXT('Import från mapp'!PX6),ISNUMBER('Import från mapp'!PX6)),'Import från mapp'!PX6,0)</f>
        <v>0</v>
      </c>
      <c r="QC44" s="38">
        <f ca="1">IF(OR(ISTEXT('Import från mapp'!PY6),ISNUMBER('Import från mapp'!PY6)),'Import från mapp'!PY6,0)</f>
        <v>0</v>
      </c>
      <c r="QD44" s="38">
        <f ca="1">IF(OR(ISTEXT('Import från mapp'!PZ6),ISNUMBER('Import från mapp'!PZ6)),'Import från mapp'!PZ6,0)</f>
        <v>0</v>
      </c>
      <c r="QE44" s="38">
        <f ca="1">IF(OR(ISTEXT('Import från mapp'!QA6),ISNUMBER('Import från mapp'!QA6)),'Import från mapp'!QA6,0)</f>
        <v>0</v>
      </c>
      <c r="QF44" s="38">
        <f ca="1">IF(OR(ISTEXT('Import från mapp'!QB6),ISNUMBER('Import från mapp'!QB6)),'Import från mapp'!QB6,0)</f>
        <v>0</v>
      </c>
      <c r="QG44" s="38">
        <f ca="1">IF(OR(ISTEXT('Import från mapp'!QC6),ISNUMBER('Import från mapp'!QC6)),'Import från mapp'!QC6,0)</f>
        <v>0</v>
      </c>
      <c r="QH44" s="38">
        <f ca="1">IF(OR(ISTEXT('Import från mapp'!QD6),ISNUMBER('Import från mapp'!QD6)),'Import från mapp'!QD6,0)</f>
        <v>0</v>
      </c>
      <c r="QI44" s="38">
        <f ca="1">IF(OR(ISTEXT('Import från mapp'!QE6),ISNUMBER('Import från mapp'!QE6)),'Import från mapp'!QE6,0)</f>
        <v>0</v>
      </c>
      <c r="QJ44" s="38">
        <f ca="1">IF(OR(ISTEXT('Import från mapp'!QF6),ISNUMBER('Import från mapp'!QF6)),'Import från mapp'!QF6,0)</f>
        <v>0</v>
      </c>
      <c r="QK44" s="141">
        <f ca="1">IF(OR(ISTEXT('Import från mapp'!QG6),ISNUMBER('Import från mapp'!QG6)),'Import från mapp'!QG6,0)</f>
        <v>0</v>
      </c>
      <c r="QL44" s="38">
        <f ca="1">IF(OR(ISTEXT('Import från mapp'!QH6),ISNUMBER('Import från mapp'!QH6)),'Import från mapp'!QH6,0)</f>
        <v>0</v>
      </c>
      <c r="QM44" s="38">
        <f ca="1">IF(OR(ISTEXT('Import från mapp'!QI6),ISNUMBER('Import från mapp'!QI6)),'Import från mapp'!QI6,0)</f>
        <v>0</v>
      </c>
      <c r="QN44" s="38">
        <f ca="1">IF(OR(ISTEXT('Import från mapp'!QJ6),ISNUMBER('Import från mapp'!QJ6)),'Import från mapp'!QJ6,0)</f>
        <v>0</v>
      </c>
      <c r="QO44" s="38">
        <f ca="1">IF(OR(ISTEXT('Import från mapp'!QK6),ISNUMBER('Import från mapp'!QK6)),'Import från mapp'!QK6,0)</f>
        <v>0</v>
      </c>
      <c r="QP44" s="38">
        <f ca="1">IF(OR(ISTEXT('Import från mapp'!QL6),ISNUMBER('Import från mapp'!QL6)),'Import från mapp'!QL6,0)</f>
        <v>0</v>
      </c>
      <c r="QQ44" s="38">
        <f ca="1">IF(OR(ISTEXT('Import från mapp'!QM6),ISNUMBER('Import från mapp'!QM6)),'Import från mapp'!QM6,0)</f>
        <v>0</v>
      </c>
      <c r="QR44" s="38">
        <f ca="1">IF(OR(ISTEXT('Import från mapp'!QN6),ISNUMBER('Import från mapp'!QN6)),'Import från mapp'!QN6,0)</f>
        <v>0</v>
      </c>
      <c r="QS44" s="38">
        <f ca="1">IF(OR(ISTEXT('Import från mapp'!QO6),ISNUMBER('Import från mapp'!QO6)),'Import från mapp'!QO6,0)</f>
        <v>0</v>
      </c>
      <c r="QT44" s="38">
        <f ca="1">IF(OR(ISTEXT('Import från mapp'!QP6),ISNUMBER('Import från mapp'!QP6)),'Import från mapp'!QP6,0)</f>
        <v>0</v>
      </c>
      <c r="QU44" s="38">
        <f ca="1">IF(OR(ISTEXT('Import från mapp'!QQ6),ISNUMBER('Import från mapp'!QQ6)),'Import från mapp'!QQ6,0)</f>
        <v>0</v>
      </c>
      <c r="QV44" s="38">
        <f ca="1">IF(OR(ISTEXT('Import från mapp'!QR6),ISNUMBER('Import från mapp'!QR6)),'Import från mapp'!QR6,0)</f>
        <v>0</v>
      </c>
      <c r="QW44" s="141">
        <f ca="1">IF(OR(ISTEXT('Import från mapp'!QS6),ISNUMBER('Import från mapp'!QS6)),'Import från mapp'!QS6,0)</f>
        <v>0</v>
      </c>
      <c r="QX44" s="38">
        <f ca="1">IF(OR(ISTEXT('Import från mapp'!QT6),ISNUMBER('Import från mapp'!QT6)),'Import från mapp'!QT6,0)</f>
        <v>0</v>
      </c>
      <c r="QY44" s="38">
        <f ca="1">IF(OR(ISTEXT('Import från mapp'!QU6),ISNUMBER('Import från mapp'!QU6)),'Import från mapp'!QU6,0)</f>
        <v>0</v>
      </c>
      <c r="QZ44" s="38">
        <f ca="1">IF(OR(ISTEXT('Import från mapp'!QV6),ISNUMBER('Import från mapp'!QV6)),'Import från mapp'!QV6,0)</f>
        <v>0</v>
      </c>
      <c r="RA44" s="38">
        <f ca="1">IF(OR(ISTEXT('Import från mapp'!QW6),ISNUMBER('Import från mapp'!QW6)),'Import från mapp'!QW6,0)</f>
        <v>0</v>
      </c>
      <c r="RB44" s="38">
        <f ca="1">IF(OR(ISTEXT('Import från mapp'!QX6),ISNUMBER('Import från mapp'!QX6)),'Import från mapp'!QX6,0)</f>
        <v>0</v>
      </c>
      <c r="RC44" s="38">
        <f ca="1">IF(OR(ISTEXT('Import från mapp'!QY6),ISNUMBER('Import från mapp'!QY6)),'Import från mapp'!QY6,0)</f>
        <v>0</v>
      </c>
      <c r="RD44" s="38">
        <f ca="1">IF(OR(ISTEXT('Import från mapp'!QZ6),ISNUMBER('Import från mapp'!QZ6)),'Import från mapp'!QZ6,0)</f>
        <v>0</v>
      </c>
      <c r="RE44" s="38">
        <f ca="1">IF(OR(ISTEXT('Import från mapp'!RA6),ISNUMBER('Import från mapp'!RA6)),'Import från mapp'!RA6,0)</f>
        <v>0</v>
      </c>
      <c r="RF44" s="38">
        <f ca="1">IF(OR(ISTEXT('Import från mapp'!RB6),ISNUMBER('Import från mapp'!RB6)),'Import från mapp'!RB6,0)</f>
        <v>0</v>
      </c>
      <c r="RG44" s="38">
        <f ca="1">IF(OR(ISTEXT('Import från mapp'!RC6),ISNUMBER('Import från mapp'!RC6)),'Import från mapp'!RC6,0)</f>
        <v>0</v>
      </c>
      <c r="RH44" s="141">
        <f ca="1">IF(OR(ISTEXT('Import från mapp'!RD6),ISNUMBER('Import från mapp'!RD6)),'Import från mapp'!RD6,0)</f>
        <v>0</v>
      </c>
      <c r="RI44" s="38">
        <f ca="1">IF(OR(ISTEXT('Import från mapp'!RE6),ISNUMBER('Import från mapp'!RE6)),'Import från mapp'!RE6,0)</f>
        <v>0</v>
      </c>
      <c r="RJ44" s="38">
        <f ca="1">IF(OR(ISTEXT('Import från mapp'!RF6),ISNUMBER('Import från mapp'!RF6)),'Import från mapp'!RF6,0)</f>
        <v>0</v>
      </c>
      <c r="RK44" s="38">
        <f ca="1">IF(OR(ISTEXT('Import från mapp'!RG6),ISNUMBER('Import från mapp'!RG6)),'Import från mapp'!RG6,0)</f>
        <v>0</v>
      </c>
      <c r="RL44" s="38">
        <f ca="1">IF(OR(ISTEXT('Import från mapp'!RH6),ISNUMBER('Import från mapp'!RH6)),'Import från mapp'!RH6,0)</f>
        <v>0</v>
      </c>
      <c r="RM44" s="38">
        <f ca="1">IF(OR(ISTEXT('Import från mapp'!RI6),ISNUMBER('Import från mapp'!RI6)),'Import från mapp'!RI6,0)</f>
        <v>0</v>
      </c>
      <c r="RN44" s="38">
        <f ca="1">IF(OR(ISTEXT('Import från mapp'!RJ6),ISNUMBER('Import från mapp'!RJ6)),'Import från mapp'!RJ6,0)</f>
        <v>0</v>
      </c>
      <c r="RO44" s="38">
        <f ca="1">IF(OR(ISTEXT('Import från mapp'!RK6),ISNUMBER('Import från mapp'!RK6)),'Import från mapp'!RK6,0)</f>
        <v>0</v>
      </c>
      <c r="RP44" s="38">
        <f ca="1">IF(OR(ISTEXT('Import från mapp'!RL6),ISNUMBER('Import från mapp'!RL6)),'Import från mapp'!RL6,0)</f>
        <v>0</v>
      </c>
      <c r="RQ44" s="38">
        <f ca="1">IF(OR(ISTEXT('Import från mapp'!RM6),ISNUMBER('Import från mapp'!RM6)),'Import från mapp'!RM6,0)</f>
        <v>0</v>
      </c>
      <c r="RR44" s="38">
        <f ca="1">IF(OR(ISTEXT('Import från mapp'!RN6),ISNUMBER('Import från mapp'!RN6)),'Import från mapp'!RN6,0)</f>
        <v>0</v>
      </c>
      <c r="RS44" s="38">
        <f ca="1">IF(OR(ISTEXT('Import från mapp'!RO6),ISNUMBER('Import från mapp'!RO6)),'Import från mapp'!RO6,0)</f>
        <v>0</v>
      </c>
      <c r="RT44" s="43">
        <f t="shared" ca="1" si="86"/>
        <v>0</v>
      </c>
      <c r="RU44" s="38">
        <f t="shared" ca="1" si="87"/>
        <v>0</v>
      </c>
      <c r="RV44" s="56">
        <f t="shared" ca="1" si="88"/>
        <v>0</v>
      </c>
      <c r="RW44" s="56">
        <f t="shared" ca="1" si="89"/>
        <v>0</v>
      </c>
      <c r="RX44" s="38">
        <f ca="1">IF(OR(ISTEXT('Import från mapp'!RQ6),ISNUMBER('Import från mapp'!RQ6)),'Import från mapp'!RQ6,0)</f>
        <v>0</v>
      </c>
      <c r="RY44" s="158" t="e">
        <f ca="1">IF(Arbetsområdena!C53=0.1,0,Arbetsområdena!C53)</f>
        <v>#REF!</v>
      </c>
      <c r="RZ44" s="162" t="e">
        <f ca="1">IF(Arbetsområdena!D53=0.1,0,Arbetsområdena!D53)</f>
        <v>#REF!</v>
      </c>
      <c r="SA44" s="162" t="e">
        <f ca="1">IF(Arbetsområdena!E53=0.1,0,Arbetsområdena!E53)</f>
        <v>#REF!</v>
      </c>
      <c r="SB44" s="162" t="e">
        <f ca="1">IF(Arbetsområdena!F53=0.1,0,Arbetsområdena!F53)</f>
        <v>#REF!</v>
      </c>
      <c r="SC44" s="162" t="e">
        <f ca="1">IF(Arbetsområdena!G53=0.1,0,Arbetsområdena!G53)</f>
        <v>#REF!</v>
      </c>
      <c r="SD44" s="162" t="e">
        <f ca="1">IF(Arbetsområdena!H53=0.1,0,Arbetsområdena!H53)</f>
        <v>#REF!</v>
      </c>
      <c r="SE44" s="162" t="e">
        <f ca="1">IF(Arbetsområdena!I53=0.1,0,Arbetsområdena!I53)</f>
        <v>#REF!</v>
      </c>
      <c r="SF44" s="162" t="e">
        <f ca="1">IF(Arbetsområdena!J53=0.1,0,Arbetsområdena!J53)</f>
        <v>#REF!</v>
      </c>
      <c r="SG44" s="162" t="e">
        <f ca="1">IF(Arbetsområdena!K53=0.1,0,Arbetsområdena!K53)</f>
        <v>#REF!</v>
      </c>
      <c r="SH44" s="162" t="e">
        <f ca="1">IF(Arbetsområdena!L53=0.1,0,Arbetsområdena!L53)</f>
        <v>#REF!</v>
      </c>
      <c r="SI44" s="43" t="e">
        <f ca="1">Arbetsområdena!$Q108</f>
        <v>#REF!</v>
      </c>
      <c r="SJ44" s="56" t="e">
        <f ca="1">Arbetsområdena!$Q72</f>
        <v>#REF!</v>
      </c>
      <c r="SK44" s="56" t="e">
        <f ca="1">Arbetsområdena!$Q122</f>
        <v>#REF!</v>
      </c>
      <c r="SL44" s="56" t="e">
        <f ca="1">Arbetsområdena!$Q193</f>
        <v>#REF!</v>
      </c>
      <c r="SM44" s="56" t="e">
        <f ca="1">Arbetsområdena!$Q138</f>
        <v>#REF!</v>
      </c>
      <c r="SN44" s="56" t="e">
        <f ca="1">Arbetsområdena!$Q180</f>
        <v>#REF!</v>
      </c>
      <c r="SO44" s="56" t="e">
        <f ca="1">Arbetsområdena!$Q209</f>
        <v>#REF!</v>
      </c>
      <c r="SP44" s="148" t="e">
        <f ca="1">Arbetsområdena!$Q162</f>
        <v>#REF!</v>
      </c>
      <c r="SQ44" s="56" t="e">
        <f ca="1">Arbetsområdena!$Q220</f>
        <v>#REF!</v>
      </c>
      <c r="SR44" s="148" t="e">
        <f ca="1">Arbetsområdena!$Q89</f>
        <v>#REF!</v>
      </c>
      <c r="SS44" s="48">
        <f ca="1">D44</f>
        <v>0</v>
      </c>
      <c r="ST44" s="104" t="e">
        <f t="shared" ca="1" si="90"/>
        <v>#REF!</v>
      </c>
      <c r="SU44" s="43"/>
      <c r="SV44" s="56"/>
      <c r="SW44" s="56"/>
      <c r="SX44" s="56"/>
      <c r="SY44" s="56"/>
      <c r="SZ44" s="56"/>
      <c r="TA44" s="56"/>
      <c r="TB44" s="56"/>
      <c r="TC44" s="56"/>
      <c r="TD44" s="56"/>
      <c r="TE44" s="56"/>
      <c r="TF44" s="56"/>
      <c r="TG44" s="56"/>
      <c r="TH44" s="56"/>
      <c r="TI44" s="56"/>
      <c r="TJ44" s="56"/>
      <c r="TK44" s="56"/>
      <c r="TL44" s="56"/>
      <c r="TM44" s="56"/>
      <c r="TN44" s="56"/>
      <c r="TO44" s="56"/>
      <c r="TP44" s="56"/>
      <c r="TQ44" s="56"/>
      <c r="TR44" s="56"/>
      <c r="TS44" s="56"/>
      <c r="TT44" s="56"/>
      <c r="TU44" s="56"/>
      <c r="TV44" s="56"/>
      <c r="TW44" s="56"/>
      <c r="TX44" s="56"/>
      <c r="TY44" s="56"/>
      <c r="TZ44" s="56"/>
      <c r="UA44" s="56"/>
      <c r="UB44" s="56"/>
      <c r="UC44" s="56"/>
      <c r="UD44" s="56"/>
      <c r="UE44" s="56"/>
      <c r="UF44" s="56"/>
      <c r="UG44" s="56"/>
      <c r="UH44" s="56"/>
      <c r="UI44" s="56"/>
      <c r="UJ44" s="56"/>
      <c r="UK44" s="56"/>
      <c r="UL44" s="56"/>
      <c r="UM44" s="56"/>
      <c r="UN44" s="56"/>
      <c r="UO44" s="56"/>
      <c r="UP44" s="56"/>
      <c r="UQ44" s="56"/>
      <c r="UR44" s="56"/>
      <c r="US44" s="56"/>
      <c r="UT44" s="56"/>
      <c r="UU44" s="56"/>
      <c r="UV44" s="56"/>
      <c r="UW44" s="56"/>
      <c r="UX44" s="56"/>
      <c r="UY44" s="56"/>
      <c r="UZ44" s="56"/>
      <c r="VA44" s="56"/>
      <c r="VB44" s="56"/>
      <c r="VC44" s="56"/>
      <c r="VD44" s="56"/>
      <c r="VE44" s="56"/>
      <c r="VF44" s="56"/>
      <c r="VG44" s="56"/>
      <c r="VH44" s="56"/>
      <c r="VI44" s="56"/>
      <c r="VJ44" s="56"/>
      <c r="VK44" s="56"/>
      <c r="VL44" s="56"/>
      <c r="VM44" s="56"/>
      <c r="VN44" s="56"/>
      <c r="VO44" s="56"/>
      <c r="VP44" s="56"/>
      <c r="VQ44" s="56"/>
      <c r="VR44" s="56"/>
      <c r="VS44" s="56"/>
      <c r="VT44" s="56"/>
      <c r="VU44" s="56"/>
      <c r="VV44" s="56"/>
      <c r="VW44" s="56"/>
      <c r="VX44" s="56"/>
      <c r="VY44" s="56"/>
      <c r="VZ44" s="56"/>
      <c r="WA44" s="56"/>
      <c r="WB44" s="56"/>
      <c r="WC44" s="56"/>
      <c r="WD44" s="56"/>
      <c r="WE44" s="56"/>
      <c r="WF44" s="56"/>
      <c r="WG44" s="56"/>
      <c r="WH44" s="56"/>
      <c r="WI44" s="56"/>
    </row>
    <row r="50" spans="510:510" x14ac:dyDescent="0.35">
      <c r="SP50" s="100"/>
    </row>
    <row r="51" spans="510:510" x14ac:dyDescent="0.35">
      <c r="SP51" s="100"/>
    </row>
    <row r="52" spans="510:510" x14ac:dyDescent="0.35">
      <c r="SP52" s="100"/>
    </row>
    <row r="53" spans="510:510" x14ac:dyDescent="0.35">
      <c r="SP53" s="100"/>
    </row>
  </sheetData>
  <sheetProtection selectLockedCells="1" selectUnlockedCells="1"/>
  <mergeCells count="80">
    <mergeCell ref="LL2:LU4"/>
    <mergeCell ref="LK19:LU25"/>
    <mergeCell ref="LW2:MF4"/>
    <mergeCell ref="LV19:MF25"/>
    <mergeCell ref="QX2:RG4"/>
    <mergeCell ref="QW19:RG25"/>
    <mergeCell ref="OO19:OY25"/>
    <mergeCell ref="OP2:OY4"/>
    <mergeCell ref="MS19:NC25"/>
    <mergeCell ref="QL2:QU4"/>
    <mergeCell ref="QK19:QU25"/>
    <mergeCell ref="OD2:OM4"/>
    <mergeCell ref="OC19:OM25"/>
    <mergeCell ref="PB2:PK4"/>
    <mergeCell ref="PA19:PK25"/>
    <mergeCell ref="KE2:KN4"/>
    <mergeCell ref="KD19:KN25"/>
    <mergeCell ref="KP2:KY4"/>
    <mergeCell ref="KO19:KY25"/>
    <mergeCell ref="LA2:LJ4"/>
    <mergeCell ref="KZ19:LJ25"/>
    <mergeCell ref="IX2:JG4"/>
    <mergeCell ref="IW19:JG25"/>
    <mergeCell ref="JI2:JR4"/>
    <mergeCell ref="JH19:JR25"/>
    <mergeCell ref="JT2:KC4"/>
    <mergeCell ref="JS19:KC25"/>
    <mergeCell ref="IM2:IV4"/>
    <mergeCell ref="BA2:BJ4"/>
    <mergeCell ref="AZ19:BJ25"/>
    <mergeCell ref="BL2:BU4"/>
    <mergeCell ref="BK19:BU25"/>
    <mergeCell ref="GU2:HD4"/>
    <mergeCell ref="GT19:HD25"/>
    <mergeCell ref="FJ2:FS4"/>
    <mergeCell ref="FI19:FS25"/>
    <mergeCell ref="DW2:EF4"/>
    <mergeCell ref="DV19:EF25"/>
    <mergeCell ref="IL19:IV25"/>
    <mergeCell ref="HF2:HO4"/>
    <mergeCell ref="HE19:HO25"/>
    <mergeCell ref="HQ2:HZ4"/>
    <mergeCell ref="HP19:HZ25"/>
    <mergeCell ref="EI19:ES25"/>
    <mergeCell ref="IB2:IK4"/>
    <mergeCell ref="IA19:IK25"/>
    <mergeCell ref="FW2:GF4"/>
    <mergeCell ref="FV19:GF25"/>
    <mergeCell ref="GI2:GR4"/>
    <mergeCell ref="GH19:GR25"/>
    <mergeCell ref="Q2:Z4"/>
    <mergeCell ref="P19:Z25"/>
    <mergeCell ref="AC2:AL4"/>
    <mergeCell ref="AB19:AL25"/>
    <mergeCell ref="BW2:CF4"/>
    <mergeCell ref="BV19:CF25"/>
    <mergeCell ref="AP2:AY4"/>
    <mergeCell ref="AO19:AY25"/>
    <mergeCell ref="CJ2:CS4"/>
    <mergeCell ref="CI19:CS25"/>
    <mergeCell ref="EW2:FF4"/>
    <mergeCell ref="EV19:FF25"/>
    <mergeCell ref="NR2:OA4"/>
    <mergeCell ref="NQ19:OA25"/>
    <mergeCell ref="MH2:MQ4"/>
    <mergeCell ref="MG19:MQ25"/>
    <mergeCell ref="MT2:NC4"/>
    <mergeCell ref="NF2:NO4"/>
    <mergeCell ref="NE19:NO25"/>
    <mergeCell ref="CW2:DF4"/>
    <mergeCell ref="CV19:DF25"/>
    <mergeCell ref="DJ2:DS4"/>
    <mergeCell ref="DI19:DS25"/>
    <mergeCell ref="EJ2:ES4"/>
    <mergeCell ref="RI2:RR4"/>
    <mergeCell ref="RH19:RR25"/>
    <mergeCell ref="PN2:PW4"/>
    <mergeCell ref="PM19:PW25"/>
    <mergeCell ref="PZ2:QI4"/>
    <mergeCell ref="PY19:QI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1"/>
  <dimension ref="B2:AB376"/>
  <sheetViews>
    <sheetView zoomScale="115" zoomScaleNormal="115" workbookViewId="0"/>
  </sheetViews>
  <sheetFormatPr defaultRowHeight="14.5" x14ac:dyDescent="0.35"/>
  <cols>
    <col min="2" max="2" width="11" customWidth="1"/>
    <col min="6" max="6" width="46.453125" customWidth="1"/>
    <col min="7" max="14" width="4.54296875" customWidth="1"/>
    <col min="15" max="17" width="10.54296875" customWidth="1"/>
  </cols>
  <sheetData>
    <row r="2" spans="2:12" x14ac:dyDescent="0.35">
      <c r="B2" t="s">
        <v>942</v>
      </c>
    </row>
    <row r="4" spans="2:12" x14ac:dyDescent="0.35">
      <c r="C4" t="str">
        <f>C31</f>
        <v>Analys och hantering av informationssäkerhetsrisker</v>
      </c>
      <c r="D4" t="str">
        <f t="shared" ref="D4:L4" si="0">D31</f>
        <v>Incident- och kontinuitetshantering</v>
      </c>
      <c r="E4" t="str">
        <f t="shared" si="0"/>
        <v>Informationsklassning</v>
      </c>
      <c r="F4" t="str">
        <f t="shared" si="0"/>
        <v>Inventering, undersökningar och omvärldsbevakning</v>
      </c>
      <c r="G4" t="str">
        <f t="shared" si="0"/>
        <v>Ledningens styrning och kontroll</v>
      </c>
      <c r="H4" t="str">
        <f t="shared" si="0"/>
        <v>Medarbetarnas kunskaper och utbildningsverksamhet</v>
      </c>
      <c r="I4" t="str">
        <f t="shared" si="0"/>
        <v>Säkerhetsåtgärder och förbättringsarbete</v>
      </c>
      <c r="J4" t="str">
        <f t="shared" si="0"/>
        <v>Uppföljning och utvärdering</v>
      </c>
      <c r="K4" t="str">
        <f t="shared" si="0"/>
        <v>Upphandling</v>
      </c>
      <c r="L4" t="str">
        <f t="shared" si="0"/>
        <v>Upprättande och utveckling av säkerhetskultur</v>
      </c>
    </row>
    <row r="5" spans="2:12" x14ac:dyDescent="0.35">
      <c r="B5" t="str">
        <f ca="1">B48</f>
        <v>DATA SAKNAS - Läs in data från lokal fil ovan</v>
      </c>
      <c r="C5">
        <f t="shared" ref="C5:L5" ca="1" si="1">C48</f>
        <v>0.1</v>
      </c>
      <c r="D5">
        <f t="shared" ca="1" si="1"/>
        <v>0.1</v>
      </c>
      <c r="E5">
        <f t="shared" ca="1" si="1"/>
        <v>0.1</v>
      </c>
      <c r="F5">
        <f t="shared" ca="1" si="1"/>
        <v>0.1</v>
      </c>
      <c r="G5">
        <f t="shared" ca="1" si="1"/>
        <v>0.1</v>
      </c>
      <c r="H5">
        <f t="shared" ca="1" si="1"/>
        <v>0.1</v>
      </c>
      <c r="I5">
        <f t="shared" ca="1" si="1"/>
        <v>0.1</v>
      </c>
      <c r="J5">
        <f t="shared" ca="1" si="1"/>
        <v>0.1</v>
      </c>
      <c r="K5">
        <f t="shared" ca="1" si="1"/>
        <v>0.1</v>
      </c>
      <c r="L5">
        <f t="shared" ca="1" si="1"/>
        <v>0.1</v>
      </c>
    </row>
    <row r="6" spans="2:12" x14ac:dyDescent="0.35">
      <c r="B6" t="str">
        <f t="shared" ref="B6:L6" ca="1" si="2">B49</f>
        <v>DATA SAKNAS - Läs in data från lokal fil ovan</v>
      </c>
      <c r="C6" t="e">
        <f t="shared" ca="1" si="2"/>
        <v>#REF!</v>
      </c>
      <c r="D6" t="e">
        <f t="shared" ca="1" si="2"/>
        <v>#REF!</v>
      </c>
      <c r="E6" t="e">
        <f t="shared" ca="1" si="2"/>
        <v>#REF!</v>
      </c>
      <c r="F6" t="e">
        <f t="shared" ca="1" si="2"/>
        <v>#REF!</v>
      </c>
      <c r="G6" t="e">
        <f t="shared" ca="1" si="2"/>
        <v>#REF!</v>
      </c>
      <c r="H6" t="e">
        <f t="shared" ca="1" si="2"/>
        <v>#REF!</v>
      </c>
      <c r="I6" t="e">
        <f t="shared" ca="1" si="2"/>
        <v>#REF!</v>
      </c>
      <c r="J6" t="e">
        <f t="shared" ca="1" si="2"/>
        <v>#REF!</v>
      </c>
      <c r="K6" t="e">
        <f t="shared" ca="1" si="2"/>
        <v>#REF!</v>
      </c>
      <c r="L6" t="e">
        <f t="shared" ca="1" si="2"/>
        <v>#REF!</v>
      </c>
    </row>
    <row r="7" spans="2:12" x14ac:dyDescent="0.35">
      <c r="B7" t="str">
        <f t="shared" ref="B7:L7" ca="1" si="3">B50</f>
        <v>DATA SAKNAS - Läs in data från lokal fil ovan</v>
      </c>
      <c r="C7">
        <f t="shared" ca="1" si="3"/>
        <v>0.1</v>
      </c>
      <c r="D7">
        <f t="shared" ca="1" si="3"/>
        <v>0.1</v>
      </c>
      <c r="E7">
        <f t="shared" ca="1" si="3"/>
        <v>0.1</v>
      </c>
      <c r="F7">
        <f t="shared" ca="1" si="3"/>
        <v>0.1</v>
      </c>
      <c r="G7">
        <f t="shared" ca="1" si="3"/>
        <v>0.1</v>
      </c>
      <c r="H7">
        <f t="shared" ca="1" si="3"/>
        <v>0.1</v>
      </c>
      <c r="I7">
        <f t="shared" ca="1" si="3"/>
        <v>0.1</v>
      </c>
      <c r="J7">
        <f t="shared" ca="1" si="3"/>
        <v>0.1</v>
      </c>
      <c r="K7">
        <f t="shared" ca="1" si="3"/>
        <v>0.1</v>
      </c>
      <c r="L7">
        <f t="shared" ca="1" si="3"/>
        <v>0.1</v>
      </c>
    </row>
    <row r="8" spans="2:12" x14ac:dyDescent="0.35">
      <c r="B8" t="str">
        <f t="shared" ref="B8:L8" ca="1" si="4">B51</f>
        <v>DATA SAKNAS - Läs in data från lokal fil ovan</v>
      </c>
      <c r="C8" t="e">
        <f t="shared" ca="1" si="4"/>
        <v>#REF!</v>
      </c>
      <c r="D8" t="e">
        <f t="shared" ca="1" si="4"/>
        <v>#REF!</v>
      </c>
      <c r="E8" t="e">
        <f t="shared" ca="1" si="4"/>
        <v>#REF!</v>
      </c>
      <c r="F8" t="e">
        <f t="shared" ca="1" si="4"/>
        <v>#REF!</v>
      </c>
      <c r="G8" t="e">
        <f t="shared" ca="1" si="4"/>
        <v>#REF!</v>
      </c>
      <c r="H8" t="e">
        <f t="shared" ca="1" si="4"/>
        <v>#REF!</v>
      </c>
      <c r="I8" t="e">
        <f t="shared" ca="1" si="4"/>
        <v>#REF!</v>
      </c>
      <c r="J8" t="e">
        <f t="shared" ca="1" si="4"/>
        <v>#REF!</v>
      </c>
      <c r="K8" s="49" t="e">
        <f t="shared" ca="1" si="4"/>
        <v>#REF!</v>
      </c>
      <c r="L8" t="e">
        <f t="shared" ca="1" si="4"/>
        <v>#REF!</v>
      </c>
    </row>
    <row r="9" spans="2:12" x14ac:dyDescent="0.35">
      <c r="B9" t="str">
        <f t="shared" ref="B9:L9" ca="1" si="5">B52</f>
        <v>DATA SAKNAS - Läs in data från lokal fil ovan</v>
      </c>
      <c r="C9">
        <f t="shared" ca="1" si="5"/>
        <v>0.1</v>
      </c>
      <c r="D9">
        <f t="shared" ca="1" si="5"/>
        <v>0.1</v>
      </c>
      <c r="E9">
        <f t="shared" ca="1" si="5"/>
        <v>0.1</v>
      </c>
      <c r="F9">
        <f t="shared" ca="1" si="5"/>
        <v>0.1</v>
      </c>
      <c r="G9">
        <f t="shared" ca="1" si="5"/>
        <v>0.1</v>
      </c>
      <c r="H9">
        <f t="shared" ca="1" si="5"/>
        <v>0.1</v>
      </c>
      <c r="I9">
        <f t="shared" ca="1" si="5"/>
        <v>0.1</v>
      </c>
      <c r="J9">
        <f t="shared" ca="1" si="5"/>
        <v>0.1</v>
      </c>
      <c r="K9">
        <f t="shared" ca="1" si="5"/>
        <v>0.1</v>
      </c>
      <c r="L9">
        <f t="shared" ca="1" si="5"/>
        <v>0.1</v>
      </c>
    </row>
    <row r="10" spans="2:12" x14ac:dyDescent="0.35">
      <c r="B10" t="str">
        <f t="shared" ref="B10:L10" ca="1" si="6">B53</f>
        <v>DATA SAKNAS - Läs in data från lokal fil ovan</v>
      </c>
      <c r="C10" t="e">
        <f t="shared" ca="1" si="6"/>
        <v>#REF!</v>
      </c>
      <c r="D10" t="e">
        <f t="shared" ca="1" si="6"/>
        <v>#REF!</v>
      </c>
      <c r="E10" t="e">
        <f t="shared" ca="1" si="6"/>
        <v>#REF!</v>
      </c>
      <c r="F10" t="e">
        <f t="shared" ca="1" si="6"/>
        <v>#REF!</v>
      </c>
      <c r="G10" t="e">
        <f t="shared" ca="1" si="6"/>
        <v>#REF!</v>
      </c>
      <c r="H10" t="e">
        <f t="shared" ca="1" si="6"/>
        <v>#REF!</v>
      </c>
      <c r="I10" t="e">
        <f t="shared" ca="1" si="6"/>
        <v>#REF!</v>
      </c>
      <c r="J10" t="e">
        <f t="shared" ca="1" si="6"/>
        <v>#REF!</v>
      </c>
      <c r="K10" s="49" t="e">
        <f t="shared" ca="1" si="6"/>
        <v>#REF!</v>
      </c>
      <c r="L10" t="e">
        <f t="shared" ca="1" si="6"/>
        <v>#REF!</v>
      </c>
    </row>
    <row r="11" spans="2:12" x14ac:dyDescent="0.35">
      <c r="B11" t="str">
        <f>B34</f>
        <v>Hela svarsmängden - Övergripande nivå</v>
      </c>
      <c r="C11">
        <f t="shared" ref="C11:L11" si="7">C34</f>
        <v>0.1</v>
      </c>
      <c r="D11">
        <f t="shared" si="7"/>
        <v>0.1</v>
      </c>
      <c r="E11">
        <f t="shared" si="7"/>
        <v>0.1</v>
      </c>
      <c r="F11">
        <f t="shared" si="7"/>
        <v>0.1</v>
      </c>
      <c r="G11">
        <f t="shared" si="7"/>
        <v>0.1</v>
      </c>
      <c r="H11">
        <f t="shared" si="7"/>
        <v>0.1</v>
      </c>
      <c r="I11">
        <f t="shared" si="7"/>
        <v>0.1</v>
      </c>
      <c r="J11">
        <f t="shared" si="7"/>
        <v>0.1</v>
      </c>
      <c r="K11">
        <f t="shared" si="7"/>
        <v>0.1</v>
      </c>
      <c r="L11">
        <f t="shared" si="7"/>
        <v>0.1</v>
      </c>
    </row>
    <row r="12" spans="2:12" x14ac:dyDescent="0.35">
      <c r="B12" t="str">
        <f t="shared" ref="B12:L12" si="8">B35</f>
        <v>Hela svarsmängden - indikativa nivåer för arbetsområdena</v>
      </c>
      <c r="C12">
        <f t="shared" si="8"/>
        <v>1</v>
      </c>
      <c r="D12">
        <f t="shared" si="8"/>
        <v>1</v>
      </c>
      <c r="E12">
        <f t="shared" si="8"/>
        <v>1</v>
      </c>
      <c r="F12">
        <f t="shared" si="8"/>
        <v>1</v>
      </c>
      <c r="G12">
        <f t="shared" si="8"/>
        <v>0.1</v>
      </c>
      <c r="H12">
        <f t="shared" si="8"/>
        <v>1</v>
      </c>
      <c r="I12">
        <f t="shared" si="8"/>
        <v>1</v>
      </c>
      <c r="J12">
        <f t="shared" si="8"/>
        <v>0.1</v>
      </c>
      <c r="K12">
        <f t="shared" si="8"/>
        <v>4</v>
      </c>
      <c r="L12">
        <f t="shared" si="8"/>
        <v>1</v>
      </c>
    </row>
    <row r="13" spans="2:12" x14ac:dyDescent="0.35">
      <c r="B13" t="str">
        <f t="shared" ref="B13:L13" si="9">B36</f>
        <v>Alla svarande kommuner - Övergripande nivå</v>
      </c>
      <c r="C13">
        <f t="shared" si="9"/>
        <v>0.1</v>
      </c>
      <c r="D13">
        <f t="shared" si="9"/>
        <v>0.1</v>
      </c>
      <c r="E13">
        <f t="shared" si="9"/>
        <v>0.1</v>
      </c>
      <c r="F13">
        <f t="shared" si="9"/>
        <v>0.1</v>
      </c>
      <c r="G13">
        <f t="shared" si="9"/>
        <v>0.1</v>
      </c>
      <c r="H13">
        <f t="shared" si="9"/>
        <v>0.1</v>
      </c>
      <c r="I13">
        <f t="shared" si="9"/>
        <v>0.1</v>
      </c>
      <c r="J13">
        <f t="shared" si="9"/>
        <v>0.1</v>
      </c>
      <c r="K13">
        <f t="shared" si="9"/>
        <v>0.1</v>
      </c>
      <c r="L13">
        <f t="shared" si="9"/>
        <v>0.1</v>
      </c>
    </row>
    <row r="14" spans="2:12" x14ac:dyDescent="0.35">
      <c r="B14" t="str">
        <f t="shared" ref="B14:L14" si="10">B37</f>
        <v>Alla svarande kommuner - indikativa nivåer för arbetsområdena</v>
      </c>
      <c r="C14">
        <f t="shared" si="10"/>
        <v>1</v>
      </c>
      <c r="D14">
        <f t="shared" si="10"/>
        <v>1</v>
      </c>
      <c r="E14">
        <f t="shared" si="10"/>
        <v>1</v>
      </c>
      <c r="F14">
        <f t="shared" si="10"/>
        <v>1</v>
      </c>
      <c r="G14">
        <f t="shared" si="10"/>
        <v>0.1</v>
      </c>
      <c r="H14">
        <f t="shared" si="10"/>
        <v>1</v>
      </c>
      <c r="I14">
        <f t="shared" si="10"/>
        <v>1</v>
      </c>
      <c r="J14">
        <f t="shared" si="10"/>
        <v>0.1</v>
      </c>
      <c r="K14">
        <f t="shared" si="10"/>
        <v>2</v>
      </c>
      <c r="L14">
        <f t="shared" si="10"/>
        <v>0.1</v>
      </c>
    </row>
    <row r="15" spans="2:12" x14ac:dyDescent="0.35">
      <c r="B15" t="str">
        <f t="shared" ref="B15:L15" si="11">B38</f>
        <v>Alla svarande regioner - Övergripande nivå</v>
      </c>
      <c r="C15">
        <f t="shared" si="11"/>
        <v>1</v>
      </c>
      <c r="D15">
        <f t="shared" si="11"/>
        <v>1</v>
      </c>
      <c r="E15">
        <f t="shared" si="11"/>
        <v>1</v>
      </c>
      <c r="F15">
        <f t="shared" si="11"/>
        <v>1</v>
      </c>
      <c r="G15">
        <f t="shared" si="11"/>
        <v>1</v>
      </c>
      <c r="H15">
        <f t="shared" si="11"/>
        <v>1</v>
      </c>
      <c r="I15">
        <f t="shared" si="11"/>
        <v>1</v>
      </c>
      <c r="J15">
        <f t="shared" si="11"/>
        <v>1</v>
      </c>
      <c r="K15">
        <f t="shared" si="11"/>
        <v>1</v>
      </c>
      <c r="L15">
        <f t="shared" si="11"/>
        <v>1</v>
      </c>
    </row>
    <row r="16" spans="2:12" x14ac:dyDescent="0.35">
      <c r="B16" t="str">
        <f t="shared" ref="B16:L16" si="12">B39</f>
        <v>Alla svarande regioner - indikativa nivåer för arbetsområdena</v>
      </c>
      <c r="C16">
        <f t="shared" si="12"/>
        <v>1</v>
      </c>
      <c r="D16">
        <f t="shared" si="12"/>
        <v>1</v>
      </c>
      <c r="E16">
        <f t="shared" si="12"/>
        <v>2</v>
      </c>
      <c r="F16">
        <f t="shared" si="12"/>
        <v>1</v>
      </c>
      <c r="G16">
        <f t="shared" si="12"/>
        <v>1</v>
      </c>
      <c r="H16">
        <f t="shared" si="12"/>
        <v>1</v>
      </c>
      <c r="I16">
        <f t="shared" si="12"/>
        <v>1</v>
      </c>
      <c r="J16">
        <f t="shared" si="12"/>
        <v>1</v>
      </c>
      <c r="K16">
        <f t="shared" si="12"/>
        <v>4</v>
      </c>
      <c r="L16">
        <f t="shared" si="12"/>
        <v>1</v>
      </c>
    </row>
    <row r="17" spans="2:12" x14ac:dyDescent="0.35">
      <c r="B17" t="str">
        <f t="shared" ref="B17:L17" si="13">B40</f>
        <v>Alla svarande myndigheter - Övergripande nivå</v>
      </c>
      <c r="C17">
        <f t="shared" si="13"/>
        <v>1</v>
      </c>
      <c r="D17">
        <f t="shared" si="13"/>
        <v>1</v>
      </c>
      <c r="E17">
        <f t="shared" si="13"/>
        <v>1</v>
      </c>
      <c r="F17">
        <f t="shared" si="13"/>
        <v>1</v>
      </c>
      <c r="G17">
        <f t="shared" si="13"/>
        <v>1</v>
      </c>
      <c r="H17">
        <f t="shared" si="13"/>
        <v>1</v>
      </c>
      <c r="I17">
        <f t="shared" si="13"/>
        <v>1</v>
      </c>
      <c r="J17">
        <f t="shared" si="13"/>
        <v>1</v>
      </c>
      <c r="K17">
        <f t="shared" si="13"/>
        <v>1</v>
      </c>
      <c r="L17">
        <f t="shared" si="13"/>
        <v>1</v>
      </c>
    </row>
    <row r="18" spans="2:12" x14ac:dyDescent="0.35">
      <c r="B18" t="str">
        <f t="shared" ref="B18:L18" si="14">B41</f>
        <v>Alla svarande myndigheter - indikativa nivåer för arbetsområdena</v>
      </c>
      <c r="C18">
        <f t="shared" si="14"/>
        <v>2</v>
      </c>
      <c r="D18">
        <f t="shared" si="14"/>
        <v>1</v>
      </c>
      <c r="E18">
        <f t="shared" si="14"/>
        <v>4</v>
      </c>
      <c r="F18">
        <f t="shared" si="14"/>
        <v>2</v>
      </c>
      <c r="G18">
        <f t="shared" si="14"/>
        <v>3</v>
      </c>
      <c r="H18">
        <f t="shared" si="14"/>
        <v>1</v>
      </c>
      <c r="I18">
        <f t="shared" si="14"/>
        <v>3</v>
      </c>
      <c r="J18">
        <f t="shared" si="14"/>
        <v>1</v>
      </c>
      <c r="K18">
        <f t="shared" si="14"/>
        <v>3</v>
      </c>
      <c r="L18">
        <f t="shared" si="14"/>
        <v>1</v>
      </c>
    </row>
    <row r="19" spans="2:12" x14ac:dyDescent="0.35">
      <c r="B19" t="str">
        <f t="shared" ref="B19:L19" si="15">B42</f>
        <v>De 30 bästa av alla svar - Övergripande nivå</v>
      </c>
      <c r="C19">
        <f t="shared" si="15"/>
        <v>3</v>
      </c>
      <c r="D19">
        <f t="shared" si="15"/>
        <v>3</v>
      </c>
      <c r="E19">
        <f t="shared" si="15"/>
        <v>3</v>
      </c>
      <c r="F19">
        <f t="shared" si="15"/>
        <v>3</v>
      </c>
      <c r="G19">
        <f t="shared" si="15"/>
        <v>3</v>
      </c>
      <c r="H19">
        <f t="shared" si="15"/>
        <v>3</v>
      </c>
      <c r="I19">
        <f t="shared" si="15"/>
        <v>3</v>
      </c>
      <c r="J19">
        <f t="shared" si="15"/>
        <v>3</v>
      </c>
      <c r="K19">
        <f t="shared" si="15"/>
        <v>3</v>
      </c>
      <c r="L19">
        <f t="shared" si="15"/>
        <v>3</v>
      </c>
    </row>
    <row r="20" spans="2:12" x14ac:dyDescent="0.35">
      <c r="B20" t="str">
        <f t="shared" ref="B20:L20" si="16">B43</f>
        <v>De 30 bästa av alla svar - indikativa nivåer för arbetsområdena</v>
      </c>
      <c r="C20">
        <f t="shared" si="16"/>
        <v>3</v>
      </c>
      <c r="D20">
        <f t="shared" si="16"/>
        <v>4</v>
      </c>
      <c r="E20">
        <f t="shared" si="16"/>
        <v>4</v>
      </c>
      <c r="F20">
        <f t="shared" si="16"/>
        <v>4</v>
      </c>
      <c r="G20">
        <f t="shared" si="16"/>
        <v>4</v>
      </c>
      <c r="H20">
        <f t="shared" si="16"/>
        <v>4</v>
      </c>
      <c r="I20">
        <f t="shared" si="16"/>
        <v>4</v>
      </c>
      <c r="J20">
        <f t="shared" si="16"/>
        <v>4</v>
      </c>
      <c r="K20">
        <f t="shared" si="16"/>
        <v>4</v>
      </c>
      <c r="L20">
        <f t="shared" si="16"/>
        <v>4</v>
      </c>
    </row>
    <row r="21" spans="2:12" x14ac:dyDescent="0.35">
      <c r="B21" t="str">
        <f t="shared" ref="B21:L21" si="17">B44</f>
        <v>De 30 bästa av kommunernas svar - Övergripande nivå</v>
      </c>
      <c r="C21">
        <f t="shared" si="17"/>
        <v>2</v>
      </c>
      <c r="D21">
        <f t="shared" si="17"/>
        <v>2</v>
      </c>
      <c r="E21">
        <f t="shared" si="17"/>
        <v>2</v>
      </c>
      <c r="F21">
        <f t="shared" si="17"/>
        <v>2</v>
      </c>
      <c r="G21">
        <f t="shared" si="17"/>
        <v>2</v>
      </c>
      <c r="H21">
        <f t="shared" si="17"/>
        <v>2</v>
      </c>
      <c r="I21">
        <f t="shared" si="17"/>
        <v>2</v>
      </c>
      <c r="J21">
        <f t="shared" si="17"/>
        <v>2</v>
      </c>
      <c r="K21">
        <f t="shared" si="17"/>
        <v>2</v>
      </c>
      <c r="L21">
        <f t="shared" si="17"/>
        <v>2</v>
      </c>
    </row>
    <row r="22" spans="2:12" x14ac:dyDescent="0.35">
      <c r="B22" t="str">
        <f t="shared" ref="B22:L22" si="18">B45</f>
        <v>De 30 bästa av kommunernas svar - indikativa nivåer för arbetsområdena</v>
      </c>
      <c r="C22">
        <f t="shared" si="18"/>
        <v>3</v>
      </c>
      <c r="D22">
        <f t="shared" si="18"/>
        <v>4</v>
      </c>
      <c r="E22">
        <f t="shared" si="18"/>
        <v>4</v>
      </c>
      <c r="F22">
        <f t="shared" si="18"/>
        <v>4</v>
      </c>
      <c r="G22">
        <f t="shared" si="18"/>
        <v>3</v>
      </c>
      <c r="H22">
        <f t="shared" si="18"/>
        <v>2</v>
      </c>
      <c r="I22">
        <f t="shared" si="18"/>
        <v>3</v>
      </c>
      <c r="J22">
        <f t="shared" si="18"/>
        <v>2</v>
      </c>
      <c r="K22">
        <f t="shared" si="18"/>
        <v>4</v>
      </c>
      <c r="L22">
        <f t="shared" si="18"/>
        <v>2</v>
      </c>
    </row>
    <row r="23" spans="2:12" x14ac:dyDescent="0.35">
      <c r="B23" t="str">
        <f>B46</f>
        <v>De 30 bästa av myndigheternas svar - Övergripande nivå</v>
      </c>
      <c r="C23">
        <f t="shared" ref="C23:L23" si="19">C46</f>
        <v>3</v>
      </c>
      <c r="D23">
        <f t="shared" si="19"/>
        <v>3</v>
      </c>
      <c r="E23">
        <f t="shared" si="19"/>
        <v>3</v>
      </c>
      <c r="F23">
        <f t="shared" si="19"/>
        <v>3</v>
      </c>
      <c r="G23">
        <f t="shared" si="19"/>
        <v>3</v>
      </c>
      <c r="H23">
        <f t="shared" si="19"/>
        <v>3</v>
      </c>
      <c r="I23">
        <f t="shared" si="19"/>
        <v>3</v>
      </c>
      <c r="J23">
        <f t="shared" si="19"/>
        <v>3</v>
      </c>
      <c r="K23">
        <f t="shared" si="19"/>
        <v>3</v>
      </c>
      <c r="L23">
        <f t="shared" si="19"/>
        <v>3</v>
      </c>
    </row>
    <row r="24" spans="2:12" x14ac:dyDescent="0.35">
      <c r="B24" t="str">
        <f t="shared" ref="B24:L24" si="20">B47</f>
        <v>De 30 bästa av myndigheternas svar - indikativa nivåer för arbetsområdena</v>
      </c>
      <c r="C24">
        <f t="shared" si="20"/>
        <v>3</v>
      </c>
      <c r="D24">
        <f t="shared" si="20"/>
        <v>3</v>
      </c>
      <c r="E24">
        <f t="shared" si="20"/>
        <v>4</v>
      </c>
      <c r="F24">
        <f t="shared" si="20"/>
        <v>3</v>
      </c>
      <c r="G24">
        <f t="shared" si="20"/>
        <v>4</v>
      </c>
      <c r="H24">
        <f t="shared" si="20"/>
        <v>4</v>
      </c>
      <c r="I24">
        <f t="shared" si="20"/>
        <v>3</v>
      </c>
      <c r="J24">
        <f t="shared" si="20"/>
        <v>3</v>
      </c>
      <c r="K24">
        <f t="shared" si="20"/>
        <v>4</v>
      </c>
      <c r="L24">
        <f t="shared" si="20"/>
        <v>4</v>
      </c>
    </row>
    <row r="25" spans="2:12" x14ac:dyDescent="0.35">
      <c r="B25" t="str">
        <f>B54</f>
        <v>DATA SAKNAS - Ange målbild för övergripande nivå nedan</v>
      </c>
      <c r="C25" t="str">
        <f t="shared" ref="C25:L25" si="21">C54</f>
        <v>DATA SAKNAS</v>
      </c>
      <c r="D25" t="str">
        <f t="shared" si="21"/>
        <v>DATA SAKNAS</v>
      </c>
      <c r="E25" t="str">
        <f t="shared" si="21"/>
        <v>DATA SAKNAS</v>
      </c>
      <c r="F25" t="str">
        <f t="shared" si="21"/>
        <v>DATA SAKNAS</v>
      </c>
      <c r="G25" t="str">
        <f t="shared" si="21"/>
        <v>DATA SAKNAS</v>
      </c>
      <c r="H25" t="str">
        <f t="shared" si="21"/>
        <v>DATA SAKNAS</v>
      </c>
      <c r="I25" t="str">
        <f t="shared" si="21"/>
        <v>DATA SAKNAS</v>
      </c>
      <c r="J25" t="str">
        <f t="shared" si="21"/>
        <v>DATA SAKNAS</v>
      </c>
      <c r="K25" t="str">
        <f t="shared" si="21"/>
        <v>DATA SAKNAS</v>
      </c>
      <c r="L25" t="str">
        <f t="shared" si="21"/>
        <v>DATA SAKNAS</v>
      </c>
    </row>
    <row r="26" spans="2:12" x14ac:dyDescent="0.35">
      <c r="B26" t="str">
        <f>B55</f>
        <v>DATA SAKNAS - Ange målbild inom respektive arbetsområde nedan</v>
      </c>
      <c r="C26" t="str">
        <f t="shared" ref="C26:L26" si="22">C55</f>
        <v>DATA SAKNAS</v>
      </c>
      <c r="D26" t="str">
        <f t="shared" si="22"/>
        <v>DATA SAKNAS</v>
      </c>
      <c r="E26" t="str">
        <f t="shared" si="22"/>
        <v>DATA SAKNAS</v>
      </c>
      <c r="F26" t="str">
        <f t="shared" si="22"/>
        <v>DATA SAKNAS</v>
      </c>
      <c r="G26" t="str">
        <f t="shared" si="22"/>
        <v>DATA SAKNAS</v>
      </c>
      <c r="H26" t="str">
        <f t="shared" si="22"/>
        <v>DATA SAKNAS</v>
      </c>
      <c r="I26" t="str">
        <f t="shared" si="22"/>
        <v>DATA SAKNAS</v>
      </c>
      <c r="J26" t="str">
        <f t="shared" si="22"/>
        <v>DATA SAKNAS</v>
      </c>
      <c r="K26" t="str">
        <f t="shared" si="22"/>
        <v>DATA SAKNAS</v>
      </c>
      <c r="L26" t="str">
        <f t="shared" si="22"/>
        <v>DATA SAKNAS</v>
      </c>
    </row>
    <row r="27" spans="2:12" x14ac:dyDescent="0.35">
      <c r="B27" t="str">
        <f>B32</f>
        <v>Föreskriftskraven - Övergripande nivå</v>
      </c>
      <c r="C27">
        <f t="shared" ref="C27:L27" si="23">C32</f>
        <v>3</v>
      </c>
      <c r="D27">
        <f t="shared" si="23"/>
        <v>3</v>
      </c>
      <c r="E27">
        <f t="shared" si="23"/>
        <v>3</v>
      </c>
      <c r="F27">
        <f t="shared" si="23"/>
        <v>3</v>
      </c>
      <c r="G27">
        <f t="shared" si="23"/>
        <v>3</v>
      </c>
      <c r="H27">
        <f t="shared" si="23"/>
        <v>3</v>
      </c>
      <c r="I27">
        <f t="shared" si="23"/>
        <v>3</v>
      </c>
      <c r="J27">
        <f t="shared" si="23"/>
        <v>3</v>
      </c>
      <c r="K27">
        <f t="shared" si="23"/>
        <v>3</v>
      </c>
      <c r="L27">
        <f t="shared" si="23"/>
        <v>3</v>
      </c>
    </row>
    <row r="28" spans="2:12" x14ac:dyDescent="0.35">
      <c r="B28" t="str">
        <f>B33</f>
        <v>Föreskriftskraven - indikativa nivåer för arbetsområdena</v>
      </c>
      <c r="C28">
        <f t="shared" ref="C28:L28" si="24">C33</f>
        <v>3</v>
      </c>
      <c r="D28">
        <f t="shared" si="24"/>
        <v>3</v>
      </c>
      <c r="E28">
        <f t="shared" si="24"/>
        <v>3</v>
      </c>
      <c r="F28">
        <f t="shared" si="24"/>
        <v>3</v>
      </c>
      <c r="G28">
        <f t="shared" si="24"/>
        <v>3</v>
      </c>
      <c r="H28">
        <f t="shared" si="24"/>
        <v>3</v>
      </c>
      <c r="I28">
        <f t="shared" si="24"/>
        <v>3</v>
      </c>
      <c r="J28">
        <f t="shared" si="24"/>
        <v>3</v>
      </c>
      <c r="K28">
        <f t="shared" si="24"/>
        <v>3</v>
      </c>
      <c r="L28">
        <f t="shared" si="24"/>
        <v>3</v>
      </c>
    </row>
    <row r="31" spans="2:12" x14ac:dyDescent="0.35">
      <c r="C31" t="s">
        <v>282</v>
      </c>
      <c r="D31" t="s">
        <v>269</v>
      </c>
      <c r="E31" t="s">
        <v>285</v>
      </c>
      <c r="F31" t="s">
        <v>299</v>
      </c>
      <c r="G31" t="s">
        <v>286</v>
      </c>
      <c r="H31" t="s">
        <v>288</v>
      </c>
      <c r="I31" t="s">
        <v>290</v>
      </c>
      <c r="J31" t="s">
        <v>287</v>
      </c>
      <c r="K31" t="s">
        <v>292</v>
      </c>
      <c r="L31" t="s">
        <v>281</v>
      </c>
    </row>
    <row r="32" spans="2:12" x14ac:dyDescent="0.35">
      <c r="B32" t="str">
        <f>IF(NOT(ISTEXT(Föreskriftskraven!A4)),"DATA SAKNAS",Föreskriftskraven!A4&amp;" - Övergripande nivå")</f>
        <v>Föreskriftskraven - Övergripande nivå</v>
      </c>
      <c r="C32">
        <f>IF($G$111=0,0.1,$G$111)</f>
        <v>3</v>
      </c>
      <c r="D32">
        <f>IF($G$75=0,0.1,$G$75)</f>
        <v>3</v>
      </c>
      <c r="E32">
        <f>IF($G$125=0,0.1,$G$125)</f>
        <v>3</v>
      </c>
      <c r="F32">
        <f>IF($G$196=0,0.1,$G$196)</f>
        <v>3</v>
      </c>
      <c r="G32">
        <f>IF($G$141=0,0.1,$G$141)</f>
        <v>3</v>
      </c>
      <c r="H32">
        <f>IF($G$183=0,0.1,$G$183)</f>
        <v>3</v>
      </c>
      <c r="I32">
        <f>IF($G$212=0,0.1,$G$212)</f>
        <v>3</v>
      </c>
      <c r="J32">
        <f>IF($G$165=0,0.1,$G$165)</f>
        <v>3</v>
      </c>
      <c r="K32">
        <f>IF($G$223=0,0.1,$G$223)</f>
        <v>3</v>
      </c>
      <c r="L32">
        <f>IF($G$92=0,0.1,$G$92)</f>
        <v>3</v>
      </c>
    </row>
    <row r="33" spans="2:12" x14ac:dyDescent="0.35">
      <c r="B33" t="str">
        <f>IF(NOT(ISTEXT(Föreskriftskraven!A4)),"DATA SAKNAS",Föreskriftskraven!A4&amp;" - indikativa nivåer för arbetsområdena")</f>
        <v>Föreskriftskraven - indikativa nivåer för arbetsområdena</v>
      </c>
      <c r="C33">
        <f>IF($G$109=0,0.1,$G$109)</f>
        <v>3</v>
      </c>
      <c r="D33">
        <f>IF($G$73=0,0.1,$G$73)</f>
        <v>3</v>
      </c>
      <c r="E33">
        <f>IF($G$123=0,0.1,$G$123)</f>
        <v>3</v>
      </c>
      <c r="F33">
        <f>IF($G$194=0,0.1,$G$194)</f>
        <v>3</v>
      </c>
      <c r="G33">
        <f>IF($G$139=0,0.1,$G$139)</f>
        <v>3</v>
      </c>
      <c r="H33">
        <f>IF($G$181=0,0.1,$G$181)</f>
        <v>3</v>
      </c>
      <c r="I33">
        <f>IF($G$210=0,0.1,$G$210)</f>
        <v>3</v>
      </c>
      <c r="J33">
        <f>IF($G$163=0,0.1,$G$163)</f>
        <v>3</v>
      </c>
      <c r="K33">
        <f>IF($G$221=0,0.1,$G$221)</f>
        <v>3</v>
      </c>
      <c r="L33">
        <f>IF($G$90=0,0.1,$G$90)</f>
        <v>3</v>
      </c>
    </row>
    <row r="34" spans="2:12" x14ac:dyDescent="0.35">
      <c r="B34" t="str">
        <f>IF(NOT(ISTEXT(Benchmarkinput!A4)),"DATA SAKNAS",Benchmarkinput!A4&amp;" - Övergripande nivå")</f>
        <v>Hela svarsmängden - Övergripande nivå</v>
      </c>
      <c r="C34">
        <f>IF($H$111=0,0.1,$H$111)</f>
        <v>0.1</v>
      </c>
      <c r="D34">
        <f>IF($H$75=0,0.1,$H$75)</f>
        <v>0.1</v>
      </c>
      <c r="E34">
        <f>IF($H$125=0,0.1,$H$125)</f>
        <v>0.1</v>
      </c>
      <c r="F34">
        <f>IF($H$196=0,0.1,$H$196)</f>
        <v>0.1</v>
      </c>
      <c r="G34">
        <f>IF($H$141=0,0.1,$H$141)</f>
        <v>0.1</v>
      </c>
      <c r="H34">
        <f>IF($H$183=0,0.1,$H$183)</f>
        <v>0.1</v>
      </c>
      <c r="I34">
        <f>IF($H$212=0,0.1,$H$212)</f>
        <v>0.1</v>
      </c>
      <c r="J34">
        <f>IF($H$165=0,0.1,$H$165)</f>
        <v>0.1</v>
      </c>
      <c r="K34">
        <f>IF($H$223=0,0.1,$H$223)</f>
        <v>0.1</v>
      </c>
      <c r="L34">
        <f>IF($H$92=0,0.1,$H$92)</f>
        <v>0.1</v>
      </c>
    </row>
    <row r="35" spans="2:12" x14ac:dyDescent="0.35">
      <c r="B35" t="str">
        <f>IF(NOT(ISTEXT(Benchmarkinput!A4)),"DATA SAKNAS",Benchmarkinput!A4&amp;" - indikativa nivåer för arbetsområdena")</f>
        <v>Hela svarsmängden - indikativa nivåer för arbetsområdena</v>
      </c>
      <c r="C35">
        <f>IF($H$109=0,0.1,$H$109)</f>
        <v>1</v>
      </c>
      <c r="D35">
        <f>IF($H$73=0,0.1,$H$73)</f>
        <v>1</v>
      </c>
      <c r="E35">
        <f>IF($H$123=0,0.1,$H$123)</f>
        <v>1</v>
      </c>
      <c r="F35">
        <f>IF($H$194=0,0.1,$H$194)</f>
        <v>1</v>
      </c>
      <c r="G35">
        <f>IF($H$139=0,0.1,$H$139)</f>
        <v>0.1</v>
      </c>
      <c r="H35">
        <f>IF($H$181=0,0.1,$H$181)</f>
        <v>1</v>
      </c>
      <c r="I35">
        <f>IF($H$210=0,0.1,$H$210)</f>
        <v>1</v>
      </c>
      <c r="J35">
        <f>IF($H$163=0,0.1,$H$163)</f>
        <v>0.1</v>
      </c>
      <c r="K35">
        <f>IF($H$221=0,0.1,$H$221)</f>
        <v>4</v>
      </c>
      <c r="L35">
        <f>IF($H$90=0,0.1,$H$90)</f>
        <v>1</v>
      </c>
    </row>
    <row r="36" spans="2:12" x14ac:dyDescent="0.35">
      <c r="B36" t="str">
        <f>IF(NOT(ISTEXT(Benchmarkinput!A5)),"DATA SAKNAS",Benchmarkinput!A5&amp;" - Övergripande nivå")</f>
        <v>Alla svarande kommuner - Övergripande nivå</v>
      </c>
      <c r="C36">
        <f>IF($I$111=0,0.1,$I$111)</f>
        <v>0.1</v>
      </c>
      <c r="D36">
        <f>IF($I$75=0,0.1,$I$75)</f>
        <v>0.1</v>
      </c>
      <c r="E36">
        <f>IF($I$125=0,0.1,$I$125)</f>
        <v>0.1</v>
      </c>
      <c r="F36">
        <f>IF($I$196=0,0.1,$I$196)</f>
        <v>0.1</v>
      </c>
      <c r="G36">
        <f>IF($I$141=0,0.1,$I$141)</f>
        <v>0.1</v>
      </c>
      <c r="H36">
        <f>IF($I$183=0,0.1,$I$183)</f>
        <v>0.1</v>
      </c>
      <c r="I36">
        <f>IF($I$212=0,0.1,$I$212)</f>
        <v>0.1</v>
      </c>
      <c r="J36">
        <f>IF($I$165=0,0.1,$I$165)</f>
        <v>0.1</v>
      </c>
      <c r="K36">
        <f>IF($I$223=0,0.1,$I$223)</f>
        <v>0.1</v>
      </c>
      <c r="L36">
        <f>IF($I$92=0,0.1,$I$92)</f>
        <v>0.1</v>
      </c>
    </row>
    <row r="37" spans="2:12" x14ac:dyDescent="0.35">
      <c r="B37" t="str">
        <f>IF(NOT(ISTEXT(Benchmarkinput!A5)),"DATA SAKNAS",Benchmarkinput!A5&amp;" - indikativa nivåer för arbetsområdena")</f>
        <v>Alla svarande kommuner - indikativa nivåer för arbetsområdena</v>
      </c>
      <c r="C37">
        <f>IF($I$109=0,0.1,$I$109)</f>
        <v>1</v>
      </c>
      <c r="D37">
        <f>IF($I$73=0,0.1,$I$73)</f>
        <v>1</v>
      </c>
      <c r="E37">
        <f>IF($I$123=0,0.1,$I$123)</f>
        <v>1</v>
      </c>
      <c r="F37">
        <f>IF($I$194=0,0.1,$I$194)</f>
        <v>1</v>
      </c>
      <c r="G37">
        <f>IF($I$139=0,0.1,$I$139)</f>
        <v>0.1</v>
      </c>
      <c r="H37">
        <f>IF($I$181=0,0.1,$I$181)</f>
        <v>1</v>
      </c>
      <c r="I37">
        <f>IF($I$210=0,0.1,$I$210)</f>
        <v>1</v>
      </c>
      <c r="J37">
        <f>IF($I$163=0,0.1,$I$163)</f>
        <v>0.1</v>
      </c>
      <c r="K37">
        <f>IF($I$221=0,0.1,$I$221)</f>
        <v>2</v>
      </c>
      <c r="L37">
        <f>IF($I$90=0,0.1,$I$90)</f>
        <v>0.1</v>
      </c>
    </row>
    <row r="38" spans="2:12" x14ac:dyDescent="0.35">
      <c r="B38" t="str">
        <f>IF(NOT(ISTEXT(Benchmarkinput!A6)),"DATA SAKNAS",Benchmarkinput!A6&amp;" - Övergripande nivå")</f>
        <v>Alla svarande regioner - Övergripande nivå</v>
      </c>
      <c r="C38">
        <f>IF($J$111=0,0.1,$J$111)</f>
        <v>1</v>
      </c>
      <c r="D38">
        <f>IF($J$75=0,0.1,$J$75)</f>
        <v>1</v>
      </c>
      <c r="E38">
        <f>IF($J$125=0,0.1,$J$125)</f>
        <v>1</v>
      </c>
      <c r="F38">
        <f>IF($J$196=0,0.1,$J$196)</f>
        <v>1</v>
      </c>
      <c r="G38">
        <f>IF($J$141=0,0.1,$J$141)</f>
        <v>1</v>
      </c>
      <c r="H38">
        <f>IF($J$183=0,0.1,$J$183)</f>
        <v>1</v>
      </c>
      <c r="I38">
        <f>IF($J$212=0,0.1,$J$212)</f>
        <v>1</v>
      </c>
      <c r="J38">
        <f>IF($J$165=0,0.1,$J$165)</f>
        <v>1</v>
      </c>
      <c r="K38">
        <f>IF($J$223=0,0.1,$J$223)</f>
        <v>1</v>
      </c>
      <c r="L38">
        <f>IF($J$92=0,0.1,$J$92)</f>
        <v>1</v>
      </c>
    </row>
    <row r="39" spans="2:12" x14ac:dyDescent="0.35">
      <c r="B39" t="str">
        <f>IF(NOT(ISTEXT(Benchmarkinput!A6)),"DATA SAKNAS",Benchmarkinput!A6&amp;" - indikativa nivåer för arbetsområdena")</f>
        <v>Alla svarande regioner - indikativa nivåer för arbetsområdena</v>
      </c>
      <c r="C39">
        <f>IF($J$109=0,0.1,$J$109)</f>
        <v>1</v>
      </c>
      <c r="D39">
        <f>IF($J$73=0,0.1,$J$73)</f>
        <v>1</v>
      </c>
      <c r="E39">
        <f>IF($J$123=0,0.1,$J$123)</f>
        <v>2</v>
      </c>
      <c r="F39">
        <f>IF($J$194=0,0.1,$J$194)</f>
        <v>1</v>
      </c>
      <c r="G39">
        <f>IF($J$139=0,0.1,$J$139)</f>
        <v>1</v>
      </c>
      <c r="H39">
        <f>IF($J$181=0,0.1,$J$181)</f>
        <v>1</v>
      </c>
      <c r="I39">
        <f>IF($J$210=0,0.1,$J$210)</f>
        <v>1</v>
      </c>
      <c r="J39">
        <f>IF($J$163=0,0.1,$J$163)</f>
        <v>1</v>
      </c>
      <c r="K39">
        <f>IF($J$221=0,0.1,$J$221)</f>
        <v>4</v>
      </c>
      <c r="L39">
        <f>IF($J$90=0,0.1,$J$90)</f>
        <v>1</v>
      </c>
    </row>
    <row r="40" spans="2:12" x14ac:dyDescent="0.35">
      <c r="B40" t="str">
        <f>IF(NOT(ISTEXT(Benchmarkinput!A7)),"DATA SAKNAS",Benchmarkinput!A7&amp;" - Övergripande nivå")</f>
        <v>Alla svarande myndigheter - Övergripande nivå</v>
      </c>
      <c r="C40">
        <f>IF($K$111=0,0.1,$K$111)</f>
        <v>1</v>
      </c>
      <c r="D40">
        <f>IF($K$75=0,0.1,$K$75)</f>
        <v>1</v>
      </c>
      <c r="E40">
        <f>IF($K$125=0,0.1,$K$125)</f>
        <v>1</v>
      </c>
      <c r="F40">
        <f>IF($K$196=0,0.1,$K$196)</f>
        <v>1</v>
      </c>
      <c r="G40">
        <f>IF($K$141=0,0.1,$K$141)</f>
        <v>1</v>
      </c>
      <c r="H40">
        <f>IF($K$183=0,0.1,$K$183)</f>
        <v>1</v>
      </c>
      <c r="I40">
        <f>IF($K$212=0,0.1,$K$212)</f>
        <v>1</v>
      </c>
      <c r="J40">
        <f>IF($K$165=0,0.1,$K$165)</f>
        <v>1</v>
      </c>
      <c r="K40">
        <f>IF($K$223=0,0.1,$K$223)</f>
        <v>1</v>
      </c>
      <c r="L40">
        <f>IF($K$92=0,0.1,$K$92)</f>
        <v>1</v>
      </c>
    </row>
    <row r="41" spans="2:12" x14ac:dyDescent="0.35">
      <c r="B41" t="str">
        <f>IF(NOT(ISTEXT(Benchmarkinput!A7)),"DATA SAKNAS",Benchmarkinput!A7&amp;" - indikativa nivåer för arbetsområdena")</f>
        <v>Alla svarande myndigheter - indikativa nivåer för arbetsområdena</v>
      </c>
      <c r="C41">
        <f>IF($K$109=0,0.1,$K$109)</f>
        <v>2</v>
      </c>
      <c r="D41">
        <f>IF($K$73=0,0.1,$K$73)</f>
        <v>1</v>
      </c>
      <c r="E41">
        <f>IF($K$123=0,0.1,$K$123)</f>
        <v>4</v>
      </c>
      <c r="F41">
        <f>IF($K$194=0,0.1,$K$194)</f>
        <v>2</v>
      </c>
      <c r="G41">
        <f>IF($K$139=0,0.1,$K$139)</f>
        <v>3</v>
      </c>
      <c r="H41">
        <f>IF($K$181=0,0.1,$K$181)</f>
        <v>1</v>
      </c>
      <c r="I41">
        <f>IF($K$210=0,0.1,$K$210)</f>
        <v>3</v>
      </c>
      <c r="J41">
        <f>IF($K$163=0,0.1,$K$163)</f>
        <v>1</v>
      </c>
      <c r="K41">
        <f>IF($K$221=0,0.1,$K$221)</f>
        <v>3</v>
      </c>
      <c r="L41">
        <f>IF($K$90=0,0.1,$K$90)</f>
        <v>1</v>
      </c>
    </row>
    <row r="42" spans="2:12" x14ac:dyDescent="0.35">
      <c r="B42" t="str">
        <f>IF(NOT(ISTEXT(Benchmarkinput!A8)),"DATA SAKNAS",Benchmarkinput!A8&amp;" - Övergripande nivå")</f>
        <v>De 30 bästa av alla svar - Övergripande nivå</v>
      </c>
      <c r="C42">
        <f>IF($L$111=0,0.1,$L$111)</f>
        <v>3</v>
      </c>
      <c r="D42">
        <f>IF($L$75=0,0.1,$L$75)</f>
        <v>3</v>
      </c>
      <c r="E42">
        <f>IF($L$125=0,0.1,$L$125)</f>
        <v>3</v>
      </c>
      <c r="F42">
        <f>IF($L$196=0,0.1,$L$196)</f>
        <v>3</v>
      </c>
      <c r="G42">
        <f>IF($L$141=0,0.1,$L$141)</f>
        <v>3</v>
      </c>
      <c r="H42">
        <f>IF($L$183=0,0.1,$L$183)</f>
        <v>3</v>
      </c>
      <c r="I42">
        <f>IF($L$212=0,0.1,$L$212)</f>
        <v>3</v>
      </c>
      <c r="J42">
        <f>IF($L$165=0,0.1,$L$165)</f>
        <v>3</v>
      </c>
      <c r="K42">
        <f>IF($L$223=0,0.1,$L$223)</f>
        <v>3</v>
      </c>
      <c r="L42">
        <f>IF($L$92=0,0.1,$L$92)</f>
        <v>3</v>
      </c>
    </row>
    <row r="43" spans="2:12" x14ac:dyDescent="0.35">
      <c r="B43" t="str">
        <f>IF(NOT(ISTEXT(Benchmarkinput!A8)),"DATA SAKNAS",Benchmarkinput!A8&amp;" - indikativa nivåer för arbetsområdena")</f>
        <v>De 30 bästa av alla svar - indikativa nivåer för arbetsområdena</v>
      </c>
      <c r="C43">
        <f>IF($L$109=0,0.1,$L$109)</f>
        <v>3</v>
      </c>
      <c r="D43">
        <f>IF($L$73=0,0.1,$L$73)</f>
        <v>4</v>
      </c>
      <c r="E43">
        <f>IF($L$123=0,0.1,$L$123)</f>
        <v>4</v>
      </c>
      <c r="F43">
        <f>IF($L$194=0,0.1,$L$194)</f>
        <v>4</v>
      </c>
      <c r="G43">
        <f>IF($L$139=0,0.1,$L$139)</f>
        <v>4</v>
      </c>
      <c r="H43">
        <f>IF($L$181=0,0.1,$L$181)</f>
        <v>4</v>
      </c>
      <c r="I43">
        <f>IF($L$210=0,0.1,$L$210)</f>
        <v>4</v>
      </c>
      <c r="J43">
        <f>IF($L$163=0,0.1,$L$163)</f>
        <v>4</v>
      </c>
      <c r="K43">
        <f>IF($L$221=0,0.1,$L$221)</f>
        <v>4</v>
      </c>
      <c r="L43">
        <f>IF($L$90=0,0.1,$L$90)</f>
        <v>4</v>
      </c>
    </row>
    <row r="44" spans="2:12" x14ac:dyDescent="0.35">
      <c r="B44" t="str">
        <f>IF(NOT(ISTEXT(Benchmarkinput!A9)),"DATA SAKNAS",Benchmarkinput!A9&amp;" - Övergripande nivå")</f>
        <v>De 30 bästa av kommunernas svar - Övergripande nivå</v>
      </c>
      <c r="C44">
        <f>IF($M$111=0,0.1,$M$111)</f>
        <v>2</v>
      </c>
      <c r="D44">
        <f>IF($M$75=0,0.1,$M$75)</f>
        <v>2</v>
      </c>
      <c r="E44">
        <f>IF($M$125=0,0.1,$M$125)</f>
        <v>2</v>
      </c>
      <c r="F44">
        <f>IF($M$196=0,0.1,$M$196)</f>
        <v>2</v>
      </c>
      <c r="G44">
        <f>IF($M$141=0,0.1,$M$141)</f>
        <v>2</v>
      </c>
      <c r="H44">
        <f>IF($M$183=0,0.1,$M$183)</f>
        <v>2</v>
      </c>
      <c r="I44">
        <f>IF($M$212=0,0.1,$M$212)</f>
        <v>2</v>
      </c>
      <c r="J44">
        <f>IF($M$165=0,0.1,$M$165)</f>
        <v>2</v>
      </c>
      <c r="K44">
        <f>IF($M$223=0,0.1,$M$223)</f>
        <v>2</v>
      </c>
      <c r="L44">
        <f>IF($M$92=0,0.1,$M$92)</f>
        <v>2</v>
      </c>
    </row>
    <row r="45" spans="2:12" x14ac:dyDescent="0.35">
      <c r="B45" t="str">
        <f>IF(NOT(ISTEXT(Benchmarkinput!A9)),"DATA SAKNAS",Benchmarkinput!A9&amp;" - indikativa nivåer för arbetsområdena")</f>
        <v>De 30 bästa av kommunernas svar - indikativa nivåer för arbetsområdena</v>
      </c>
      <c r="C45">
        <f>IF($M$109=0,0.1,$M$109)</f>
        <v>3</v>
      </c>
      <c r="D45">
        <f>IF($M$73=0,0.1,$M$73)</f>
        <v>4</v>
      </c>
      <c r="E45">
        <f>IF($M$123=0,0.1,$M$123)</f>
        <v>4</v>
      </c>
      <c r="F45">
        <f>IF($M$194=0,0.1,$M$194)</f>
        <v>4</v>
      </c>
      <c r="G45">
        <f>IF($M$139=0,0.1,$M$139)</f>
        <v>3</v>
      </c>
      <c r="H45">
        <f>IF($M$181=0,0.1,$M$181)</f>
        <v>2</v>
      </c>
      <c r="I45">
        <f>IF($M$210=0,0.1,$M$210)</f>
        <v>3</v>
      </c>
      <c r="J45">
        <f>IF($M$163=0,0.1,$M$163)</f>
        <v>2</v>
      </c>
      <c r="K45">
        <f>IF($M$221=0,0.1,$M$221)</f>
        <v>4</v>
      </c>
      <c r="L45">
        <f>IF($M$90=0,0.1,$M$90)</f>
        <v>2</v>
      </c>
    </row>
    <row r="46" spans="2:12" x14ac:dyDescent="0.35">
      <c r="B46" t="str">
        <f>IF(NOT(ISTEXT(Benchmarkinput!A10)),"DATA SAKNAS",Benchmarkinput!A10&amp;" - Övergripande nivå")</f>
        <v>De 30 bästa av myndigheternas svar - Övergripande nivå</v>
      </c>
      <c r="C46">
        <f>IF($N$111=0,0.1,$N$111)</f>
        <v>3</v>
      </c>
      <c r="D46">
        <f>IF($N$75=0,0.1,$N$75)</f>
        <v>3</v>
      </c>
      <c r="E46">
        <f>IF($N$125=0,0.1,$N$125)</f>
        <v>3</v>
      </c>
      <c r="F46">
        <f>IF($N$196=0,0.1,$N$196)</f>
        <v>3</v>
      </c>
      <c r="G46">
        <f>IF($N$141=0,0.1,$N$141)</f>
        <v>3</v>
      </c>
      <c r="H46">
        <f>IF($N$183=0,0.1,$N$183)</f>
        <v>3</v>
      </c>
      <c r="I46">
        <f>IF($N$212=0,0.1,$N$212)</f>
        <v>3</v>
      </c>
      <c r="J46">
        <f>IF($N$165=0,0.1,$N$165)</f>
        <v>3</v>
      </c>
      <c r="K46">
        <f>IF($N$223=0,0.1,$N$223)</f>
        <v>3</v>
      </c>
      <c r="L46">
        <f>IF($N$92=0,0.1,$N$92)</f>
        <v>3</v>
      </c>
    </row>
    <row r="47" spans="2:12" x14ac:dyDescent="0.35">
      <c r="B47" t="str">
        <f>IF(NOT(ISTEXT(Benchmarkinput!A10)),"DATA SAKNAS",Benchmarkinput!A10&amp;" - indikativa nivåer för arbetsområdena")</f>
        <v>De 30 bästa av myndigheternas svar - indikativa nivåer för arbetsområdena</v>
      </c>
      <c r="C47">
        <f>IF($N$109=0,0.1,$N$109)</f>
        <v>3</v>
      </c>
      <c r="D47">
        <f>IF($N$73=0,0.1,$N$73)</f>
        <v>3</v>
      </c>
      <c r="E47">
        <f>IF($N$123=0,0.1,$N$123)</f>
        <v>4</v>
      </c>
      <c r="F47">
        <f>IF($N$194=0,0.1,$N$194)</f>
        <v>3</v>
      </c>
      <c r="G47">
        <f>IF($N$139=0,0.1,$N$139)</f>
        <v>4</v>
      </c>
      <c r="H47">
        <f>IF($N$181=0,0.1,$N$181)</f>
        <v>4</v>
      </c>
      <c r="I47">
        <f>IF($N$210=0,0.1,$N$210)</f>
        <v>3</v>
      </c>
      <c r="J47">
        <f>IF($N$163=0,0.1,$N$163)</f>
        <v>3</v>
      </c>
      <c r="K47">
        <f>IF($N$221=0,0.1,$N$221)</f>
        <v>4</v>
      </c>
      <c r="L47">
        <f>IF($N$90=0,0.1,$N$90)</f>
        <v>4</v>
      </c>
    </row>
    <row r="48" spans="2:12" x14ac:dyDescent="0.35">
      <c r="B48" t="str">
        <f ca="1">IF(NOT(ISTEXT('Import från mapp'!B4)),"DATA SAKNAS - Läs in data från lokal fil ovan",'Import från mapp'!B4&amp;" - Övergripande nivå")</f>
        <v>DATA SAKNAS - Läs in data från lokal fil ovan</v>
      </c>
      <c r="C48">
        <f ca="1">IF($O$111=0,0.1,$O$111)</f>
        <v>0.1</v>
      </c>
      <c r="D48">
        <f ca="1">IF($O$75=0,0.1,$O$75)</f>
        <v>0.1</v>
      </c>
      <c r="E48">
        <f ca="1">IF($O$125=0,0.1,$O$125)</f>
        <v>0.1</v>
      </c>
      <c r="F48">
        <f ca="1">IF($O$196=0,0.1,$O$196)</f>
        <v>0.1</v>
      </c>
      <c r="G48">
        <f ca="1">IF($O$141=0,0.1,$O$141)</f>
        <v>0.1</v>
      </c>
      <c r="H48">
        <f ca="1">IF($O$183=0,0.1,$O$183)</f>
        <v>0.1</v>
      </c>
      <c r="I48">
        <f ca="1">IF($O$212=0,0.1,$O$212)</f>
        <v>0.1</v>
      </c>
      <c r="J48">
        <f ca="1">IF($O$165=0,0.1,$O$165)</f>
        <v>0.1</v>
      </c>
      <c r="K48">
        <f ca="1">IF($O$223=0,0.1,$O$223)</f>
        <v>0.1</v>
      </c>
      <c r="L48">
        <f ca="1">IF($O$92=0,0.1,$O$92)</f>
        <v>0.1</v>
      </c>
    </row>
    <row r="49" spans="2:19" x14ac:dyDescent="0.35">
      <c r="B49" t="str">
        <f ca="1">IF(NOT(ISTEXT('Import från mapp'!B4)),"DATA SAKNAS - Läs in data från lokal fil ovan",'Import från mapp'!B4&amp;" - indikativa nivåer för arbetsområdena")</f>
        <v>DATA SAKNAS - Läs in data från lokal fil ovan</v>
      </c>
      <c r="C49" t="e">
        <f ca="1">IF($O$109=0,0.1,$O$109)</f>
        <v>#REF!</v>
      </c>
      <c r="D49" t="e">
        <f ca="1">IF($O$73=0,0.1,$O$73)</f>
        <v>#REF!</v>
      </c>
      <c r="E49" t="e">
        <f ca="1">IF($O$123=0,0.1,$O$123)</f>
        <v>#REF!</v>
      </c>
      <c r="F49" t="e">
        <f ca="1">IF($O$194=0,0.1,$O$194)</f>
        <v>#REF!</v>
      </c>
      <c r="G49" t="e">
        <f ca="1">IF($O$139=0,0.1,$O$139)</f>
        <v>#REF!</v>
      </c>
      <c r="H49" t="e">
        <f ca="1">IF($O$181=0,0.1,$O$181)</f>
        <v>#REF!</v>
      </c>
      <c r="I49" t="e">
        <f ca="1">IF($O$210=0,0.1,$O$210)</f>
        <v>#REF!</v>
      </c>
      <c r="J49" t="e">
        <f ca="1">IF($O$163=0,0.1,$O$163)</f>
        <v>#REF!</v>
      </c>
      <c r="K49" t="e">
        <f ca="1">IF($O$221=0,0.1,$O$221)</f>
        <v>#REF!</v>
      </c>
      <c r="L49" t="e">
        <f ca="1">IF($O$90=0,0.1,$O$90)</f>
        <v>#REF!</v>
      </c>
    </row>
    <row r="50" spans="2:19" x14ac:dyDescent="0.35">
      <c r="B50" t="str">
        <f ca="1">IF(NOT(ISTEXT('Import från mapp'!B5)),"DATA SAKNAS - Läs in data från lokal fil ovan",'Import från mapp'!B5&amp;" - Övergripande nivå")</f>
        <v>DATA SAKNAS - Läs in data från lokal fil ovan</v>
      </c>
      <c r="C50">
        <f ca="1">IF($P$111=0,0.1,$P$111)</f>
        <v>0.1</v>
      </c>
      <c r="D50">
        <f ca="1">IF($P$75=0,0.1,$P$75)</f>
        <v>0.1</v>
      </c>
      <c r="E50">
        <f ca="1">IF($P$125=0,0.1,$P$125)</f>
        <v>0.1</v>
      </c>
      <c r="F50">
        <f ca="1">IF($P$196=0,0.1,$P$196)</f>
        <v>0.1</v>
      </c>
      <c r="G50">
        <f ca="1">IF($P$141=0,0.1,$P$141)</f>
        <v>0.1</v>
      </c>
      <c r="H50">
        <f ca="1">IF($P$183=0,0.1,$P$183)</f>
        <v>0.1</v>
      </c>
      <c r="I50">
        <f ca="1">IF($P$212=0,0.1,$P$212)</f>
        <v>0.1</v>
      </c>
      <c r="J50">
        <f ca="1">IF($P$165=0,0.1,$P$165)</f>
        <v>0.1</v>
      </c>
      <c r="K50">
        <f ca="1">IF($P$223=0,0.1,$P$223)</f>
        <v>0.1</v>
      </c>
      <c r="L50">
        <f ca="1">IF($P$92=0,0.1,$P$92)</f>
        <v>0.1</v>
      </c>
    </row>
    <row r="51" spans="2:19" x14ac:dyDescent="0.35">
      <c r="B51" t="str">
        <f ca="1">IF(NOT(ISTEXT('Import från mapp'!B5)),"DATA SAKNAS - Läs in data från lokal fil ovan",'Import från mapp'!B5&amp;" - indikativa nivåer för arbetsområdena")</f>
        <v>DATA SAKNAS - Läs in data från lokal fil ovan</v>
      </c>
      <c r="C51" t="e">
        <f ca="1">IF($P$109=0,0.1,$P$109)</f>
        <v>#REF!</v>
      </c>
      <c r="D51" t="e">
        <f ca="1">IF($P$73=0,0.1,$P$73)</f>
        <v>#REF!</v>
      </c>
      <c r="E51" t="e">
        <f ca="1">IF($P$123=0,0.1,$P$123)</f>
        <v>#REF!</v>
      </c>
      <c r="F51" t="e">
        <f ca="1">IF($P$194=0,0.1,$P$194)</f>
        <v>#REF!</v>
      </c>
      <c r="G51" t="e">
        <f ca="1">IF($P$139=0,0.1,$P$139)</f>
        <v>#REF!</v>
      </c>
      <c r="H51" t="e">
        <f ca="1">IF($P$181=0,0.1,$P$181)</f>
        <v>#REF!</v>
      </c>
      <c r="I51" t="e">
        <f ca="1">IF($P$210=0,0.1,$P$210)</f>
        <v>#REF!</v>
      </c>
      <c r="J51" t="e">
        <f ca="1">IF($P$163=0,0.1,$P$163)</f>
        <v>#REF!</v>
      </c>
      <c r="K51" t="e">
        <f ca="1">IF($P$221=0,0.1,$P$221)</f>
        <v>#REF!</v>
      </c>
      <c r="L51" t="e">
        <f ca="1">IF($P$90=0,0.1,$P$90)</f>
        <v>#REF!</v>
      </c>
    </row>
    <row r="52" spans="2:19" x14ac:dyDescent="0.35">
      <c r="B52" t="str">
        <f ca="1">IF(NOT(ISTEXT('Import från mapp'!B6)),"DATA SAKNAS - Läs in data från lokal fil ovan",'Import från mapp'!B6&amp;" - Övergripande nivå")</f>
        <v>DATA SAKNAS - Läs in data från lokal fil ovan</v>
      </c>
      <c r="C52">
        <f ca="1">IF($Q$111=0,0.1,$Q$111)</f>
        <v>0.1</v>
      </c>
      <c r="D52">
        <f ca="1">IF($Q$75=0,0.1,$Q$75)</f>
        <v>0.1</v>
      </c>
      <c r="E52">
        <f ca="1">IF($Q$125=0,0.1,$Q$125)</f>
        <v>0.1</v>
      </c>
      <c r="F52">
        <f ca="1">IF($Q$196=0,0.1,$Q$196)</f>
        <v>0.1</v>
      </c>
      <c r="G52">
        <f ca="1">IF($Q$141=0,0.1,$Q$141)</f>
        <v>0.1</v>
      </c>
      <c r="H52">
        <f ca="1">IF($Q$183=0,0.1,$Q$183)</f>
        <v>0.1</v>
      </c>
      <c r="I52">
        <f ca="1">IF($Q$212=0,0.1,$Q$212)</f>
        <v>0.1</v>
      </c>
      <c r="J52">
        <f ca="1">IF($Q$165=0,0.1,$Q$165)</f>
        <v>0.1</v>
      </c>
      <c r="K52">
        <f ca="1">IF($Q$223=0,0.1,$Q$223)</f>
        <v>0.1</v>
      </c>
      <c r="L52">
        <f ca="1">IF($Q$92=0,0.1,$Q$92)</f>
        <v>0.1</v>
      </c>
    </row>
    <row r="53" spans="2:19" x14ac:dyDescent="0.35">
      <c r="B53" t="str">
        <f ca="1">IF(NOT(ISTEXT('Import från mapp'!B6)),"DATA SAKNAS - Läs in data från lokal fil ovan",'Import från mapp'!B6&amp;" - indikativa nivåer för arbetsområdena")</f>
        <v>DATA SAKNAS - Läs in data från lokal fil ovan</v>
      </c>
      <c r="C53" t="e">
        <f ca="1">IF($Q$109=0,0.1,$Q$109)</f>
        <v>#REF!</v>
      </c>
      <c r="D53" t="e">
        <f ca="1">IF($Q$73=0,0.1,$Q$73)</f>
        <v>#REF!</v>
      </c>
      <c r="E53" t="e">
        <f ca="1">IF($Q$123=0,0.1,$Q$123)</f>
        <v>#REF!</v>
      </c>
      <c r="F53" t="e">
        <f ca="1">IF($Q$194=0,0.1,$Q$194)</f>
        <v>#REF!</v>
      </c>
      <c r="G53" t="e">
        <f ca="1">IF($Q$139=0,0.1,$Q$139)</f>
        <v>#REF!</v>
      </c>
      <c r="H53" t="e">
        <f ca="1">IF($Q$181=0,0.1,$Q$181)</f>
        <v>#REF!</v>
      </c>
      <c r="I53" t="e">
        <f ca="1">IF($Q$210=0,0.1,$Q$210)</f>
        <v>#REF!</v>
      </c>
      <c r="J53" t="e">
        <f ca="1">IF($Q$163=0,0.1,$Q$163)</f>
        <v>#REF!</v>
      </c>
      <c r="K53" t="e">
        <f ca="1">IF($Q$221=0,0.1,$Q$221)</f>
        <v>#REF!</v>
      </c>
      <c r="L53" t="e">
        <f ca="1">IF($Q$90=0,0.1,$Q$90)</f>
        <v>#REF!</v>
      </c>
    </row>
    <row r="54" spans="2:19" x14ac:dyDescent="0.35">
      <c r="B54" t="str">
        <f>IF(ISBLANK(Resultat!$L$134),"DATA SAKNAS - Ange målbild för övergripande nivå nedan","Målbild för övergripande nivå")</f>
        <v>DATA SAKNAS - Ange målbild för övergripande nivå nedan</v>
      </c>
      <c r="C54" t="str">
        <f>IF(
 ISBLANK(Resultat!$L$134),
 "DATA SAKNAS",
 IF(
  Resultat!$L$134=0,
  0.1,
  Resultat!$L$134))</f>
        <v>DATA SAKNAS</v>
      </c>
      <c r="D54" t="str">
        <f>IF(
 ISBLANK(Resultat!$L$134),
 "DATA SAKNAS",
 IF(
  Resultat!$L$134=0,
  0.1,
  Resultat!$L$134))</f>
        <v>DATA SAKNAS</v>
      </c>
      <c r="E54" t="str">
        <f>IF(
 ISBLANK(Resultat!$L$134),
 "DATA SAKNAS",
 IF(
  Resultat!$L$134=0,
  0.1,
  Resultat!$L$134))</f>
        <v>DATA SAKNAS</v>
      </c>
      <c r="F54" t="str">
        <f>IF(
 ISBLANK(Resultat!$L$134),
 "DATA SAKNAS",
 IF(
  Resultat!$L$134=0,
  0.1,
  Resultat!$L$134))</f>
        <v>DATA SAKNAS</v>
      </c>
      <c r="G54" t="str">
        <f>IF(
 ISBLANK(Resultat!$L$134),
 "DATA SAKNAS",
 IF(
  Resultat!$L$134=0,
  0.1,
  Resultat!$L$134))</f>
        <v>DATA SAKNAS</v>
      </c>
      <c r="H54" t="str">
        <f>IF(
 ISBLANK(Resultat!$L$134),
 "DATA SAKNAS",
 IF(
  Resultat!$L$134=0,
  0.1,
  Resultat!$L$134))</f>
        <v>DATA SAKNAS</v>
      </c>
      <c r="I54" t="str">
        <f>IF(
 ISBLANK(Resultat!$L$134),
 "DATA SAKNAS",
 IF(
  Resultat!$L$134=0,
  0.1,
  Resultat!$L$134))</f>
        <v>DATA SAKNAS</v>
      </c>
      <c r="J54" t="str">
        <f>IF(
 ISBLANK(Resultat!$L$134),
 "DATA SAKNAS",
 IF(
  Resultat!$L$134=0,
  0.1,
  Resultat!$L$134))</f>
        <v>DATA SAKNAS</v>
      </c>
      <c r="K54" t="str">
        <f>IF(
 ISBLANK(Resultat!$L$134),
 "DATA SAKNAS",
 IF(
  Resultat!$L$134=0,
  0.1,
  Resultat!$L$134))</f>
        <v>DATA SAKNAS</v>
      </c>
      <c r="L54" t="str">
        <f>IF(
 ISBLANK(Resultat!$L$134),
 "DATA SAKNAS",
 IF(
  Resultat!$L$134=0,
  0.1,
  Resultat!$L$134))</f>
        <v>DATA SAKNAS</v>
      </c>
    </row>
    <row r="55" spans="2:19" x14ac:dyDescent="0.35">
      <c r="B55" t="str">
        <f>IF(
 AND(
  ISBLANK(Resultat!$L$138),
  ISBLANK(Resultat!$L$140),
  ISBLANK(Resultat!$L$142),
  ISBLANK(Resultat!$L$144),
  ISBLANK(Resultat!$L$146),
  ISBLANK(Resultat!$W$138),
  ISBLANK(Resultat!$W$140),
  ISBLANK(Resultat!$W$142),
  ISBLANK(Resultat!$W$144),
  ISBLANK(Resultat!$W$146)),
 "DATA SAKNAS - Ange målbild inom respektive arbetsområde nedan",
 "Målbild för indikativ nivå inom respektive arbetsområde")</f>
        <v>DATA SAKNAS - Ange målbild inom respektive arbetsområde nedan</v>
      </c>
      <c r="C55" t="str">
        <f>IF(
 ISBLANK(Resultat!$L$138),
 "DATA SAKNAS",
 Resultat!$L$138)</f>
        <v>DATA SAKNAS</v>
      </c>
      <c r="D55" t="str">
        <f>IF(
 ISBLANK(Resultat!$L$140),
 "DATA SAKNAS",
 Resultat!$L$140)</f>
        <v>DATA SAKNAS</v>
      </c>
      <c r="E55" t="str">
        <f>IF(
 ISBLANK(Resultat!$L$142),
 "DATA SAKNAS",
 Resultat!$L$142)</f>
        <v>DATA SAKNAS</v>
      </c>
      <c r="F55" t="str">
        <f>IF(
 ISBLANK(Resultat!$L$144),
 "DATA SAKNAS",
 Resultat!$L$144)</f>
        <v>DATA SAKNAS</v>
      </c>
      <c r="G55" t="str">
        <f>IF(
 ISBLANK(Resultat!$L$146),
 "DATA SAKNAS",
 Resultat!$L$146)</f>
        <v>DATA SAKNAS</v>
      </c>
      <c r="H55" t="str">
        <f>IF(
 ISBLANK(Resultat!$W$138),
 "DATA SAKNAS",
 Resultat!$W$138)</f>
        <v>DATA SAKNAS</v>
      </c>
      <c r="I55" t="str">
        <f>IF(
 ISBLANK(Resultat!$W$140),
 "DATA SAKNAS",
 Resultat!$W$140)</f>
        <v>DATA SAKNAS</v>
      </c>
      <c r="J55" t="str">
        <f>IF(
 ISBLANK(Resultat!$W$142),
 "DATA SAKNAS",
 Resultat!$W$142)</f>
        <v>DATA SAKNAS</v>
      </c>
      <c r="K55" t="str">
        <f>IF(
 ISBLANK(Resultat!$W$144),
 "DATA SAKNAS",
 Resultat!$W$144)</f>
        <v>DATA SAKNAS</v>
      </c>
      <c r="L55" t="str">
        <f>IF(
 ISBLANK(Resultat!$W$146),
 "DATA SAKNAS",
 Resultat!$W$146)</f>
        <v>DATA SAKNAS</v>
      </c>
    </row>
    <row r="63" spans="2:19" x14ac:dyDescent="0.35">
      <c r="B63" t="s">
        <v>269</v>
      </c>
    </row>
    <row r="64" spans="2:19" x14ac:dyDescent="0.35">
      <c r="B64" t="s">
        <v>270</v>
      </c>
      <c r="C64" t="s">
        <v>1</v>
      </c>
      <c r="D64" t="s">
        <v>0</v>
      </c>
      <c r="E64" t="s">
        <v>271</v>
      </c>
      <c r="F64" t="s">
        <v>272</v>
      </c>
      <c r="G64" t="s">
        <v>905</v>
      </c>
      <c r="H64" t="s">
        <v>293</v>
      </c>
      <c r="I64" t="s">
        <v>294</v>
      </c>
      <c r="J64" t="s">
        <v>295</v>
      </c>
      <c r="K64" t="s">
        <v>856</v>
      </c>
      <c r="L64" t="s">
        <v>869</v>
      </c>
      <c r="M64" t="s">
        <v>870</v>
      </c>
      <c r="N64" t="s">
        <v>871</v>
      </c>
      <c r="O64" t="s">
        <v>296</v>
      </c>
      <c r="P64" t="s">
        <v>297</v>
      </c>
      <c r="Q64" t="s">
        <v>298</v>
      </c>
      <c r="R64" t="s">
        <v>273</v>
      </c>
      <c r="S64" t="s">
        <v>274</v>
      </c>
    </row>
    <row r="65" spans="2:24" x14ac:dyDescent="0.35">
      <c r="B65">
        <v>1</v>
      </c>
      <c r="C65">
        <v>9</v>
      </c>
      <c r="D65">
        <v>1</v>
      </c>
      <c r="E65" t="s">
        <v>1</v>
      </c>
      <c r="F65" t="s">
        <v>56</v>
      </c>
      <c r="G65">
        <f>Föreskriftskraven!$DU4</f>
        <v>3</v>
      </c>
      <c r="H65">
        <f>'B-omvandling'!$DT4</f>
        <v>4</v>
      </c>
      <c r="I65">
        <f>'B-omvandling'!$DT5</f>
        <v>4</v>
      </c>
      <c r="J65">
        <f>'B-omvandling'!$DT6</f>
        <v>5</v>
      </c>
      <c r="K65">
        <f>'B-omvandling'!$DT7</f>
        <v>5</v>
      </c>
      <c r="L65">
        <f>'B-omvandling'!$DT8</f>
        <v>5</v>
      </c>
      <c r="M65">
        <f>'B-omvandling'!$DT9</f>
        <v>4</v>
      </c>
      <c r="N65">
        <f>'B-omvandling'!$DT10</f>
        <v>5</v>
      </c>
      <c r="O65" t="e">
        <f ca="1">'I-omvandling'!$DQ4</f>
        <v>#REF!</v>
      </c>
      <c r="P65" t="e">
        <f ca="1">'I-omvandling'!$DQ5</f>
        <v>#REF!</v>
      </c>
      <c r="Q65" t="e">
        <f ca="1">'I-omvandling'!$DQ6</f>
        <v>#REF!</v>
      </c>
      <c r="R65">
        <v>5</v>
      </c>
      <c r="S65">
        <f t="shared" ref="S65:S71" si="25">R65*10^(D65-1)</f>
        <v>5</v>
      </c>
    </row>
    <row r="66" spans="2:24" x14ac:dyDescent="0.35">
      <c r="B66">
        <v>2</v>
      </c>
      <c r="C66">
        <v>10</v>
      </c>
      <c r="D66">
        <v>1</v>
      </c>
      <c r="E66" t="s">
        <v>1</v>
      </c>
      <c r="F66" t="s">
        <v>59</v>
      </c>
      <c r="G66">
        <f>Föreskriftskraven!$EH4</f>
        <v>3</v>
      </c>
      <c r="H66">
        <f>'B-omvandling'!$EG4</f>
        <v>3</v>
      </c>
      <c r="I66">
        <f>'B-omvandling'!$EG5</f>
        <v>4</v>
      </c>
      <c r="J66">
        <f>'B-omvandling'!$EG6</f>
        <v>4</v>
      </c>
      <c r="K66">
        <f>'B-omvandling'!$EG7</f>
        <v>2</v>
      </c>
      <c r="L66">
        <f>'B-omvandling'!$EG8</f>
        <v>5</v>
      </c>
      <c r="M66">
        <f>'B-omvandling'!$EG9</f>
        <v>5</v>
      </c>
      <c r="N66">
        <f>'B-omvandling'!$EG10</f>
        <v>4</v>
      </c>
      <c r="O66" t="e">
        <f ca="1">'I-omvandling'!$ED4</f>
        <v>#REF!</v>
      </c>
      <c r="P66" t="e">
        <f ca="1">'I-omvandling'!$ED5</f>
        <v>#REF!</v>
      </c>
      <c r="Q66" t="e">
        <f ca="1">'I-omvandling'!$ED6</f>
        <v>#REF!</v>
      </c>
      <c r="R66">
        <v>5</v>
      </c>
      <c r="S66">
        <f t="shared" si="25"/>
        <v>5</v>
      </c>
    </row>
    <row r="67" spans="2:24" x14ac:dyDescent="0.35">
      <c r="B67">
        <v>3</v>
      </c>
      <c r="C67">
        <v>27</v>
      </c>
      <c r="D67">
        <v>2</v>
      </c>
      <c r="E67" t="s">
        <v>1</v>
      </c>
      <c r="F67" t="s">
        <v>126</v>
      </c>
      <c r="G67">
        <f>Föreskriftskraven!$LU4</f>
        <v>5</v>
      </c>
      <c r="H67">
        <f>'B-omvandling'!$LT4</f>
        <v>0</v>
      </c>
      <c r="I67">
        <f>'B-omvandling'!$LT5</f>
        <v>0</v>
      </c>
      <c r="J67">
        <f>'B-omvandling'!$LT6</f>
        <v>0</v>
      </c>
      <c r="K67">
        <f>'B-omvandling'!$LT7</f>
        <v>1</v>
      </c>
      <c r="L67">
        <f>'B-omvandling'!$LT8</f>
        <v>5</v>
      </c>
      <c r="M67">
        <f>'B-omvandling'!$LT9</f>
        <v>5</v>
      </c>
      <c r="N67">
        <f>'B-omvandling'!$LT10</f>
        <v>3</v>
      </c>
      <c r="O67" t="e">
        <f ca="1">'I-omvandling'!$LQ4</f>
        <v>#REF!</v>
      </c>
      <c r="P67" t="e">
        <f ca="1">'I-omvandling'!$LQ5</f>
        <v>#REF!</v>
      </c>
      <c r="Q67" t="e">
        <f ca="1">'I-omvandling'!$LQ6</f>
        <v>#REF!</v>
      </c>
      <c r="R67">
        <v>5</v>
      </c>
      <c r="S67">
        <f t="shared" si="25"/>
        <v>50</v>
      </c>
    </row>
    <row r="68" spans="2:24" x14ac:dyDescent="0.35">
      <c r="B68">
        <v>4</v>
      </c>
      <c r="C68">
        <v>29</v>
      </c>
      <c r="D68">
        <v>3</v>
      </c>
      <c r="E68" t="s">
        <v>1</v>
      </c>
      <c r="F68" t="s">
        <v>134</v>
      </c>
      <c r="G68">
        <f>Föreskriftskraven!$MR4</f>
        <v>5</v>
      </c>
      <c r="H68">
        <f>'B-omvandling'!$MQ4</f>
        <v>5</v>
      </c>
      <c r="I68">
        <f>'B-omvandling'!$MQ5</f>
        <v>5</v>
      </c>
      <c r="J68">
        <f>'B-omvandling'!$MQ6</f>
        <v>5</v>
      </c>
      <c r="K68">
        <f>'B-omvandling'!$MQ7</f>
        <v>5</v>
      </c>
      <c r="L68">
        <f>'B-omvandling'!$MQ8</f>
        <v>5</v>
      </c>
      <c r="M68">
        <f>'B-omvandling'!$MQ9</f>
        <v>5</v>
      </c>
      <c r="N68">
        <f>'B-omvandling'!$MQ10</f>
        <v>5</v>
      </c>
      <c r="O68" t="e">
        <f ca="1">'I-omvandling'!$MN4</f>
        <v>#REF!</v>
      </c>
      <c r="P68" t="e">
        <f ca="1">'I-omvandling'!$MN5</f>
        <v>#REF!</v>
      </c>
      <c r="Q68" t="e">
        <f ca="1">'I-omvandling'!$MN6</f>
        <v>#REF!</v>
      </c>
      <c r="R68">
        <v>5</v>
      </c>
      <c r="S68">
        <f t="shared" si="25"/>
        <v>500</v>
      </c>
    </row>
    <row r="69" spans="2:24" x14ac:dyDescent="0.35">
      <c r="B69">
        <v>5</v>
      </c>
      <c r="C69">
        <v>30</v>
      </c>
      <c r="D69">
        <v>3</v>
      </c>
      <c r="E69" t="s">
        <v>223</v>
      </c>
      <c r="F69" t="s">
        <v>146</v>
      </c>
      <c r="G69">
        <f>IF(
 Föreskriftskraven!$ND4&gt;0,
 IF(Föreskriftskraven!$MY4="x",1,0),
 "FEL UPPTÄCKT")</f>
        <v>0</v>
      </c>
      <c r="H69">
        <f>IF(
 'B-omvandling'!$MX4="",
 "",
 IF(
  AND(
   'B-omvandling'!$MX4=1,
   ISNUMBER('B-omvandling'!$NC4),
   'B-omvandling'!$NC4&gt;0),
  'B-omvandling'!$MX4,
  0))</f>
        <v>0</v>
      </c>
      <c r="I69">
        <f>IF(
 'B-omvandling'!$MX5="",
 "",
 IF(
  AND(
   'B-omvandling'!$MX5=1,
   ISNUMBER('B-omvandling'!$NC5),
   'B-omvandling'!$NC5&gt;0),
  'B-omvandling'!$MX5,
  0))</f>
        <v>0</v>
      </c>
      <c r="J69">
        <f>IF(
 'B-omvandling'!$MX6="",
 "",
 IF(
  AND(
   'B-omvandling'!$MX6=1,
   ISNUMBER('B-omvandling'!$NC6),
   'B-omvandling'!$NC6&gt;0),
  'B-omvandling'!$MX6,
  0))</f>
        <v>0</v>
      </c>
      <c r="K69">
        <f>IF(
 'B-omvandling'!$MX7="",
 "",
 IF(
  AND(
   'B-omvandling'!$MX7=1,
   ISNUMBER('B-omvandling'!$NC7),
   'B-omvandling'!$NC7&gt;0),
  'B-omvandling'!$MX7,
  0))</f>
        <v>0</v>
      </c>
      <c r="L69">
        <f>IF(
 'B-omvandling'!$MX8="",
 "",
 IF(
  AND(
   'B-omvandling'!$MX8=1,
   ISNUMBER('B-omvandling'!$NC8),
   'B-omvandling'!$NC8&gt;0),
  'B-omvandling'!$MX8,
  0))</f>
        <v>1</v>
      </c>
      <c r="M69">
        <f>IF(
 'B-omvandling'!$MX9="",
 "",
 IF(
  AND(
   'B-omvandling'!$MX9=1,
   ISNUMBER('B-omvandling'!$NC9),
   'B-omvandling'!$NC9&gt;0),
  'B-omvandling'!$MX9,
  0))</f>
        <v>1</v>
      </c>
      <c r="N69">
        <f>IF(
 'B-omvandling'!$MX10="",
 "",
 IF(
  AND(
   'B-omvandling'!$MX10=1,
   ISNUMBER('B-omvandling'!$NC10),
   'B-omvandling'!$NC10&gt;0),
  'B-omvandling'!$MX10,
  0))</f>
        <v>1</v>
      </c>
      <c r="O69" t="e">
        <f ca="1">IF(
 'I-omvandling'!$MU4="",
 "",
 IF(
  AND(
   'I-omvandling'!$MU4=1,
   ISNUMBER('I-omvandling'!$MZ4),
   'I-omvandling'!$MZ4&gt;0),
  'I-omvandling'!$MU4,
  0))</f>
        <v>#REF!</v>
      </c>
      <c r="P69" t="e">
        <f ca="1">IF(
 'I-omvandling'!$MU5="",
 "",
 IF(
  AND(
   'I-omvandling'!$MU5=1,
   ISNUMBER('I-omvandling'!$MZ5),
   'I-omvandling'!$MZ5&gt;0),
  'I-omvandling'!$MU5,
  0))</f>
        <v>#REF!</v>
      </c>
      <c r="Q69" t="e">
        <f ca="1">IF(
 'I-omvandling'!$MU6="",
 "",
 IF(
  AND(
   'I-omvandling'!$MU6=1,
   ISNUMBER('I-omvandling'!$MZ6),
   'I-omvandling'!$MZ6&gt;0),
  'I-omvandling'!$MU6,
  0))</f>
        <v>#REF!</v>
      </c>
      <c r="R69">
        <v>1</v>
      </c>
      <c r="S69">
        <f t="shared" si="25"/>
        <v>100</v>
      </c>
    </row>
    <row r="70" spans="2:24" x14ac:dyDescent="0.35">
      <c r="B70">
        <v>6</v>
      </c>
      <c r="C70">
        <v>36</v>
      </c>
      <c r="D70">
        <v>3</v>
      </c>
      <c r="E70" t="s">
        <v>223</v>
      </c>
      <c r="F70" t="s">
        <v>184</v>
      </c>
      <c r="G70">
        <f>IF(
 Föreskriftskraven!$PX4&gt;0,
 IF(Föreskriftskraven!$PX4="x",1,0),
 "FEL UPPTÄCKT")</f>
        <v>0</v>
      </c>
      <c r="H70">
        <f>IF(
 'B-omvandling'!$PQ4="",
 "",
 IF(
  AND(
   'B-omvandling'!$PQ4=1,
   ISNUMBER('B-omvandling'!$PW4),
   'B-omvandling'!$PW4&gt;0),
  'B-omvandling'!$PQ4,
  0))</f>
        <v>1</v>
      </c>
      <c r="I70">
        <f>IF(
 'B-omvandling'!$PQ5="",
 "",
 IF(
  AND(
   'B-omvandling'!$PQ5=1,
   ISNUMBER('B-omvandling'!$PW5),
   'B-omvandling'!$PW5&gt;0),
  'B-omvandling'!$PQ5,
  0))</f>
        <v>0</v>
      </c>
      <c r="J70">
        <f>IF(
 'B-omvandling'!$PQ6="",
 "",
 IF(
  AND(
   'B-omvandling'!$PQ6=1,
   ISNUMBER('B-omvandling'!$PW6),
   'B-omvandling'!$PW6&gt;0),
  'B-omvandling'!$PQ6,
  0))</f>
        <v>0</v>
      </c>
      <c r="K70">
        <f>IF(
 'B-omvandling'!$PQ7="",
 "",
 IF(
  AND(
   'B-omvandling'!$PQ7=1,
   ISNUMBER('B-omvandling'!$PW7),
   'B-omvandling'!$PW7&gt;0),
  'B-omvandling'!$PQ7,
  0))</f>
        <v>1</v>
      </c>
      <c r="L70">
        <f>IF(
 'B-omvandling'!$PQ8="",
 "",
 IF(
  AND(
   'B-omvandling'!$PQ8=1,
   ISNUMBER('B-omvandling'!$PW8),
   'B-omvandling'!$PW8&gt;0),
  'B-omvandling'!$PQ8,
  0))</f>
        <v>1</v>
      </c>
      <c r="M70">
        <f>IF(
 'B-omvandling'!$PQ9="",
 "",
 IF(
  AND(
   'B-omvandling'!$PQ9=1,
   ISNUMBER('B-omvandling'!$PW9),
   'B-omvandling'!$PW9&gt;0),
  'B-omvandling'!$PQ9,
  0))</f>
        <v>1</v>
      </c>
      <c r="N70">
        <f>IF(
 'B-omvandling'!$PQ10="",
 "",
 IF(
  AND(
   'B-omvandling'!$PQ10=1,
   ISNUMBER('B-omvandling'!$PW10),
   'B-omvandling'!$PW10&gt;0),
  'B-omvandling'!$PQ10,
  0))</f>
        <v>1</v>
      </c>
      <c r="O70" t="e">
        <f ca="1">IF(
 'I-omvandling'!$PN4="",
 "",
 IF(
  AND(
   'I-omvandling'!$PN4=1,
   ISNUMBER('I-omvandling'!$PT4),
   'I-omvandling'!$PT4&gt;0),
  'I-omvandling'!$PN4,
  0))</f>
        <v>#REF!</v>
      </c>
      <c r="P70" t="e">
        <f ca="1">IF(
 'I-omvandling'!$PN5="",
 "",
 IF(
  AND(
   'I-omvandling'!$PN5=1,
   ISNUMBER('I-omvandling'!$PT5),
   'I-omvandling'!$PT5&gt;0),
  'I-omvandling'!$PN5,
  0))</f>
        <v>#REF!</v>
      </c>
      <c r="Q70" t="e">
        <f ca="1">IF(
 'I-omvandling'!$PN6="",
 "",
 IF(
  AND(
   'I-omvandling'!$PN6=1,
   ISNUMBER('I-omvandling'!$PT6),
   'I-omvandling'!$PT6&gt;0),
  'I-omvandling'!$PN6,
  0))</f>
        <v>#REF!</v>
      </c>
      <c r="R70">
        <v>1</v>
      </c>
      <c r="S70">
        <f t="shared" si="25"/>
        <v>100</v>
      </c>
    </row>
    <row r="71" spans="2:24" x14ac:dyDescent="0.35">
      <c r="B71">
        <v>7</v>
      </c>
      <c r="C71">
        <v>38</v>
      </c>
      <c r="D71">
        <v>3</v>
      </c>
      <c r="E71" t="s">
        <v>223</v>
      </c>
      <c r="F71" t="s">
        <v>275</v>
      </c>
      <c r="G71">
        <f>IF(
 Föreskriftskraven!$QV4&gt;0,
 IF(Föreskriftskraven!$QP4="x",1,0)+IF(Föreskriftskraven!$QQ4="x",1,0),
 "FEL UPPTÄCKT")</f>
        <v>1</v>
      </c>
      <c r="H71">
        <f>IF(
 AND(
  NOT(ISNUMBER('B-omvandling'!$QO4)),
  NOT(ISNUMBER('B-omvandling'!$QP4))),
  "",
  IF(
   ISNUMBER('B-omvandling'!$QU4),
   'B-omvandling'!$QO4+'B-omvandling'!$QP4,
   "FEL UPPTÄCKT"))</f>
        <v>2</v>
      </c>
      <c r="I71">
        <f>IF(
 AND(
  NOT(ISNUMBER('B-omvandling'!$QO5)),
  NOT(ISNUMBER('B-omvandling'!$QP5))),
  "",
  IF(
   ISNUMBER('B-omvandling'!$QU5),
   'B-omvandling'!$QO5+'B-omvandling'!$QP5,
   "FEL UPPTÄCKT"))</f>
        <v>2</v>
      </c>
      <c r="J71">
        <f>IF(
 AND(
  NOT(ISNUMBER('B-omvandling'!$QO6)),
  NOT(ISNUMBER('B-omvandling'!$QP6))),
  "",
  IF(
   ISNUMBER('B-omvandling'!$QU6),
   'B-omvandling'!$QO6+'B-omvandling'!$QP6,
   "FEL UPPTÄCKT"))</f>
        <v>2</v>
      </c>
      <c r="K71">
        <f>IF(
 AND(
  NOT(ISNUMBER('B-omvandling'!$QO7)),
  NOT(ISNUMBER('B-omvandling'!$QP7))),
  "",
  IF(
   ISNUMBER('B-omvandling'!$QU7),
   'B-omvandling'!$QO7+'B-omvandling'!$QP7,
   "FEL UPPTÄCKT"))</f>
        <v>2</v>
      </c>
      <c r="L71">
        <f>IF(
 AND(
  NOT(ISNUMBER('B-omvandling'!$QO8)),
  NOT(ISNUMBER('B-omvandling'!$QP8))),
  "",
  IF(
   ISNUMBER('B-omvandling'!$QU8),
   'B-omvandling'!$QO8+'B-omvandling'!$QP8,
   "FEL UPPTÄCKT"))</f>
        <v>2</v>
      </c>
      <c r="M71">
        <f>IF(
 AND(
  NOT(ISNUMBER('B-omvandling'!$QO9)),
  NOT(ISNUMBER('B-omvandling'!$QP9))),
  "",
  IF(
   ISNUMBER('B-omvandling'!$QU9),
   'B-omvandling'!$QO9+'B-omvandling'!$QP9,
   "FEL UPPTÄCKT"))</f>
        <v>2</v>
      </c>
      <c r="N71">
        <f>IF(
 AND(
  NOT(ISNUMBER('B-omvandling'!$QO10)),
  NOT(ISNUMBER('B-omvandling'!$QP10))),
  "",
  IF(
   ISNUMBER('B-omvandling'!$QU10),
   'B-omvandling'!$QO10+'B-omvandling'!$QP10,
   "FEL UPPTÄCKT"))</f>
        <v>2</v>
      </c>
      <c r="O71" t="str">
        <f ca="1">IF(
 AND(
  NOT(ISNUMBER('I-omvandling'!$QL4)),
  NOT(ISNUMBER('I-omvandling'!$QM4))),
  "",
  IF(
   ISNUMBER('I-omvandling'!$QR4),
   'I-omvandling'!$QL4+'I-omvandling'!$QM4,
   "FEL UPPTÄCKT"))</f>
        <v/>
      </c>
      <c r="P71" t="str">
        <f ca="1">IF(
 AND(
  NOT(ISNUMBER('I-omvandling'!$QL5)),
  NOT(ISNUMBER('I-omvandling'!$QM5))),
  "",
  IF(
   ISNUMBER('I-omvandling'!$QR5),
   'I-omvandling'!$QL5+'I-omvandling'!$QM5,
   "FEL UPPTÄCKT"))</f>
        <v/>
      </c>
      <c r="Q71" t="str">
        <f ca="1">IF(
 AND(
  NOT(ISNUMBER('I-omvandling'!$QL6)),
  NOT(ISNUMBER('I-omvandling'!$QM6))),
  "",
  IF(
   ISNUMBER('I-omvandling'!$QR6),
   'I-omvandling'!$QL6+'I-omvandling'!$QM6,
   "FEL UPPTÄCKT"))</f>
        <v/>
      </c>
      <c r="R71">
        <v>2</v>
      </c>
      <c r="S71">
        <f t="shared" si="25"/>
        <v>200</v>
      </c>
    </row>
    <row r="72" spans="2:24" x14ac:dyDescent="0.35">
      <c r="F72" t="s">
        <v>276</v>
      </c>
      <c r="G72">
        <f>SUM(G65:G71)</f>
        <v>17</v>
      </c>
      <c r="H72">
        <f>SUM(H65:H71)</f>
        <v>15</v>
      </c>
      <c r="I72">
        <f>SUM(I65:I71)</f>
        <v>15</v>
      </c>
      <c r="J72">
        <f t="shared" ref="J72:R72" si="26">SUM(J65:J71)</f>
        <v>16</v>
      </c>
      <c r="K72">
        <f>SUM(K65:K71)</f>
        <v>16</v>
      </c>
      <c r="L72">
        <f>SUM(L65:L71)</f>
        <v>24</v>
      </c>
      <c r="M72">
        <f>SUM(M65:M71)</f>
        <v>23</v>
      </c>
      <c r="N72">
        <f>SUM(N65:N71)</f>
        <v>21</v>
      </c>
      <c r="O72" t="e">
        <f ca="1">SUM(O65:O71)</f>
        <v>#REF!</v>
      </c>
      <c r="P72" t="e">
        <f t="shared" ref="P72:Q72" ca="1" si="27">SUM(P65:P71)</f>
        <v>#REF!</v>
      </c>
      <c r="Q72" t="e">
        <f t="shared" ca="1" si="27"/>
        <v>#REF!</v>
      </c>
      <c r="R72">
        <f t="shared" si="26"/>
        <v>24</v>
      </c>
      <c r="U72" t="s">
        <v>277</v>
      </c>
      <c r="V72" t="s">
        <v>277</v>
      </c>
      <c r="W72" t="s">
        <v>277</v>
      </c>
      <c r="X72" t="s">
        <v>277</v>
      </c>
    </row>
    <row r="73" spans="2:24" x14ac:dyDescent="0.35">
      <c r="F73" t="s">
        <v>278</v>
      </c>
      <c r="G73">
        <f>IF(OR(NOT(ISNUMBER(G65)),NOT(ISNUMBER(G66)),NOT(ISNUMBER(G67)),NOT(ISNUMBER(G68))),
"DATA SAKNAS",
IF(AND(G65&gt;=4,G66&gt;=4,G67&gt;=4,G68&gt;=4),
 4,
 IF(AND(G65&gt;=3,G66&gt;=3,G67&gt;=3,G68&gt;=3),
  3,
  IF(AND(G65&gt;=2,G66&gt;=2,G67&gt;=2),
   2,
   IF(AND(G65&gt;=1,G66&gt;=1),
    1,
    0)))))</f>
        <v>3</v>
      </c>
      <c r="H73">
        <f>IF(OR(NOT(ISNUMBER(H65)),NOT(ISNUMBER(H66)),NOT(ISNUMBER(H67)),NOT(ISNUMBER(H68))),
"DATA SAKNAS",
IF(AND(H65&gt;=4,H66&gt;=4,H67&gt;=4,H68&gt;=4),
 4,
 IF(AND(H65&gt;=3,H66&gt;=3,H67&gt;=3,H68&gt;=3),
  3,
  IF(AND(H65&gt;=2,H66&gt;=2,H67&gt;=2),
   2,
   IF(AND(H65&gt;=1,H66&gt;=1),
    1,
    0)))))</f>
        <v>1</v>
      </c>
      <c r="I73">
        <f t="shared" ref="I73:J73" si="28">IF(OR(NOT(ISNUMBER(I65)),NOT(ISNUMBER(I66)),NOT(ISNUMBER(I67)),NOT(ISNUMBER(I68))),
"DATA SAKNAS",
IF(AND(I65&gt;=4,I66&gt;=4,I67&gt;=4,I68&gt;=4),
 4,
 IF(AND(I65&gt;=3,I66&gt;=3,I67&gt;=3,I68&gt;=3),
  3,
  IF(AND(I65&gt;=2,I66&gt;=2,I67&gt;=2),
   2,
   IF(AND(I65&gt;=1,I66&gt;=1),
    1,
    0)))))</f>
        <v>1</v>
      </c>
      <c r="J73">
        <f t="shared" si="28"/>
        <v>1</v>
      </c>
      <c r="K73">
        <f>IF(OR(NOT(ISNUMBER(K65)),NOT(ISNUMBER(K66)),NOT(ISNUMBER(K67)),NOT(ISNUMBER(K68))),
"DATA SAKNAS",
IF(AND(K65&gt;=4,K66&gt;=4,K67&gt;=4,K68&gt;=4),
 4,
 IF(AND(K65&gt;=3,K66&gt;=3,K67&gt;=3,K68&gt;=3),
  3,
  IF(AND(K65&gt;=2,K66&gt;=2,K67&gt;=2),
   2,
   IF(AND(K65&gt;=1,K66&gt;=1),
    1,
    0)))))</f>
        <v>1</v>
      </c>
      <c r="L73">
        <f>IF(OR(NOT(ISNUMBER(L65)),NOT(ISNUMBER(L66)),NOT(ISNUMBER(L67)),NOT(ISNUMBER(L68))),
"DATA SAKNAS",
IF(AND(L65&gt;=4,L66&gt;=4,L67&gt;=4,L68&gt;=4),
 4,
 IF(AND(L65&gt;=3,L66&gt;=3,L67&gt;=3,L68&gt;=3),
  3,
  IF(AND(L65&gt;=2,L66&gt;=2,L67&gt;=2),
   2,
   IF(AND(L65&gt;=1,L66&gt;=1),
    1,
    0)))))</f>
        <v>4</v>
      </c>
      <c r="M73">
        <f>IF(OR(NOT(ISNUMBER(M65)),NOT(ISNUMBER(M66)),NOT(ISNUMBER(M67)),NOT(ISNUMBER(M68))),
"DATA SAKNAS",
IF(AND(M65&gt;=4,M66&gt;=4,M67&gt;=4,M68&gt;=4),
 4,
 IF(AND(M65&gt;=3,M66&gt;=3,M67&gt;=3,M68&gt;=3),
  3,
  IF(AND(M65&gt;=2,M66&gt;=2,M67&gt;=2),
   2,
   IF(AND(M65&gt;=1,M66&gt;=1),
    1,
    0)))))</f>
        <v>4</v>
      </c>
      <c r="N73">
        <f>IF(OR(NOT(ISNUMBER(N65)),NOT(ISNUMBER(N66)),NOT(ISNUMBER(N67)),NOT(ISNUMBER(N68))),
"DATA SAKNAS",
IF(AND(N65&gt;=4,N66&gt;=4,N67&gt;=4,N68&gt;=4),
 4,
 IF(AND(N65&gt;=3,N66&gt;=3,N67&gt;=3,N68&gt;=3),
  3,
  IF(AND(N65&gt;=2,N66&gt;=2,N67&gt;=2),
   2,
   IF(AND(N65&gt;=1,N66&gt;=1),
    1,
    0)))))</f>
        <v>3</v>
      </c>
      <c r="O73" t="e">
        <f ca="1">IF(AND(ISNUMBER(O65),O65&gt;=4,ISNUMBER(O66),O66&gt;=4,ISNUMBER(O67),O67&gt;=4,O68&gt;=4),
 4,
 IF(AND(ISNUMBER(O65),O65&gt;=3,ISNUMBER(O66),O66&gt;=3,ISNUMBER(O67),O67&gt;=3,O68&gt;=3),
  3,
  IF(AND(ISNUMBER(O65),O65&gt;=2,ISNUMBER(O66),O66&gt;=2,ISNUMBER(O67),O67&gt;=2),
   2,
   IF(AND(ISNUMBER(O65),O65&gt;=1,ISNUMBER(O66),O66&gt;=1),
    1,
    0))))</f>
        <v>#REF!</v>
      </c>
      <c r="P73" t="e">
        <f t="shared" ref="P73:Q73" ca="1" si="29">IF(AND(ISNUMBER(P65),P65&gt;=4,ISNUMBER(P66),P66&gt;=4,ISNUMBER(P67),P67&gt;=4,P68&gt;=4),
 4,
 IF(AND(ISNUMBER(P65),P65&gt;=3,ISNUMBER(P66),P66&gt;=3,ISNUMBER(P67),P67&gt;=3,P68&gt;=3),
  3,
  IF(AND(ISNUMBER(P65),P65&gt;=2,ISNUMBER(P66),P66&gt;=2,ISNUMBER(P67),P67&gt;=2),
   2,
   IF(AND(ISNUMBER(P65),P65&gt;=1,ISNUMBER(P66),P66&gt;=1),
    1,
    0))))</f>
        <v>#REF!</v>
      </c>
      <c r="Q73" t="e">
        <f t="shared" ca="1" si="29"/>
        <v>#REF!</v>
      </c>
      <c r="R73">
        <f>IF(AND(R65&gt;=4,R66&gt;=4,R67&gt;=4,R68&gt;=4),
 4,
 IF(AND(R65&gt;=3,R66&gt;=3,R67&gt;=3,R68&gt;=3),
  3,
  IF(AND(R65&gt;=2,R66&gt;=2,R67&gt;=2),
   2,
   IF(AND(R65&gt;=1,R66&gt;=1),
    1,
    0))))</f>
        <v>4</v>
      </c>
      <c r="U73">
        <v>1</v>
      </c>
      <c r="V73">
        <v>2</v>
      </c>
      <c r="W73">
        <v>3</v>
      </c>
      <c r="X73">
        <v>4</v>
      </c>
    </row>
    <row r="74" spans="2:24" x14ac:dyDescent="0.35">
      <c r="F74" t="s">
        <v>279</v>
      </c>
      <c r="G74">
        <f>IF(G73="DATA SAKNAS","DATA SAKNAS",
IF(
 AND(G73=4,G72&gt;=$X74),
 4,
 IF(
  AND(G73=4,G72&gt;=$W74),
  3,
  IF(
   AND(G73=4,G72&gt;=$V74),
   2,
   IF(
    AND(G73=4,G72&gt;=$U74),
    1,
    IF(
     AND(G73=3,G72&gt;=$W74),
     3,
     IF(
      AND(G73=3,G72&gt;=$V74),
      2,
      IF(
       AND(G73=3,G72&gt;=$U74),
       1,
       IF(
        AND(G73=2,G72&gt;=$V74),
        2,
        IF(
         AND(G73=2,G72&gt;=$U74),
         1,
         IF(
          AND(G73=1,G72&gt;=$U74),
          1,
          0)))))))))))</f>
        <v>3</v>
      </c>
      <c r="H74">
        <f t="shared" ref="H74:N74" si="30">IF(H73="DATA SAKNAS","DATA SAKNAS",
IF(
 AND(H73=4,H72&gt;=$X74),
 4,
 IF(
  AND(H73=4,H72&gt;=$W74),
  3,
  IF(
   AND(H73=4,H72&gt;=$V74),
   2,
   IF(
    AND(H73=4,H72&gt;=$U74),
    1,
    IF(
     AND(H73=3,H72&gt;=$W74),
     3,
     IF(
      AND(H73=3,H72&gt;=$V74),
      2,
      IF(
       AND(H73=3,H72&gt;=$U74),
       1,
       IF(
        AND(H73=2,H72&gt;=$V74),
        2,
        IF(
         AND(H73=2,H72&gt;=$U74),
         1,
         IF(
          AND(H73=1,H72&gt;=$U74),
          1,
          0)))))))))))</f>
        <v>1</v>
      </c>
      <c r="I74">
        <f t="shared" si="30"/>
        <v>1</v>
      </c>
      <c r="J74">
        <f t="shared" si="30"/>
        <v>1</v>
      </c>
      <c r="K74">
        <f t="shared" si="30"/>
        <v>1</v>
      </c>
      <c r="L74">
        <f t="shared" si="30"/>
        <v>4</v>
      </c>
      <c r="M74">
        <f t="shared" si="30"/>
        <v>4</v>
      </c>
      <c r="N74">
        <f t="shared" si="30"/>
        <v>3</v>
      </c>
      <c r="O74" t="e">
        <f ca="1">IF(O73="DATA SAKNAS","DATA SAKNAS",
IF(
 AND(O73=4,O72&gt;=M74),
 4,
 IF(
  AND(O73=4,O72&gt;=L74),
  3,
  IF(
   AND(O73=4,O72&gt;=K74),
   2,
   IF(
    AND(O73=4,O72&gt;=J74),
    1,
    IF(
     AND(O73=3,O72&gt;=L74),
     3,
     IF(
      AND(O73=3,O72&gt;=K74),
      2,
      IF(
       AND(O73=3,O72&gt;=J74),
       1,
       IF(
        AND(O73=2,O72&gt;=K74),
        2,
        IF(
         AND(O73=2,O72&gt;=J74),
         1,
         IF(
          AND(O73=1,O72&gt;=J74),
          1,
          0)))))))))))</f>
        <v>#REF!</v>
      </c>
      <c r="P74" t="e">
        <f ca="1">IF(P73="DATA SAKNAS","DATA SAKNAS",
IF(
 AND(P73=4,P72&gt;=M74),
 4,
 IF(
  AND(P73=4,P72&gt;=L74),
  3,
  IF(
   AND(P73=4,P72&gt;=K74),
   2,
   IF(
    AND(P73=4,P72&gt;=J74),
    1,
    IF(
     AND(P73=3,P72&gt;=L74),
     3,
     IF(
      AND(P73=3,P72&gt;=K74),
      2,
      IF(
       AND(P73=3,P72&gt;=J74),
       1,
       IF(
        AND(P73=2,P72&gt;=K74),
        2,
        IF(
         AND(P73=2,P72&gt;=J74),
         1,
         IF(
          AND(P73=1,P72&gt;=J74),
          1,
          0)))))))))))</f>
        <v>#REF!</v>
      </c>
      <c r="Q74" t="e">
        <f ca="1">IF(Q73="DATA SAKNAS","DATA SAKNAS",
IF(
 AND(Q73=4,Q72&gt;=M74),
 4,
 IF(
  AND(Q73=4,Q72&gt;=L74),
  3,
  IF(
   AND(Q73=4,Q72&gt;=K74),
   2,
   IF(
    AND(Q73=4,Q72&gt;=J74),
    1,
    IF(
     AND(Q73=3,Q72&gt;=L74),
     3,
     IF(
      AND(Q73=3,Q72&gt;=K74),
      2,
      IF(
       AND(Q73=3,Q72&gt;=J74),
       1,
       IF(
        AND(Q73=2,Q72&gt;=K74),
        2,
        IF(
         AND(Q73=2,Q72&gt;=J74),
         1,
         IF(
          AND(Q73=1,Q72&gt;=J74),
          1,
          0)))))))))))</f>
        <v>#REF!</v>
      </c>
      <c r="R74">
        <f>IF(
 AND(R73=4,R72&gt;=$X74),
 4,
 IF(
  AND(R73=4,R72&gt;=$W74),
  3,
  IF(
   AND(R73=4,R72&gt;=$V74),
   2,
   IF(
    AND(R73=4,R72&gt;=$U74),
    1,
    IF(
     AND(R73=3,R72&gt;=$W74),
     3,
     IF(
      AND(R73=3,R72&gt;=$V74),
      2,
      IF(
       AND(R73=3,R72&gt;=$U74),
       1,
       IF(
        AND(R73=2,R72&gt;=$V74),
        2,
        IF(
         AND(R73=2,R72&gt;=$U74),
         1,
         IF(
          AND(R73=1,R72&gt;=$U74),
          1,
          0))))))))))</f>
        <v>4</v>
      </c>
      <c r="U74">
        <f>IF(U73=
 1,
 ROUND(U73*COUNTIF($S65:$S71,"=5")+COUNTIF($S65:$S71,"&lt;10")/2,0),
 IF(U73=
  2,
  ROUND(U73*(COUNTIF($S65:$S71,"=5")+COUNTIF($S65:$S71,"=50"))+COUNTIF($S65:$S71,"&lt;100")/2,0),
  IF(U73=
   3,
   ROUND(U73*(COUNTIF($S65:$S71,"=5")+COUNTIF($S65:$S71,"=50")+COUNTIF($S65:$S71,"=500"))+COUNTIF($S65:$S71,"&lt;1000")/2,0),
   ROUND(U73*(COUNTIF($S65:$S71,"=5")+COUNTIF($S65:$S71,"=50")+COUNTIF($S65:$S71,"=500")+COUNTIF($S65:$S71,"=5000"))+COUNTIF($S65:$S71,"&lt;10000")/2,0))))</f>
        <v>3</v>
      </c>
      <c r="V74">
        <f>IF(V73=
 1,
 ROUND(V73*COUNTIF($S65:$S71,"=5")+COUNTIF($S65:$S71,"&lt;10")/2,0),
 IF(V73=
  2,
  ROUND(V73*(COUNTIF($S65:$S71,"=5")+COUNTIF($S65:$S71,"=50"))+COUNTIF($S65:$S71,"&lt;100")/2,0),
  IF(V73=
   3,
   ROUND(V73*(COUNTIF($S65:$S71,"=5")+COUNTIF($S65:$S71,"=50")+COUNTIF($S65:$S71,"=500"))+COUNTIF($S65:$S71,"&lt;1000")/2,0),
   ROUND(V73*(COUNTIF($S65:$S71,"=5")+COUNTIF($S65:$S71,"=50")+COUNTIF($S65:$S71,"=500")+COUNTIF($S65:$S71,"=5000"))+COUNTIF($S65:$S71,"&lt;10000")/2,0))))</f>
        <v>8</v>
      </c>
      <c r="W74">
        <f>IF(W73=
 1,
 ROUND(W73*COUNTIF($S65:$S71,"=5")+COUNTIF($S65:$S71,"&lt;10")/2,0),
 IF(W73=
  2,
  ROUND(W73*(COUNTIF($S65:$S71,"=5")+COUNTIF($S65:$S71,"=50"))+COUNTIF($S65:$S71,"&lt;100")/2,0),
  IF(W73=
   3,
   ROUND(W73*(COUNTIF($S65:$S71,"=5")+COUNTIF($S65:$S71,"=50")+COUNTIF($S65:$S71,"=500"))+COUNTIF($S65:$S71,"&lt;1000")/2,0),
   ROUND(W73*(COUNTIF($S65:$S71,"=5")+COUNTIF($S65:$S71,"=50")+COUNTIF($S65:$S71,"=500")+COUNTIF($S65:$S71,"=5000"))+COUNTIF($S65:$S71,"&lt;10000")/2,0))))</f>
        <v>16</v>
      </c>
      <c r="X74">
        <f>IF(X73=
 1,
 ROUND(X73*COUNTIF($S65:$S71,"=5")+COUNTIF($S65:$S71,"&lt;10")/2,0),
 IF(X73=
  2,
  ROUND(X73*(COUNTIF($S65:$S71,"=5")+COUNTIF($S65:$S71,"=50"))+COUNTIF($S65:$S71,"&lt;100")/2,0),
  IF(X73=
   3,
   ROUND(X73*(COUNTIF($S65:$S71,"=5")+COUNTIF($S65:$S71,"=50")+COUNTIF($S65:$S71,"=500"))+COUNTIF($S65:$S71,"&lt;1000")/2,0),
   ROUND(X73*(COUNTIF($S65:$S71,"=5")+COUNTIF($S65:$S71,"=50")+COUNTIF($S65:$S71,"=500")+COUNTIF($S65:$S71,"=5000"))+COUNTIF($S65:$S71,"&lt;10000")/2,0))))</f>
        <v>20</v>
      </c>
    </row>
    <row r="75" spans="2:24" x14ac:dyDescent="0.35">
      <c r="F75" t="s">
        <v>280</v>
      </c>
      <c r="G75">
        <f>IF(NOT(ISNUMBER(Föreskriftskraven!$RX$4)),"DATA SAKNAS",Föreskriftskraven!$RX$4)</f>
        <v>3</v>
      </c>
      <c r="H75">
        <f>IF(NOT(ISNUMBER('B-omvandling'!$RW$4)),"DATA SAKNAS",'B-omvandling'!$RW$4)</f>
        <v>0</v>
      </c>
      <c r="I75">
        <f>IF(NOT(ISNUMBER('B-omvandling'!$RW$5)),"DATA SAKNAS",'B-omvandling'!$RW$5)</f>
        <v>0</v>
      </c>
      <c r="J75">
        <f>IF(NOT(ISNUMBER('B-omvandling'!$RW$6)),"DATA SAKNAS",'B-omvandling'!$RW$6)</f>
        <v>1</v>
      </c>
      <c r="K75">
        <f>IF(NOT(ISNUMBER('B-omvandling'!$RW$7)),"DATA SAKNAS",'B-omvandling'!$RW$7)</f>
        <v>1</v>
      </c>
      <c r="L75">
        <f>IF(NOT(ISNUMBER('B-omvandling'!$RW$8)),"DATA SAKNAS",'B-omvandling'!$RW$8)</f>
        <v>3</v>
      </c>
      <c r="M75">
        <f>IF(NOT(ISNUMBER('B-omvandling'!$RW$9)),"DATA SAKNAS",'B-omvandling'!$RW$9)</f>
        <v>2</v>
      </c>
      <c r="N75">
        <f>IF(NOT(ISNUMBER('B-omvandling'!$RW$10)),"DATA SAKNAS",'B-omvandling'!$RW$10)</f>
        <v>3</v>
      </c>
      <c r="O75">
        <f ca="1">Jämförelser!RX$42</f>
        <v>0</v>
      </c>
      <c r="P75">
        <f ca="1">Jämförelser!RX$43</f>
        <v>0</v>
      </c>
      <c r="Q75">
        <f ca="1">Jämförelser!RX$44</f>
        <v>0</v>
      </c>
      <c r="R75">
        <v>4</v>
      </c>
    </row>
    <row r="77" spans="2:24" x14ac:dyDescent="0.35">
      <c r="B77" t="s">
        <v>281</v>
      </c>
    </row>
    <row r="78" spans="2:24" x14ac:dyDescent="0.35">
      <c r="B78" t="s">
        <v>270</v>
      </c>
      <c r="C78" t="s">
        <v>1</v>
      </c>
      <c r="D78" t="s">
        <v>0</v>
      </c>
      <c r="E78" t="s">
        <v>271</v>
      </c>
      <c r="F78" t="s">
        <v>272</v>
      </c>
      <c r="G78" t="s">
        <v>905</v>
      </c>
      <c r="H78" t="s">
        <v>293</v>
      </c>
      <c r="I78" t="s">
        <v>294</v>
      </c>
      <c r="J78" t="s">
        <v>295</v>
      </c>
      <c r="K78" t="s">
        <v>856</v>
      </c>
      <c r="L78" t="s">
        <v>869</v>
      </c>
      <c r="M78" t="s">
        <v>870</v>
      </c>
      <c r="N78" t="s">
        <v>871</v>
      </c>
      <c r="O78" t="s">
        <v>296</v>
      </c>
      <c r="P78" t="s">
        <v>297</v>
      </c>
      <c r="Q78" t="s">
        <v>298</v>
      </c>
      <c r="R78" t="s">
        <v>273</v>
      </c>
      <c r="S78" t="s">
        <v>274</v>
      </c>
    </row>
    <row r="79" spans="2:24" x14ac:dyDescent="0.35">
      <c r="B79">
        <v>1</v>
      </c>
      <c r="C79">
        <v>1</v>
      </c>
      <c r="D79">
        <v>1</v>
      </c>
      <c r="E79" t="s">
        <v>1</v>
      </c>
      <c r="F79" t="s">
        <v>2</v>
      </c>
      <c r="G79">
        <f>Föreskriftskraven!$AA4</f>
        <v>4</v>
      </c>
      <c r="H79">
        <f>'B-omvandling'!$Z4</f>
        <v>5</v>
      </c>
      <c r="I79">
        <f>'B-omvandling'!$Z5</f>
        <v>5</v>
      </c>
      <c r="J79">
        <f>'B-omvandling'!$Z6</f>
        <v>5</v>
      </c>
      <c r="K79">
        <f>'B-omvandling'!$Z7</f>
        <v>5</v>
      </c>
      <c r="L79">
        <f>'B-omvandling'!$Z8</f>
        <v>5</v>
      </c>
      <c r="M79">
        <f>'B-omvandling'!$Z9</f>
        <v>5</v>
      </c>
      <c r="N79">
        <f>'B-omvandling'!$Z10</f>
        <v>5</v>
      </c>
      <c r="O79" t="e">
        <f ca="1">'I-omvandling'!$W4</f>
        <v>#REF!</v>
      </c>
      <c r="P79" t="e">
        <f ca="1">'I-omvandling'!$W5</f>
        <v>#REF!</v>
      </c>
      <c r="Q79" t="e">
        <f ca="1">'I-omvandling'!$W6</f>
        <v>#REF!</v>
      </c>
      <c r="R79">
        <v>5</v>
      </c>
      <c r="S79">
        <f t="shared" ref="S79:S88" si="31">R79*10^(D79-1)</f>
        <v>5</v>
      </c>
    </row>
    <row r="80" spans="2:24" x14ac:dyDescent="0.35">
      <c r="B80">
        <v>2</v>
      </c>
      <c r="C80">
        <v>14</v>
      </c>
      <c r="D80">
        <v>1</v>
      </c>
      <c r="E80" t="s">
        <v>223</v>
      </c>
      <c r="F80" t="s">
        <v>73</v>
      </c>
      <c r="G80">
        <f>IF(
 Föreskriftskraven!$GG4&gt;0,
 IF(Föreskriftskraven!$FY4="x",1,0),
 "FEL UPPTÄCKT")</f>
        <v>1</v>
      </c>
      <c r="H80">
        <f>IF(
 'B-omvandling'!$FX4="",
 "",
 IF(
  AND(
   'B-omvandling'!$FX4=1,
   ISNUMBER('B-omvandling'!$GF4),
   'B-omvandling'!$GF4&gt;0),
  'B-omvandling'!$FX4,
  0))</f>
        <v>0</v>
      </c>
      <c r="I80">
        <f>IF(
 'B-omvandling'!$FX5="",
 "",
 IF(
  AND(
   'B-omvandling'!$FX5=1,
   ISNUMBER('B-omvandling'!$GF5),
   'B-omvandling'!$GF5&gt;0),
  'B-omvandling'!$FX5,
  0))</f>
        <v>0</v>
      </c>
      <c r="J80">
        <f>IF(
 'B-omvandling'!$FX6="",
 "",
 IF(
  AND(
   'B-omvandling'!$FX6=1,
   ISNUMBER('B-omvandling'!$GF6),
   'B-omvandling'!$GF6&gt;0),
  'B-omvandling'!$FX6,
  0))</f>
        <v>0</v>
      </c>
      <c r="K80">
        <f>IF(
 'B-omvandling'!$FX7="",
 "",
 IF(
  AND(
   'B-omvandling'!$FX7=1,
   ISNUMBER('B-omvandling'!$GF7),
   'B-omvandling'!$GF7&gt;0),
  'B-omvandling'!$FX7,
  0))</f>
        <v>1</v>
      </c>
      <c r="L80">
        <f>IF(
 'B-omvandling'!$FX8="",
 "",
 IF(
  AND(
   'B-omvandling'!$FX8=1,
   ISNUMBER('B-omvandling'!$GF8),
   'B-omvandling'!$GF8&gt;0),
  'B-omvandling'!$FX8,
  0))</f>
        <v>1</v>
      </c>
      <c r="M80">
        <f>IF(
 'B-omvandling'!$FX9="",
 "",
 IF(
  AND(
   'B-omvandling'!$FX9=1,
   ISNUMBER('B-omvandling'!$GF9),
   'B-omvandling'!$GF9&gt;0),
  'B-omvandling'!$FX9,
  0))</f>
        <v>1</v>
      </c>
      <c r="N80">
        <f>IF(
 'B-omvandling'!$FX10="",
 "",
 IF(
  AND(
   'B-omvandling'!$FX10=1,
   ISNUMBER('B-omvandling'!$GF10),
   'B-omvandling'!$GF10&gt;0),
  'B-omvandling'!$FX10,
  0))</f>
        <v>1</v>
      </c>
      <c r="O80" t="e">
        <f ca="1">IF(
 'I-omvandling'!$FU4="",
 "",
 IF(
  AND(
   'I-omvandling'!$FU4=1,
   ISNUMBER('I-omvandling'!$GC4),
   'I-omvandling'!$GC4&gt;0),
  'I-omvandling'!$FU4,
  0))</f>
        <v>#REF!</v>
      </c>
      <c r="P80" t="e">
        <f ca="1">IF(
 'I-omvandling'!$FU5="",
 "",
 IF(
  AND(
   'I-omvandling'!$FU5=1,
   ISNUMBER('I-omvandling'!$GC5),
   'I-omvandling'!$GC5&gt;0),
  'I-omvandling'!$FU5,
  0))</f>
        <v>#REF!</v>
      </c>
      <c r="Q80" t="e">
        <f ca="1">IF(
 'I-omvandling'!$FU6="",
 "",
 IF(
  AND(
   'I-omvandling'!$FU6=1,
   ISNUMBER('I-omvandling'!$GC6),
   'I-omvandling'!$GC6&gt;0),
  'I-omvandling'!$FU6,
  0))</f>
        <v>#REF!</v>
      </c>
      <c r="R80">
        <v>1</v>
      </c>
      <c r="S80">
        <f t="shared" si="31"/>
        <v>1</v>
      </c>
    </row>
    <row r="81" spans="2:28" x14ac:dyDescent="0.35">
      <c r="B81">
        <v>3</v>
      </c>
      <c r="C81">
        <v>15</v>
      </c>
      <c r="D81">
        <v>1</v>
      </c>
      <c r="E81" t="s">
        <v>1</v>
      </c>
      <c r="F81" t="s">
        <v>78</v>
      </c>
      <c r="G81">
        <f>Föreskriftskraven!$GS4</f>
        <v>3</v>
      </c>
      <c r="H81">
        <f>'B-omvandling'!$GR4</f>
        <v>4</v>
      </c>
      <c r="I81">
        <f>'B-omvandling'!$GR5</f>
        <v>0</v>
      </c>
      <c r="J81">
        <f>'B-omvandling'!$GR6</f>
        <v>3</v>
      </c>
      <c r="K81">
        <f>'B-omvandling'!$GR7</f>
        <v>4</v>
      </c>
      <c r="L81">
        <f>'B-omvandling'!$GR8</f>
        <v>5</v>
      </c>
      <c r="M81">
        <f>'B-omvandling'!$GR9</f>
        <v>5</v>
      </c>
      <c r="N81">
        <f>'B-omvandling'!$GR10</f>
        <v>5</v>
      </c>
      <c r="O81" t="e">
        <f ca="1">'I-omvandling'!$GO4</f>
        <v>#REF!</v>
      </c>
      <c r="P81" t="e">
        <f ca="1">'I-omvandling'!$GO5</f>
        <v>#REF!</v>
      </c>
      <c r="Q81" t="e">
        <f ca="1">'I-omvandling'!$GO6</f>
        <v>#REF!</v>
      </c>
      <c r="R81">
        <v>5</v>
      </c>
      <c r="S81">
        <f t="shared" si="31"/>
        <v>5</v>
      </c>
    </row>
    <row r="82" spans="2:28" x14ac:dyDescent="0.35">
      <c r="B82">
        <v>4</v>
      </c>
      <c r="C82">
        <v>17</v>
      </c>
      <c r="D82">
        <v>2</v>
      </c>
      <c r="E82" t="s">
        <v>1</v>
      </c>
      <c r="F82" t="s">
        <v>85</v>
      </c>
      <c r="G82">
        <f>Föreskriftskraven!$HO4</f>
        <v>5</v>
      </c>
      <c r="H82">
        <f>'B-omvandling'!$HN4</f>
        <v>5</v>
      </c>
      <c r="I82">
        <f>'B-omvandling'!$HN5</f>
        <v>0</v>
      </c>
      <c r="J82">
        <f>'B-omvandling'!$HN6</f>
        <v>0</v>
      </c>
      <c r="K82">
        <f>'B-omvandling'!$HN7</f>
        <v>5</v>
      </c>
      <c r="L82">
        <f>'B-omvandling'!$HN8</f>
        <v>5</v>
      </c>
      <c r="M82">
        <f>'B-omvandling'!$HN9</f>
        <v>5</v>
      </c>
      <c r="N82">
        <f>'B-omvandling'!$HN10</f>
        <v>5</v>
      </c>
      <c r="O82" t="e">
        <f ca="1">'I-omvandling'!$HK4</f>
        <v>#REF!</v>
      </c>
      <c r="P82" t="e">
        <f ca="1">'I-omvandling'!$HK5</f>
        <v>#REF!</v>
      </c>
      <c r="Q82" t="e">
        <f ca="1">'I-omvandling'!$HK6</f>
        <v>#REF!</v>
      </c>
      <c r="R82">
        <v>5</v>
      </c>
      <c r="S82">
        <f t="shared" si="31"/>
        <v>50</v>
      </c>
    </row>
    <row r="83" spans="2:28" x14ac:dyDescent="0.35">
      <c r="B83">
        <v>5</v>
      </c>
      <c r="C83">
        <v>18</v>
      </c>
      <c r="D83">
        <v>2</v>
      </c>
      <c r="E83" t="s">
        <v>1</v>
      </c>
      <c r="F83" t="s">
        <v>91</v>
      </c>
      <c r="G83">
        <f>Föreskriftskraven!$HZ4</f>
        <v>5</v>
      </c>
      <c r="H83">
        <f>'B-omvandling'!$HY4</f>
        <v>0</v>
      </c>
      <c r="I83">
        <f>'B-omvandling'!$HY5</f>
        <v>0</v>
      </c>
      <c r="J83">
        <f>'B-omvandling'!$HY6</f>
        <v>0</v>
      </c>
      <c r="K83">
        <f>'B-omvandling'!$HY7</f>
        <v>0</v>
      </c>
      <c r="L83">
        <f>'B-omvandling'!$HY8</f>
        <v>5</v>
      </c>
      <c r="M83">
        <f>'B-omvandling'!$HY9</f>
        <v>2</v>
      </c>
      <c r="N83">
        <f>'B-omvandling'!$HY10</f>
        <v>5</v>
      </c>
      <c r="O83" t="e">
        <f ca="1">'I-omvandling'!$HV4</f>
        <v>#REF!</v>
      </c>
      <c r="P83" t="e">
        <f ca="1">'I-omvandling'!$HV5</f>
        <v>#REF!</v>
      </c>
      <c r="Q83" t="e">
        <f ca="1">'I-omvandling'!$HV6</f>
        <v>#REF!</v>
      </c>
      <c r="R83">
        <v>5</v>
      </c>
      <c r="S83">
        <f t="shared" si="31"/>
        <v>50</v>
      </c>
    </row>
    <row r="84" spans="2:28" x14ac:dyDescent="0.35">
      <c r="B84">
        <v>6</v>
      </c>
      <c r="C84">
        <v>29</v>
      </c>
      <c r="D84">
        <v>3</v>
      </c>
      <c r="E84" t="s">
        <v>223</v>
      </c>
      <c r="F84" t="s">
        <v>139</v>
      </c>
      <c r="G84">
        <f>IF(
 Föreskriftskraven!$MR4&gt;0,
 IF(Föreskriftskraven!$MM4="x",1,0),
 "FEL UPPTÄCKT")</f>
        <v>1</v>
      </c>
      <c r="H84">
        <f>IF(
 'B-omvandling'!$ML4="",
 "",
 IF(
  AND(
   'B-omvandling'!$ML4=1,
   ISNUMBER('B-omvandling'!$MQ4),
   'B-omvandling'!$MQ4&gt;0),
  'B-omvandling'!$ML4,
  0))</f>
        <v>1</v>
      </c>
      <c r="I84">
        <f>IF(
 'B-omvandling'!$ML5="",
 "",
 IF(
  AND(
   'B-omvandling'!$ML5=1,
   ISNUMBER('B-omvandling'!$MQ5),
   'B-omvandling'!$MQ5&gt;0),
  'B-omvandling'!$ML5,
  0))</f>
        <v>1</v>
      </c>
      <c r="J84">
        <f>IF(
 'B-omvandling'!$ML6="",
 "",
 IF(
  AND(
   'B-omvandling'!$ML6=1,
   ISNUMBER('B-omvandling'!$MQ6),
   'B-omvandling'!$MQ6&gt;0),
  'B-omvandling'!$ML6,
  0))</f>
        <v>1</v>
      </c>
      <c r="K84">
        <f>IF(
 'B-omvandling'!$ML7="",
 "",
 IF(
  AND(
   'B-omvandling'!$ML7=1,
   ISNUMBER('B-omvandling'!$MQ7),
   'B-omvandling'!$MQ7&gt;0),
  'B-omvandling'!$ML7,
  0))</f>
        <v>1</v>
      </c>
      <c r="L84">
        <f>IF(
 'B-omvandling'!$ML8="",
 "",
 IF(
  AND(
   'B-omvandling'!$ML8=1,
   ISNUMBER('B-omvandling'!$MQ8),
   'B-omvandling'!$MQ8&gt;0),
  'B-omvandling'!$ML8,
  0))</f>
        <v>1</v>
      </c>
      <c r="M84">
        <f>IF(
 'B-omvandling'!$ML9="",
 "",
 IF(
  AND(
   'B-omvandling'!$ML9=1,
   ISNUMBER('B-omvandling'!$MQ9),
   'B-omvandling'!$MQ9&gt;0),
  'B-omvandling'!$ML9,
  0))</f>
        <v>1</v>
      </c>
      <c r="N84">
        <f>IF(
 'B-omvandling'!$ML10="",
 "",
 IF(
  AND(
   'B-omvandling'!$ML10=1,
   ISNUMBER('B-omvandling'!$MQ10),
   'B-omvandling'!$MQ10&gt;0),
  'B-omvandling'!$ML10,
  0))</f>
        <v>1</v>
      </c>
      <c r="O84" t="e">
        <f ca="1">IF(
 'I-omvandling'!$MI4="",
 "",
 IF(
  AND(
   'I-omvandling'!$MI4=1,
   ISNUMBER('I-omvandling'!$MN4),
   'I-omvandling'!$MN4&gt;0),
  'I-omvandling'!$MI4,
  0))</f>
        <v>#REF!</v>
      </c>
      <c r="P84" t="e">
        <f ca="1">IF(
 'I-omvandling'!$MI5="",
 "",
 IF(
  AND(
   'I-omvandling'!$MI5=1,
   ISNUMBER('I-omvandling'!$MN5),
   'I-omvandling'!$MN5&gt;0),
  'I-omvandling'!$MI5,
  0))</f>
        <v>#REF!</v>
      </c>
      <c r="Q84" t="e">
        <f ca="1">IF(
 'I-omvandling'!$MI6="",
 "",
 IF(
  AND(
   'I-omvandling'!$MI6=1,
   ISNUMBER('I-omvandling'!$MN6),
   'I-omvandling'!$MN6&gt;0),
  'I-omvandling'!$MI6,
  0))</f>
        <v>#REF!</v>
      </c>
      <c r="R84">
        <v>1</v>
      </c>
      <c r="S84">
        <f t="shared" si="31"/>
        <v>100</v>
      </c>
    </row>
    <row r="85" spans="2:28" x14ac:dyDescent="0.35">
      <c r="B85">
        <v>7</v>
      </c>
      <c r="C85">
        <v>30</v>
      </c>
      <c r="D85">
        <v>3</v>
      </c>
      <c r="E85" t="s">
        <v>1</v>
      </c>
      <c r="F85" t="s">
        <v>141</v>
      </c>
      <c r="G85">
        <f>Föreskriftskraven!$ND4</f>
        <v>3</v>
      </c>
      <c r="H85">
        <f>'B-omvandling'!$NC4</f>
        <v>0</v>
      </c>
      <c r="I85">
        <f>'B-omvandling'!$NC5</f>
        <v>0</v>
      </c>
      <c r="J85">
        <f>'B-omvandling'!$NC6</f>
        <v>0</v>
      </c>
      <c r="K85">
        <f>'B-omvandling'!$NC7</f>
        <v>0</v>
      </c>
      <c r="L85">
        <f>'B-omvandling'!$NC8</f>
        <v>5</v>
      </c>
      <c r="M85">
        <f>'B-omvandling'!$NC9</f>
        <v>5</v>
      </c>
      <c r="N85">
        <f>'B-omvandling'!$NC10</f>
        <v>5</v>
      </c>
      <c r="O85" t="e">
        <f ca="1">'I-omvandling'!$MZ4</f>
        <v>#REF!</v>
      </c>
      <c r="P85" t="e">
        <f ca="1">'I-omvandling'!$MZ5</f>
        <v>#REF!</v>
      </c>
      <c r="Q85" t="e">
        <f ca="1">'I-omvandling'!$MZ6</f>
        <v>#REF!</v>
      </c>
      <c r="R85">
        <v>5</v>
      </c>
      <c r="S85">
        <f t="shared" si="31"/>
        <v>500</v>
      </c>
    </row>
    <row r="86" spans="2:28" x14ac:dyDescent="0.35">
      <c r="B86">
        <v>8</v>
      </c>
      <c r="C86">
        <v>31</v>
      </c>
      <c r="D86">
        <v>3</v>
      </c>
      <c r="E86" t="s">
        <v>1</v>
      </c>
      <c r="F86" t="s">
        <v>148</v>
      </c>
      <c r="G86">
        <f>Föreskriftskraven!$NP4</f>
        <v>5</v>
      </c>
      <c r="H86">
        <f>'B-omvandling'!$NO4</f>
        <v>5</v>
      </c>
      <c r="I86">
        <f>'B-omvandling'!$NO5</f>
        <v>5</v>
      </c>
      <c r="J86">
        <f>'B-omvandling'!$NO6</f>
        <v>4</v>
      </c>
      <c r="K86">
        <f>'B-omvandling'!$NO7</f>
        <v>5</v>
      </c>
      <c r="L86">
        <f>'B-omvandling'!$NO8</f>
        <v>5</v>
      </c>
      <c r="M86">
        <f>'B-omvandling'!$NO9</f>
        <v>5</v>
      </c>
      <c r="N86">
        <f>'B-omvandling'!$NO10</f>
        <v>5</v>
      </c>
      <c r="O86" t="e">
        <f ca="1">'I-omvandling'!$NL4</f>
        <v>#REF!</v>
      </c>
      <c r="P86" t="e">
        <f ca="1">'I-omvandling'!$NL5</f>
        <v>#REF!</v>
      </c>
      <c r="Q86" t="e">
        <f ca="1">'I-omvandling'!$NL6</f>
        <v>#REF!</v>
      </c>
      <c r="R86">
        <v>5</v>
      </c>
      <c r="S86">
        <f t="shared" si="31"/>
        <v>500</v>
      </c>
    </row>
    <row r="87" spans="2:28" x14ac:dyDescent="0.35">
      <c r="B87">
        <v>9</v>
      </c>
      <c r="C87">
        <v>39</v>
      </c>
      <c r="D87">
        <v>4</v>
      </c>
      <c r="E87" t="s">
        <v>1</v>
      </c>
      <c r="F87" t="s">
        <v>200</v>
      </c>
      <c r="G87">
        <f>Föreskriftskraven!$RG4</f>
        <v>0</v>
      </c>
      <c r="H87">
        <f>'B-omvandling'!$RF4</f>
        <v>0</v>
      </c>
      <c r="I87">
        <f>'B-omvandling'!$RF5</f>
        <v>0</v>
      </c>
      <c r="J87">
        <f>'B-omvandling'!$RF6</f>
        <v>0</v>
      </c>
      <c r="K87">
        <f>'B-omvandling'!$RF7</f>
        <v>0</v>
      </c>
      <c r="L87">
        <f>'B-omvandling'!$RF8</f>
        <v>5</v>
      </c>
      <c r="M87">
        <f>'B-omvandling'!$RF9</f>
        <v>5</v>
      </c>
      <c r="N87">
        <f>'B-omvandling'!$RF10</f>
        <v>5</v>
      </c>
      <c r="O87" t="e">
        <f ca="1">'I-omvandling'!$RC4</f>
        <v>#REF!</v>
      </c>
      <c r="P87" t="e">
        <f ca="1">'I-omvandling'!$RC5</f>
        <v>#REF!</v>
      </c>
      <c r="Q87" t="e">
        <f ca="1">'I-omvandling'!$RC6</f>
        <v>#REF!</v>
      </c>
      <c r="R87">
        <v>5</v>
      </c>
      <c r="S87">
        <f t="shared" si="31"/>
        <v>5000</v>
      </c>
    </row>
    <row r="88" spans="2:28" x14ac:dyDescent="0.35">
      <c r="B88">
        <v>10</v>
      </c>
      <c r="C88">
        <v>40</v>
      </c>
      <c r="D88">
        <v>4</v>
      </c>
      <c r="E88" t="s">
        <v>1</v>
      </c>
      <c r="F88" t="s">
        <v>201</v>
      </c>
      <c r="G88">
        <f>Föreskriftskraven!$RS4</f>
        <v>1</v>
      </c>
      <c r="H88">
        <f>'B-omvandling'!$RR4</f>
        <v>3</v>
      </c>
      <c r="I88">
        <f>'B-omvandling'!$RR5</f>
        <v>0</v>
      </c>
      <c r="J88">
        <f>'B-omvandling'!$RR6</f>
        <v>3</v>
      </c>
      <c r="K88">
        <f>'B-omvandling'!$RR7</f>
        <v>3</v>
      </c>
      <c r="L88">
        <f>'B-omvandling'!$RR8</f>
        <v>5</v>
      </c>
      <c r="M88">
        <f>'B-omvandling'!$RR9</f>
        <v>4</v>
      </c>
      <c r="N88">
        <f>'B-omvandling'!$RR10</f>
        <v>4</v>
      </c>
      <c r="O88" t="e">
        <f ca="1">'I-omvandling'!$RO4</f>
        <v>#REF!</v>
      </c>
      <c r="P88" t="e">
        <f ca="1">'I-omvandling'!$RO5</f>
        <v>#REF!</v>
      </c>
      <c r="Q88" t="e">
        <f ca="1">'I-omvandling'!$RO6</f>
        <v>#REF!</v>
      </c>
      <c r="R88">
        <v>5</v>
      </c>
      <c r="S88">
        <f t="shared" si="31"/>
        <v>5000</v>
      </c>
    </row>
    <row r="89" spans="2:28" x14ac:dyDescent="0.35">
      <c r="F89" t="s">
        <v>276</v>
      </c>
      <c r="G89">
        <f>SUM(G79:G88)</f>
        <v>28</v>
      </c>
      <c r="H89">
        <f>SUM(H79:H88)</f>
        <v>23</v>
      </c>
      <c r="I89">
        <f t="shared" ref="I89:J89" si="32">SUM(I79:I88)</f>
        <v>11</v>
      </c>
      <c r="J89">
        <f t="shared" si="32"/>
        <v>16</v>
      </c>
      <c r="K89">
        <f>SUM(K79:K88)</f>
        <v>24</v>
      </c>
      <c r="L89">
        <f>SUM(L79:L88)</f>
        <v>42</v>
      </c>
      <c r="M89">
        <f>SUM(M79:M88)</f>
        <v>38</v>
      </c>
      <c r="N89">
        <f>SUM(N79:N88)</f>
        <v>41</v>
      </c>
      <c r="O89" t="e">
        <f ca="1">SUM(O79:O88)</f>
        <v>#REF!</v>
      </c>
      <c r="P89" t="e">
        <f t="shared" ref="P89:Q89" ca="1" si="33">SUM(P79:P88)</f>
        <v>#REF!</v>
      </c>
      <c r="Q89" t="e">
        <f t="shared" ca="1" si="33"/>
        <v>#REF!</v>
      </c>
      <c r="R89">
        <v>42</v>
      </c>
      <c r="U89" t="s">
        <v>277</v>
      </c>
      <c r="V89" t="s">
        <v>277</v>
      </c>
      <c r="W89" t="s">
        <v>277</v>
      </c>
      <c r="X89" t="s">
        <v>277</v>
      </c>
    </row>
    <row r="90" spans="2:28" ht="15" x14ac:dyDescent="0.35">
      <c r="F90" t="s">
        <v>278</v>
      </c>
      <c r="G90" s="135">
        <f>IF(OR(NOT(ISNUMBER(G81)),NOT(ISNUMBER(G82)),NOT(ISNUMBER(G83)),NOT(ISNUMBER(G85)),NOT(ISNUMBER(G86)),NOT(ISNUMBER(G87)),NOT(ISNUMBER(G88))),
"DATA SAKNAS",
IF(AND(G79&gt;=4,G81&gt;=4,G82&gt;=4,G83&gt;=4,G85&gt;=4,G86&gt;=4,G87&gt;=4,G88&gt;=4),
 4,
 IF(AND(G79&gt;=3,G81&gt;=3,G82&gt;=3,G83&gt;=3,G85&gt;=3,G86&gt;=3),
  3,
  IF(AND(G79&gt;=2,G81&gt;=2,G82&gt;=2,G83&gt;=2),
   2,
   IF(AND(G79&gt;=1,G81&gt;=1),
    1,
    0)))))</f>
        <v>3</v>
      </c>
      <c r="H90" s="135">
        <f t="shared" ref="H90:N90" si="34">IF(OR(NOT(ISNUMBER(H81)),NOT(ISNUMBER(H82)),NOT(ISNUMBER(H83)),NOT(ISNUMBER(H85)),NOT(ISNUMBER(H86)),NOT(ISNUMBER(H87)),NOT(ISNUMBER(H88))),
"DATA SAKNAS",
IF(AND(H79&gt;=4,H81&gt;=4,H82&gt;=4,H83&gt;=4,H85&gt;=4,H86&gt;=4,H87&gt;=4,H88&gt;=4),
 4,
 IF(AND(H79&gt;=3,H81&gt;=3,H82&gt;=3,H83&gt;=3,H85&gt;=3,H86&gt;=3),
  3,
  IF(AND(H79&gt;=2,H81&gt;=2,H82&gt;=2,H83&gt;=2),
   2,
   IF(AND(H79&gt;=1,H81&gt;=1),
    1,
    0)))))</f>
        <v>1</v>
      </c>
      <c r="I90" s="135">
        <f t="shared" si="34"/>
        <v>0</v>
      </c>
      <c r="J90" s="135">
        <f t="shared" si="34"/>
        <v>1</v>
      </c>
      <c r="K90" s="135">
        <f t="shared" si="34"/>
        <v>1</v>
      </c>
      <c r="L90" s="135">
        <f t="shared" si="34"/>
        <v>4</v>
      </c>
      <c r="M90" s="135">
        <f t="shared" si="34"/>
        <v>2</v>
      </c>
      <c r="N90" s="135">
        <f t="shared" si="34"/>
        <v>4</v>
      </c>
      <c r="O90" s="135" t="e">
        <f ca="1">IF(AND(ISNUMBER(O79),O79&gt;=4,ISNUMBER(O81),O81&gt;=4,ISNUMBER(O82),O82&gt;=4,ISNUMBER(O83),O83&gt;=4,ISNUMBER(O85),O85&gt;=4,ISNUMBER(O86),O86&gt;=4,ISNUMBER(O87),O87&gt;=4,ISNUMBER(O88),O88&gt;=4),
 4,
 IF(AND(ISNUMBER(O79),O79&gt;=3,ISNUMBER(O81),O81&gt;=3,ISNUMBER(O82),O82&gt;=3,ISNUMBER(O83),O83&gt;=3,ISNUMBER(O85),O85&gt;=3,ISNUMBER(O86),O86&gt;=3),
  3,
  IF(AND(ISNUMBER(O79),O79&gt;=2,ISNUMBER(O81),O81&gt;=2,ISNUMBER(O82),O82&gt;=2,ISNUMBER(O83),O83&gt;=2),
   2,
   IF(AND(ISNUMBER(O79),O79&gt;=1,ISNUMBER(O81),O81&gt;=1),
    1,
    0))))</f>
        <v>#REF!</v>
      </c>
      <c r="P90" s="135" t="e">
        <f t="shared" ref="P90:Q90" ca="1" si="35">IF(AND(ISNUMBER(P79),P79&gt;=4,ISNUMBER(P81),P81&gt;=4,ISNUMBER(P82),P82&gt;=4,ISNUMBER(P83),P83&gt;=4,ISNUMBER(P85),P85&gt;=4,ISNUMBER(P86),P86&gt;=4,ISNUMBER(P87),P87&gt;=4,ISNUMBER(P88),P88&gt;=4),
 4,
 IF(AND(ISNUMBER(P79),P79&gt;=3,ISNUMBER(P81),P81&gt;=3,ISNUMBER(P82),P82&gt;=3,ISNUMBER(P83),P83&gt;=3,ISNUMBER(P85),P85&gt;=3,ISNUMBER(P86),P86&gt;=3),
  3,
  IF(AND(ISNUMBER(P79),P79&gt;=2,ISNUMBER(P81),P81&gt;=2,ISNUMBER(P82),P82&gt;=2,ISNUMBER(P83),P83&gt;=2),
   2,
   IF(AND(ISNUMBER(P79),P79&gt;=1,ISNUMBER(P81),P81&gt;=1),
    1,
    0))))</f>
        <v>#REF!</v>
      </c>
      <c r="Q90" s="135" t="e">
        <f t="shared" ca="1" si="35"/>
        <v>#REF!</v>
      </c>
      <c r="R90">
        <v>4</v>
      </c>
      <c r="U90">
        <v>1</v>
      </c>
      <c r="V90">
        <v>2</v>
      </c>
      <c r="W90">
        <v>3</v>
      </c>
      <c r="X90">
        <v>4</v>
      </c>
      <c r="Z90" s="135"/>
      <c r="AA90" s="135"/>
      <c r="AB90" s="135"/>
    </row>
    <row r="91" spans="2:28" x14ac:dyDescent="0.35">
      <c r="F91" t="s">
        <v>279</v>
      </c>
      <c r="G91">
        <f>IF(G90="DATA SAKNAS","DATA SAKNAS",
IF(
 AND(G90=4,G89&gt;=$X91),
 4,
 IF(
  AND(G90=4,G89&gt;=$W91),
  3,
  IF(
   AND(G90=4,G89&gt;=$V91),
   2,
   IF(
    AND(G90=4,G89&gt;=$U91),
    1,
    IF(
     AND(G90=3,G89&gt;=$W91),
     3,
     IF(
      AND(G90=3,G89&gt;=$V91),
      2,
      IF(
       AND(G90=3,G89&gt;=$U91),
       1,
       IF(
        AND(G90=2,G89&gt;=$V91),
        2,
        IF(
         AND(G90=2,G89&gt;=$U91),
         1,
         IF(
          AND(G90=1,G89&gt;=$U91),
          1,
          0)))))))))))</f>
        <v>3</v>
      </c>
      <c r="H91">
        <f t="shared" ref="H91:N91" si="36">IF(H90="DATA SAKNAS","DATA SAKNAS",
IF(
 AND(H90=4,H89&gt;=$X91),
 4,
 IF(
  AND(H90=4,H89&gt;=$W91),
  3,
  IF(
   AND(H90=4,H89&gt;=$V91),
   2,
   IF(
    AND(H90=4,H89&gt;=$U91),
    1,
    IF(
     AND(H90=3,H89&gt;=$W91),
     3,
     IF(
      AND(H90=3,H89&gt;=$V91),
      2,
      IF(
       AND(H90=3,H89&gt;=$U91),
       1,
       IF(
        AND(H90=2,H89&gt;=$V91),
        2,
        IF(
         AND(H90=2,H89&gt;=$U91),
         1,
         IF(
          AND(H90=1,H89&gt;=$U91),
          1,
          0)))))))))))</f>
        <v>1</v>
      </c>
      <c r="I91">
        <f t="shared" si="36"/>
        <v>0</v>
      </c>
      <c r="J91">
        <f t="shared" si="36"/>
        <v>1</v>
      </c>
      <c r="K91">
        <f t="shared" si="36"/>
        <v>1</v>
      </c>
      <c r="L91">
        <f t="shared" si="36"/>
        <v>4</v>
      </c>
      <c r="M91">
        <f t="shared" si="36"/>
        <v>2</v>
      </c>
      <c r="N91">
        <f t="shared" si="36"/>
        <v>4</v>
      </c>
      <c r="O91" t="e">
        <f ca="1">IF(O90="DATA SAKNAS","DATA SAKNAS",
IF(
 AND(O90=4,O89&gt;=M91),
 4,
 IF(
  AND(O90=4,O89&gt;=L91),
  3,
  IF(
   AND(O90=4,O89&gt;=K91),
   2,
   IF(
    AND(O90=4,O89&gt;=J91),
    1,
    IF(
     AND(O90=3,O89&gt;=L91),
     3,
     IF(
      AND(O90=3,O89&gt;=K91),
      2,
      IF(
       AND(O90=3,O89&gt;=J91),
       1,
       IF(
        AND(O90=2,O89&gt;=K91),
        2,
        IF(
         AND(O90=2,O89&gt;=J91),
         1,
         IF(
          AND(O90=1,O89&gt;=J91),
          1,
          0)))))))))))</f>
        <v>#REF!</v>
      </c>
      <c r="P91" t="e">
        <f ca="1">IF(P90="DATA SAKNAS","DATA SAKNAS",
IF(
 AND(P90=4,P89&gt;=M91),
 4,
 IF(
  AND(P90=4,P89&gt;=L91),
  3,
  IF(
   AND(P90=4,P89&gt;=K91),
   2,
   IF(
    AND(P90=4,P89&gt;=J91),
    1,
    IF(
     AND(P90=3,P89&gt;=L91),
     3,
     IF(
      AND(P90=3,P89&gt;=K91),
      2,
      IF(
       AND(P90=3,P89&gt;=J91),
       1,
       IF(
        AND(P90=2,P89&gt;=K91),
        2,
        IF(
         AND(P90=2,P89&gt;=J91),
         1,
         IF(
          AND(P90=1,P89&gt;=J91),
          1,
          0)))))))))))</f>
        <v>#REF!</v>
      </c>
      <c r="Q91" t="e">
        <f ca="1">IF(Q90="DATA SAKNAS","DATA SAKNAS",
IF(
 AND(Q90=4,Q89&gt;=M91),
 4,
 IF(
  AND(Q90=4,Q89&gt;=L91),
  3,
  IF(
   AND(Q90=4,Q89&gt;=K91),
   2,
   IF(
    AND(Q90=4,Q89&gt;=J91),
    1,
    IF(
     AND(Q90=3,Q89&gt;=L91),
     3,
     IF(
      AND(Q90=3,Q89&gt;=K91),
      2,
      IF(
       AND(Q90=3,Q89&gt;=J91),
       1,
       IF(
        AND(Q90=2,Q89&gt;=K91),
        2,
        IF(
         AND(Q90=2,Q89&gt;=J91),
         1,
         IF(
          AND(Q90=1,Q89&gt;=J91),
          1,
          0)))))))))))</f>
        <v>#REF!</v>
      </c>
      <c r="R91">
        <v>4</v>
      </c>
      <c r="U91">
        <f>IF(U90=
 1,
 ROUND(U90*COUNTIF($S79:$S88,"=5")+COUNTIF($S79:$S88,"&lt;10")/2,0),
 IF(U90=
  2,
  ROUND(U90*(COUNTIF($S79:$S88,"=5")+COUNTIF($S79:$S88,"=50"))+COUNTIF($S79:$S88,"&lt;100")/2,0),
  IF(U90=
   3,
   ROUND(U90*(COUNTIF($S79:$S88,"=5")+COUNTIF($S79:$S88,"=50")+COUNTIF($S79:$S88,"=500"))+COUNTIF($S79:$S88,"&lt;1000")/2,0),
   ROUND(U90*(COUNTIF($S79:$S88,"=5")+COUNTIF($S79:$S88,"=50")+COUNTIF($S79:$S88,"=500")+COUNTIF($S79:$S88,"=5000"))+COUNTIF($S79:$S88,"&lt;10000")/2,0))))</f>
        <v>4</v>
      </c>
      <c r="V91">
        <f>IF(V90=
 1,
 ROUND(V90*COUNTIF($S79:$S88,"=5")+COUNTIF($S79:$S88,"&lt;10")/2,0),
 IF(V90=
  2,
  ROUND(V90*(COUNTIF($S79:$S88,"=5")+COUNTIF($S79:$S88,"=50"))+COUNTIF($S79:$S88,"&lt;100")/2,0),
  IF(V90=
   3,
   ROUND(V90*(COUNTIF($S79:$S88,"=5")+COUNTIF($S79:$S88,"=50")+COUNTIF($S79:$S88,"=500"))+COUNTIF($S79:$S88,"&lt;1000")/2,0),
   ROUND(V90*(COUNTIF($S79:$S88,"=5")+COUNTIF($S79:$S88,"=50")+COUNTIF($S79:$S88,"=500")+COUNTIF($S79:$S88,"=5000"))+COUNTIF($S79:$S88,"&lt;10000")/2,0))))</f>
        <v>11</v>
      </c>
      <c r="W91">
        <f>IF(W90=
 1,
 ROUND(W90*COUNTIF($S79:$S88,"=5")+COUNTIF($S79:$S88,"&lt;10")/2,0),
 IF(W90=
  2,
  ROUND(W90*(COUNTIF($S79:$S88,"=5")+COUNTIF($S79:$S88,"=50"))+COUNTIF($S79:$S88,"&lt;100")/2,0),
  IF(W90=
   3,
   ROUND(W90*(COUNTIF($S79:$S88,"=5")+COUNTIF($S79:$S88,"=50")+COUNTIF($S79:$S88,"=500"))+COUNTIF($S79:$S88,"&lt;1000")/2,0),
   ROUND(W90*(COUNTIF($S79:$S88,"=5")+COUNTIF($S79:$S88,"=50")+COUNTIF($S79:$S88,"=500")+COUNTIF($S79:$S88,"=5000"))+COUNTIF($S79:$S88,"&lt;10000")/2,0))))</f>
        <v>22</v>
      </c>
      <c r="X91">
        <f>IF(X90=
 1,
 ROUND(X90*COUNTIF($S79:$S88,"=5")+COUNTIF($S79:$S88,"&lt;10")/2,0),
 IF(X90=
  2,
  ROUND(X90*(COUNTIF($S79:$S88,"=5")+COUNTIF($S79:$S88,"=50"))+COUNTIF($S79:$S88,"&lt;100")/2,0),
  IF(X90=
   3,
   ROUND(X90*(COUNTIF($S79:$S88,"=5")+COUNTIF($S79:$S88,"=50")+COUNTIF($S79:$S88,"=500"))+COUNTIF($S79:$S88,"&lt;1000")/2,0),
   ROUND(X90*(COUNTIF($S79:$S88,"=5")+COUNTIF($S79:$S88,"=50")+COUNTIF($S79:$S88,"=500")+COUNTIF($S79:$S88,"=5000"))+COUNTIF($S79:$S88,"&lt;10000")/2,0))))</f>
        <v>37</v>
      </c>
    </row>
    <row r="92" spans="2:28" x14ac:dyDescent="0.35">
      <c r="F92" t="s">
        <v>280</v>
      </c>
      <c r="G92">
        <f>IF(NOT(ISNUMBER(Föreskriftskraven!$RX$4)),"DATA SAKNAS",Föreskriftskraven!$RX$4)</f>
        <v>3</v>
      </c>
      <c r="H92">
        <f>IF(NOT(ISNUMBER('B-omvandling'!$RW$4)),"DATA SAKNAS",'B-omvandling'!$RW$4)</f>
        <v>0</v>
      </c>
      <c r="I92">
        <f>IF(NOT(ISNUMBER('B-omvandling'!$RW$5)),"DATA SAKNAS",'B-omvandling'!$RW$5)</f>
        <v>0</v>
      </c>
      <c r="J92">
        <f>IF(NOT(ISNUMBER('B-omvandling'!$RW$6)),"DATA SAKNAS",'B-omvandling'!$RW$6)</f>
        <v>1</v>
      </c>
      <c r="K92">
        <f>IF(NOT(ISNUMBER('B-omvandling'!$RW$7)),"DATA SAKNAS",'B-omvandling'!$RW$7)</f>
        <v>1</v>
      </c>
      <c r="L92">
        <f>IF(NOT(ISNUMBER('B-omvandling'!$RW$8)),"DATA SAKNAS",'B-omvandling'!$RW$8)</f>
        <v>3</v>
      </c>
      <c r="M92">
        <f>IF(NOT(ISNUMBER('B-omvandling'!$RW$9)),"DATA SAKNAS",'B-omvandling'!$RW$9)</f>
        <v>2</v>
      </c>
      <c r="N92">
        <f>IF(NOT(ISNUMBER('B-omvandling'!$RW$10)),"DATA SAKNAS",'B-omvandling'!$RW$10)</f>
        <v>3</v>
      </c>
      <c r="O92">
        <f ca="1">Jämförelser!RX$42</f>
        <v>0</v>
      </c>
      <c r="P92">
        <f ca="1">Jämförelser!RX$43</f>
        <v>0</v>
      </c>
      <c r="Q92">
        <f ca="1">Jämförelser!RX$44</f>
        <v>0</v>
      </c>
      <c r="R92">
        <v>4</v>
      </c>
    </row>
    <row r="94" spans="2:28" x14ac:dyDescent="0.35">
      <c r="B94" t="s">
        <v>282</v>
      </c>
    </row>
    <row r="95" spans="2:28" x14ac:dyDescent="0.35">
      <c r="B95" t="s">
        <v>270</v>
      </c>
      <c r="C95" t="s">
        <v>1</v>
      </c>
      <c r="D95" t="s">
        <v>0</v>
      </c>
      <c r="E95" t="s">
        <v>271</v>
      </c>
      <c r="F95" t="s">
        <v>272</v>
      </c>
      <c r="G95" t="s">
        <v>905</v>
      </c>
      <c r="H95" t="s">
        <v>293</v>
      </c>
      <c r="I95" t="s">
        <v>294</v>
      </c>
      <c r="J95" t="s">
        <v>295</v>
      </c>
      <c r="K95" t="s">
        <v>856</v>
      </c>
      <c r="L95" t="s">
        <v>869</v>
      </c>
      <c r="M95" t="s">
        <v>870</v>
      </c>
      <c r="N95" t="s">
        <v>871</v>
      </c>
      <c r="O95" t="s">
        <v>296</v>
      </c>
      <c r="P95" t="s">
        <v>297</v>
      </c>
      <c r="Q95" t="s">
        <v>298</v>
      </c>
      <c r="R95" t="s">
        <v>273</v>
      </c>
      <c r="S95" t="s">
        <v>274</v>
      </c>
    </row>
    <row r="96" spans="2:28" x14ac:dyDescent="0.35">
      <c r="B96">
        <v>1</v>
      </c>
      <c r="C96">
        <v>6</v>
      </c>
      <c r="D96">
        <v>1</v>
      </c>
      <c r="E96" t="s">
        <v>223</v>
      </c>
      <c r="F96" t="s">
        <v>38</v>
      </c>
      <c r="G96">
        <f>IF(
 Föreskriftskraven!$CH4&gt;0,
 IF(Föreskriftskraven!$BX4="x",1,0),
 "FEL UPPTÄCKT")</f>
        <v>1</v>
      </c>
      <c r="H96">
        <f>IF(
 'B-omvandling'!$BW4="",
 "",
 IF(
  AND(
   'B-omvandling'!$BW4=1,
   ISNUMBER('B-omvandling'!$CG4),
   'B-omvandling'!$CG4&gt;0),
  'B-omvandling'!$BW4,
  0))</f>
        <v>1</v>
      </c>
      <c r="I96">
        <f>IF(
 'B-omvandling'!$BW5="",
 "",
 IF(
  AND(
   'B-omvandling'!$BW5=1,
   ISNUMBER('B-omvandling'!$CG5),
   'B-omvandling'!$CG5&gt;0),
  'B-omvandling'!$BW5,
  0))</f>
        <v>1</v>
      </c>
      <c r="J96">
        <f>IF(
 'B-omvandling'!$BW6="",
 "",
 IF(
  AND(
   'B-omvandling'!$BW6=1,
   ISNUMBER('B-omvandling'!$CG6),
   'B-omvandling'!$CG6&gt;0),
  'B-omvandling'!$BW6,
  0))</f>
        <v>1</v>
      </c>
      <c r="K96">
        <f>IF(
 'B-omvandling'!$BW7="",
 "",
 IF(
  AND(
   'B-omvandling'!$BW7=1,
   ISNUMBER('B-omvandling'!$CG7),
   'B-omvandling'!$CG7&gt;0),
  'B-omvandling'!$BW7,
  0))</f>
        <v>1</v>
      </c>
      <c r="L96">
        <f>IF(
 'B-omvandling'!$BW8="",
 "",
 IF(
  AND(
   'B-omvandling'!$BW8=1,
   ISNUMBER('B-omvandling'!$CG8),
   'B-omvandling'!$CG8&gt;0),
  'B-omvandling'!$BW8,
  0))</f>
        <v>1</v>
      </c>
      <c r="M96">
        <f>IF(
 'B-omvandling'!$BW9="",
 "",
 IF(
  AND(
   'B-omvandling'!$BW9=1,
   ISNUMBER('B-omvandling'!$CG9),
   'B-omvandling'!$CG9&gt;0),
  'B-omvandling'!$BW9,
  0))</f>
        <v>1</v>
      </c>
      <c r="N96">
        <f>IF(
 'B-omvandling'!$BW10="",
 "",
 IF(
  AND(
   'B-omvandling'!$BW10=1,
   ISNUMBER('B-omvandling'!$CG10),
   'B-omvandling'!$CG10&gt;0),
  'B-omvandling'!$BW10,
  0))</f>
        <v>1</v>
      </c>
      <c r="O96" t="e">
        <f ca="1">IF(
 'I-omvandling'!$BT4="",
 "",
 IF(
  AND(
   'I-omvandling'!$BT4=1,
   ISNUMBER('I-omvandling'!$CD4),
   'I-omvandling'!$CD4&gt;0),
  'I-omvandling'!$BT4,
  0))</f>
        <v>#REF!</v>
      </c>
      <c r="P96" t="e">
        <f ca="1">IF(
 'I-omvandling'!$BT5="",
 "",
 IF(
  AND(
   'I-omvandling'!$BT5=1,
   ISNUMBER('I-omvandling'!$CD5),
   'I-omvandling'!$CD5&gt;0),
  'I-omvandling'!$BT5,
  0))</f>
        <v>#REF!</v>
      </c>
      <c r="Q96" t="e">
        <f ca="1">IF(
 'I-omvandling'!$BT6="",
 "",
 IF(
  AND(
   'I-omvandling'!$BT6=1,
   ISNUMBER('I-omvandling'!$CD6),
   'I-omvandling'!$CD6&gt;0),
  'I-omvandling'!$BT6,
  0))</f>
        <v>#REF!</v>
      </c>
      <c r="R96">
        <v>1</v>
      </c>
      <c r="S96">
        <f t="shared" ref="S96:S107" si="37">R96*10^(D96-1)</f>
        <v>1</v>
      </c>
    </row>
    <row r="97" spans="2:24" x14ac:dyDescent="0.35">
      <c r="B97">
        <v>2</v>
      </c>
      <c r="C97">
        <v>8</v>
      </c>
      <c r="D97">
        <v>1</v>
      </c>
      <c r="E97" t="s">
        <v>1</v>
      </c>
      <c r="F97" t="s">
        <v>53</v>
      </c>
      <c r="G97">
        <f>Föreskriftskraven!$DH4</f>
        <v>3</v>
      </c>
      <c r="H97">
        <f>'B-omvandling'!$DG4</f>
        <v>5</v>
      </c>
      <c r="I97">
        <f>'B-omvandling'!$DG5</f>
        <v>4</v>
      </c>
      <c r="J97">
        <f>'B-omvandling'!$DG6</f>
        <v>5</v>
      </c>
      <c r="K97">
        <f>'B-omvandling'!$DG7</f>
        <v>5</v>
      </c>
      <c r="L97">
        <f>'B-omvandling'!$DG8</f>
        <v>5</v>
      </c>
      <c r="M97">
        <f>'B-omvandling'!$DG9</f>
        <v>5</v>
      </c>
      <c r="N97">
        <f>'B-omvandling'!$DG10</f>
        <v>5</v>
      </c>
      <c r="O97" t="e">
        <f ca="1">'I-omvandling'!$DD4</f>
        <v>#REF!</v>
      </c>
      <c r="P97" t="e">
        <f ca="1">'I-omvandling'!$DD5</f>
        <v>#REF!</v>
      </c>
      <c r="Q97" t="e">
        <f ca="1">'I-omvandling'!$DD6</f>
        <v>#REF!</v>
      </c>
      <c r="R97">
        <v>5</v>
      </c>
      <c r="S97">
        <f t="shared" si="37"/>
        <v>5</v>
      </c>
    </row>
    <row r="98" spans="2:24" x14ac:dyDescent="0.35">
      <c r="B98">
        <v>3</v>
      </c>
      <c r="C98">
        <v>14</v>
      </c>
      <c r="D98">
        <v>1</v>
      </c>
      <c r="E98" t="s">
        <v>223</v>
      </c>
      <c r="F98" t="s">
        <v>75</v>
      </c>
      <c r="G98">
        <f>IF(
 Föreskriftskraven!$GG4&gt;0,
 IF(Föreskriftskraven!$GA4="x",1,0),
 "FEL UPPTÄCKT")</f>
        <v>1</v>
      </c>
      <c r="H98">
        <f>IF(
 'B-omvandling'!$FZ4="",
 "",
 IF(
  AND(
   'B-omvandling'!$FZ4=1,
   ISNUMBER('B-omvandling'!$GF4),
   'B-omvandling'!$GF4&gt;0),
  'B-omvandling'!$FZ4,
  0))</f>
        <v>0</v>
      </c>
      <c r="I98">
        <f>IF(
 'B-omvandling'!$FZ5="",
 "",
 IF(
  AND(
   'B-omvandling'!$FZ5=1,
   ISNUMBER('B-omvandling'!$GF5),
   'B-omvandling'!$GF5&gt;0),
  'B-omvandling'!$FZ5,
  0))</f>
        <v>0</v>
      </c>
      <c r="J98">
        <f>IF(
 'B-omvandling'!$FZ6="",
 "",
 IF(
  AND(
   'B-omvandling'!$FZ6=1,
   ISNUMBER('B-omvandling'!$GF6),
   'B-omvandling'!$GF6&gt;0),
  'B-omvandling'!$FZ6,
  0))</f>
        <v>1</v>
      </c>
      <c r="K98">
        <f>IF(
 'B-omvandling'!$FZ7="",
 "",
 IF(
  AND(
   'B-omvandling'!$FZ7=1,
   ISNUMBER('B-omvandling'!$GF7),
   'B-omvandling'!$GF7&gt;0),
  'B-omvandling'!$FZ7,
  0))</f>
        <v>1</v>
      </c>
      <c r="L98">
        <f>IF(
 'B-omvandling'!$FZ8="",
 "",
 IF(
  AND(
   'B-omvandling'!$FZ8=1,
   ISNUMBER('B-omvandling'!$GF8),
   'B-omvandling'!$GF8&gt;0),
  'B-omvandling'!$FZ8,
  0))</f>
        <v>1</v>
      </c>
      <c r="M98">
        <f>IF(
 'B-omvandling'!$FZ9="",
 "",
 IF(
  AND(
   'B-omvandling'!$FZ9=1,
   ISNUMBER('B-omvandling'!$GF9),
   'B-omvandling'!$GF9&gt;0),
  'B-omvandling'!$FZ9,
  0))</f>
        <v>1</v>
      </c>
      <c r="N98">
        <f>IF(
 'B-omvandling'!$FZ10="",
 "",
 IF(
  AND(
   'B-omvandling'!$FZ10=1,
   ISNUMBER('B-omvandling'!$GF10),
   'B-omvandling'!$GF10&gt;0),
  'B-omvandling'!$FZ10,
  0))</f>
        <v>1</v>
      </c>
      <c r="O98" t="e">
        <f ca="1">IF(
 'I-omvandling'!$FW4="",
 "",
 IF(
  AND(
   'I-omvandling'!$FW4=1,
   ISNUMBER('I-omvandling'!$GC4),
   'I-omvandling'!$GC4&gt;0),
  'I-omvandling'!$FW4,
  0))</f>
        <v>#REF!</v>
      </c>
      <c r="P98" t="e">
        <f ca="1">IF(
 'I-omvandling'!$FW5="",
 "",
 IF(
  AND(
   'I-omvandling'!$FW5=1,
   ISNUMBER('I-omvandling'!$GC5),
   'I-omvandling'!$GC5&gt;0),
  'I-omvandling'!$FW5,
  0))</f>
        <v>#REF!</v>
      </c>
      <c r="Q98" t="e">
        <f ca="1">IF(
 'I-omvandling'!$FW6="",
 "",
 IF(
  AND(
   'I-omvandling'!$FW6=1,
   ISNUMBER('I-omvandling'!$GC6),
   'I-omvandling'!$GC6&gt;0),
  'I-omvandling'!$FW6,
  0))</f>
        <v>#REF!</v>
      </c>
      <c r="R98">
        <v>1</v>
      </c>
      <c r="S98">
        <f t="shared" si="37"/>
        <v>1</v>
      </c>
    </row>
    <row r="99" spans="2:24" x14ac:dyDescent="0.35">
      <c r="B99">
        <v>4</v>
      </c>
      <c r="C99">
        <v>15</v>
      </c>
      <c r="D99">
        <v>1</v>
      </c>
      <c r="E99" t="s">
        <v>223</v>
      </c>
      <c r="F99" t="s">
        <v>81</v>
      </c>
      <c r="G99">
        <f>IF(
 Föreskriftskraven!$GS4&gt;0,
 IF(Föreskriftskraven!$GM4="x",1,0),
 "FEL UPPTÄCKT")</f>
        <v>1</v>
      </c>
      <c r="H99">
        <f>IF(
 'B-omvandling'!$GL4="",
 "",
 IF(
  AND(
   'B-omvandling'!$GL4=1,
   ISNUMBER('B-omvandling'!$GR4),
   'B-omvandling'!$GR4&gt;0),
  'B-omvandling'!$GL4,
  0))</f>
        <v>1</v>
      </c>
      <c r="I99">
        <f>IF(
 'B-omvandling'!$GL5="",
 "",
 IF(
  AND(
   'B-omvandling'!$GL5=1,
   ISNUMBER('B-omvandling'!$GR5),
   'B-omvandling'!$GR5&gt;0),
  'B-omvandling'!$GL5,
  0))</f>
        <v>0</v>
      </c>
      <c r="J99">
        <f>IF(
 'B-omvandling'!$GL6="",
 "",
 IF(
  AND(
   'B-omvandling'!$GL6=1,
   ISNUMBER('B-omvandling'!$GR6),
   'B-omvandling'!$GR6&gt;0),
  'B-omvandling'!$GL6,
  0))</f>
        <v>1</v>
      </c>
      <c r="K99">
        <f>IF(
 'B-omvandling'!$GL7="",
 "",
 IF(
  AND(
   'B-omvandling'!$GL7=1,
   ISNUMBER('B-omvandling'!$GR7),
   'B-omvandling'!$GR7&gt;0),
  'B-omvandling'!$GL7,
  0))</f>
        <v>1</v>
      </c>
      <c r="L99">
        <f>IF(
 'B-omvandling'!$GL8="",
 "",
 IF(
  AND(
   'B-omvandling'!$GL8=1,
   ISNUMBER('B-omvandling'!$GR8),
   'B-omvandling'!$GR8&gt;0),
  'B-omvandling'!$GL8,
  0))</f>
        <v>1</v>
      </c>
      <c r="M99">
        <f>IF(
 'B-omvandling'!$GL9="",
 "",
 IF(
  AND(
   'B-omvandling'!$GL9=1,
   ISNUMBER('B-omvandling'!$GR9),
   'B-omvandling'!$GR9&gt;0),
  'B-omvandling'!$GL9,
  0))</f>
        <v>1</v>
      </c>
      <c r="N99">
        <f>IF(
 'B-omvandling'!$GL10="",
 "",
 IF(
  AND(
   'B-omvandling'!$GL10=1,
   ISNUMBER('B-omvandling'!$GR10),
   'B-omvandling'!$GR10&gt;0),
  'B-omvandling'!$GL10,
  0))</f>
        <v>1</v>
      </c>
      <c r="O99" t="e">
        <f ca="1">IF(
 'I-omvandling'!$GI4="",
 "",
 IF(
  AND(
   'I-omvandling'!$GI4=1,
   ISNUMBER('I-omvandling'!$GO4),
   'I-omvandling'!$GO4&gt;0),
  'I-omvandling'!$GI4,
  0))</f>
        <v>#REF!</v>
      </c>
      <c r="P99" t="e">
        <f ca="1">IF(
 'I-omvandling'!$GI5="",
 "",
 IF(
  AND(
   'I-omvandling'!$GI5=1,
   ISNUMBER('I-omvandling'!$GO5),
   'I-omvandling'!$GO5&gt;0),
  'I-omvandling'!$GI5,
  0))</f>
        <v>#REF!</v>
      </c>
      <c r="Q99" t="e">
        <f ca="1">IF(
 'I-omvandling'!$GI6="",
 "",
 IF(
  AND(
   'I-omvandling'!$GI6=1,
   ISNUMBER('I-omvandling'!$GO6),
   'I-omvandling'!$GO6&gt;0),
  'I-omvandling'!$GI6,
  0))</f>
        <v>#REF!</v>
      </c>
      <c r="R99">
        <v>1</v>
      </c>
      <c r="S99">
        <f t="shared" si="37"/>
        <v>1</v>
      </c>
    </row>
    <row r="100" spans="2:24" x14ac:dyDescent="0.35">
      <c r="B100">
        <v>5</v>
      </c>
      <c r="C100">
        <v>21</v>
      </c>
      <c r="D100">
        <v>2</v>
      </c>
      <c r="E100" t="s">
        <v>1</v>
      </c>
      <c r="F100" t="s">
        <v>105</v>
      </c>
      <c r="G100">
        <f>Föreskriftskraven!$JG4</f>
        <v>5</v>
      </c>
      <c r="H100">
        <f>'B-omvandling'!$JF4</f>
        <v>1</v>
      </c>
      <c r="I100">
        <f>'B-omvandling'!$JF5</f>
        <v>1</v>
      </c>
      <c r="J100">
        <f>'B-omvandling'!$JF6</f>
        <v>3</v>
      </c>
      <c r="K100">
        <f>'B-omvandling'!$JF7</f>
        <v>5</v>
      </c>
      <c r="L100">
        <f>'B-omvandling'!$JF8</f>
        <v>5</v>
      </c>
      <c r="M100">
        <f>'B-omvandling'!$JF9</f>
        <v>4</v>
      </c>
      <c r="N100">
        <f>'B-omvandling'!$JF10</f>
        <v>5</v>
      </c>
      <c r="O100" t="e">
        <f ca="1">'I-omvandling'!$JC4</f>
        <v>#REF!</v>
      </c>
      <c r="P100" t="e">
        <f ca="1">'I-omvandling'!$JC5</f>
        <v>#REF!</v>
      </c>
      <c r="Q100" t="e">
        <f ca="1">'I-omvandling'!$JC6</f>
        <v>#REF!</v>
      </c>
      <c r="R100">
        <v>5</v>
      </c>
      <c r="S100">
        <f t="shared" si="37"/>
        <v>50</v>
      </c>
    </row>
    <row r="101" spans="2:24" x14ac:dyDescent="0.35">
      <c r="B101">
        <v>6</v>
      </c>
      <c r="C101">
        <v>22</v>
      </c>
      <c r="D101">
        <v>2</v>
      </c>
      <c r="E101" t="s">
        <v>1</v>
      </c>
      <c r="F101" t="s">
        <v>283</v>
      </c>
      <c r="G101">
        <f>Föreskriftskraven!$JR4</f>
        <v>3</v>
      </c>
      <c r="H101">
        <f>'B-omvandling'!$JQ4</f>
        <v>1</v>
      </c>
      <c r="I101">
        <f>'B-omvandling'!$JQ5</f>
        <v>1</v>
      </c>
      <c r="J101">
        <f>'B-omvandling'!$JQ6</f>
        <v>2</v>
      </c>
      <c r="K101">
        <f>'B-omvandling'!$JQ7</f>
        <v>5</v>
      </c>
      <c r="L101">
        <f>'B-omvandling'!$JQ8</f>
        <v>5</v>
      </c>
      <c r="M101">
        <f>'B-omvandling'!$JQ9</f>
        <v>5</v>
      </c>
      <c r="N101">
        <f>'B-omvandling'!$JQ10</f>
        <v>5</v>
      </c>
      <c r="O101" t="e">
        <f ca="1">'I-omvandling'!$JN4</f>
        <v>#REF!</v>
      </c>
      <c r="P101" t="e">
        <f ca="1">'I-omvandling'!$JN5</f>
        <v>#REF!</v>
      </c>
      <c r="Q101" t="e">
        <f ca="1">'I-omvandling'!$JN6</f>
        <v>#REF!</v>
      </c>
      <c r="R101">
        <v>5</v>
      </c>
      <c r="S101">
        <f t="shared" si="37"/>
        <v>50</v>
      </c>
    </row>
    <row r="102" spans="2:24" x14ac:dyDescent="0.35">
      <c r="B102">
        <v>7</v>
      </c>
      <c r="C102">
        <v>23</v>
      </c>
      <c r="D102">
        <v>2</v>
      </c>
      <c r="E102" t="s">
        <v>1</v>
      </c>
      <c r="F102" t="s">
        <v>112</v>
      </c>
      <c r="G102">
        <f>Föreskriftskraven!$KC4</f>
        <v>5</v>
      </c>
      <c r="H102">
        <f>'B-omvandling'!$KB4</f>
        <v>5</v>
      </c>
      <c r="I102">
        <f>'B-omvandling'!$KB5</f>
        <v>1</v>
      </c>
      <c r="J102">
        <f>'B-omvandling'!$KB6</f>
        <v>0</v>
      </c>
      <c r="K102">
        <f>'B-omvandling'!$KB7</f>
        <v>5</v>
      </c>
      <c r="L102">
        <f>'B-omvandling'!$KB8</f>
        <v>5</v>
      </c>
      <c r="M102">
        <f>'B-omvandling'!$KB9</f>
        <v>5</v>
      </c>
      <c r="N102">
        <f>'B-omvandling'!$KB10</f>
        <v>5</v>
      </c>
      <c r="O102" t="e">
        <f ca="1">'I-omvandling'!$JY4</f>
        <v>#REF!</v>
      </c>
      <c r="P102" t="e">
        <f ca="1">'I-omvandling'!$JY5</f>
        <v>#REF!</v>
      </c>
      <c r="Q102" t="e">
        <f ca="1">'I-omvandling'!$JY6</f>
        <v>#REF!</v>
      </c>
      <c r="R102">
        <v>5</v>
      </c>
      <c r="S102">
        <f t="shared" si="37"/>
        <v>50</v>
      </c>
    </row>
    <row r="103" spans="2:24" x14ac:dyDescent="0.35">
      <c r="B103">
        <v>8</v>
      </c>
      <c r="C103">
        <v>33</v>
      </c>
      <c r="D103">
        <v>3</v>
      </c>
      <c r="E103" t="s">
        <v>1</v>
      </c>
      <c r="F103" t="s">
        <v>161</v>
      </c>
      <c r="G103">
        <f>Föreskriftskraven!$ON4</f>
        <v>3</v>
      </c>
      <c r="H103">
        <f>'B-omvandling'!$OM4</f>
        <v>4</v>
      </c>
      <c r="I103">
        <f>'B-omvandling'!$OM5</f>
        <v>0</v>
      </c>
      <c r="J103">
        <f>'B-omvandling'!$OM6</f>
        <v>4</v>
      </c>
      <c r="K103">
        <f>'B-omvandling'!$OM7</f>
        <v>5</v>
      </c>
      <c r="L103">
        <f>'B-omvandling'!$OM8</f>
        <v>5</v>
      </c>
      <c r="M103">
        <f>'B-omvandling'!$OM9</f>
        <v>4</v>
      </c>
      <c r="N103">
        <f>'B-omvandling'!$OM10</f>
        <v>5</v>
      </c>
      <c r="O103" t="e">
        <f ca="1">'I-omvandling'!$OJ4</f>
        <v>#REF!</v>
      </c>
      <c r="P103" t="e">
        <f ca="1">'I-omvandling'!$OJ5</f>
        <v>#REF!</v>
      </c>
      <c r="Q103" t="e">
        <f ca="1">'I-omvandling'!$OJ6</f>
        <v>#REF!</v>
      </c>
      <c r="R103">
        <v>5</v>
      </c>
      <c r="S103">
        <f t="shared" si="37"/>
        <v>500</v>
      </c>
    </row>
    <row r="104" spans="2:24" x14ac:dyDescent="0.35">
      <c r="B104">
        <v>9</v>
      </c>
      <c r="C104">
        <v>34</v>
      </c>
      <c r="D104">
        <v>3</v>
      </c>
      <c r="E104" t="s">
        <v>1</v>
      </c>
      <c r="F104" t="s">
        <v>166</v>
      </c>
      <c r="G104">
        <f>Föreskriftskraven!$OZ4</f>
        <v>3</v>
      </c>
      <c r="H104">
        <f>'B-omvandling'!$OY4</f>
        <v>5</v>
      </c>
      <c r="I104">
        <f>'B-omvandling'!$OY5</f>
        <v>0</v>
      </c>
      <c r="J104">
        <f>'B-omvandling'!$OY6</f>
        <v>5</v>
      </c>
      <c r="K104">
        <f>'B-omvandling'!$OY7</f>
        <v>5</v>
      </c>
      <c r="L104">
        <f>'B-omvandling'!$OY8</f>
        <v>5</v>
      </c>
      <c r="M104">
        <f>'B-omvandling'!$OY9</f>
        <v>5</v>
      </c>
      <c r="N104">
        <f>'B-omvandling'!$OY10</f>
        <v>5</v>
      </c>
      <c r="O104" t="e">
        <f ca="1">'I-omvandling'!$OV4</f>
        <v>#REF!</v>
      </c>
      <c r="P104" t="e">
        <f ca="1">'I-omvandling'!$OV5</f>
        <v>#REF!</v>
      </c>
      <c r="Q104" t="e">
        <f ca="1">'I-omvandling'!$OV6</f>
        <v>#REF!</v>
      </c>
      <c r="R104">
        <v>5</v>
      </c>
      <c r="S104">
        <f t="shared" si="37"/>
        <v>500</v>
      </c>
    </row>
    <row r="105" spans="2:24" x14ac:dyDescent="0.35">
      <c r="B105">
        <v>10</v>
      </c>
      <c r="C105">
        <v>35</v>
      </c>
      <c r="D105">
        <v>3</v>
      </c>
      <c r="E105" t="s">
        <v>1</v>
      </c>
      <c r="F105" t="s">
        <v>173</v>
      </c>
      <c r="G105">
        <f>Föreskriftskraven!$PL4</f>
        <v>3</v>
      </c>
      <c r="H105">
        <f>'B-omvandling'!$PK4</f>
        <v>2</v>
      </c>
      <c r="I105">
        <f>'B-omvandling'!$PK5</f>
        <v>0</v>
      </c>
      <c r="J105">
        <f>'B-omvandling'!$PK6</f>
        <v>2</v>
      </c>
      <c r="K105">
        <f>'B-omvandling'!$PK7</f>
        <v>1</v>
      </c>
      <c r="L105">
        <f>'B-omvandling'!$PK8</f>
        <v>3</v>
      </c>
      <c r="M105">
        <f>'B-omvandling'!$PK9</f>
        <v>3</v>
      </c>
      <c r="N105">
        <f>'B-omvandling'!$PK10</f>
        <v>3</v>
      </c>
      <c r="O105" t="e">
        <f ca="1">'I-omvandling'!$PH4</f>
        <v>#REF!</v>
      </c>
      <c r="P105" t="e">
        <f ca="1">'I-omvandling'!$PH5</f>
        <v>#REF!</v>
      </c>
      <c r="Q105" t="e">
        <f ca="1">'I-omvandling'!$PH6</f>
        <v>#REF!</v>
      </c>
      <c r="R105">
        <v>5</v>
      </c>
      <c r="S105">
        <f t="shared" si="37"/>
        <v>500</v>
      </c>
    </row>
    <row r="106" spans="2:24" x14ac:dyDescent="0.35">
      <c r="B106">
        <v>11</v>
      </c>
      <c r="C106">
        <v>36</v>
      </c>
      <c r="D106">
        <v>3</v>
      </c>
      <c r="E106" t="s">
        <v>1</v>
      </c>
      <c r="F106" t="s">
        <v>180</v>
      </c>
      <c r="G106">
        <f>Föreskriftskraven!$PX4</f>
        <v>4</v>
      </c>
      <c r="H106">
        <f>'B-omvandling'!$PW4</f>
        <v>2</v>
      </c>
      <c r="I106">
        <f>'B-omvandling'!$PW5</f>
        <v>0</v>
      </c>
      <c r="J106">
        <f>'B-omvandling'!$PW6</f>
        <v>1</v>
      </c>
      <c r="K106">
        <f>'B-omvandling'!$PW7</f>
        <v>2</v>
      </c>
      <c r="L106">
        <f>'B-omvandling'!$PW8</f>
        <v>5</v>
      </c>
      <c r="M106">
        <f>'B-omvandling'!$PW9</f>
        <v>4</v>
      </c>
      <c r="N106">
        <f>'B-omvandling'!$PW10</f>
        <v>5</v>
      </c>
      <c r="O106" t="e">
        <f ca="1">'I-omvandling'!$PT4</f>
        <v>#REF!</v>
      </c>
      <c r="P106" t="e">
        <f ca="1">'I-omvandling'!$PT5</f>
        <v>#REF!</v>
      </c>
      <c r="Q106" t="e">
        <f ca="1">'I-omvandling'!$PT6</f>
        <v>#REF!</v>
      </c>
      <c r="R106">
        <v>5</v>
      </c>
      <c r="S106">
        <f t="shared" si="37"/>
        <v>500</v>
      </c>
    </row>
    <row r="107" spans="2:24" x14ac:dyDescent="0.35">
      <c r="B107">
        <v>12</v>
      </c>
      <c r="C107">
        <v>37</v>
      </c>
      <c r="D107">
        <v>3</v>
      </c>
      <c r="E107" t="s">
        <v>223</v>
      </c>
      <c r="F107" t="s">
        <v>284</v>
      </c>
      <c r="G107">
        <f>IF(
 Föreskriftskraven!$QJ4&gt;0,
 IF(Föreskriftskraven!$QA4="x",1,0)+IF(Föreskriftskraven!$QB4="x",1,0)+IF(Föreskriftskraven!$QC4="x",1,0)+IF(Föreskriftskraven!$QD4="x",1,0),
 "FEL UPPTÄCKT")</f>
        <v>4</v>
      </c>
      <c r="H107">
        <f>IF(
 AND(
  NOT(ISNUMBER('B-omvandling'!$PZ4)),
  NOT(ISNUMBER('B-omvandling'!$QA4)),
  NOT(ISNUMBER('B-omvandling'!$QB4)),
  NOT(ISNUMBER('B-omvandling'!$QC4))),
  "",
  IF(
   ISNUMBER('B-omvandling'!$QI4),
   'B-omvandling'!$PZ4+'B-omvandling'!$QA4+'B-omvandling'!$QB4+'B-omvandling'!$QC4,
   "FEL UPPTÄCKT"))</f>
        <v>4</v>
      </c>
      <c r="I107">
        <f>IF(
 AND(
  NOT(ISNUMBER('B-omvandling'!$PZ5)),
  NOT(ISNUMBER('B-omvandling'!$QA5)),
  NOT(ISNUMBER('B-omvandling'!$QB5)),
  NOT(ISNUMBER('B-omvandling'!$QC5))),
  "",
  IF(
   ISNUMBER('B-omvandling'!$QI5),
   'B-omvandling'!$PZ5+'B-omvandling'!$QA5+'B-omvandling'!$QB5+'B-omvandling'!$QC5,
   "FEL UPPTÄCKT"))</f>
        <v>0</v>
      </c>
      <c r="J107">
        <f>IF(
 AND(
  NOT(ISNUMBER('B-omvandling'!$PZ6)),
  NOT(ISNUMBER('B-omvandling'!$QA6)),
  NOT(ISNUMBER('B-omvandling'!$QB6)),
  NOT(ISNUMBER('B-omvandling'!$QC6))),
  "",
  IF(
   ISNUMBER('B-omvandling'!$QI6),
   'B-omvandling'!$PZ6+'B-omvandling'!$QA6+'B-omvandling'!$QB6+'B-omvandling'!$QC6,
   "FEL UPPTÄCKT"))</f>
        <v>4</v>
      </c>
      <c r="K107">
        <f>IF(
 AND(
  NOT(ISNUMBER('B-omvandling'!$PZ7)),
  NOT(ISNUMBER('B-omvandling'!$QA7)),
  NOT(ISNUMBER('B-omvandling'!$QB7)),
  NOT(ISNUMBER('B-omvandling'!$QC7))),
  "",
  IF(
   ISNUMBER('B-omvandling'!$QI7),
   'B-omvandling'!$PZ7+'B-omvandling'!$QA7+'B-omvandling'!$QB7+'B-omvandling'!$QC7,
   "FEL UPPTÄCKT"))</f>
        <v>4</v>
      </c>
      <c r="L107">
        <f>IF(
 AND(
  NOT(ISNUMBER('B-omvandling'!$PZ8)),
  NOT(ISNUMBER('B-omvandling'!$QA8)),
  NOT(ISNUMBER('B-omvandling'!$QB8)),
  NOT(ISNUMBER('B-omvandling'!$QC8))),
  "",
  IF(
   ISNUMBER('B-omvandling'!$QI8),
   'B-omvandling'!$PZ8+'B-omvandling'!$QA8+'B-omvandling'!$QB8+'B-omvandling'!$QC8,
   "FEL UPPTÄCKT"))</f>
        <v>4</v>
      </c>
      <c r="M107">
        <f>IF(
 AND(
  NOT(ISNUMBER('B-omvandling'!$PZ9)),
  NOT(ISNUMBER('B-omvandling'!$QA9)),
  NOT(ISNUMBER('B-omvandling'!$QB9)),
  NOT(ISNUMBER('B-omvandling'!$QC9))),
  "",
  IF(
   ISNUMBER('B-omvandling'!$QI9),
   'B-omvandling'!$PZ9+'B-omvandling'!$QA9+'B-omvandling'!$QB9+'B-omvandling'!$QC9,
   "FEL UPPTÄCKT"))</f>
        <v>4</v>
      </c>
      <c r="N107">
        <f>IF(
 AND(
  NOT(ISNUMBER('B-omvandling'!$PZ10)),
  NOT(ISNUMBER('B-omvandling'!$QA10)),
  NOT(ISNUMBER('B-omvandling'!$QB10)),
  NOT(ISNUMBER('B-omvandling'!$QC10))),
  "",
  IF(
   ISNUMBER('B-omvandling'!$QI10),
   'B-omvandling'!$PZ10+'B-omvandling'!$QA10+'B-omvandling'!$QB10+'B-omvandling'!$QC10,
   "FEL UPPTÄCKT"))</f>
        <v>4</v>
      </c>
      <c r="O107" t="str">
        <f ca="1">IF(
 AND(
  NOT(ISNUMBER('I-omvandling'!$PW4)),
  NOT(ISNUMBER('I-omvandling'!$PX4)),
  NOT(ISNUMBER('I-omvandling'!$PY4)),
  NOT(ISNUMBER('I-omvandling'!$PZ4))),
  "",
  IF(
   ISNUMBER('I-omvandling'!$QF4),
   'I-omvandling'!$PW4+'I-omvandling'!$PX4+'I-omvandling'!$PY4+'I-omvandling'!$PZ4,
   "FEL UPPTÄCKT"))</f>
        <v/>
      </c>
      <c r="P107" t="str">
        <f ca="1">IF(
 AND(
  NOT(ISNUMBER('I-omvandling'!$PW5)),
  NOT(ISNUMBER('I-omvandling'!$PX5)),
  NOT(ISNUMBER('I-omvandling'!$PY5)),
  NOT(ISNUMBER('I-omvandling'!$PZ5))),
  "",
  IF(
   ISNUMBER('I-omvandling'!$QF5),
   'I-omvandling'!$PW5+'I-omvandling'!$PX5+'I-omvandling'!$PY5+'I-omvandling'!$PZ5,
   "FEL UPPTÄCKT"))</f>
        <v/>
      </c>
      <c r="Q107" t="str">
        <f ca="1">IF(
 AND(
  NOT(ISNUMBER('I-omvandling'!$PW6)),
  NOT(ISNUMBER('I-omvandling'!$PX6)),
  NOT(ISNUMBER('I-omvandling'!$PY6)),
  NOT(ISNUMBER('I-omvandling'!$PZ6))),
  "",
  IF(
   ISNUMBER('I-omvandling'!$QF6),
   'I-omvandling'!$PW6+'I-omvandling'!$PX6+'I-omvandling'!$PY6+'I-omvandling'!$PZ6,
   "FEL UPPTÄCKT"))</f>
        <v/>
      </c>
      <c r="R107">
        <v>4</v>
      </c>
      <c r="S107">
        <f t="shared" si="37"/>
        <v>400</v>
      </c>
    </row>
    <row r="108" spans="2:24" x14ac:dyDescent="0.35">
      <c r="F108" t="s">
        <v>276</v>
      </c>
      <c r="G108">
        <f t="shared" ref="G108:N108" si="38">SUM(G96:G107)</f>
        <v>36</v>
      </c>
      <c r="H108">
        <f t="shared" si="38"/>
        <v>31</v>
      </c>
      <c r="I108">
        <f t="shared" si="38"/>
        <v>8</v>
      </c>
      <c r="J108">
        <f t="shared" si="38"/>
        <v>29</v>
      </c>
      <c r="K108">
        <f t="shared" si="38"/>
        <v>40</v>
      </c>
      <c r="L108">
        <f t="shared" si="38"/>
        <v>45</v>
      </c>
      <c r="M108">
        <f t="shared" si="38"/>
        <v>42</v>
      </c>
      <c r="N108">
        <f t="shared" si="38"/>
        <v>45</v>
      </c>
      <c r="O108" t="e">
        <f ca="1">SUM(O96:O107)</f>
        <v>#REF!</v>
      </c>
      <c r="P108" t="e">
        <f t="shared" ref="P108:Q108" ca="1" si="39">SUM(P96:P107)</f>
        <v>#REF!</v>
      </c>
      <c r="Q108" t="e">
        <f t="shared" ca="1" si="39"/>
        <v>#REF!</v>
      </c>
      <c r="R108">
        <v>47</v>
      </c>
      <c r="U108" t="s">
        <v>277</v>
      </c>
      <c r="V108" t="s">
        <v>277</v>
      </c>
      <c r="W108" t="s">
        <v>277</v>
      </c>
      <c r="X108" t="s">
        <v>277</v>
      </c>
    </row>
    <row r="109" spans="2:24" x14ac:dyDescent="0.35">
      <c r="F109" t="s">
        <v>278</v>
      </c>
      <c r="G109">
        <f>IF(OR(NOT(ISNUMBER(G97)),NOT(ISNUMBER(G100)),NOT(ISNUMBER(G101)),NOT(ISNUMBER(G102)),NOT(ISNUMBER(G103)),NOT(ISNUMBER(G104)),NOT(ISNUMBER(G105)),NOT(ISNUMBER(G106))),
"DATA SAKNAS",
IF(AND(G97&gt;=4,G100&gt;=4,G101&gt;=4,G102&gt;=4,G103&gt;=4,G104&gt;=4,G105&gt;=4,G106&gt;=4),
 4,
 IF(AND(G97&gt;=3,G100&gt;=3,G101&gt;=3,G102&gt;=3,G103&gt;=3,G104&gt;=3,G105&gt;=3,G106&gt;=3),
  3,
  IF(AND(G97&gt;=2,G100&gt;=2,G101&gt;=2,G102&gt;=2),
   2,
   IF(AND(G97&gt;=1),
    1,
    0)))))</f>
        <v>3</v>
      </c>
      <c r="H109">
        <f>IF(OR(NOT(ISNUMBER(H97)),NOT(ISNUMBER(H100)),NOT(ISNUMBER(H101)),NOT(ISNUMBER(H102)),NOT(ISNUMBER(H103)),NOT(ISNUMBER(H104)),NOT(ISNUMBER(H105)),NOT(ISNUMBER(H106))),
"DATA SAKNAS",
IF(AND(H97&gt;=4,H100&gt;=4,H101&gt;=4,H102&gt;=4,H103&gt;=4,H104&gt;=4,H105&gt;=4,H106&gt;=4),
 4,
 IF(AND(H97&gt;=3,H100&gt;=3,H101&gt;=3,H102&gt;=3,H103&gt;=3,H104&gt;=3,H105&gt;=3,H106&gt;=3),
  3,
  IF(AND(H97&gt;=2,H100&gt;=2,H101&gt;=2,H102&gt;=2),
   2,
   IF(AND(H97&gt;=1),
    1,
    0)))))</f>
        <v>1</v>
      </c>
      <c r="I109">
        <f t="shared" ref="I109:J109" si="40">IF(OR(NOT(ISNUMBER(I97)),NOT(ISNUMBER(I100)),NOT(ISNUMBER(I101)),NOT(ISNUMBER(I102)),NOT(ISNUMBER(I103)),NOT(ISNUMBER(I104)),NOT(ISNUMBER(I105)),NOT(ISNUMBER(I106))),
"DATA SAKNAS",
IF(AND(I97&gt;=4,I100&gt;=4,I101&gt;=4,I102&gt;=4,I103&gt;=4,I104&gt;=4,I105&gt;=4,I106&gt;=4),
 4,
 IF(AND(I97&gt;=3,I100&gt;=3,I101&gt;=3,I102&gt;=3,I103&gt;=3,I104&gt;=3,I105&gt;=3,I106&gt;=3),
  3,
  IF(AND(I97&gt;=2,I100&gt;=2,I101&gt;=2,I102&gt;=2),
   2,
   IF(AND(I97&gt;=1),
    1,
    0)))))</f>
        <v>1</v>
      </c>
      <c r="J109">
        <f t="shared" si="40"/>
        <v>1</v>
      </c>
      <c r="K109">
        <f>IF(OR(NOT(ISNUMBER(K97)),NOT(ISNUMBER(K100)),NOT(ISNUMBER(K101)),NOT(ISNUMBER(K102)),NOT(ISNUMBER(K103)),NOT(ISNUMBER(K104)),NOT(ISNUMBER(K105)),NOT(ISNUMBER(K106))),
"DATA SAKNAS",
IF(AND(K97&gt;=4,K100&gt;=4,K101&gt;=4,K102&gt;=4,K103&gt;=4,K104&gt;=4,K105&gt;=4,K106&gt;=4),
 4,
 IF(AND(K97&gt;=3,K100&gt;=3,K101&gt;=3,K102&gt;=3,K103&gt;=3,K104&gt;=3,K105&gt;=3,K106&gt;=3),
  3,
  IF(AND(K97&gt;=2,K100&gt;=2,K101&gt;=2,K102&gt;=2),
   2,
   IF(AND(K97&gt;=1),
    1,
    0)))))</f>
        <v>2</v>
      </c>
      <c r="L109">
        <f>IF(OR(NOT(ISNUMBER(L97)),NOT(ISNUMBER(L100)),NOT(ISNUMBER(L101)),NOT(ISNUMBER(L102)),NOT(ISNUMBER(L103)),NOT(ISNUMBER(L104)),NOT(ISNUMBER(L105)),NOT(ISNUMBER(L106))),
"DATA SAKNAS",
IF(AND(L97&gt;=4,L100&gt;=4,L101&gt;=4,L102&gt;=4,L103&gt;=4,L104&gt;=4,L105&gt;=4,L106&gt;=4),
 4,
 IF(AND(L97&gt;=3,L100&gt;=3,L101&gt;=3,L102&gt;=3,L103&gt;=3,L104&gt;=3,L105&gt;=3,L106&gt;=3),
  3,
  IF(AND(L97&gt;=2,L100&gt;=2,L101&gt;=2,L102&gt;=2),
   2,
   IF(AND(L97&gt;=1),
    1,
    0)))))</f>
        <v>3</v>
      </c>
      <c r="M109">
        <f>IF(OR(NOT(ISNUMBER(M97)),NOT(ISNUMBER(M100)),NOT(ISNUMBER(M101)),NOT(ISNUMBER(M102)),NOT(ISNUMBER(M103)),NOT(ISNUMBER(M104)),NOT(ISNUMBER(M105)),NOT(ISNUMBER(M106))),
"DATA SAKNAS",
IF(AND(M97&gt;=4,M100&gt;=4,M101&gt;=4,M102&gt;=4,M103&gt;=4,M104&gt;=4,M105&gt;=4,M106&gt;=4),
 4,
 IF(AND(M97&gt;=3,M100&gt;=3,M101&gt;=3,M102&gt;=3,M103&gt;=3,M104&gt;=3,M105&gt;=3,M106&gt;=3),
  3,
  IF(AND(M97&gt;=2,M100&gt;=2,M101&gt;=2,M102&gt;=2),
   2,
   IF(AND(M97&gt;=1),
    1,
    0)))))</f>
        <v>3</v>
      </c>
      <c r="N109">
        <f>IF(OR(NOT(ISNUMBER(N97)),NOT(ISNUMBER(N100)),NOT(ISNUMBER(N101)),NOT(ISNUMBER(N102)),NOT(ISNUMBER(N103)),NOT(ISNUMBER(N104)),NOT(ISNUMBER(N105)),NOT(ISNUMBER(N106))),
"DATA SAKNAS",
IF(AND(N97&gt;=4,N100&gt;=4,N101&gt;=4,N102&gt;=4,N103&gt;=4,N104&gt;=4,N105&gt;=4,N106&gt;=4),
 4,
 IF(AND(N97&gt;=3,N100&gt;=3,N101&gt;=3,N102&gt;=3,N103&gt;=3,N104&gt;=3,N105&gt;=3,N106&gt;=3),
  3,
  IF(AND(N97&gt;=2,N100&gt;=2,N101&gt;=2,N102&gt;=2),
   2,
   IF(AND(N97&gt;=1),
    1,
    0)))))</f>
        <v>3</v>
      </c>
      <c r="O109" t="e">
        <f ca="1">IF(AND(ISNUMBER(O97),O97&gt;=4,ISNUMBER(O100),O100&gt;=4,ISNUMBER(O101),O101&gt;=4,ISNUMBER(O102),O102&gt;=4,ISNUMBER(O103),O103&gt;=4,ISNUMBER(O104),O104&gt;=4,ISNUMBER(O105),O105&gt;=4,ISNUMBER(O106),O106&gt;=4),
 4,
 IF(AND(ISNUMBER(O97),O97&gt;=3,ISNUMBER(O100),O100&gt;=3,ISNUMBER(O101),O101&gt;=3,ISNUMBER(O102),O102&gt;=3,ISNUMBER(O103),O103&gt;=3,ISNUMBER(O104),O104&gt;=3,ISNUMBER(O105),O105&gt;=3,ISNUMBER(O106),O106&gt;=3),
  3,
  IF(AND(ISNUMBER(O97),O97&gt;=2,ISNUMBER(O100),O100&gt;=2,ISNUMBER(O101),O101&gt;=2,ISNUMBER(O102),O102&gt;=2),
   2,
   IF(AND(ISNUMBER(O97),O97&gt;=1),
    1,
    0))))</f>
        <v>#REF!</v>
      </c>
      <c r="P109" t="e">
        <f t="shared" ref="P109:Q109" ca="1" si="41">IF(AND(ISNUMBER(P97),P97&gt;=4,ISNUMBER(P100),P100&gt;=4,ISNUMBER(P101),P101&gt;=4,ISNUMBER(P102),P102&gt;=4,ISNUMBER(P103),P103&gt;=4,ISNUMBER(P104),P104&gt;=4,ISNUMBER(P105),P105&gt;=4,ISNUMBER(P106),P106&gt;=4),
 4,
 IF(AND(ISNUMBER(P97),P97&gt;=3,ISNUMBER(P100),P100&gt;=3,ISNUMBER(P101),P101&gt;=3,ISNUMBER(P102),P102&gt;=3,ISNUMBER(P103),P103&gt;=3,ISNUMBER(P104),P104&gt;=3,ISNUMBER(P105),P105&gt;=3,ISNUMBER(P106),P106&gt;=3),
  3,
  IF(AND(ISNUMBER(P97),P97&gt;=2,ISNUMBER(P100),P100&gt;=2,ISNUMBER(P101),P101&gt;=2,ISNUMBER(P102),P102&gt;=2),
   2,
   IF(AND(ISNUMBER(P97),P97&gt;=1),
    1,
    0))))</f>
        <v>#REF!</v>
      </c>
      <c r="Q109" t="e">
        <f t="shared" ca="1" si="41"/>
        <v>#REF!</v>
      </c>
      <c r="R109">
        <v>4</v>
      </c>
      <c r="U109">
        <v>1</v>
      </c>
      <c r="V109">
        <v>2</v>
      </c>
      <c r="W109">
        <v>3</v>
      </c>
      <c r="X109">
        <v>4</v>
      </c>
    </row>
    <row r="110" spans="2:24" x14ac:dyDescent="0.35">
      <c r="F110" t="s">
        <v>279</v>
      </c>
      <c r="G110">
        <f>IF(G73="DATA SAKNAS","DATA SAKNAS",
IF(
 AND(G109=4,G108&gt;=$X110),
 4,
 IF(
  AND(G109=4,G108&gt;=$W110),
  3,
  IF(
   AND(G109=4,G108&gt;=$V110),
   2,
   IF(
    AND(G109=4,G108&gt;=$U110),
    1,
    IF(
     AND(G109=3,G108&gt;=$W110),
     3,
     IF(
      AND(G109=3,G108&gt;=$V110),
      2,
      IF(
       AND(G109=3,G108&gt;=$U110),
       1,
       IF(
        AND(G109=2,G108&gt;=$V110),
        2,
        IF(
         AND(G109=2,G108&gt;=$U110),
         1,
         IF(
          AND(G109=1,G108&gt;=$U110),
          1,
          0)))))))))))</f>
        <v>3</v>
      </c>
      <c r="H110">
        <f t="shared" ref="H110:N110" si="42">IF(H73="DATA SAKNAS","DATA SAKNAS",
IF(
 AND(H109=4,H108&gt;=$X110),
 4,
 IF(
  AND(H109=4,H108&gt;=$W110),
  3,
  IF(
   AND(H109=4,H108&gt;=$V110),
   2,
   IF(
    AND(H109=4,H108&gt;=$U110),
    1,
    IF(
     AND(H109=3,H108&gt;=$W110),
     3,
     IF(
      AND(H109=3,H108&gt;=$V110),
      2,
      IF(
       AND(H109=3,H108&gt;=$U110),
       1,
       IF(
        AND(H109=2,H108&gt;=$V110),
        2,
        IF(
         AND(H109=2,H108&gt;=$U110),
         1,
         IF(
          AND(H109=1,H108&gt;=$U110),
          1,
          0)))))))))))</f>
        <v>1</v>
      </c>
      <c r="I110">
        <f t="shared" si="42"/>
        <v>1</v>
      </c>
      <c r="J110">
        <f t="shared" si="42"/>
        <v>1</v>
      </c>
      <c r="K110">
        <f t="shared" si="42"/>
        <v>2</v>
      </c>
      <c r="L110">
        <f t="shared" si="42"/>
        <v>3</v>
      </c>
      <c r="M110">
        <f t="shared" si="42"/>
        <v>3</v>
      </c>
      <c r="N110">
        <f t="shared" si="42"/>
        <v>3</v>
      </c>
      <c r="O110" t="e">
        <f ca="1">IF(O73="DATA SAKNAS","DATA SAKNAS",
IF(
 AND(O109=4,O108&gt;=M110),
 4,
 IF(
  AND(O109=4,O108&gt;=L110),
  3,
  IF(
   AND(O109=4,O108&gt;=K110),
   2,
   IF(
    AND(O109=4,O108&gt;=J110),
    1,
    IF(
     AND(O109=3,O108&gt;=L110),
     3,
     IF(
      AND(O109=3,O108&gt;=K110),
      2,
      IF(
       AND(O109=3,O108&gt;=J110),
       1,
       IF(
        AND(O109=2,O108&gt;=K110),
        2,
        IF(
         AND(O109=2,O108&gt;=J110),
         1,
         IF(
          AND(O109=1,O108&gt;=J110),
          1,
          0)))))))))))</f>
        <v>#REF!</v>
      </c>
      <c r="P110" t="e">
        <f ca="1">IF(P73="DATA SAKNAS","DATA SAKNAS",
IF(
 AND(P109=4,P108&gt;=M110),
 4,
 IF(
  AND(P109=4,P108&gt;=L110),
  3,
  IF(
   AND(P109=4,P108&gt;=K110),
   2,
   IF(
    AND(P109=4,P108&gt;=J110),
    1,
    IF(
     AND(P109=3,P108&gt;=L110),
     3,
     IF(
      AND(P109=3,P108&gt;=K110),
      2,
      IF(
       AND(P109=3,P108&gt;=J110),
       1,
       IF(
        AND(P109=2,P108&gt;=K110),
        2,
        IF(
         AND(P109=2,P108&gt;=J110),
         1,
         IF(
          AND(P109=1,P108&gt;=J110),
          1,
          0)))))))))))</f>
        <v>#REF!</v>
      </c>
      <c r="Q110" t="e">
        <f ca="1">IF(Q73="DATA SAKNAS","DATA SAKNAS",
IF(
 AND(Q109=4,Q108&gt;=M110),
 4,
 IF(
  AND(Q109=4,Q108&gt;=L110),
  3,
  IF(
   AND(Q109=4,Q108&gt;=K110),
   2,
   IF(
    AND(Q109=4,Q108&gt;=J110),
    1,
    IF(
     AND(Q109=3,Q108&gt;=L110),
     3,
     IF(
      AND(Q109=3,Q108&gt;=K110),
      2,
      IF(
       AND(Q109=3,Q108&gt;=J110),
       1,
       IF(
        AND(Q109=2,Q108&gt;=K110),
        2,
        IF(
         AND(Q109=2,Q108&gt;=J110),
         1,
         IF(
          AND(Q109=1,Q108&gt;=J110),
          1,
          0)))))))))))</f>
        <v>#REF!</v>
      </c>
      <c r="R110">
        <v>4</v>
      </c>
      <c r="U110">
        <f>IF(U109=
 1,
 ROUND(U109*COUNTIF($S96:$S107,"=5")+COUNTIF($S96:$S107,"&lt;10")/2,0),
 IF(U109=
  2,
  ROUND(U109*(COUNTIF($S96:$S107,"=5")+COUNTIF($S96:$S107,"=50"))+COUNTIF($S96:$S107,"&lt;100")/2,0),
  IF(U109=
   3,
   ROUND(U109*(COUNTIF($S96:$S107,"=5")+COUNTIF($S96:$S107,"=50")+COUNTIF($S96:$S107,"=500"))+COUNTIF($S96:$S107,"&lt;1000")/2,0),
   ROUND(U109*(COUNTIF($S96:$S107,"=5")+COUNTIF($S96:$S107,"=50")+COUNTIF($S96:$S107,"=500")+COUNTIF($S96:$S107,"=5000"))+COUNTIF($S96:$S107,"&lt;10000")/2,0))))</f>
        <v>3</v>
      </c>
      <c r="V110">
        <f>IF(V109=
 1,
 ROUND(V109*COUNTIF($S96:$S107,"=5")+COUNTIF($S96:$S107,"&lt;10")/2,0),
 IF(V109=
  2,
  ROUND(V109*(COUNTIF($S96:$S107,"=5")+COUNTIF($S96:$S107,"=50"))+COUNTIF($S96:$S107,"&lt;100")/2,0),
  IF(V109=
   3,
   ROUND(V109*(COUNTIF($S96:$S107,"=5")+COUNTIF($S96:$S107,"=50")+COUNTIF($S96:$S107,"=500"))+COUNTIF($S96:$S107,"&lt;1000")/2,0),
   ROUND(V109*(COUNTIF($S96:$S107,"=5")+COUNTIF($S96:$S107,"=50")+COUNTIF($S96:$S107,"=500")+COUNTIF($S96:$S107,"=5000"))+COUNTIF($S96:$S107,"&lt;10000")/2,0))))</f>
        <v>12</v>
      </c>
      <c r="W110">
        <f>IF(W109=
 1,
 ROUND(W109*COUNTIF($S96:$S107,"=5")+COUNTIF($S96:$S107,"&lt;10")/2,0),
 IF(W109=
  2,
  ROUND(W109*(COUNTIF($S96:$S107,"=5")+COUNTIF($S96:$S107,"=50"))+COUNTIF($S96:$S107,"&lt;100")/2,0),
  IF(W109=
   3,
   ROUND(W109*(COUNTIF($S96:$S107,"=5")+COUNTIF($S96:$S107,"=50")+COUNTIF($S96:$S107,"=500"))+COUNTIF($S96:$S107,"&lt;1000")/2,0),
   ROUND(W109*(COUNTIF($S96:$S107,"=5")+COUNTIF($S96:$S107,"=50")+COUNTIF($S96:$S107,"=500")+COUNTIF($S96:$S107,"=5000"))+COUNTIF($S96:$S107,"&lt;10000")/2,0))))</f>
        <v>30</v>
      </c>
      <c r="X110">
        <f>IF(X109=
 1,
 ROUND(X109*COUNTIF($S96:$S107,"=5")+COUNTIF($S96:$S107,"&lt;10")/2,0),
 IF(X109=
  2,
  ROUND(X109*(COUNTIF($S96:$S107,"=5")+COUNTIF($S96:$S107,"=50"))+COUNTIF($S96:$S107,"&lt;100")/2,0),
  IF(X109=
   3,
   ROUND(X109*(COUNTIF($S96:$S107,"=5")+COUNTIF($S96:$S107,"=50")+COUNTIF($S96:$S107,"=500"))+COUNTIF($S96:$S107,"&lt;1000")/2,0),
   ROUND(X109*(COUNTIF($S96:$S107,"=5")+COUNTIF($S96:$S107,"=50")+COUNTIF($S96:$S107,"=500")+COUNTIF($S96:$S107,"=5000"))+COUNTIF($S96:$S107,"&lt;10000")/2,0))))</f>
        <v>38</v>
      </c>
    </row>
    <row r="111" spans="2:24" x14ac:dyDescent="0.35">
      <c r="F111" t="s">
        <v>280</v>
      </c>
      <c r="G111">
        <f>IF(NOT(ISNUMBER(Föreskriftskraven!$RX$4)),"DATA SAKNAS",Föreskriftskraven!$RX$4)</f>
        <v>3</v>
      </c>
      <c r="H111">
        <f>IF(NOT(ISNUMBER('B-omvandling'!$RW$4)),"DATA SAKNAS",'B-omvandling'!$RW$4)</f>
        <v>0</v>
      </c>
      <c r="I111">
        <f>IF(NOT(ISNUMBER('B-omvandling'!$RW$5)),"DATA SAKNAS",'B-omvandling'!$RW$5)</f>
        <v>0</v>
      </c>
      <c r="J111">
        <f>IF(NOT(ISNUMBER('B-omvandling'!$RW$6)),"DATA SAKNAS",'B-omvandling'!$RW$6)</f>
        <v>1</v>
      </c>
      <c r="K111">
        <f>IF(NOT(ISNUMBER('B-omvandling'!$RW$7)),"DATA SAKNAS",'B-omvandling'!$RW$7)</f>
        <v>1</v>
      </c>
      <c r="L111">
        <f>IF(NOT(ISNUMBER('B-omvandling'!$RW$8)),"DATA SAKNAS",'B-omvandling'!$RW$8)</f>
        <v>3</v>
      </c>
      <c r="M111">
        <f>IF(NOT(ISNUMBER('B-omvandling'!$RW$9)),"DATA SAKNAS",'B-omvandling'!$RW$9)</f>
        <v>2</v>
      </c>
      <c r="N111">
        <f>IF(NOT(ISNUMBER('B-omvandling'!$RW$10)),"DATA SAKNAS",'B-omvandling'!$RW$10)</f>
        <v>3</v>
      </c>
      <c r="O111">
        <f ca="1">Jämförelser!RX$42</f>
        <v>0</v>
      </c>
      <c r="P111">
        <f ca="1">Jämförelser!RX$43</f>
        <v>0</v>
      </c>
      <c r="Q111">
        <f ca="1">Jämförelser!RX$44</f>
        <v>0</v>
      </c>
      <c r="R111">
        <v>4</v>
      </c>
    </row>
    <row r="113" spans="2:24" x14ac:dyDescent="0.35">
      <c r="B113" t="s">
        <v>285</v>
      </c>
    </row>
    <row r="114" spans="2:24" x14ac:dyDescent="0.35">
      <c r="B114" t="s">
        <v>270</v>
      </c>
      <c r="C114" t="s">
        <v>1</v>
      </c>
      <c r="D114" t="s">
        <v>0</v>
      </c>
      <c r="E114" t="s">
        <v>271</v>
      </c>
      <c r="F114" t="s">
        <v>272</v>
      </c>
      <c r="G114" t="s">
        <v>905</v>
      </c>
      <c r="H114" t="s">
        <v>293</v>
      </c>
      <c r="I114" t="s">
        <v>294</v>
      </c>
      <c r="J114" t="s">
        <v>295</v>
      </c>
      <c r="K114" t="s">
        <v>856</v>
      </c>
      <c r="L114" t="s">
        <v>869</v>
      </c>
      <c r="M114" t="s">
        <v>870</v>
      </c>
      <c r="N114" t="s">
        <v>871</v>
      </c>
      <c r="O114" t="s">
        <v>296</v>
      </c>
      <c r="P114" t="s">
        <v>297</v>
      </c>
      <c r="Q114" t="s">
        <v>298</v>
      </c>
      <c r="R114" t="s">
        <v>273</v>
      </c>
      <c r="S114" t="s">
        <v>274</v>
      </c>
    </row>
    <row r="115" spans="2:24" x14ac:dyDescent="0.35">
      <c r="B115">
        <v>1</v>
      </c>
      <c r="C115">
        <v>6</v>
      </c>
      <c r="D115">
        <v>1</v>
      </c>
      <c r="E115" t="s">
        <v>223</v>
      </c>
      <c r="F115" t="s">
        <v>38</v>
      </c>
      <c r="G115">
        <f>IF(
 Föreskriftskraven!$CH4&gt;0,
 IF(Föreskriftskraven!$BX4="x",1,0),
 "FEL UPPTÄCKT")</f>
        <v>1</v>
      </c>
      <c r="H115">
        <f>IF(
 'B-omvandling'!$BW4="",
 "",
 IF(
  AND(
   'B-omvandling'!$BW4=1,
   ISNUMBER('B-omvandling'!$CG4),
   'B-omvandling'!$CG4&gt;0),
  'B-omvandling'!$BW4,
  0))</f>
        <v>1</v>
      </c>
      <c r="I115">
        <f>IF(
 'B-omvandling'!$BW5="",
 "",
 IF(
  AND(
   'B-omvandling'!$BW5=1,
   ISNUMBER('B-omvandling'!$CG5),
   'B-omvandling'!$CG5&gt;0),
  'B-omvandling'!$BW5,
  0))</f>
        <v>1</v>
      </c>
      <c r="J115">
        <f>IF(
 'B-omvandling'!$BW6="",
 "",
 IF(
  AND(
   'B-omvandling'!$BW6=1,
   ISNUMBER('B-omvandling'!$CG6),
   'B-omvandling'!$CG6&gt;0),
  'B-omvandling'!$BW6,
  0))</f>
        <v>1</v>
      </c>
      <c r="K115">
        <f>IF(
 'B-omvandling'!$BW7="",
 "",
 IF(
  AND(
   'B-omvandling'!$BW7=1,
   ISNUMBER('B-omvandling'!$CG7),
   'B-omvandling'!$CG7&gt;0),
  'B-omvandling'!$BW7,
  0))</f>
        <v>1</v>
      </c>
      <c r="L115">
        <f>IF(
 'B-omvandling'!$BW8="",
 "",
 IF(
  AND(
   'B-omvandling'!$BW8=1,
   ISNUMBER('B-omvandling'!$CG8),
   'B-omvandling'!$CG8&gt;0),
  'B-omvandling'!$BW8,
  0))</f>
        <v>1</v>
      </c>
      <c r="M115">
        <f>IF(
 'B-omvandling'!$BW9="",
 "",
 IF(
  AND(
   'B-omvandling'!$BW9=1,
   ISNUMBER('B-omvandling'!$CG9),
   'B-omvandling'!$CG9&gt;0),
  'B-omvandling'!$BW9,
  0))</f>
        <v>1</v>
      </c>
      <c r="N115">
        <f>IF(
 'B-omvandling'!$BW10="",
 "",
 IF(
  AND(
   'B-omvandling'!$BW10=1,
   ISNUMBER('B-omvandling'!$CG10),
   'B-omvandling'!$CG10&gt;0),
  'B-omvandling'!$BW10,
  0))</f>
        <v>1</v>
      </c>
      <c r="O115" t="e">
        <f ca="1">IF(
 'I-omvandling'!$BT4="",
 "",
 IF(
  AND(
   'I-omvandling'!$BT4=1,
   ISNUMBER('I-omvandling'!$CD4),
   'I-omvandling'!$CD4&gt;0),
  'I-omvandling'!$BT4,
  0))</f>
        <v>#REF!</v>
      </c>
      <c r="P115" t="e">
        <f ca="1">IF(
 'I-omvandling'!$BT5="",
 "",
 IF(
  AND(
   'I-omvandling'!$BT5=1,
   ISNUMBER('I-omvandling'!$CD5),
   'I-omvandling'!$CD5&gt;0),
  'I-omvandling'!$BT5,
  0))</f>
        <v>#REF!</v>
      </c>
      <c r="Q115" t="e">
        <f ca="1">IF(
 'I-omvandling'!$BT6="",
 "",
 IF(
  AND(
   'I-omvandling'!$BT6=1,
   ISNUMBER('I-omvandling'!$CD6),
   'I-omvandling'!$CD6&gt;0),
  'I-omvandling'!$BT6,
  0))</f>
        <v>#REF!</v>
      </c>
      <c r="R115">
        <v>1</v>
      </c>
      <c r="S115">
        <f t="shared" ref="S115:S121" si="43">R115*10^(D115-1)</f>
        <v>1</v>
      </c>
    </row>
    <row r="116" spans="2:24" x14ac:dyDescent="0.35">
      <c r="B116">
        <v>2</v>
      </c>
      <c r="C116">
        <v>7</v>
      </c>
      <c r="D116">
        <v>1</v>
      </c>
      <c r="E116" t="s">
        <v>1</v>
      </c>
      <c r="F116" t="s">
        <v>45</v>
      </c>
      <c r="G116">
        <f>Föreskriftskraven!$CU4</f>
        <v>3</v>
      </c>
      <c r="H116">
        <f>'B-omvandling'!$CT4</f>
        <v>4</v>
      </c>
      <c r="I116">
        <f>'B-omvandling'!$CT5</f>
        <v>4</v>
      </c>
      <c r="J116">
        <f>'B-omvandling'!$CT6</f>
        <v>4</v>
      </c>
      <c r="K116">
        <f>'B-omvandling'!$CT7</f>
        <v>5</v>
      </c>
      <c r="L116">
        <f>'B-omvandling'!$CT8</f>
        <v>5</v>
      </c>
      <c r="M116">
        <f>'B-omvandling'!$CT9</f>
        <v>5</v>
      </c>
      <c r="N116">
        <f>'B-omvandling'!$CT10</f>
        <v>5</v>
      </c>
      <c r="O116" t="e">
        <f ca="1">'I-omvandling'!$CQ4</f>
        <v>#REF!</v>
      </c>
      <c r="P116" t="e">
        <f ca="1">'I-omvandling'!$CQ5</f>
        <v>#REF!</v>
      </c>
      <c r="Q116" t="e">
        <f ca="1">'I-omvandling'!$CQ6</f>
        <v>#REF!</v>
      </c>
      <c r="R116">
        <v>5</v>
      </c>
      <c r="S116">
        <f t="shared" si="43"/>
        <v>5</v>
      </c>
    </row>
    <row r="117" spans="2:24" x14ac:dyDescent="0.35">
      <c r="B117">
        <v>3</v>
      </c>
      <c r="C117">
        <v>14</v>
      </c>
      <c r="D117">
        <v>1</v>
      </c>
      <c r="E117" t="s">
        <v>223</v>
      </c>
      <c r="F117" t="s">
        <v>75</v>
      </c>
      <c r="G117">
        <f>IF(
 Föreskriftskraven!$GG4&gt;0,
 IF(Föreskriftskraven!$GA4="x",1,0),
 "FEL UPPTÄCKT")</f>
        <v>1</v>
      </c>
      <c r="H117">
        <f>IF(
 'B-omvandling'!$FZ4="",
 "",
 IF(
  AND(
   'B-omvandling'!$FZ4=1,
   ISNUMBER('B-omvandling'!$GF4),
   'B-omvandling'!$GF4&gt;0),
  'B-omvandling'!$FZ4,
  0))</f>
        <v>0</v>
      </c>
      <c r="I117">
        <f>IF(
 'B-omvandling'!$FZ5="",
 "",
 IF(
  AND(
   'B-omvandling'!$FZ5=1,
   ISNUMBER('B-omvandling'!$GF5),
   'B-omvandling'!$GF5&gt;0),
  'B-omvandling'!$FZ5,
  0))</f>
        <v>0</v>
      </c>
      <c r="J117">
        <f>IF(
 'B-omvandling'!$FZ6="",
 "",
 IF(
  AND(
   'B-omvandling'!$FZ6=1,
   ISNUMBER('B-omvandling'!$GF6),
   'B-omvandling'!$GF6&gt;0),
  'B-omvandling'!$FZ6,
  0))</f>
        <v>1</v>
      </c>
      <c r="K117">
        <f>IF(
 'B-omvandling'!$FZ7="",
 "",
 IF(
  AND(
   'B-omvandling'!$FZ7=1,
   ISNUMBER('B-omvandling'!$GF7),
   'B-omvandling'!$GF7&gt;0),
  'B-omvandling'!$FZ7,
  0))</f>
        <v>1</v>
      </c>
      <c r="L117">
        <f>IF(
 'B-omvandling'!$FZ8="",
 "",
 IF(
  AND(
   'B-omvandling'!$FZ8=1,
   ISNUMBER('B-omvandling'!$GF8),
   'B-omvandling'!$GF8&gt;0),
  'B-omvandling'!$FZ8,
  0))</f>
        <v>1</v>
      </c>
      <c r="M117">
        <f>IF(
 'B-omvandling'!$FZ9="",
 "",
 IF(
  AND(
   'B-omvandling'!$FZ9=1,
   ISNUMBER('B-omvandling'!$GF9),
   'B-omvandling'!$GF9&gt;0),
  'B-omvandling'!$FZ9,
  0))</f>
        <v>1</v>
      </c>
      <c r="N117">
        <f>IF(
 'B-omvandling'!$FZ10="",
 "",
 IF(
  AND(
   'B-omvandling'!$FZ10=1,
   ISNUMBER('B-omvandling'!$GF10),
   'B-omvandling'!$GF10&gt;0),
  'B-omvandling'!$FZ10,
  0))</f>
        <v>1</v>
      </c>
      <c r="O117" t="e">
        <f ca="1">IF(
 'I-omvandling'!$FW4="",
 "",
 IF(
  AND(
   'I-omvandling'!$FW4=1,
   ISNUMBER('I-omvandling'!$GC4),
   'I-omvandling'!$GC4&gt;0),
  'I-omvandling'!$FW4,
  0))</f>
        <v>#REF!</v>
      </c>
      <c r="P117" t="e">
        <f ca="1">IF(
 'I-omvandling'!$FW5="",
 "",
 IF(
  AND(
   'I-omvandling'!$FW5=1,
   ISNUMBER('I-omvandling'!$GC5),
   'I-omvandling'!$GC5&gt;0),
  'I-omvandling'!$FW5,
  0))</f>
        <v>#REF!</v>
      </c>
      <c r="Q117" t="e">
        <f ca="1">IF(
 'I-omvandling'!$FW6="",
 "",
 IF(
  AND(
   'I-omvandling'!$FW6=1,
   ISNUMBER('I-omvandling'!$GC6),
   'I-omvandling'!$GC6&gt;0),
  'I-omvandling'!$FW6,
  0))</f>
        <v>#REF!</v>
      </c>
      <c r="R117">
        <v>1</v>
      </c>
      <c r="S117">
        <f t="shared" si="43"/>
        <v>1</v>
      </c>
    </row>
    <row r="118" spans="2:24" x14ac:dyDescent="0.35">
      <c r="B118">
        <v>4</v>
      </c>
      <c r="C118">
        <v>20</v>
      </c>
      <c r="D118">
        <v>2</v>
      </c>
      <c r="E118" t="s">
        <v>1</v>
      </c>
      <c r="F118" t="s">
        <v>99</v>
      </c>
      <c r="G118">
        <f>Föreskriftskraven!$IV4</f>
        <v>5</v>
      </c>
      <c r="H118">
        <f>'B-omvandling'!$IU4</f>
        <v>1</v>
      </c>
      <c r="I118">
        <f>'B-omvandling'!$IU5</f>
        <v>1</v>
      </c>
      <c r="J118">
        <f>'B-omvandling'!$IU6</f>
        <v>3</v>
      </c>
      <c r="K118">
        <f>'B-omvandling'!$IU7</f>
        <v>5</v>
      </c>
      <c r="L118">
        <f>'B-omvandling'!$IU8</f>
        <v>5</v>
      </c>
      <c r="M118">
        <f>'B-omvandling'!$IU9</f>
        <v>4</v>
      </c>
      <c r="N118">
        <f>'B-omvandling'!$IU10</f>
        <v>4</v>
      </c>
      <c r="O118" t="e">
        <f ca="1">'I-omvandling'!$IR4</f>
        <v>#REF!</v>
      </c>
      <c r="P118" t="e">
        <f ca="1">'I-omvandling'!$IR5</f>
        <v>#REF!</v>
      </c>
      <c r="Q118" t="e">
        <f ca="1">'I-omvandling'!$IR6</f>
        <v>#REF!</v>
      </c>
      <c r="R118">
        <v>5</v>
      </c>
      <c r="S118">
        <f t="shared" si="43"/>
        <v>50</v>
      </c>
    </row>
    <row r="119" spans="2:24" x14ac:dyDescent="0.35">
      <c r="B119">
        <v>5</v>
      </c>
      <c r="C119">
        <v>22</v>
      </c>
      <c r="D119">
        <v>2</v>
      </c>
      <c r="E119" t="s">
        <v>1</v>
      </c>
      <c r="F119" t="s">
        <v>283</v>
      </c>
      <c r="G119">
        <f>Föreskriftskraven!$JR4</f>
        <v>3</v>
      </c>
      <c r="H119">
        <f>'B-omvandling'!$JQ4</f>
        <v>1</v>
      </c>
      <c r="I119">
        <f>'B-omvandling'!$JQ5</f>
        <v>1</v>
      </c>
      <c r="J119">
        <f>'B-omvandling'!$JQ6</f>
        <v>2</v>
      </c>
      <c r="K119">
        <f>'B-omvandling'!$JQ7</f>
        <v>5</v>
      </c>
      <c r="L119">
        <f>'B-omvandling'!$JQ8</f>
        <v>5</v>
      </c>
      <c r="M119">
        <f>'B-omvandling'!$JQ9</f>
        <v>5</v>
      </c>
      <c r="N119">
        <f>'B-omvandling'!$JQ10</f>
        <v>5</v>
      </c>
      <c r="O119" t="e">
        <f ca="1">'I-omvandling'!$JN4</f>
        <v>#REF!</v>
      </c>
      <c r="P119" t="e">
        <f ca="1">'I-omvandling'!$JN5</f>
        <v>#REF!</v>
      </c>
      <c r="Q119" t="e">
        <f ca="1">'I-omvandling'!$JN6</f>
        <v>#REF!</v>
      </c>
      <c r="R119">
        <v>5</v>
      </c>
      <c r="S119">
        <f t="shared" si="43"/>
        <v>50</v>
      </c>
    </row>
    <row r="120" spans="2:24" x14ac:dyDescent="0.35">
      <c r="B120">
        <v>6</v>
      </c>
      <c r="C120">
        <v>32</v>
      </c>
      <c r="D120">
        <v>3</v>
      </c>
      <c r="E120" t="s">
        <v>1</v>
      </c>
      <c r="F120" t="s">
        <v>155</v>
      </c>
      <c r="G120">
        <f>Föreskriftskraven!$OB4</f>
        <v>3</v>
      </c>
      <c r="H120">
        <f>'B-omvandling'!$OA4</f>
        <v>4</v>
      </c>
      <c r="I120">
        <f>'B-omvandling'!$OA5</f>
        <v>4</v>
      </c>
      <c r="J120">
        <f>'B-omvandling'!$OA6</f>
        <v>5</v>
      </c>
      <c r="K120">
        <f>'B-omvandling'!$OA7</f>
        <v>5</v>
      </c>
      <c r="L120">
        <f>'B-omvandling'!$OA8</f>
        <v>5</v>
      </c>
      <c r="M120">
        <f>'B-omvandling'!$OA9</f>
        <v>4</v>
      </c>
      <c r="N120">
        <f>'B-omvandling'!$OA10</f>
        <v>5</v>
      </c>
      <c r="O120" t="e">
        <f ca="1">'I-omvandling'!$NX4</f>
        <v>#REF!</v>
      </c>
      <c r="P120" t="e">
        <f ca="1">'I-omvandling'!$NX5</f>
        <v>#REF!</v>
      </c>
      <c r="Q120" t="e">
        <f ca="1">'I-omvandling'!$NX6</f>
        <v>#REF!</v>
      </c>
      <c r="R120">
        <v>5</v>
      </c>
      <c r="S120">
        <f t="shared" si="43"/>
        <v>500</v>
      </c>
    </row>
    <row r="121" spans="2:24" x14ac:dyDescent="0.35">
      <c r="B121">
        <v>7</v>
      </c>
      <c r="C121">
        <v>37</v>
      </c>
      <c r="D121">
        <v>3</v>
      </c>
      <c r="E121" t="s">
        <v>223</v>
      </c>
      <c r="F121" t="s">
        <v>284</v>
      </c>
      <c r="G121">
        <f>IF(
 Föreskriftskraven!$QJ4&gt;0,
 IF(Föreskriftskraven!$QA4="x",1,0)+IF(Föreskriftskraven!$QB4="x",1,0)+IF(Föreskriftskraven!$QC4="x",1,0)+IF(Föreskriftskraven!$QD4="x",1,0),
 "FEL UPPTÄCKT")</f>
        <v>4</v>
      </c>
      <c r="H121">
        <f>IF(
 AND(
  NOT(ISNUMBER('B-omvandling'!$PZ4)),
  NOT(ISNUMBER('B-omvandling'!$QA4)),
  NOT(ISNUMBER('B-omvandling'!$QB4)),
  NOT(ISNUMBER('B-omvandling'!$QC4))),
  "",
  IF(
   ISNUMBER('B-omvandling'!$QI4),
   'B-omvandling'!$PZ4+'B-omvandling'!$QA4+'B-omvandling'!$QB4+'B-omvandling'!$QC4,
   "FEL UPPTÄCKT"))</f>
        <v>4</v>
      </c>
      <c r="I121">
        <f>IF(
 AND(
  NOT(ISNUMBER('B-omvandling'!$PZ5)),
  NOT(ISNUMBER('B-omvandling'!$QA5)),
  NOT(ISNUMBER('B-omvandling'!$QB5)),
  NOT(ISNUMBER('B-omvandling'!$QC5))),
  "",
  IF(
   ISNUMBER('B-omvandling'!$QI5),
   'B-omvandling'!$PZ5+'B-omvandling'!$QA5+'B-omvandling'!$QB5+'B-omvandling'!$QC5,
   "FEL UPPTÄCKT"))</f>
        <v>0</v>
      </c>
      <c r="J121">
        <f>IF(
 AND(
  NOT(ISNUMBER('B-omvandling'!$PZ6)),
  NOT(ISNUMBER('B-omvandling'!$QA6)),
  NOT(ISNUMBER('B-omvandling'!$QB6)),
  NOT(ISNUMBER('B-omvandling'!$QC6))),
  "",
  IF(
   ISNUMBER('B-omvandling'!$QI6),
   'B-omvandling'!$PZ6+'B-omvandling'!$QA6+'B-omvandling'!$QB6+'B-omvandling'!$QC6,
   "FEL UPPTÄCKT"))</f>
        <v>4</v>
      </c>
      <c r="K121">
        <f>IF(
 AND(
  NOT(ISNUMBER('B-omvandling'!$PZ7)),
  NOT(ISNUMBER('B-omvandling'!$QA7)),
  NOT(ISNUMBER('B-omvandling'!$QB7)),
  NOT(ISNUMBER('B-omvandling'!$QC7))),
  "",
  IF(
   ISNUMBER('B-omvandling'!$QI7),
   'B-omvandling'!$PZ7+'B-omvandling'!$QA7+'B-omvandling'!$QB7+'B-omvandling'!$QC7,
   "FEL UPPTÄCKT"))</f>
        <v>4</v>
      </c>
      <c r="L121">
        <f>IF(
 AND(
  NOT(ISNUMBER('B-omvandling'!$PZ8)),
  NOT(ISNUMBER('B-omvandling'!$QA8)),
  NOT(ISNUMBER('B-omvandling'!$QB8)),
  NOT(ISNUMBER('B-omvandling'!$QC8))),
  "",
  IF(
   ISNUMBER('B-omvandling'!$QI8),
   'B-omvandling'!$PZ8+'B-omvandling'!$QA8+'B-omvandling'!$QB8+'B-omvandling'!$QC8,
   "FEL UPPTÄCKT"))</f>
        <v>4</v>
      </c>
      <c r="M121">
        <f>IF(
 AND(
  NOT(ISNUMBER('B-omvandling'!$PZ9)),
  NOT(ISNUMBER('B-omvandling'!$QA9)),
  NOT(ISNUMBER('B-omvandling'!$QB9)),
  NOT(ISNUMBER('B-omvandling'!$QC9))),
  "",
  IF(
   ISNUMBER('B-omvandling'!$QI9),
   'B-omvandling'!$PZ9+'B-omvandling'!$QA9+'B-omvandling'!$QB9+'B-omvandling'!$QC9,
   "FEL UPPTÄCKT"))</f>
        <v>4</v>
      </c>
      <c r="N121">
        <f>IF(
 AND(
  NOT(ISNUMBER('B-omvandling'!$PZ10)),
  NOT(ISNUMBER('B-omvandling'!$QA10)),
  NOT(ISNUMBER('B-omvandling'!$QB10)),
  NOT(ISNUMBER('B-omvandling'!$QC10))),
  "",
  IF(
   ISNUMBER('B-omvandling'!$QI10),
   'B-omvandling'!$PZ10+'B-omvandling'!$QA10+'B-omvandling'!$QB10+'B-omvandling'!$QC10,
   "FEL UPPTÄCKT"))</f>
        <v>4</v>
      </c>
      <c r="O121" t="str">
        <f ca="1">IF(
 AND(
  NOT(ISNUMBER('I-omvandling'!$PW4)),
  NOT(ISNUMBER('I-omvandling'!$PX4)),
  NOT(ISNUMBER('I-omvandling'!$PY4)),
  NOT(ISNUMBER('I-omvandling'!$PZ4))),
  "",
  IF(
   ISNUMBER('I-omvandling'!$QF4),
   'I-omvandling'!$PW4+'I-omvandling'!$PX4+'I-omvandling'!$PY4+'I-omvandling'!$PZ4,
   "FEL UPPTÄCKT"))</f>
        <v/>
      </c>
      <c r="P121" t="str">
        <f ca="1">IF(
 AND(
  NOT(ISNUMBER('I-omvandling'!$PW5)),
  NOT(ISNUMBER('I-omvandling'!$PX5)),
  NOT(ISNUMBER('I-omvandling'!$PY5)),
  NOT(ISNUMBER('I-omvandling'!$PZ5))),
  "",
  IF(
   ISNUMBER('I-omvandling'!$QF5),
   'I-omvandling'!$PW5+'I-omvandling'!$PX5+'I-omvandling'!$PY5+'I-omvandling'!$PZ5,
   "FEL UPPTÄCKT"))</f>
        <v/>
      </c>
      <c r="Q121" t="str">
        <f ca="1">IF(
 AND(
  NOT(ISNUMBER('I-omvandling'!$PW6)),
  NOT(ISNUMBER('I-omvandling'!$PX6)),
  NOT(ISNUMBER('I-omvandling'!$PY6)),
  NOT(ISNUMBER('I-omvandling'!$PZ6))),
  "",
  IF(
   ISNUMBER('I-omvandling'!$QF6),
   'I-omvandling'!$PW6+'I-omvandling'!$PX6+'I-omvandling'!$PY6+'I-omvandling'!$PZ6,
   "FEL UPPTÄCKT"))</f>
        <v/>
      </c>
      <c r="R121">
        <v>4</v>
      </c>
      <c r="S121">
        <f t="shared" si="43"/>
        <v>400</v>
      </c>
    </row>
    <row r="122" spans="2:24" x14ac:dyDescent="0.35">
      <c r="F122" t="s">
        <v>276</v>
      </c>
      <c r="G122">
        <f>SUM(G115:G121)</f>
        <v>20</v>
      </c>
      <c r="H122">
        <f>SUM(H115:H121)</f>
        <v>15</v>
      </c>
      <c r="I122">
        <f t="shared" ref="I122:J122" si="44">SUM(I115:I121)</f>
        <v>11</v>
      </c>
      <c r="J122">
        <f t="shared" si="44"/>
        <v>20</v>
      </c>
      <c r="K122">
        <f>SUM(K115:K121)</f>
        <v>26</v>
      </c>
      <c r="L122">
        <f>SUM(L115:L121)</f>
        <v>26</v>
      </c>
      <c r="M122">
        <f>SUM(M115:M121)</f>
        <v>24</v>
      </c>
      <c r="N122">
        <f>SUM(N115:N121)</f>
        <v>25</v>
      </c>
      <c r="O122" t="e">
        <f ca="1">SUM(O115:O121)</f>
        <v>#REF!</v>
      </c>
      <c r="P122" t="e">
        <f t="shared" ref="P122:Q122" ca="1" si="45">SUM(P115:P121)</f>
        <v>#REF!</v>
      </c>
      <c r="Q122" t="e">
        <f t="shared" ca="1" si="45"/>
        <v>#REF!</v>
      </c>
      <c r="R122">
        <v>26</v>
      </c>
      <c r="U122" t="s">
        <v>277</v>
      </c>
      <c r="V122" t="s">
        <v>277</v>
      </c>
      <c r="W122" t="s">
        <v>277</v>
      </c>
      <c r="X122" t="s">
        <v>277</v>
      </c>
    </row>
    <row r="123" spans="2:24" x14ac:dyDescent="0.35">
      <c r="F123" t="s">
        <v>278</v>
      </c>
      <c r="G123">
        <f>IF(OR(NOT(ISNUMBER(G116)),NOT(ISNUMBER(G118)),NOT(ISNUMBER(G119)),NOT(ISNUMBER(G120))),
"DATA SAKNAS",
IF(AND(G116&gt;=4,G118&gt;=4,G119&gt;=4,G120&gt;=4),
 4,
 IF(AND(G116&gt;=3,G118&gt;=3,G119&gt;=3,G120&gt;=3),
  3,
  IF(AND(G116&gt;=2,G118&gt;=2,G119&gt;=2),
   2,
   IF(G116&gt;=1,
    1,
    0)))))</f>
        <v>3</v>
      </c>
      <c r="H123">
        <f>IF(OR(NOT(ISNUMBER(H116)),NOT(ISNUMBER(H118)),NOT(ISNUMBER(H119)),NOT(ISNUMBER(H120))),
"DATA SAKNAS",
IF(AND(H116&gt;=4,H118&gt;=4,H119&gt;=4,H120&gt;=4),
 4,
 IF(AND(H116&gt;=3,H118&gt;=3,H119&gt;=3,H120&gt;=3),
  3,
  IF(AND(H116&gt;=2,H118&gt;=2,H119&gt;=2),
   2,
   IF(H116&gt;=1,
    1,
    0)))))</f>
        <v>1</v>
      </c>
      <c r="I123">
        <f t="shared" ref="I123:J123" si="46">IF(OR(NOT(ISNUMBER(I116)),NOT(ISNUMBER(I118)),NOT(ISNUMBER(I119)),NOT(ISNUMBER(I120))),
"DATA SAKNAS",
IF(AND(I116&gt;=4,I118&gt;=4,I119&gt;=4,I120&gt;=4),
 4,
 IF(AND(I116&gt;=3,I118&gt;=3,I119&gt;=3,I120&gt;=3),
  3,
  IF(AND(I116&gt;=2,I118&gt;=2,I119&gt;=2),
   2,
   IF(I116&gt;=1,
    1,
    0)))))</f>
        <v>1</v>
      </c>
      <c r="J123">
        <f t="shared" si="46"/>
        <v>2</v>
      </c>
      <c r="K123">
        <f>IF(OR(NOT(ISNUMBER(K116)),NOT(ISNUMBER(K118)),NOT(ISNUMBER(K119)),NOT(ISNUMBER(K120))),
"DATA SAKNAS",
IF(AND(K116&gt;=4,K118&gt;=4,K119&gt;=4,K120&gt;=4),
 4,
 IF(AND(K116&gt;=3,K118&gt;=3,K119&gt;=3,K120&gt;=3),
  3,
  IF(AND(K116&gt;=2,K118&gt;=2,K119&gt;=2),
   2,
   IF(K116&gt;=1,
    1,
    0)))))</f>
        <v>4</v>
      </c>
      <c r="L123">
        <f>IF(OR(NOT(ISNUMBER(L116)),NOT(ISNUMBER(L118)),NOT(ISNUMBER(L119)),NOT(ISNUMBER(L120))),
"DATA SAKNAS",
IF(AND(L116&gt;=4,L118&gt;=4,L119&gt;=4,L120&gt;=4),
 4,
 IF(AND(L116&gt;=3,L118&gt;=3,L119&gt;=3,L120&gt;=3),
  3,
  IF(AND(L116&gt;=2,L118&gt;=2,L119&gt;=2),
   2,
   IF(L116&gt;=1,
    1,
    0)))))</f>
        <v>4</v>
      </c>
      <c r="M123">
        <f>IF(OR(NOT(ISNUMBER(M116)),NOT(ISNUMBER(M118)),NOT(ISNUMBER(M119)),NOT(ISNUMBER(M120))),
"DATA SAKNAS",
IF(AND(M116&gt;=4,M118&gt;=4,M119&gt;=4,M120&gt;=4),
 4,
 IF(AND(M116&gt;=3,M118&gt;=3,M119&gt;=3,M120&gt;=3),
  3,
  IF(AND(M116&gt;=2,M118&gt;=2,M119&gt;=2),
   2,
   IF(M116&gt;=1,
    1,
    0)))))</f>
        <v>4</v>
      </c>
      <c r="N123">
        <f>IF(OR(NOT(ISNUMBER(N116)),NOT(ISNUMBER(N118)),NOT(ISNUMBER(N119)),NOT(ISNUMBER(N120))),
"DATA SAKNAS",
IF(AND(N116&gt;=4,N118&gt;=4,N119&gt;=4,N120&gt;=4),
 4,
 IF(AND(N116&gt;=3,N118&gt;=3,N119&gt;=3,N120&gt;=3),
  3,
  IF(AND(N116&gt;=2,N118&gt;=2,N119&gt;=2),
   2,
   IF(N116&gt;=1,
    1,
    0)))))</f>
        <v>4</v>
      </c>
      <c r="O123" t="e">
        <f ca="1">IF(AND(ISNUMBER(O116),O116&gt;=4,ISNUMBER(O118),O118&gt;=4,ISNUMBER(O119),O119&gt;=4,ISNUMBER(O120),O120&gt;=4),
 4,
 IF(AND(ISNUMBER(O116),O116&gt;=3,ISNUMBER(O118),O118&gt;=3,ISNUMBER(O119),O119&gt;=3,ISNUMBER(O120),O120&gt;=3),
  3,
  IF(AND(ISNUMBER(O116),O116&gt;=2,ISNUMBER(O118),O118&gt;=2,ISNUMBER(O119),O119&gt;=2),
   2,
   IF(AND(ISNUMBER(O116),O116&gt;=1),
    1,
    0))))</f>
        <v>#REF!</v>
      </c>
      <c r="P123" t="e">
        <f t="shared" ref="P123:Q123" ca="1" si="47">IF(AND(ISNUMBER(P116),P116&gt;=4,ISNUMBER(P118),P118&gt;=4,ISNUMBER(P119),P119&gt;=4,ISNUMBER(P120),P120&gt;=4),
 4,
 IF(AND(ISNUMBER(P116),P116&gt;=3,ISNUMBER(P118),P118&gt;=3,ISNUMBER(P119),P119&gt;=3,ISNUMBER(P120),P120&gt;=3),
  3,
  IF(AND(ISNUMBER(P116),P116&gt;=2,ISNUMBER(P118),P118&gt;=2,ISNUMBER(P119),P119&gt;=2),
   2,
   IF(AND(ISNUMBER(P116),P116&gt;=1),
    1,
    0))))</f>
        <v>#REF!</v>
      </c>
      <c r="Q123" t="e">
        <f t="shared" ca="1" si="47"/>
        <v>#REF!</v>
      </c>
      <c r="R123">
        <v>4</v>
      </c>
      <c r="U123">
        <v>1</v>
      </c>
      <c r="V123">
        <v>2</v>
      </c>
      <c r="W123">
        <v>3</v>
      </c>
      <c r="X123">
        <v>4</v>
      </c>
    </row>
    <row r="124" spans="2:24" x14ac:dyDescent="0.35">
      <c r="F124" t="s">
        <v>279</v>
      </c>
      <c r="G124">
        <f>IF(G73="DATA SAKNAS","DATA SAKNAS",
IF(
 AND(G123=4,G122&gt;=$X124),
 4,
 IF(
  AND(G123=4,G122&gt;=$W124),
  3,
  IF(
   AND(G123=4,G122&gt;=$V124),
   2,
   IF(
    AND(G123=4,G122&gt;=$U124),
    1,
    IF(
     AND(G123=3,G122&gt;=$W124),
     3,
     IF(
      AND(G123=3,G122&gt;=$V124),
      2,
      IF(
       AND(G123=3,G122&gt;=$U124),
       1,
       IF(
        AND(G123=2,G122&gt;=$V124),
        2,
        IF(
         AND(G123=2,G122&gt;=$U124),
         1,
         IF(
          AND(G123=1,G122&gt;=$U124),
          1,
          0)))))))))))</f>
        <v>3</v>
      </c>
      <c r="H124">
        <f t="shared" ref="H124:N124" si="48">IF(H73="DATA SAKNAS","DATA SAKNAS",
IF(
 AND(H123=4,H122&gt;=$X124),
 4,
 IF(
  AND(H123=4,H122&gt;=$W124),
  3,
  IF(
   AND(H123=4,H122&gt;=$V124),
   2,
   IF(
    AND(H123=4,H122&gt;=$U124),
    1,
    IF(
     AND(H123=3,H122&gt;=$W124),
     3,
     IF(
      AND(H123=3,H122&gt;=$V124),
      2,
      IF(
       AND(H123=3,H122&gt;=$U124),
       1,
       IF(
        AND(H123=2,H122&gt;=$V124),
        2,
        IF(
         AND(H123=2,H122&gt;=$U124),
         1,
         IF(
          AND(H123=1,H122&gt;=$U124),
          1,
          0)))))))))))</f>
        <v>1</v>
      </c>
      <c r="I124">
        <f t="shared" si="48"/>
        <v>1</v>
      </c>
      <c r="J124">
        <f t="shared" si="48"/>
        <v>2</v>
      </c>
      <c r="K124">
        <f t="shared" si="48"/>
        <v>4</v>
      </c>
      <c r="L124">
        <f t="shared" si="48"/>
        <v>4</v>
      </c>
      <c r="M124">
        <f t="shared" si="48"/>
        <v>4</v>
      </c>
      <c r="N124">
        <f t="shared" si="48"/>
        <v>4</v>
      </c>
      <c r="O124" t="e">
        <f ca="1">IF(O73="DATA SAKNAS","DATA SAKNAS",
IF(
 AND(O123=4,O122&gt;=M124),
 4,
 IF(
  AND(O123=4,O122&gt;=L124),
  3,
  IF(
   AND(O123=4,O122&gt;=K124),
   2,
   IF(
    AND(O123=4,O122&gt;=J124),
    1,
    IF(
     AND(O123=3,O122&gt;=L124),
     3,
     IF(
      AND(O123=3,O122&gt;=K124),
      2,
      IF(
       AND(O123=3,O122&gt;=J124),
       1,
       IF(
        AND(O123=2,O122&gt;=K124),
        2,
        IF(
         AND(O123=2,O122&gt;=J124),
         1,
         IF(
          AND(O123=1,O122&gt;=J124),
          1,
          0)))))))))))</f>
        <v>#REF!</v>
      </c>
      <c r="P124" t="e">
        <f ca="1">IF(P73="DATA SAKNAS","DATA SAKNAS",
IF(
 AND(P123=4,P122&gt;=M124),
 4,
 IF(
  AND(P123=4,P122&gt;=L124),
  3,
  IF(
   AND(P123=4,P122&gt;=K124),
   2,
   IF(
    AND(P123=4,P122&gt;=J124),
    1,
    IF(
     AND(P123=3,P122&gt;=L124),
     3,
     IF(
      AND(P123=3,P122&gt;=K124),
      2,
      IF(
       AND(P123=3,P122&gt;=J124),
       1,
       IF(
        AND(P123=2,P122&gt;=K124),
        2,
        IF(
         AND(P123=2,P122&gt;=J124),
         1,
         IF(
          AND(P123=1,P122&gt;=J124),
          1,
          0)))))))))))</f>
        <v>#REF!</v>
      </c>
      <c r="Q124" t="e">
        <f ca="1">IF(Q73="DATA SAKNAS","DATA SAKNAS",
IF(
 AND(Q123=4,Q122&gt;=M124),
 4,
 IF(
  AND(Q123=4,Q122&gt;=L124),
  3,
  IF(
   AND(Q123=4,Q122&gt;=K124),
   2,
   IF(
    AND(Q123=4,Q122&gt;=J124),
    1,
    IF(
     AND(Q123=3,Q122&gt;=L124),
     3,
     IF(
      AND(Q123=3,Q122&gt;=K124),
      2,
      IF(
       AND(Q123=3,Q122&gt;=J124),
       1,
       IF(
        AND(Q123=2,Q122&gt;=K124),
        2,
        IF(
         AND(Q123=2,Q122&gt;=J124),
         1,
         IF(
          AND(Q123=1,Q122&gt;=J124),
          1,
          0)))))))))))</f>
        <v>#REF!</v>
      </c>
      <c r="R124">
        <v>4</v>
      </c>
      <c r="U124">
        <f>IF(U123=
 1,
 ROUND(U123*COUNTIF($S115:$S121,"=5")+COUNTIF($S115:$S121,"&lt;10")/2,0),
 IF(U123=
  2,
  ROUND(U123*(COUNTIF($S115:$S121,"=5")+COUNTIF($S115:$S121,"=50"))+COUNTIF($S115:$S121,"&lt;100")/2,0),
  IF(U123=
   3,
   ROUND(U123*(COUNTIF($S115:$S121,"=5")+COUNTIF($S115:$S121,"=50")+COUNTIF($S115:$S121,"=500"))+COUNTIF($S115:$S121,"&lt;1000")/2,0),
   ROUND(U123*(COUNTIF($S115:$S121,"=5")+COUNTIF($S115:$S121,"=50")+COUNTIF($S115:$S121,"=500")+COUNTIF($S115:$S121,"=5000"))+COUNTIF($S115:$S121,"&lt;10000")/2,0))))</f>
        <v>3</v>
      </c>
      <c r="V124">
        <f>IF(V123=
 1,
 ROUND(V123*COUNTIF($S115:$S121,"=5")+COUNTIF($S115:$S121,"&lt;10")/2,0),
 IF(V123=
  2,
  ROUND(V123*(COUNTIF($S115:$S121,"=5")+COUNTIF($S115:$S121,"=50"))+COUNTIF($S115:$S121,"&lt;100")/2,0),
  IF(V123=
   3,
   ROUND(V123*(COUNTIF($S115:$S121,"=5")+COUNTIF($S115:$S121,"=50")+COUNTIF($S115:$S121,"=500"))+COUNTIF($S115:$S121,"&lt;1000")/2,0),
   ROUND(V123*(COUNTIF($S115:$S121,"=5")+COUNTIF($S115:$S121,"=50")+COUNTIF($S115:$S121,"=500")+COUNTIF($S115:$S121,"=5000"))+COUNTIF($S115:$S121,"&lt;10000")/2,0))))</f>
        <v>9</v>
      </c>
      <c r="W124">
        <f>IF(W123=
 1,
 ROUND(W123*COUNTIF($S115:$S121,"=5")+COUNTIF($S115:$S121,"&lt;10")/2,0),
 IF(W123=
  2,
  ROUND(W123*(COUNTIF($S115:$S121,"=5")+COUNTIF($S115:$S121,"=50"))+COUNTIF($S115:$S121,"&lt;100")/2,0),
  IF(W123=
   3,
   ROUND(W123*(COUNTIF($S115:$S121,"=5")+COUNTIF($S115:$S121,"=50")+COUNTIF($S115:$S121,"=500"))+COUNTIF($S115:$S121,"&lt;1000")/2,0),
   ROUND(W123*(COUNTIF($S115:$S121,"=5")+COUNTIF($S115:$S121,"=50")+COUNTIF($S115:$S121,"=500")+COUNTIF($S115:$S121,"=5000"))+COUNTIF($S115:$S121,"&lt;10000")/2,0))))</f>
        <v>16</v>
      </c>
      <c r="X124">
        <f>IF(X123=
 1,
 ROUND(X123*COUNTIF($S115:$S121,"=5")+COUNTIF($S115:$S121,"&lt;10")/2,0),
 IF(X123=
  2,
  ROUND(X123*(COUNTIF($S115:$S121,"=5")+COUNTIF($S115:$S121,"=50"))+COUNTIF($S115:$S121,"&lt;100")/2,0),
  IF(X123=
   3,
   ROUND(X123*(COUNTIF($S115:$S121,"=5")+COUNTIF($S115:$S121,"=50")+COUNTIF($S115:$S121,"=500"))+COUNTIF($S115:$S121,"&lt;1000")/2,0),
   ROUND(X123*(COUNTIF($S115:$S121,"=5")+COUNTIF($S115:$S121,"=50")+COUNTIF($S115:$S121,"=500")+COUNTIF($S115:$S121,"=5000"))+COUNTIF($S115:$S121,"&lt;10000")/2,0))))</f>
        <v>20</v>
      </c>
    </row>
    <row r="125" spans="2:24" x14ac:dyDescent="0.35">
      <c r="F125" t="s">
        <v>280</v>
      </c>
      <c r="G125">
        <f>IF(NOT(ISNUMBER(Föreskriftskraven!$RX$4)),"DATA SAKNAS",Föreskriftskraven!$RX$4)</f>
        <v>3</v>
      </c>
      <c r="H125">
        <f>IF(NOT(ISNUMBER('B-omvandling'!$RW$4)),"DATA SAKNAS",'B-omvandling'!$RW$4)</f>
        <v>0</v>
      </c>
      <c r="I125">
        <f>IF(NOT(ISNUMBER('B-omvandling'!$RW$5)),"DATA SAKNAS",'B-omvandling'!$RW$5)</f>
        <v>0</v>
      </c>
      <c r="J125">
        <f>IF(NOT(ISNUMBER('B-omvandling'!$RW$6)),"DATA SAKNAS",'B-omvandling'!$RW$6)</f>
        <v>1</v>
      </c>
      <c r="K125">
        <f>IF(NOT(ISNUMBER('B-omvandling'!$RW$7)),"DATA SAKNAS",'B-omvandling'!$RW$7)</f>
        <v>1</v>
      </c>
      <c r="L125">
        <f>IF(NOT(ISNUMBER('B-omvandling'!$RW$8)),"DATA SAKNAS",'B-omvandling'!$RW$8)</f>
        <v>3</v>
      </c>
      <c r="M125">
        <f>IF(NOT(ISNUMBER('B-omvandling'!$RW$9)),"DATA SAKNAS",'B-omvandling'!$RW$9)</f>
        <v>2</v>
      </c>
      <c r="N125">
        <f>IF(NOT(ISNUMBER('B-omvandling'!$RW$10)),"DATA SAKNAS",'B-omvandling'!$RW$10)</f>
        <v>3</v>
      </c>
      <c r="O125">
        <f ca="1">Jämförelser!RX$42</f>
        <v>0</v>
      </c>
      <c r="P125">
        <f ca="1">Jämförelser!RX$43</f>
        <v>0</v>
      </c>
      <c r="Q125">
        <f ca="1">Jämförelser!RX$44</f>
        <v>0</v>
      </c>
      <c r="R125">
        <v>4</v>
      </c>
    </row>
    <row r="127" spans="2:24" x14ac:dyDescent="0.35">
      <c r="B127" t="s">
        <v>286</v>
      </c>
    </row>
    <row r="128" spans="2:24" x14ac:dyDescent="0.35">
      <c r="B128" t="s">
        <v>270</v>
      </c>
      <c r="C128" t="s">
        <v>1</v>
      </c>
      <c r="D128" t="s">
        <v>0</v>
      </c>
      <c r="E128" t="s">
        <v>271</v>
      </c>
      <c r="F128" t="s">
        <v>272</v>
      </c>
      <c r="G128" t="s">
        <v>905</v>
      </c>
      <c r="H128" t="s">
        <v>293</v>
      </c>
      <c r="I128" t="s">
        <v>294</v>
      </c>
      <c r="J128" t="s">
        <v>295</v>
      </c>
      <c r="K128" t="s">
        <v>856</v>
      </c>
      <c r="L128" t="s">
        <v>869</v>
      </c>
      <c r="M128" t="s">
        <v>870</v>
      </c>
      <c r="N128" t="s">
        <v>871</v>
      </c>
      <c r="O128" t="s">
        <v>296</v>
      </c>
      <c r="P128" t="s">
        <v>297</v>
      </c>
      <c r="Q128" t="s">
        <v>298</v>
      </c>
      <c r="R128" t="s">
        <v>273</v>
      </c>
      <c r="S128" t="s">
        <v>274</v>
      </c>
    </row>
    <row r="129" spans="2:28" x14ac:dyDescent="0.35">
      <c r="B129" s="49">
        <v>1</v>
      </c>
      <c r="C129" s="49">
        <v>1</v>
      </c>
      <c r="D129" s="49">
        <v>1</v>
      </c>
      <c r="E129" s="49" t="s">
        <v>1</v>
      </c>
      <c r="F129" s="49" t="s">
        <v>2</v>
      </c>
      <c r="G129">
        <f>Föreskriftskraven!$AA4</f>
        <v>4</v>
      </c>
      <c r="H129">
        <f>'B-omvandling'!$Z4</f>
        <v>5</v>
      </c>
      <c r="I129">
        <f>'B-omvandling'!$Z5</f>
        <v>5</v>
      </c>
      <c r="J129">
        <f>'B-omvandling'!$Z6</f>
        <v>5</v>
      </c>
      <c r="K129">
        <f>'B-omvandling'!$Z7</f>
        <v>5</v>
      </c>
      <c r="L129">
        <f>'B-omvandling'!$Z8</f>
        <v>5</v>
      </c>
      <c r="M129">
        <f>'B-omvandling'!$Z9</f>
        <v>5</v>
      </c>
      <c r="N129">
        <f>'B-omvandling'!$Z10</f>
        <v>5</v>
      </c>
      <c r="O129" t="e">
        <f ca="1">'I-omvandling'!$W4</f>
        <v>#REF!</v>
      </c>
      <c r="P129" t="e">
        <f ca="1">'I-omvandling'!$W5</f>
        <v>#REF!</v>
      </c>
      <c r="Q129" t="e">
        <f ca="1">'I-omvandling'!$W6</f>
        <v>#REF!</v>
      </c>
      <c r="R129">
        <v>5</v>
      </c>
      <c r="S129">
        <f t="shared" ref="S129:S137" si="49">R129*10^(D129-1)</f>
        <v>5</v>
      </c>
    </row>
    <row r="130" spans="2:28" x14ac:dyDescent="0.35">
      <c r="B130" s="49">
        <v>2</v>
      </c>
      <c r="C130" s="49">
        <v>2</v>
      </c>
      <c r="D130" s="49">
        <v>1</v>
      </c>
      <c r="E130" s="49" t="s">
        <v>1</v>
      </c>
      <c r="F130" s="49" t="s">
        <v>15</v>
      </c>
      <c r="G130">
        <f>Föreskriftskraven!$AN4</f>
        <v>3</v>
      </c>
      <c r="H130">
        <f>'B-omvandling'!$AM4</f>
        <v>5</v>
      </c>
      <c r="I130">
        <f>'B-omvandling'!$AM5</f>
        <v>5</v>
      </c>
      <c r="J130">
        <f>'B-omvandling'!$AM6</f>
        <v>5</v>
      </c>
      <c r="K130">
        <f>'B-omvandling'!$AM7</f>
        <v>5</v>
      </c>
      <c r="L130">
        <f>'B-omvandling'!$AM8</f>
        <v>5</v>
      </c>
      <c r="M130">
        <f>'B-omvandling'!$AM9</f>
        <v>5</v>
      </c>
      <c r="N130">
        <f>'B-omvandling'!$AM10</f>
        <v>5</v>
      </c>
      <c r="O130" t="e">
        <f ca="1">'I-omvandling'!$AJ4</f>
        <v>#REF!</v>
      </c>
      <c r="P130" t="e">
        <f ca="1">'I-omvandling'!$AJ5</f>
        <v>#REF!</v>
      </c>
      <c r="Q130" t="e">
        <f ca="1">'I-omvandling'!$AJ6</f>
        <v>#REF!</v>
      </c>
      <c r="R130">
        <v>5</v>
      </c>
      <c r="S130">
        <f t="shared" si="49"/>
        <v>5</v>
      </c>
    </row>
    <row r="131" spans="2:28" x14ac:dyDescent="0.35">
      <c r="B131" s="49">
        <v>3</v>
      </c>
      <c r="C131" s="49">
        <v>4</v>
      </c>
      <c r="D131" s="49">
        <v>1</v>
      </c>
      <c r="E131" s="49" t="s">
        <v>1</v>
      </c>
      <c r="F131" s="49" t="s">
        <v>30</v>
      </c>
      <c r="G131">
        <f>Föreskriftskraven!$BJ4</f>
        <v>5</v>
      </c>
      <c r="H131">
        <f>'B-omvandling'!$BI4</f>
        <v>5</v>
      </c>
      <c r="I131">
        <f>'B-omvandling'!$BI5</f>
        <v>5</v>
      </c>
      <c r="J131">
        <f>'B-omvandling'!$BI6</f>
        <v>5</v>
      </c>
      <c r="K131">
        <f>'B-omvandling'!$BI7</f>
        <v>5</v>
      </c>
      <c r="L131">
        <f>'B-omvandling'!$BI8</f>
        <v>5</v>
      </c>
      <c r="M131">
        <f>'B-omvandling'!$BI9</f>
        <v>5</v>
      </c>
      <c r="N131">
        <f>'B-omvandling'!$BI10</f>
        <v>5</v>
      </c>
      <c r="O131" t="e">
        <f ca="1">'I-omvandling'!$BF4</f>
        <v>#REF!</v>
      </c>
      <c r="P131" t="e">
        <f ca="1">'I-omvandling'!$BF5</f>
        <v>#REF!</v>
      </c>
      <c r="Q131" t="e">
        <f ca="1">'I-omvandling'!$BF6</f>
        <v>#REF!</v>
      </c>
      <c r="R131">
        <v>5</v>
      </c>
      <c r="S131">
        <f t="shared" si="49"/>
        <v>5</v>
      </c>
    </row>
    <row r="132" spans="2:28" x14ac:dyDescent="0.35">
      <c r="B132" s="49">
        <v>4</v>
      </c>
      <c r="C132" s="49">
        <v>14</v>
      </c>
      <c r="D132" s="49">
        <v>1</v>
      </c>
      <c r="E132" s="49" t="s">
        <v>1</v>
      </c>
      <c r="F132" s="49" t="s">
        <v>71</v>
      </c>
      <c r="G132">
        <f>Föreskriftskraven!$GG4</f>
        <v>4</v>
      </c>
      <c r="H132">
        <f>'B-omvandling'!$GF4</f>
        <v>0</v>
      </c>
      <c r="I132">
        <f>'B-omvandling'!$GF5</f>
        <v>0</v>
      </c>
      <c r="J132">
        <f>'B-omvandling'!$GF6</f>
        <v>2</v>
      </c>
      <c r="K132">
        <f>'B-omvandling'!$GF7</f>
        <v>3</v>
      </c>
      <c r="L132">
        <f>'B-omvandling'!$GF8</f>
        <v>5</v>
      </c>
      <c r="M132">
        <f>'B-omvandling'!$GF9</f>
        <v>3</v>
      </c>
      <c r="N132">
        <f>'B-omvandling'!$GF10</f>
        <v>5</v>
      </c>
      <c r="O132" t="e">
        <f ca="1">'I-omvandling'!$GC4</f>
        <v>#REF!</v>
      </c>
      <c r="P132" t="e">
        <f ca="1">'I-omvandling'!$GC5</f>
        <v>#REF!</v>
      </c>
      <c r="Q132" t="e">
        <f ca="1">'I-omvandling'!$GC6</f>
        <v>#REF!</v>
      </c>
      <c r="R132">
        <v>5</v>
      </c>
      <c r="S132">
        <f t="shared" si="49"/>
        <v>5</v>
      </c>
    </row>
    <row r="133" spans="2:28" x14ac:dyDescent="0.35">
      <c r="B133" s="49">
        <v>5</v>
      </c>
      <c r="C133" s="49">
        <v>15</v>
      </c>
      <c r="D133" s="49">
        <v>1</v>
      </c>
      <c r="E133" s="49" t="s">
        <v>1</v>
      </c>
      <c r="F133" s="49" t="s">
        <v>78</v>
      </c>
      <c r="G133">
        <f>Föreskriftskraven!$GS4</f>
        <v>3</v>
      </c>
      <c r="H133">
        <f>'B-omvandling'!$GR4</f>
        <v>4</v>
      </c>
      <c r="I133">
        <f>'B-omvandling'!$GR5</f>
        <v>0</v>
      </c>
      <c r="J133">
        <f>'B-omvandling'!$GR6</f>
        <v>3</v>
      </c>
      <c r="K133">
        <f>'B-omvandling'!$GR7</f>
        <v>4</v>
      </c>
      <c r="L133">
        <f>'B-omvandling'!$GR8</f>
        <v>5</v>
      </c>
      <c r="M133">
        <f>'B-omvandling'!$GR9</f>
        <v>5</v>
      </c>
      <c r="N133">
        <f>'B-omvandling'!$GR10</f>
        <v>5</v>
      </c>
      <c r="O133" t="e">
        <f ca="1">'I-omvandling'!$GO4</f>
        <v>#REF!</v>
      </c>
      <c r="P133" t="e">
        <f ca="1">'I-omvandling'!$GO5</f>
        <v>#REF!</v>
      </c>
      <c r="Q133" t="e">
        <f ca="1">'I-omvandling'!$GO6</f>
        <v>#REF!</v>
      </c>
      <c r="R133">
        <v>5</v>
      </c>
      <c r="S133">
        <f t="shared" si="49"/>
        <v>5</v>
      </c>
    </row>
    <row r="134" spans="2:28" x14ac:dyDescent="0.35">
      <c r="B134" s="49">
        <v>6</v>
      </c>
      <c r="C134" s="49">
        <v>23</v>
      </c>
      <c r="D134" s="49">
        <v>2</v>
      </c>
      <c r="E134" s="49" t="s">
        <v>1</v>
      </c>
      <c r="F134" s="49" t="s">
        <v>112</v>
      </c>
      <c r="G134">
        <f>Föreskriftskraven!$KC4</f>
        <v>5</v>
      </c>
      <c r="H134">
        <f>'B-omvandling'!$KB4</f>
        <v>5</v>
      </c>
      <c r="I134">
        <f>'B-omvandling'!$KB5</f>
        <v>1</v>
      </c>
      <c r="J134">
        <f>'B-omvandling'!$KB6</f>
        <v>0</v>
      </c>
      <c r="K134">
        <f>'B-omvandling'!$KB7</f>
        <v>5</v>
      </c>
      <c r="L134">
        <f>'B-omvandling'!$KB8</f>
        <v>5</v>
      </c>
      <c r="M134">
        <f>'B-omvandling'!$KB9</f>
        <v>5</v>
      </c>
      <c r="N134">
        <f>'B-omvandling'!$KB10</f>
        <v>5</v>
      </c>
      <c r="O134" t="e">
        <f ca="1">'I-omvandling'!$JY4</f>
        <v>#REF!</v>
      </c>
      <c r="P134" t="e">
        <f ca="1">'I-omvandling'!$JY5</f>
        <v>#REF!</v>
      </c>
      <c r="Q134" t="e">
        <f ca="1">'I-omvandling'!$JY6</f>
        <v>#REF!</v>
      </c>
      <c r="R134">
        <v>5</v>
      </c>
      <c r="S134">
        <f t="shared" si="49"/>
        <v>50</v>
      </c>
    </row>
    <row r="135" spans="2:28" x14ac:dyDescent="0.35">
      <c r="B135" s="49">
        <v>7</v>
      </c>
      <c r="C135" s="49">
        <v>24</v>
      </c>
      <c r="D135" s="49">
        <v>2</v>
      </c>
      <c r="E135" s="49" t="s">
        <v>1</v>
      </c>
      <c r="F135" s="49" t="s">
        <v>113</v>
      </c>
      <c r="G135">
        <f>Föreskriftskraven!$KN4</f>
        <v>3</v>
      </c>
      <c r="H135">
        <f>'B-omvandling'!$KM4</f>
        <v>5</v>
      </c>
      <c r="I135">
        <f>'B-omvandling'!$KM5</f>
        <v>1</v>
      </c>
      <c r="J135">
        <f>'B-omvandling'!$KM6</f>
        <v>2</v>
      </c>
      <c r="K135">
        <f>'B-omvandling'!$KM7</f>
        <v>5</v>
      </c>
      <c r="L135">
        <f>'B-omvandling'!$KM8</f>
        <v>5</v>
      </c>
      <c r="M135">
        <f>'B-omvandling'!$KM9</f>
        <v>5</v>
      </c>
      <c r="N135">
        <f>'B-omvandling'!$KM10</f>
        <v>5</v>
      </c>
      <c r="O135" t="e">
        <f ca="1">'I-omvandling'!$KJ4</f>
        <v>#REF!</v>
      </c>
      <c r="P135" t="e">
        <f ca="1">'I-omvandling'!$KJ5</f>
        <v>#REF!</v>
      </c>
      <c r="Q135" t="e">
        <f ca="1">'I-omvandling'!$KJ6</f>
        <v>#REF!</v>
      </c>
      <c r="R135">
        <v>5</v>
      </c>
      <c r="S135">
        <f t="shared" si="49"/>
        <v>50</v>
      </c>
    </row>
    <row r="136" spans="2:28" x14ac:dyDescent="0.35">
      <c r="B136" s="49">
        <v>8</v>
      </c>
      <c r="C136" s="49">
        <v>25</v>
      </c>
      <c r="D136" s="49">
        <v>2</v>
      </c>
      <c r="E136" s="49" t="s">
        <v>1</v>
      </c>
      <c r="F136" s="49" t="s">
        <v>119</v>
      </c>
      <c r="G136">
        <f>Föreskriftskraven!$KY4</f>
        <v>5</v>
      </c>
      <c r="H136">
        <f>'B-omvandling'!$KX4</f>
        <v>3</v>
      </c>
      <c r="I136">
        <f>'B-omvandling'!$KX5</f>
        <v>1</v>
      </c>
      <c r="J136">
        <f>'B-omvandling'!$KX6</f>
        <v>4</v>
      </c>
      <c r="K136">
        <f>'B-omvandling'!$KX7</f>
        <v>3</v>
      </c>
      <c r="L136">
        <f>'B-omvandling'!$KX8</f>
        <v>4</v>
      </c>
      <c r="M136">
        <f>'B-omvandling'!$KX9</f>
        <v>5</v>
      </c>
      <c r="N136">
        <f>'B-omvandling'!$KX10</f>
        <v>4</v>
      </c>
      <c r="O136" t="e">
        <f ca="1">'I-omvandling'!$KU4</f>
        <v>#REF!</v>
      </c>
      <c r="P136" t="e">
        <f ca="1">'I-omvandling'!$KU5</f>
        <v>#REF!</v>
      </c>
      <c r="Q136" t="e">
        <f ca="1">'I-omvandling'!$KU6</f>
        <v>#REF!</v>
      </c>
      <c r="R136">
        <v>5</v>
      </c>
      <c r="S136">
        <f t="shared" si="49"/>
        <v>50</v>
      </c>
    </row>
    <row r="137" spans="2:28" x14ac:dyDescent="0.35">
      <c r="B137" s="49">
        <v>9</v>
      </c>
      <c r="C137" s="49">
        <v>40</v>
      </c>
      <c r="D137" s="49">
        <v>4</v>
      </c>
      <c r="E137" s="49" t="s">
        <v>1</v>
      </c>
      <c r="F137" s="49" t="s">
        <v>201</v>
      </c>
      <c r="G137">
        <f>Föreskriftskraven!$RS4</f>
        <v>1</v>
      </c>
      <c r="H137">
        <f>'B-omvandling'!$RR4</f>
        <v>3</v>
      </c>
      <c r="I137">
        <f>'B-omvandling'!$RR5</f>
        <v>0</v>
      </c>
      <c r="J137">
        <f>'B-omvandling'!$RR6</f>
        <v>3</v>
      </c>
      <c r="K137">
        <f>'B-omvandling'!$RR7</f>
        <v>3</v>
      </c>
      <c r="L137">
        <f>'B-omvandling'!$RR8</f>
        <v>5</v>
      </c>
      <c r="M137">
        <f>'B-omvandling'!$RR9</f>
        <v>4</v>
      </c>
      <c r="N137">
        <f>'B-omvandling'!$RR10</f>
        <v>4</v>
      </c>
      <c r="O137" t="e">
        <f ca="1">'I-omvandling'!$RO4</f>
        <v>#REF!</v>
      </c>
      <c r="P137" t="e">
        <f ca="1">'I-omvandling'!$RO5</f>
        <v>#REF!</v>
      </c>
      <c r="Q137" t="e">
        <f ca="1">'I-omvandling'!$RO6</f>
        <v>#REF!</v>
      </c>
      <c r="R137">
        <v>5</v>
      </c>
      <c r="S137">
        <f t="shared" si="49"/>
        <v>5000</v>
      </c>
    </row>
    <row r="138" spans="2:28" x14ac:dyDescent="0.35">
      <c r="B138" s="49"/>
      <c r="C138" s="49"/>
      <c r="D138" s="49"/>
      <c r="E138" s="49"/>
      <c r="F138" s="49" t="s">
        <v>276</v>
      </c>
      <c r="G138">
        <f>SUM(G129:G137)</f>
        <v>33</v>
      </c>
      <c r="H138">
        <f>SUM(H129:H137)</f>
        <v>35</v>
      </c>
      <c r="I138">
        <f t="shared" ref="I138:J138" si="50">SUM(I129:I137)</f>
        <v>18</v>
      </c>
      <c r="J138">
        <f t="shared" si="50"/>
        <v>29</v>
      </c>
      <c r="K138">
        <f>SUM(K129:K137)</f>
        <v>38</v>
      </c>
      <c r="L138">
        <f>SUM(L129:L137)</f>
        <v>44</v>
      </c>
      <c r="M138">
        <f>SUM(M129:M137)</f>
        <v>42</v>
      </c>
      <c r="N138">
        <f>SUM(N129:N137)</f>
        <v>43</v>
      </c>
      <c r="O138" t="e">
        <f ca="1">SUM(O129:O137)</f>
        <v>#REF!</v>
      </c>
      <c r="P138" t="e">
        <f t="shared" ref="P138:Q138" ca="1" si="51">SUM(P129:P137)</f>
        <v>#REF!</v>
      </c>
      <c r="Q138" t="e">
        <f t="shared" ca="1" si="51"/>
        <v>#REF!</v>
      </c>
      <c r="R138">
        <v>45</v>
      </c>
      <c r="U138" t="s">
        <v>277</v>
      </c>
      <c r="V138" t="s">
        <v>277</v>
      </c>
      <c r="W138" t="s">
        <v>277</v>
      </c>
      <c r="X138" t="s">
        <v>277</v>
      </c>
    </row>
    <row r="139" spans="2:28" ht="15" x14ac:dyDescent="0.35">
      <c r="F139" t="s">
        <v>278</v>
      </c>
      <c r="G139" s="135">
        <f>IF(OR(NOT(ISNUMBER(G129)),NOT(ISNUMBER(G130)),NOT(ISNUMBER(G131)),NOT(ISNUMBER(G132)),NOT(ISNUMBER(G133)),NOT(ISNUMBER(G134)),NOT(ISNUMBER(G135)),NOT(ISNUMBER(G136)),NOT(ISNUMBER(G137))),
"DATA SAKNAS",
IF(AND(G129&gt;=4,G130&gt;=4,G131&gt;=4,G132&gt;=4,G133&gt;=4,G134&gt;=4,G135&gt;=4,G136&gt;=4,G137&gt;=4),
 4,
 IF(AND(G129&gt;=3,G130&gt;=3,G131&gt;=3,G132&gt;=3,G133&gt;=3,G134&gt;=3,G135&gt;=3,G136&gt;=3),
  3,
  IF(AND(G129&gt;=2,G130&gt;=2,G131&gt;=2,G132&gt;=2,G133&gt;=2,G134&gt;=2,G135&gt;=2,G136&gt;=2),
   2,
   IF(AND(G129&gt;=1,G130&gt;=1,G131&gt;=1,G132&gt;=1,G133&gt;=1),
    1,
    0)))))</f>
        <v>3</v>
      </c>
      <c r="H139" s="135">
        <f t="shared" ref="H139:N139" si="52">IF(OR(NOT(ISNUMBER(H129)),NOT(ISNUMBER(H130)),NOT(ISNUMBER(H131)),NOT(ISNUMBER(H132)),NOT(ISNUMBER(H133)),NOT(ISNUMBER(H134)),NOT(ISNUMBER(H135)),NOT(ISNUMBER(H136)),NOT(ISNUMBER(H137))),
"DATA SAKNAS",
IF(AND(H129&gt;=4,H130&gt;=4,H131&gt;=4,H132&gt;=4,H133&gt;=4,H134&gt;=4,H135&gt;=4,H136&gt;=4,H137&gt;=4),
 4,
 IF(AND(H129&gt;=3,H130&gt;=3,H131&gt;=3,H132&gt;=3,H133&gt;=3,H134&gt;=3,H135&gt;=3,H136&gt;=3),
  3,
  IF(AND(H129&gt;=2,H130&gt;=2,H131&gt;=2,H132&gt;=2,H133&gt;=2,H134&gt;=2,H135&gt;=2,H136&gt;=2),
   2,
   IF(AND(H129&gt;=1,H130&gt;=1,H131&gt;=1,H132&gt;=1,H133&gt;=1),
    1,
    0)))))</f>
        <v>0</v>
      </c>
      <c r="I139" s="135">
        <f t="shared" si="52"/>
        <v>0</v>
      </c>
      <c r="J139" s="135">
        <f t="shared" si="52"/>
        <v>1</v>
      </c>
      <c r="K139" s="135">
        <f t="shared" si="52"/>
        <v>3</v>
      </c>
      <c r="L139" s="135">
        <f t="shared" si="52"/>
        <v>4</v>
      </c>
      <c r="M139" s="135">
        <f t="shared" si="52"/>
        <v>3</v>
      </c>
      <c r="N139" s="135">
        <f t="shared" si="52"/>
        <v>4</v>
      </c>
      <c r="O139" s="135" t="e">
        <f ca="1">IF(AND(ISNUMBER(O129),O129&gt;=4,ISNUMBER(O130),O130&gt;=4,ISNUMBER(O131),O131&gt;=4,ISNUMBER(O132),O132&gt;=4,ISNUMBER(O133),O133&gt;=4,ISNUMBER(O134),O134&gt;=4,ISNUMBER(O135),O135&gt;=4,ISNUMBER(O136),O136&gt;=4,ISNUMBER(O137),O137&gt;=4),
 4,
 IF(AND(ISNUMBER(O129),O129&gt;=3,ISNUMBER(O130),O130&gt;=3,ISNUMBER(O131),O131&gt;=3,ISNUMBER(O132),O132&gt;=3,ISNUMBER(O133),O133&gt;=3,ISNUMBER(O134),O134&gt;=3,ISNUMBER(O135),O135&gt;=3,ISNUMBER(O136),O136&gt;=3),
  3,
  IF(AND(ISNUMBER(O129),O129&gt;=2,ISNUMBER(O130),O130&gt;=2,ISNUMBER(O131),O131&gt;=2,ISNUMBER(O132),O132&gt;=2,ISNUMBER(O133),O133&gt;=2,ISNUMBER(O134),O134&gt;=2,ISNUMBER(O135),O135&gt;=2,ISNUMBER(O136),O136&gt;=2),
   2,
   IF(AND(ISNUMBER(O129),O129&gt;=1,ISNUMBER(O130),O130&gt;=1,ISNUMBER(O131),O131&gt;=1,ISNUMBER(O132),O132&gt;=1,ISNUMBER(O133),O133&gt;=1),
    1,
    0))))</f>
        <v>#REF!</v>
      </c>
      <c r="P139" s="135" t="e">
        <f t="shared" ref="P139:Q139" ca="1" si="53">IF(AND(ISNUMBER(P129),P129&gt;=4,ISNUMBER(P130),P130&gt;=4,ISNUMBER(P131),P131&gt;=4,ISNUMBER(P132),P132&gt;=4,ISNUMBER(P133),P133&gt;=4,ISNUMBER(P134),P134&gt;=4,ISNUMBER(P135),P135&gt;=4,ISNUMBER(P136),P136&gt;=4,ISNUMBER(P137),P137&gt;=4),
 4,
 IF(AND(ISNUMBER(P129),P129&gt;=3,ISNUMBER(P130),P130&gt;=3,ISNUMBER(P131),P131&gt;=3,ISNUMBER(P132),P132&gt;=3,ISNUMBER(P133),P133&gt;=3,ISNUMBER(P134),P134&gt;=3,ISNUMBER(P135),P135&gt;=3,ISNUMBER(P136),P136&gt;=3),
  3,
  IF(AND(ISNUMBER(P129),P129&gt;=2,ISNUMBER(P130),P130&gt;=2,ISNUMBER(P131),P131&gt;=2,ISNUMBER(P132),P132&gt;=2,ISNUMBER(P133),P133&gt;=2,ISNUMBER(P134),P134&gt;=2,ISNUMBER(P135),P135&gt;=2,ISNUMBER(P136),P136&gt;=2),
   2,
   IF(AND(ISNUMBER(P129),P129&gt;=1,ISNUMBER(P130),P130&gt;=1,ISNUMBER(P131),P131&gt;=1,ISNUMBER(P132),P132&gt;=1,ISNUMBER(P133),P133&gt;=1),
    1,
    0))))</f>
        <v>#REF!</v>
      </c>
      <c r="Q139" s="135" t="e">
        <f t="shared" ca="1" si="53"/>
        <v>#REF!</v>
      </c>
      <c r="R139">
        <v>4</v>
      </c>
      <c r="U139">
        <v>1</v>
      </c>
      <c r="V139">
        <v>2</v>
      </c>
      <c r="W139">
        <v>3</v>
      </c>
      <c r="X139">
        <v>4</v>
      </c>
      <c r="Z139" s="135"/>
      <c r="AA139" s="135"/>
      <c r="AB139" s="135"/>
    </row>
    <row r="140" spans="2:28" x14ac:dyDescent="0.35">
      <c r="F140" t="s">
        <v>279</v>
      </c>
      <c r="G140">
        <f>IF(G73="DATA SAKNAS","DATA SAKNAS",
IF(
 AND(G139=4,G138&gt;=$X140),
 4,
 IF(
  AND(G139=4,G138&gt;=$W140),
  3,
  IF(
   AND(G139=4,G138&gt;=$V140),
   2,
   IF(
    AND(G139=4,G138&gt;=$U140),
    1,
    IF(
     AND(G139=3,G138&gt;=$W140),
     3,
     IF(
      AND(G139=3,G138&gt;=$V140),
      2,
      IF(
       AND(G139=3,G138&gt;=$U140),
       1,
       IF(
        AND(G139=2,G138&gt;=$V140),
        2,
        IF(
         AND(G139=2,G138&gt;=$U140),
         1,
         IF(
          AND(G139=1,G138&gt;=$U140),
          1,
          0)))))))))))</f>
        <v>3</v>
      </c>
      <c r="H140">
        <f t="shared" ref="H140:N140" si="54">IF(H73="DATA SAKNAS","DATA SAKNAS",
IF(
 AND(H139=4,H138&gt;=$X140),
 4,
 IF(
  AND(H139=4,H138&gt;=$W140),
  3,
  IF(
   AND(H139=4,H138&gt;=$V140),
   2,
   IF(
    AND(H139=4,H138&gt;=$U140),
    1,
    IF(
     AND(H139=3,H138&gt;=$W140),
     3,
     IF(
      AND(H139=3,H138&gt;=$V140),
      2,
      IF(
       AND(H139=3,H138&gt;=$U140),
       1,
       IF(
        AND(H139=2,H138&gt;=$V140),
        2,
        IF(
         AND(H139=2,H138&gt;=$U140),
         1,
         IF(
          AND(H139=1,H138&gt;=$U140),
          1,
          0)))))))))))</f>
        <v>0</v>
      </c>
      <c r="I140">
        <f t="shared" si="54"/>
        <v>0</v>
      </c>
      <c r="J140">
        <f t="shared" si="54"/>
        <v>1</v>
      </c>
      <c r="K140">
        <f t="shared" si="54"/>
        <v>3</v>
      </c>
      <c r="L140">
        <f t="shared" si="54"/>
        <v>4</v>
      </c>
      <c r="M140">
        <f t="shared" si="54"/>
        <v>3</v>
      </c>
      <c r="N140">
        <f t="shared" si="54"/>
        <v>4</v>
      </c>
      <c r="O140" t="e">
        <f ca="1">IF(O73="DATA SAKNAS","DATA SAKNAS",
IF(
 AND(O139=4,O138&gt;=M140),
 4,
 IF(
  AND(O139=4,O138&gt;=L140),
  3,
  IF(
   AND(O139=4,O138&gt;=K140),
   2,
   IF(
    AND(O139=4,O138&gt;=J140),
    1,
    IF(
     AND(O139=3,O138&gt;=L140),
     3,
     IF(
      AND(O139=3,O138&gt;=K140),
      2,
      IF(
       AND(O139=3,O138&gt;=J140),
       1,
       IF(
        AND(O139=2,O138&gt;=K140),
        2,
        IF(
         AND(O139=2,O138&gt;=J140),
         1,
         IF(
          AND(O139=1,O138&gt;=J140),
          1,
          0)))))))))))</f>
        <v>#REF!</v>
      </c>
      <c r="P140" t="e">
        <f ca="1">IF(P73="DATA SAKNAS","DATA SAKNAS",
IF(
 AND(P139=4,P138&gt;=M140),
 4,
 IF(
  AND(P139=4,P138&gt;=L140),
  3,
  IF(
   AND(P139=4,P138&gt;=K140),
   2,
   IF(
    AND(P139=4,P138&gt;=J140),
    1,
    IF(
     AND(P139=3,P138&gt;=L140),
     3,
     IF(
      AND(P139=3,P138&gt;=K140),
      2,
      IF(
       AND(P139=3,P138&gt;=J140),
       1,
       IF(
        AND(P139=2,P138&gt;=K140),
        2,
        IF(
         AND(P139=2,P138&gt;=J140),
         1,
         IF(
          AND(P139=1,P138&gt;=J140),
          1,
          0)))))))))))</f>
        <v>#REF!</v>
      </c>
      <c r="Q140" t="e">
        <f ca="1">IF(Q73="DATA SAKNAS","DATA SAKNAS",
IF(
 AND(Q139=4,Q138&gt;=M140),
 4,
 IF(
  AND(Q139=4,Q138&gt;=L140),
  3,
  IF(
   AND(Q139=4,Q138&gt;=K140),
   2,
   IF(
    AND(Q139=4,Q138&gt;=J140),
    1,
    IF(
     AND(Q139=3,Q138&gt;=L140),
     3,
     IF(
      AND(Q139=3,Q138&gt;=K140),
      2,
      IF(
       AND(Q139=3,Q138&gt;=J140),
       1,
       IF(
        AND(Q139=2,Q138&gt;=K140),
        2,
        IF(
         AND(Q139=2,Q138&gt;=J140),
         1,
         IF(
          AND(Q139=1,Q138&gt;=J140),
          1,
          0)))))))))))</f>
        <v>#REF!</v>
      </c>
      <c r="R140">
        <v>4</v>
      </c>
      <c r="U140">
        <f>IF(U139=
 1,
 ROUND(U139*COUNTIF($S129:$S137,"=5")+COUNTIF($S129:$S137,"&lt;10")/2,0),
 IF(U139=
  2,
  ROUND(U139*(COUNTIF($S129:$S137,"=5")+COUNTIF($S129:$S137,"=50"))+COUNTIF($S129:$S137,"&lt;100")/2,0),
  IF(U139=
   3,
   ROUND(U139*(COUNTIF($S129:$S137,"=5")+COUNTIF($S129:$S137,"=50")+COUNTIF($S129:$S137,"=500"))+COUNTIF($S129:$S137,"&lt;1000")/2,0),
   ROUND(U139*(COUNTIF($S129:$S137,"=5")+COUNTIF($S129:$S137,"=50")+COUNTIF($S129:$S137,"=500")+COUNTIF($S129:$S137,"=5000"))+COUNTIF($S129:$S137,"&lt;10000")/2,0))))</f>
        <v>8</v>
      </c>
      <c r="V140">
        <f>IF(V139=
 1,
 ROUND(V139*COUNTIF($S129:$S137,"=5")+COUNTIF($S129:$S137,"&lt;10")/2,0),
 IF(V139=
  2,
  ROUND(V139*(COUNTIF($S129:$S137,"=5")+COUNTIF($S129:$S137,"=50"))+COUNTIF($S129:$S137,"&lt;100")/2,0),
  IF(V139=
   3,
   ROUND(V139*(COUNTIF($S129:$S137,"=5")+COUNTIF($S129:$S137,"=50")+COUNTIF($S129:$S137,"=500"))+COUNTIF($S129:$S137,"&lt;1000")/2,0),
   ROUND(V139*(COUNTIF($S129:$S137,"=5")+COUNTIF($S129:$S137,"=50")+COUNTIF($S129:$S137,"=500")+COUNTIF($S129:$S137,"=5000"))+COUNTIF($S129:$S137,"&lt;10000")/2,0))))</f>
        <v>20</v>
      </c>
      <c r="W140">
        <f>IF(W139=
 1,
 ROUND(W139*COUNTIF($S129:$S137,"=5")+COUNTIF($S129:$S137,"&lt;10")/2,0),
 IF(W139=
  2,
  ROUND(W139*(COUNTIF($S129:$S137,"=5")+COUNTIF($S129:$S137,"=50"))+COUNTIF($S129:$S137,"&lt;100")/2,0),
  IF(W139=
   3,
   ROUND(W139*(COUNTIF($S129:$S137,"=5")+COUNTIF($S129:$S137,"=50")+COUNTIF($S129:$S137,"=500"))+COUNTIF($S129:$S137,"&lt;1000")/2,0),
   ROUND(W139*(COUNTIF($S129:$S137,"=5")+COUNTIF($S129:$S137,"=50")+COUNTIF($S129:$S137,"=500")+COUNTIF($S129:$S137,"=5000"))+COUNTIF($S129:$S137,"&lt;10000")/2,0))))</f>
        <v>28</v>
      </c>
      <c r="X140">
        <f>IF(X139=
 1,
 ROUND(X139*COUNTIF($S129:$S137,"=5")+COUNTIF($S129:$S137,"&lt;10")/2,0),
 IF(X139=
  2,
  ROUND(X139*(COUNTIF($S129:$S137,"=5")+COUNTIF($S129:$S137,"=50"))+COUNTIF($S129:$S137,"&lt;100")/2,0),
  IF(X139=
   3,
   ROUND(X139*(COUNTIF($S129:$S137,"=5")+COUNTIF($S129:$S137,"=50")+COUNTIF($S129:$S137,"=500"))+COUNTIF($S129:$S137,"&lt;1000")/2,0),
   ROUND(X139*(COUNTIF($S129:$S137,"=5")+COUNTIF($S129:$S137,"=50")+COUNTIF($S129:$S137,"=500")+COUNTIF($S129:$S137,"=5000"))+COUNTIF($S129:$S137,"&lt;10000")/2,0))))</f>
        <v>41</v>
      </c>
    </row>
    <row r="141" spans="2:28" x14ac:dyDescent="0.35">
      <c r="F141" t="s">
        <v>280</v>
      </c>
      <c r="G141">
        <f>IF(NOT(ISNUMBER(Föreskriftskraven!$RX$4)),"DATA SAKNAS",Föreskriftskraven!$RX$4)</f>
        <v>3</v>
      </c>
      <c r="H141">
        <f>IF(NOT(ISNUMBER('B-omvandling'!$RW$4)),"DATA SAKNAS",'B-omvandling'!$RW$4)</f>
        <v>0</v>
      </c>
      <c r="I141">
        <f>IF(NOT(ISNUMBER('B-omvandling'!$RW$5)),"DATA SAKNAS",'B-omvandling'!$RW$5)</f>
        <v>0</v>
      </c>
      <c r="J141">
        <f>IF(NOT(ISNUMBER('B-omvandling'!$RW$6)),"DATA SAKNAS",'B-omvandling'!$RW$6)</f>
        <v>1</v>
      </c>
      <c r="K141">
        <f>IF(NOT(ISNUMBER('B-omvandling'!$RW$7)),"DATA SAKNAS",'B-omvandling'!$RW$7)</f>
        <v>1</v>
      </c>
      <c r="L141">
        <f>IF(NOT(ISNUMBER('B-omvandling'!$RW$8)),"DATA SAKNAS",'B-omvandling'!$RW$8)</f>
        <v>3</v>
      </c>
      <c r="M141">
        <f>IF(NOT(ISNUMBER('B-omvandling'!$RW$9)),"DATA SAKNAS",'B-omvandling'!$RW$9)</f>
        <v>2</v>
      </c>
      <c r="N141">
        <f>IF(NOT(ISNUMBER('B-omvandling'!$RW$10)),"DATA SAKNAS",'B-omvandling'!$RW$10)</f>
        <v>3</v>
      </c>
      <c r="O141">
        <f ca="1">Jämförelser!RX$42</f>
        <v>0</v>
      </c>
      <c r="P141">
        <f ca="1">Jämförelser!RX$43</f>
        <v>0</v>
      </c>
      <c r="Q141">
        <f ca="1">Jämförelser!RX$44</f>
        <v>0</v>
      </c>
      <c r="R141">
        <v>4</v>
      </c>
    </row>
    <row r="143" spans="2:28" x14ac:dyDescent="0.35">
      <c r="B143" t="s">
        <v>287</v>
      </c>
    </row>
    <row r="144" spans="2:28" x14ac:dyDescent="0.35">
      <c r="B144" t="s">
        <v>270</v>
      </c>
      <c r="C144" t="s">
        <v>1</v>
      </c>
      <c r="D144" t="s">
        <v>0</v>
      </c>
      <c r="E144" t="s">
        <v>271</v>
      </c>
      <c r="F144" t="s">
        <v>272</v>
      </c>
      <c r="G144" t="s">
        <v>905</v>
      </c>
      <c r="H144" t="s">
        <v>293</v>
      </c>
      <c r="I144" t="s">
        <v>294</v>
      </c>
      <c r="J144" t="s">
        <v>295</v>
      </c>
      <c r="K144" t="s">
        <v>856</v>
      </c>
      <c r="L144" t="s">
        <v>869</v>
      </c>
      <c r="M144" t="s">
        <v>870</v>
      </c>
      <c r="N144" t="s">
        <v>871</v>
      </c>
      <c r="O144" t="s">
        <v>296</v>
      </c>
      <c r="P144" t="s">
        <v>297</v>
      </c>
      <c r="Q144" t="s">
        <v>298</v>
      </c>
      <c r="R144" t="s">
        <v>273</v>
      </c>
      <c r="S144" t="s">
        <v>274</v>
      </c>
    </row>
    <row r="145" spans="2:19" x14ac:dyDescent="0.35">
      <c r="B145">
        <v>1</v>
      </c>
      <c r="C145">
        <v>6</v>
      </c>
      <c r="D145">
        <v>1</v>
      </c>
      <c r="E145" t="s">
        <v>223</v>
      </c>
      <c r="F145" t="s">
        <v>40</v>
      </c>
      <c r="G145">
        <f>IF(
 Föreskriftskraven!$CH4&gt;0,
 IF(Föreskriftskraven!$BZ4="x",1,0),
 "FEL UPPTÄCKT")</f>
        <v>1</v>
      </c>
      <c r="H145">
        <f>IF(
 'B-omvandling'!$BY4="",
 "",
 IF(
  AND(
   'B-omvandling'!$BY4=1,
   ISNUMBER('B-omvandling'!$CG4),
   'B-omvandling'!$CG4&gt;0),
  'B-omvandling'!$BY4,
  0))</f>
        <v>1</v>
      </c>
      <c r="I145">
        <f>IF(
 'B-omvandling'!$BY5="",
 "",
 IF(
  AND(
   'B-omvandling'!$BY5=1,
   ISNUMBER('B-omvandling'!$CG5),
   'B-omvandling'!$CG5&gt;0),
  'B-omvandling'!$BY5,
  0))</f>
        <v>1</v>
      </c>
      <c r="J145">
        <f>IF(
 'B-omvandling'!$BY6="",
 "",
 IF(
  AND(
   'B-omvandling'!$BY6=1,
   ISNUMBER('B-omvandling'!$CG6),
   'B-omvandling'!$CG6&gt;0),
  'B-omvandling'!$BY6,
  0))</f>
        <v>1</v>
      </c>
      <c r="K145">
        <f>IF(
 'B-omvandling'!$BY7="",
 "",
 IF(
  AND(
   'B-omvandling'!$BY7=1,
   ISNUMBER('B-omvandling'!$CG7),
   'B-omvandling'!$CG7&gt;0),
  'B-omvandling'!$BY7,
  0))</f>
        <v>1</v>
      </c>
      <c r="L145">
        <f>IF(
 'B-omvandling'!$BY8="",
 "",
 IF(
  AND(
   'B-omvandling'!$BY8=1,
   ISNUMBER('B-omvandling'!$CG8),
   'B-omvandling'!$CG8&gt;0),
  'B-omvandling'!$BY8,
  0))</f>
        <v>1</v>
      </c>
      <c r="M145">
        <f>IF(
 'B-omvandling'!$BY9="",
 "",
 IF(
  AND(
   'B-omvandling'!$BY9=1,
   ISNUMBER('B-omvandling'!$CG9),
   'B-omvandling'!$CG9&gt;0),
  'B-omvandling'!$BY9,
  0))</f>
        <v>1</v>
      </c>
      <c r="N145">
        <f>IF(
 'B-omvandling'!$BY10="",
 "",
 IF(
  AND(
   'B-omvandling'!$BY10=1,
   ISNUMBER('B-omvandling'!$CG10),
   'B-omvandling'!$CG10&gt;0),
  'B-omvandling'!$BY10,
  0))</f>
        <v>1</v>
      </c>
      <c r="O145" t="e">
        <f ca="1">IF(
 'I-omvandling'!$BV4="",
 "",
 IF(
  AND(
   'I-omvandling'!$BV4=1,
   ISNUMBER('I-omvandling'!$CD4),
   'I-omvandling'!$CD4&gt;0),
  'I-omvandling'!$BV4,
  0))</f>
        <v>#REF!</v>
      </c>
      <c r="P145" t="e">
        <f ca="1">IF(
 'I-omvandling'!$BV5="",
 "",
 IF(
  AND(
   'I-omvandling'!$BV5=1,
   ISNUMBER('I-omvandling'!$CD5),
   'I-omvandling'!$CD5&gt;0),
  'I-omvandling'!$BV5,
  0))</f>
        <v>#REF!</v>
      </c>
      <c r="Q145" t="e">
        <f ca="1">IF(
 'I-omvandling'!$BV6="",
 "",
 IF(
  AND(
   'I-omvandling'!$BV6=1,
   ISNUMBER('I-omvandling'!$CD6),
   'I-omvandling'!$CD6&gt;0),
  'I-omvandling'!$BV6,
  0))</f>
        <v>#REF!</v>
      </c>
      <c r="R145">
        <v>1</v>
      </c>
      <c r="S145">
        <f t="shared" ref="S145:S161" si="55">R145*10^(D145-1)</f>
        <v>1</v>
      </c>
    </row>
    <row r="146" spans="2:19" x14ac:dyDescent="0.35">
      <c r="B146">
        <v>2</v>
      </c>
      <c r="C146">
        <v>7</v>
      </c>
      <c r="D146">
        <v>1</v>
      </c>
      <c r="E146" t="s">
        <v>223</v>
      </c>
      <c r="F146" t="s">
        <v>50</v>
      </c>
      <c r="G146">
        <f>IF(
 Föreskriftskraven!$CU4&gt;0,
 IF(Föreskriftskraven!$CO4="x",1,0),
 "FEL UPPTÄCKT")</f>
        <v>0</v>
      </c>
      <c r="H146">
        <f>IF(
 'B-omvandling'!$CN4="",
 "",
 IF(
  AND(
   'B-omvandling'!$CN4=1,
   ISNUMBER('B-omvandling'!$CT4),
   'B-omvandling'!$CT4&gt;0),
  'B-omvandling'!$CN4,
  0))</f>
        <v>0</v>
      </c>
      <c r="I146">
        <f>IF(
 'B-omvandling'!$CN5="",
 "",
 IF(
  AND(
   'B-omvandling'!$CN5=1,
   ISNUMBER('B-omvandling'!$CT5),
   'B-omvandling'!$CT5&gt;0),
  'B-omvandling'!$CN5,
  0))</f>
        <v>0</v>
      </c>
      <c r="J146">
        <f>IF(
 'B-omvandling'!$CN6="",
 "",
 IF(
  AND(
   'B-omvandling'!$CN6=1,
   ISNUMBER('B-omvandling'!$CT6),
   'B-omvandling'!$CT6&gt;0),
  'B-omvandling'!$CN6,
  0))</f>
        <v>0</v>
      </c>
      <c r="K146">
        <f>IF(
 'B-omvandling'!$CN7="",
 "",
 IF(
  AND(
   'B-omvandling'!$CN7=1,
   ISNUMBER('B-omvandling'!$CT7),
   'B-omvandling'!$CT7&gt;0),
  'B-omvandling'!$CN7,
  0))</f>
        <v>1</v>
      </c>
      <c r="L146">
        <f>IF(
 'B-omvandling'!$CN8="",
 "",
 IF(
  AND(
   'B-omvandling'!$CN8=1,
   ISNUMBER('B-omvandling'!$CT8),
   'B-omvandling'!$CT8&gt;0),
  'B-omvandling'!$CN8,
  0))</f>
        <v>1</v>
      </c>
      <c r="M146">
        <f>IF(
 'B-omvandling'!$CN9="",
 "",
 IF(
  AND(
   'B-omvandling'!$CN9=1,
   ISNUMBER('B-omvandling'!$CT9),
   'B-omvandling'!$CT9&gt;0),
  'B-omvandling'!$CN9,
  0))</f>
        <v>1</v>
      </c>
      <c r="N146">
        <f>IF(
 'B-omvandling'!$CN10="",
 "",
 IF(
  AND(
   'B-omvandling'!$CN10=1,
   ISNUMBER('B-omvandling'!$CT10),
   'B-omvandling'!$CT10&gt;0),
  'B-omvandling'!$CN10,
  0))</f>
        <v>1</v>
      </c>
      <c r="O146" t="e">
        <f ca="1">IF(
 'I-omvandling'!$CK4="",
 "",
 IF(
  AND(
   'I-omvandling'!$CK4=1,
   ISNUMBER('I-omvandling'!$CQ4),
   'I-omvandling'!$CQ4&gt;0),
  'I-omvandling'!$CK4,
  0))</f>
        <v>#REF!</v>
      </c>
      <c r="P146" t="e">
        <f ca="1">IF(
 'I-omvandling'!$CK5="",
 "",
 IF(
  AND(
   'I-omvandling'!$CK5=1,
   ISNUMBER('I-omvandling'!$CQ5),
   'I-omvandling'!$CQ5&gt;0),
  'I-omvandling'!$CK5,
  0))</f>
        <v>#REF!</v>
      </c>
      <c r="Q146" t="e">
        <f ca="1">IF(
 'I-omvandling'!$CK6="",
 "",
 IF(
  AND(
   'I-omvandling'!$CK6=1,
   ISNUMBER('I-omvandling'!$CQ6),
   'I-omvandling'!$CQ6&gt;0),
  'I-omvandling'!$CK6,
  0))</f>
        <v>#REF!</v>
      </c>
      <c r="R146">
        <v>1</v>
      </c>
      <c r="S146">
        <f t="shared" si="55"/>
        <v>1</v>
      </c>
    </row>
    <row r="147" spans="2:19" x14ac:dyDescent="0.35">
      <c r="B147">
        <v>3</v>
      </c>
      <c r="C147">
        <v>8</v>
      </c>
      <c r="D147">
        <v>1</v>
      </c>
      <c r="E147" t="s">
        <v>223</v>
      </c>
      <c r="F147" t="s">
        <v>50</v>
      </c>
      <c r="G147">
        <f>IF(
 Föreskriftskraven!$DH4&gt;0,
 IF(Föreskriftskraven!$DB4="x",1,0),
 "FEL UPPTÄCKT")</f>
        <v>0</v>
      </c>
      <c r="H147">
        <f>IF(
 'B-omvandling'!$DA4="",
 "",
 IF(
  AND(
   'B-omvandling'!$DA4=1,
   ISNUMBER('B-omvandling'!$DG4),
   'B-omvandling'!$DG4&gt;0),
  'B-omvandling'!$DA4,
  0))</f>
        <v>1</v>
      </c>
      <c r="I147">
        <f>IF(
 'B-omvandling'!$DA5="",
 "",
 IF(
  AND(
   'B-omvandling'!$DA5=1,
   ISNUMBER('B-omvandling'!$DG5),
   'B-omvandling'!$DG5&gt;0),
  'B-omvandling'!$DA5,
  0))</f>
        <v>0</v>
      </c>
      <c r="J147">
        <f>IF(
 'B-omvandling'!$DA6="",
 "",
 IF(
  AND(
   'B-omvandling'!$DA6=1,
   ISNUMBER('B-omvandling'!$DG6),
   'B-omvandling'!$DG6&gt;0),
  'B-omvandling'!$DA6,
  0))</f>
        <v>1</v>
      </c>
      <c r="K147">
        <f>IF(
 'B-omvandling'!$DA7="",
 "",
 IF(
  AND(
   'B-omvandling'!$DA7=1,
   ISNUMBER('B-omvandling'!$DG7),
   'B-omvandling'!$DG7&gt;0),
  'B-omvandling'!$DA7,
  0))</f>
        <v>1</v>
      </c>
      <c r="L147">
        <f>IF(
 'B-omvandling'!$DA8="",
 "",
 IF(
  AND(
   'B-omvandling'!$DA8=1,
   ISNUMBER('B-omvandling'!$DG8),
   'B-omvandling'!$DG8&gt;0),
  'B-omvandling'!$DA8,
  0))</f>
        <v>1</v>
      </c>
      <c r="M147">
        <f>IF(
 'B-omvandling'!$DA9="",
 "",
 IF(
  AND(
   'B-omvandling'!$DA9=1,
   ISNUMBER('B-omvandling'!$DG9),
   'B-omvandling'!$DG9&gt;0),
  'B-omvandling'!$DA9,
  0))</f>
        <v>1</v>
      </c>
      <c r="N147">
        <f>IF(
 'B-omvandling'!$DA10="",
 "",
 IF(
  AND(
   'B-omvandling'!$DA10=1,
   ISNUMBER('B-omvandling'!$DG10),
   'B-omvandling'!$DG10&gt;0),
  'B-omvandling'!$DA10,
  0))</f>
        <v>1</v>
      </c>
      <c r="O147" t="e">
        <f ca="1">IF(
 'I-omvandling'!$CX4="",
 "",
 IF(
  AND(
   'I-omvandling'!$CX4=1,
   ISNUMBER('I-omvandling'!$DD4),
   'I-omvandling'!$DD4&gt;0),
  'I-omvandling'!$CX4,
  0))</f>
        <v>#REF!</v>
      </c>
      <c r="P147" t="e">
        <f ca="1">IF(
 'I-omvandling'!$CX5="",
 "",
 IF(
  AND(
   'I-omvandling'!$CX5=1,
   ISNUMBER('I-omvandling'!$DD5),
   'I-omvandling'!$DD5&gt;0),
  'I-omvandling'!$CX5,
  0))</f>
        <v>#REF!</v>
      </c>
      <c r="Q147" t="e">
        <f ca="1">IF(
 'I-omvandling'!$CX6="",
 "",
 IF(
  AND(
   'I-omvandling'!$CX6=1,
   ISNUMBER('I-omvandling'!$DD6),
   'I-omvandling'!$DD6&gt;0),
  'I-omvandling'!$CX6,
  0))</f>
        <v>#REF!</v>
      </c>
      <c r="R147">
        <v>1</v>
      </c>
      <c r="S147">
        <f t="shared" si="55"/>
        <v>1</v>
      </c>
    </row>
    <row r="148" spans="2:19" x14ac:dyDescent="0.35">
      <c r="B148">
        <v>4</v>
      </c>
      <c r="C148">
        <v>9</v>
      </c>
      <c r="D148">
        <v>1</v>
      </c>
      <c r="E148" t="s">
        <v>223</v>
      </c>
      <c r="F148" t="s">
        <v>50</v>
      </c>
      <c r="G148">
        <f>IF(
 Föreskriftskraven!$DU4&gt;0,
 IF(Föreskriftskraven!$DO4="x",1,0),
 "FEL UPPTÄCKT")</f>
        <v>0</v>
      </c>
      <c r="H148">
        <f>IF(
 'B-omvandling'!$DN4="",
 "",
 IF(
  AND(
   'B-omvandling'!$DN4=1,
   ISNUMBER('B-omvandling'!$DT4),
   'B-omvandling'!$DT4&gt;0),
  'B-omvandling'!$DN4,
  0))</f>
        <v>0</v>
      </c>
      <c r="I148">
        <f>IF(
 'B-omvandling'!$DN5="",
 "",
 IF(
  AND(
   'B-omvandling'!$DN5=1,
   ISNUMBER('B-omvandling'!$DT5),
   'B-omvandling'!$DT5&gt;0),
  'B-omvandling'!$DN5,
  0))</f>
        <v>0</v>
      </c>
      <c r="J148">
        <f>IF(
 'B-omvandling'!$DN6="",
 "",
 IF(
  AND(
   'B-omvandling'!$DN6=1,
   ISNUMBER('B-omvandling'!$DT6),
   'B-omvandling'!$DT6&gt;0),
  'B-omvandling'!$DN6,
  0))</f>
        <v>1</v>
      </c>
      <c r="K148">
        <f>IF(
 'B-omvandling'!$DN7="",
 "",
 IF(
  AND(
   'B-omvandling'!$DN7=1,
   ISNUMBER('B-omvandling'!$DT7),
   'B-omvandling'!$DT7&gt;0),
  'B-omvandling'!$DN7,
  0))</f>
        <v>1</v>
      </c>
      <c r="L148">
        <f>IF(
 'B-omvandling'!$DN8="",
 "",
 IF(
  AND(
   'B-omvandling'!$DN8=1,
   ISNUMBER('B-omvandling'!$DT8),
   'B-omvandling'!$DT8&gt;0),
  'B-omvandling'!$DN8,
  0))</f>
        <v>1</v>
      </c>
      <c r="M148">
        <f>IF(
 'B-omvandling'!$DN9="",
 "",
 IF(
  AND(
   'B-omvandling'!$DN9=1,
   ISNUMBER('B-omvandling'!$DT9),
   'B-omvandling'!$DT9&gt;0),
  'B-omvandling'!$DN9,
  0))</f>
        <v>0</v>
      </c>
      <c r="N148">
        <f>IF(
 'B-omvandling'!$DN10="",
 "",
 IF(
  AND(
   'B-omvandling'!$DN10=1,
   ISNUMBER('B-omvandling'!$DT10),
   'B-omvandling'!$DT10&gt;0),
  'B-omvandling'!$DN10,
  0))</f>
        <v>1</v>
      </c>
      <c r="O148" t="e">
        <f ca="1">IF(
 'I-omvandling'!$DK4="",
 "",
 IF(
  AND(
   'I-omvandling'!$DK4=1,
   ISNUMBER('I-omvandling'!$DQ4),
   'I-omvandling'!$DQ4&gt;0),
  'I-omvandling'!$DK4,
  0))</f>
        <v>#REF!</v>
      </c>
      <c r="P148" t="e">
        <f ca="1">IF(
 'I-omvandling'!$DK5="",
 "",
 IF(
  AND(
   'I-omvandling'!$DK5=1,
   ISNUMBER('I-omvandling'!$DQ5),
   'I-omvandling'!$DQ5&gt;0),
  'I-omvandling'!$DK5,
  0))</f>
        <v>#REF!</v>
      </c>
      <c r="Q148" t="e">
        <f ca="1">IF(
 'I-omvandling'!$DK6="",
 "",
 IF(
  AND(
   'I-omvandling'!$DK6=1,
   ISNUMBER('I-omvandling'!$DQ6),
   'I-omvandling'!$DQ6&gt;0),
  'I-omvandling'!$DK6,
  0))</f>
        <v>#REF!</v>
      </c>
      <c r="R148">
        <v>1</v>
      </c>
      <c r="S148">
        <f t="shared" si="55"/>
        <v>1</v>
      </c>
    </row>
    <row r="149" spans="2:19" x14ac:dyDescent="0.35">
      <c r="B149">
        <v>5</v>
      </c>
      <c r="C149">
        <v>10</v>
      </c>
      <c r="D149">
        <v>1</v>
      </c>
      <c r="E149" t="s">
        <v>223</v>
      </c>
      <c r="F149" t="s">
        <v>50</v>
      </c>
      <c r="G149">
        <f>IF(
 Föreskriftskraven!$EH4&gt;0,
 IF(Föreskriftskraven!$EB4="x",1,0),
 "FEL UPPTÄCKT")</f>
        <v>0</v>
      </c>
      <c r="H149">
        <f>IF(
 'B-omvandling'!$EA4="",
 "",
 IF(
  AND(
   'B-omvandling'!$EA4=1,
   ISNUMBER('B-omvandling'!$EG4),
   'B-omvandling'!$EG4&gt;0),
  'B-omvandling'!$EA4,
  0))</f>
        <v>0</v>
      </c>
      <c r="I149">
        <f>IF(
 'B-omvandling'!$EA5="",
 "",
 IF(
  AND(
   'B-omvandling'!$EA5=1,
   ISNUMBER('B-omvandling'!$EG5),
   'B-omvandling'!$EG5&gt;0),
  'B-omvandling'!$EA5,
  0))</f>
        <v>0</v>
      </c>
      <c r="J149">
        <f>IF(
 'B-omvandling'!$EA6="",
 "",
 IF(
  AND(
   'B-omvandling'!$EA6=1,
   ISNUMBER('B-omvandling'!$EG6),
   'B-omvandling'!$EG6&gt;0),
  'B-omvandling'!$EA6,
  0))</f>
        <v>0</v>
      </c>
      <c r="K149">
        <f>IF(
 'B-omvandling'!$EA7="",
 "",
 IF(
  AND(
   'B-omvandling'!$EA7=1,
   ISNUMBER('B-omvandling'!$EG7),
   'B-omvandling'!$EG7&gt;0),
  'B-omvandling'!$EA7,
  0))</f>
        <v>0</v>
      </c>
      <c r="L149">
        <f>IF(
 'B-omvandling'!$EA8="",
 "",
 IF(
  AND(
   'B-omvandling'!$EA8=1,
   ISNUMBER('B-omvandling'!$EG8),
   'B-omvandling'!$EG8&gt;0),
  'B-omvandling'!$EA8,
  0))</f>
        <v>1</v>
      </c>
      <c r="M149">
        <f>IF(
 'B-omvandling'!$EA9="",
 "",
 IF(
  AND(
   'B-omvandling'!$EA9=1,
   ISNUMBER('B-omvandling'!$EG9),
   'B-omvandling'!$EG9&gt;0),
  'B-omvandling'!$EA9,
  0))</f>
        <v>1</v>
      </c>
      <c r="N149">
        <f>IF(
 'B-omvandling'!$EA10="",
 "",
 IF(
  AND(
   'B-omvandling'!$EA10=1,
   ISNUMBER('B-omvandling'!$EG10),
   'B-omvandling'!$EG10&gt;0),
  'B-omvandling'!$EA10,
  0))</f>
        <v>1</v>
      </c>
      <c r="O149" t="e">
        <f ca="1">IF(
 'I-omvandling'!$DX4="",
 "",
 IF(
  AND(
   'I-omvandling'!$DX4=1,
   ISNUMBER('I-omvandling'!$ED4),
   'I-omvandling'!$ED4&gt;0),
  'I-omvandling'!$DX4,
  0))</f>
        <v>#REF!</v>
      </c>
      <c r="P149" t="e">
        <f ca="1">IF(
 'I-omvandling'!$DX5="",
 "",
 IF(
  AND(
   'I-omvandling'!$DX5=1,
   ISNUMBER('I-omvandling'!$ED5),
   'I-omvandling'!$ED5&gt;0),
  'I-omvandling'!$DX5,
  0))</f>
        <v>#REF!</v>
      </c>
      <c r="Q149" t="e">
        <f ca="1">IF(
 'I-omvandling'!$DX6="",
 "",
 IF(
  AND(
   'I-omvandling'!$DX6=1,
   ISNUMBER('I-omvandling'!$ED6),
   'I-omvandling'!$ED6&gt;0),
  'I-omvandling'!$DX6,
  0))</f>
        <v>#REF!</v>
      </c>
      <c r="R149">
        <v>1</v>
      </c>
      <c r="S149">
        <f t="shared" si="55"/>
        <v>1</v>
      </c>
    </row>
    <row r="150" spans="2:19" x14ac:dyDescent="0.35">
      <c r="B150">
        <v>6</v>
      </c>
      <c r="C150">
        <v>11</v>
      </c>
      <c r="D150">
        <v>1</v>
      </c>
      <c r="E150" t="s">
        <v>223</v>
      </c>
      <c r="F150" t="s">
        <v>50</v>
      </c>
      <c r="G150">
        <f>IF(
 Föreskriftskraven!$EU4&gt;0,
 IF(Föreskriftskraven!$EO4="x",1,0),
 "FEL UPPTÄCKT")</f>
        <v>0</v>
      </c>
      <c r="H150">
        <f>IF(
 'B-omvandling'!$EN4="",
 "",
 IF(
  AND(
   'B-omvandling'!$EN4=1,
   ISNUMBER('B-omvandling'!$ET4),
   'B-omvandling'!$ET4&gt;0),
  'B-omvandling'!$EN4,
  0))</f>
        <v>0</v>
      </c>
      <c r="I150">
        <f>IF(
 'B-omvandling'!$EN5="",
 "",
 IF(
  AND(
   'B-omvandling'!$EN5=1,
   ISNUMBER('B-omvandling'!$ET5),
   'B-omvandling'!$ET5&gt;0),
  'B-omvandling'!$EN5,
  0))</f>
        <v>0</v>
      </c>
      <c r="J150">
        <f>IF(
 'B-omvandling'!$EN6="",
 "",
 IF(
  AND(
   'B-omvandling'!$EN6=1,
   ISNUMBER('B-omvandling'!$ET6),
   'B-omvandling'!$ET6&gt;0),
  'B-omvandling'!$EN6,
  0))</f>
        <v>0</v>
      </c>
      <c r="K150">
        <f>IF(
 'B-omvandling'!$EN7="",
 "",
 IF(
  AND(
   'B-omvandling'!$EN7=1,
   ISNUMBER('B-omvandling'!$ET7),
   'B-omvandling'!$ET7&gt;0),
  'B-omvandling'!$EN7,
  0))</f>
        <v>0</v>
      </c>
      <c r="L150">
        <f>IF(
 'B-omvandling'!$EN8="",
 "",
 IF(
  AND(
   'B-omvandling'!$EN8=1,
   ISNUMBER('B-omvandling'!$ET8),
   'B-omvandling'!$ET8&gt;0),
  'B-omvandling'!$EN8,
  0))</f>
        <v>1</v>
      </c>
      <c r="M150">
        <f>IF(
 'B-omvandling'!$EN9="",
 "",
 IF(
  AND(
   'B-omvandling'!$EN9=1,
   ISNUMBER('B-omvandling'!$ET9),
   'B-omvandling'!$ET9&gt;0),
  'B-omvandling'!$EN9,
  0))</f>
        <v>0</v>
      </c>
      <c r="N150">
        <f>IF(
 'B-omvandling'!$EN10="",
 "",
 IF(
  AND(
   'B-omvandling'!$EN10=1,
   ISNUMBER('B-omvandling'!$ET10),
   'B-omvandling'!$ET10&gt;0),
  'B-omvandling'!$EN10,
  0))</f>
        <v>0</v>
      </c>
      <c r="O150" t="e">
        <f ca="1">IF(
 'I-omvandling'!$EK4="",
 "",
 IF(
  AND(
   'I-omvandling'!$EK4=1,
   ISNUMBER('I-omvandling'!$EQ4),
   'I-omvandling'!$EQ4&gt;0),
  'I-omvandling'!$EK4,
  0))</f>
        <v>#REF!</v>
      </c>
      <c r="P150" t="e">
        <f ca="1">IF(
 'I-omvandling'!$EK5="",
 "",
 IF(
  AND(
   'I-omvandling'!$EK5=1,
   ISNUMBER('I-omvandling'!$EQ5),
   'I-omvandling'!$EQ5&gt;0),
  'I-omvandling'!$EK5,
  0))</f>
        <v>#REF!</v>
      </c>
      <c r="Q150" t="e">
        <f ca="1">IF(
 'I-omvandling'!$EK6="",
 "",
 IF(
  AND(
   'I-omvandling'!$EK6=1,
   ISNUMBER('I-omvandling'!$EQ6),
   'I-omvandling'!$EQ6&gt;0),
  'I-omvandling'!$EK6,
  0))</f>
        <v>#REF!</v>
      </c>
      <c r="R150">
        <v>1</v>
      </c>
      <c r="S150">
        <f t="shared" si="55"/>
        <v>1</v>
      </c>
    </row>
    <row r="151" spans="2:19" x14ac:dyDescent="0.35">
      <c r="B151">
        <v>7</v>
      </c>
      <c r="C151">
        <v>12</v>
      </c>
      <c r="D151">
        <v>1</v>
      </c>
      <c r="E151" t="s">
        <v>223</v>
      </c>
      <c r="F151" t="s">
        <v>50</v>
      </c>
      <c r="G151">
        <f>IF(
 Föreskriftskraven!$FH4&gt;0,
 IF(Föreskriftskraven!$FB4="x",1,0),
 "FEL UPPTÄCKT")</f>
        <v>0</v>
      </c>
      <c r="H151">
        <f>IF(
 'B-omvandling'!$FA4="",
 "",
 IF(
  AND(
   'B-omvandling'!$FA4=1,
   ISNUMBER('B-omvandling'!$FG4),
   'B-omvandling'!$FG4&gt;0),
  'B-omvandling'!$FA4,
  0))</f>
        <v>1</v>
      </c>
      <c r="I151">
        <f>IF(
 'B-omvandling'!$FA5="",
 "",
 IF(
  AND(
   'B-omvandling'!$FA5=1,
   ISNUMBER('B-omvandling'!$FG5),
   'B-omvandling'!$FG5&gt;0),
  'B-omvandling'!$FA5,
  0))</f>
        <v>1</v>
      </c>
      <c r="J151">
        <f>IF(
 'B-omvandling'!$FA6="",
 "",
 IF(
  AND(
   'B-omvandling'!$FA6=1,
   ISNUMBER('B-omvandling'!$FG6),
   'B-omvandling'!$FG6&gt;0),
  'B-omvandling'!$FA6,
  0))</f>
        <v>0</v>
      </c>
      <c r="K151">
        <f>IF(
 'B-omvandling'!$FA7="",
 "",
 IF(
  AND(
   'B-omvandling'!$FA7=1,
   ISNUMBER('B-omvandling'!$FG7),
   'B-omvandling'!$FG7&gt;0),
  'B-omvandling'!$FA7,
  0))</f>
        <v>1</v>
      </c>
      <c r="L151">
        <f>IF(
 'B-omvandling'!$FA8="",
 "",
 IF(
  AND(
   'B-omvandling'!$FA8=1,
   ISNUMBER('B-omvandling'!$FG8),
   'B-omvandling'!$FG8&gt;0),
  'B-omvandling'!$FA8,
  0))</f>
        <v>1</v>
      </c>
      <c r="M151">
        <f>IF(
 'B-omvandling'!$FA9="",
 "",
 IF(
  AND(
   'B-omvandling'!$FA9=1,
   ISNUMBER('B-omvandling'!$FG9),
   'B-omvandling'!$FG9&gt;0),
  'B-omvandling'!$FA9,
  0))</f>
        <v>1</v>
      </c>
      <c r="N151">
        <f>IF(
 'B-omvandling'!$FA10="",
 "",
 IF(
  AND(
   'B-omvandling'!$FA10=1,
   ISNUMBER('B-omvandling'!$FG10),
   'B-omvandling'!$FG10&gt;0),
  'B-omvandling'!$FA10,
  0))</f>
        <v>1</v>
      </c>
      <c r="O151" t="e">
        <f ca="1">IF(
 'I-omvandling'!$EX4="",
 "",
 IF(
  AND(
   'I-omvandling'!$EX4=1,
   ISNUMBER('I-omvandling'!$FD4),
   'I-omvandling'!$FD4&gt;0),
  'I-omvandling'!$EX4,
  0))</f>
        <v>#REF!</v>
      </c>
      <c r="P151" t="e">
        <f ca="1">IF(
 'I-omvandling'!$EX5="",
 "",
 IF(
  AND(
   'I-omvandling'!$EX5=1,
   ISNUMBER('I-omvandling'!$FD5),
   'I-omvandling'!$FD5&gt;0),
  'I-omvandling'!$EX5,
  0))</f>
        <v>#REF!</v>
      </c>
      <c r="Q151" t="e">
        <f ca="1">IF(
 'I-omvandling'!$EX6="",
 "",
 IF(
  AND(
   'I-omvandling'!$EX6=1,
   ISNUMBER('I-omvandling'!$FD6),
   'I-omvandling'!$FD6&gt;0),
  'I-omvandling'!$EX6,
  0))</f>
        <v>#REF!</v>
      </c>
      <c r="R151">
        <v>1</v>
      </c>
      <c r="S151">
        <f t="shared" si="55"/>
        <v>1</v>
      </c>
    </row>
    <row r="152" spans="2:19" x14ac:dyDescent="0.35">
      <c r="B152">
        <v>8</v>
      </c>
      <c r="C152">
        <v>13</v>
      </c>
      <c r="D152">
        <v>1</v>
      </c>
      <c r="E152" t="s">
        <v>223</v>
      </c>
      <c r="F152" t="s">
        <v>50</v>
      </c>
      <c r="G152">
        <f>IF(
 Föreskriftskraven!$FU4&gt;0,
 IF(Föreskriftskraven!$FO4="x",1,0),
 "FEL UPPTÄCKT")</f>
        <v>0</v>
      </c>
      <c r="H152">
        <f>IF(
 'B-omvandling'!$FN4="",
 "",
 IF(
  AND(
   'B-omvandling'!$FN4=1,
   ISNUMBER('B-omvandling'!$FT4),
   'B-omvandling'!$FT4&gt;0),
  'B-omvandling'!$FN4,
  0))</f>
        <v>0</v>
      </c>
      <c r="I152">
        <f>IF(
 'B-omvandling'!$FN5="",
 "",
 IF(
  AND(
   'B-omvandling'!$FN5=1,
   ISNUMBER('B-omvandling'!$FT5),
   'B-omvandling'!$FT5&gt;0),
  'B-omvandling'!$FN5,
  0))</f>
        <v>0</v>
      </c>
      <c r="J152">
        <f>IF(
 'B-omvandling'!$FN6="",
 "",
 IF(
  AND(
   'B-omvandling'!$FN6=1,
   ISNUMBER('B-omvandling'!$FT6),
   'B-omvandling'!$FT6&gt;0),
  'B-omvandling'!$FN6,
  0))</f>
        <v>0</v>
      </c>
      <c r="K152">
        <f>IF(
 'B-omvandling'!$FN7="",
 "",
 IF(
  AND(
   'B-omvandling'!$FN7=1,
   ISNUMBER('B-omvandling'!$FT7),
   'B-omvandling'!$FT7&gt;0),
  'B-omvandling'!$FN7,
  0))</f>
        <v>0</v>
      </c>
      <c r="L152">
        <f>IF(
 'B-omvandling'!$FN8="",
 "",
 IF(
  AND(
   'B-omvandling'!$FN8=1,
   ISNUMBER('B-omvandling'!$FT8),
   'B-omvandling'!$FT8&gt;0),
  'B-omvandling'!$FN8,
  0))</f>
        <v>1</v>
      </c>
      <c r="M152">
        <f>IF(
 'B-omvandling'!$FN9="",
 "",
 IF(
  AND(
   'B-omvandling'!$FN9=1,
   ISNUMBER('B-omvandling'!$FT9),
   'B-omvandling'!$FT9&gt;0),
  'B-omvandling'!$FN9,
  0))</f>
        <v>1</v>
      </c>
      <c r="N152">
        <f>IF(
 'B-omvandling'!$FN10="",
 "",
 IF(
  AND(
   'B-omvandling'!$FN10=1,
   ISNUMBER('B-omvandling'!$FT10),
   'B-omvandling'!$FT10&gt;0),
  'B-omvandling'!$FN10,
  0))</f>
        <v>1</v>
      </c>
      <c r="O152" t="e">
        <f ca="1">IF(
 'I-omvandling'!$FK4="",
 "",
 IF(
  AND(
   'I-omvandling'!$FK4=1,
   ISNUMBER('I-omvandling'!$FQ4),
   'I-omvandling'!$FQ4&gt;0),
  'I-omvandling'!$FK4,
  0))</f>
        <v>#REF!</v>
      </c>
      <c r="P152" t="e">
        <f ca="1">IF(
 'I-omvandling'!$FK5="",
 "",
 IF(
  AND(
   'I-omvandling'!$FK5=1,
   ISNUMBER('I-omvandling'!$FQ5),
   'I-omvandling'!$FQ5&gt;0),
  'I-omvandling'!$FK5,
  0))</f>
        <v>#REF!</v>
      </c>
      <c r="Q152" t="e">
        <f ca="1">IF(
 'I-omvandling'!$FK6="",
 "",
 IF(
  AND(
   'I-omvandling'!$FK6=1,
   ISNUMBER('I-omvandling'!$FQ6),
   'I-omvandling'!$FQ6&gt;0),
  'I-omvandling'!$FK6,
  0))</f>
        <v>#REF!</v>
      </c>
      <c r="R152">
        <v>1</v>
      </c>
      <c r="S152">
        <f t="shared" si="55"/>
        <v>1</v>
      </c>
    </row>
    <row r="153" spans="2:19" x14ac:dyDescent="0.35">
      <c r="B153">
        <v>9</v>
      </c>
      <c r="C153">
        <v>14</v>
      </c>
      <c r="D153">
        <v>1</v>
      </c>
      <c r="E153" t="s">
        <v>1</v>
      </c>
      <c r="F153" t="s">
        <v>71</v>
      </c>
      <c r="G153">
        <f>Föreskriftskraven!$GG4</f>
        <v>4</v>
      </c>
      <c r="H153">
        <f>'B-omvandling'!$GF4</f>
        <v>0</v>
      </c>
      <c r="I153">
        <f>'B-omvandling'!$GF5</f>
        <v>0</v>
      </c>
      <c r="J153">
        <f>'B-omvandling'!$GF6</f>
        <v>2</v>
      </c>
      <c r="K153">
        <f>'B-omvandling'!$GF7</f>
        <v>3</v>
      </c>
      <c r="L153">
        <f>'B-omvandling'!$GF8</f>
        <v>5</v>
      </c>
      <c r="M153">
        <f>'B-omvandling'!$GF9</f>
        <v>3</v>
      </c>
      <c r="N153">
        <f>'B-omvandling'!$GF10</f>
        <v>5</v>
      </c>
      <c r="O153" t="e">
        <f ca="1">'I-omvandling'!$GC4</f>
        <v>#REF!</v>
      </c>
      <c r="P153" t="e">
        <f ca="1">'I-omvandling'!$GC5</f>
        <v>#REF!</v>
      </c>
      <c r="Q153" t="e">
        <f ca="1">'I-omvandling'!$GC6</f>
        <v>#REF!</v>
      </c>
      <c r="R153">
        <v>5</v>
      </c>
      <c r="S153">
        <f t="shared" si="55"/>
        <v>5</v>
      </c>
    </row>
    <row r="154" spans="2:19" x14ac:dyDescent="0.35">
      <c r="B154">
        <v>10</v>
      </c>
      <c r="C154">
        <v>17</v>
      </c>
      <c r="D154">
        <v>2</v>
      </c>
      <c r="E154" t="s">
        <v>1</v>
      </c>
      <c r="F154" t="s">
        <v>85</v>
      </c>
      <c r="G154">
        <f>Föreskriftskraven!$HO4</f>
        <v>5</v>
      </c>
      <c r="H154">
        <f>'B-omvandling'!$HN4</f>
        <v>5</v>
      </c>
      <c r="I154">
        <f>'B-omvandling'!$HN5</f>
        <v>0</v>
      </c>
      <c r="J154">
        <f>'B-omvandling'!$HN6</f>
        <v>0</v>
      </c>
      <c r="K154">
        <f>'B-omvandling'!$HN7</f>
        <v>5</v>
      </c>
      <c r="L154">
        <f>'B-omvandling'!$HN8</f>
        <v>5</v>
      </c>
      <c r="M154">
        <f>'B-omvandling'!$HN9</f>
        <v>5</v>
      </c>
      <c r="N154">
        <f>'B-omvandling'!$HN10</f>
        <v>5</v>
      </c>
      <c r="O154" t="e">
        <f ca="1">'I-omvandling'!$HK4</f>
        <v>#REF!</v>
      </c>
      <c r="P154" t="e">
        <f ca="1">'I-omvandling'!$HK5</f>
        <v>#REF!</v>
      </c>
      <c r="Q154" t="e">
        <f ca="1">'I-omvandling'!$HK6</f>
        <v>#REF!</v>
      </c>
      <c r="R154">
        <v>5</v>
      </c>
      <c r="S154">
        <f t="shared" si="55"/>
        <v>50</v>
      </c>
    </row>
    <row r="155" spans="2:19" x14ac:dyDescent="0.35">
      <c r="B155">
        <v>11</v>
      </c>
      <c r="C155">
        <v>18</v>
      </c>
      <c r="D155">
        <v>2</v>
      </c>
      <c r="E155" t="s">
        <v>1</v>
      </c>
      <c r="F155" t="s">
        <v>91</v>
      </c>
      <c r="G155">
        <f>Föreskriftskraven!$HZ4</f>
        <v>5</v>
      </c>
      <c r="H155">
        <f>'B-omvandling'!$HY4</f>
        <v>0</v>
      </c>
      <c r="I155">
        <f>'B-omvandling'!$HY5</f>
        <v>0</v>
      </c>
      <c r="J155">
        <f>'B-omvandling'!$HY6</f>
        <v>0</v>
      </c>
      <c r="K155">
        <f>'B-omvandling'!$HY7</f>
        <v>0</v>
      </c>
      <c r="L155">
        <f>'B-omvandling'!$HY8</f>
        <v>5</v>
      </c>
      <c r="M155">
        <f>'B-omvandling'!$HY9</f>
        <v>2</v>
      </c>
      <c r="N155">
        <f>'B-omvandling'!$HY10</f>
        <v>5</v>
      </c>
      <c r="O155" t="e">
        <f ca="1">'I-omvandling'!$HV4</f>
        <v>#REF!</v>
      </c>
      <c r="P155" t="e">
        <f ca="1">'I-omvandling'!$HV5</f>
        <v>#REF!</v>
      </c>
      <c r="Q155" t="e">
        <f ca="1">'I-omvandling'!$HV6</f>
        <v>#REF!</v>
      </c>
      <c r="R155">
        <v>5</v>
      </c>
      <c r="S155">
        <f t="shared" si="55"/>
        <v>50</v>
      </c>
    </row>
    <row r="156" spans="2:19" x14ac:dyDescent="0.35">
      <c r="B156">
        <v>12</v>
      </c>
      <c r="C156">
        <v>26</v>
      </c>
      <c r="D156">
        <v>2</v>
      </c>
      <c r="E156" t="s">
        <v>1</v>
      </c>
      <c r="F156" t="s">
        <v>125</v>
      </c>
      <c r="G156">
        <f>Föreskriftskraven!$LJ4</f>
        <v>5</v>
      </c>
      <c r="H156">
        <f>'B-omvandling'!$LI4</f>
        <v>1</v>
      </c>
      <c r="I156">
        <f>'B-omvandling'!$LI5</f>
        <v>0</v>
      </c>
      <c r="J156">
        <f>'B-omvandling'!$LI6</f>
        <v>1</v>
      </c>
      <c r="K156">
        <f>'B-omvandling'!$LI7</f>
        <v>3</v>
      </c>
      <c r="L156">
        <f>'B-omvandling'!$LI8</f>
        <v>5</v>
      </c>
      <c r="M156">
        <f>'B-omvandling'!$LI9</f>
        <v>3</v>
      </c>
      <c r="N156">
        <f>'B-omvandling'!$LI10</f>
        <v>3</v>
      </c>
      <c r="O156" t="e">
        <f ca="1">'I-omvandling'!$LF4</f>
        <v>#REF!</v>
      </c>
      <c r="P156" t="e">
        <f ca="1">'I-omvandling'!$LF5</f>
        <v>#REF!</v>
      </c>
      <c r="Q156" t="e">
        <f ca="1">'I-omvandling'!$LF6</f>
        <v>#REF!</v>
      </c>
      <c r="R156">
        <v>5</v>
      </c>
      <c r="S156">
        <f t="shared" si="55"/>
        <v>50</v>
      </c>
    </row>
    <row r="157" spans="2:19" x14ac:dyDescent="0.35">
      <c r="B157">
        <v>13</v>
      </c>
      <c r="C157">
        <v>29</v>
      </c>
      <c r="D157">
        <v>3</v>
      </c>
      <c r="E157" t="s">
        <v>223</v>
      </c>
      <c r="F157" t="s">
        <v>139</v>
      </c>
      <c r="G157">
        <f>IF(
 Föreskriftskraven!$MR4&gt;0,
 IF(Föreskriftskraven!$MM4="x",1,0),
 "FEL UPPTÄCKT")</f>
        <v>1</v>
      </c>
      <c r="H157">
        <f>IF(
 'B-omvandling'!$ML4="",
 "",
 IF(
  AND(
   'B-omvandling'!$ML4=1,
   ISNUMBER('B-omvandling'!$MQ4),
   'B-omvandling'!$MQ4&gt;0),
  'B-omvandling'!$ML4,
  0))</f>
        <v>1</v>
      </c>
      <c r="I157">
        <f>IF(
 'B-omvandling'!$ML5="",
 "",
 IF(
  AND(
   'B-omvandling'!$ML5=1,
   ISNUMBER('B-omvandling'!$MQ5),
   'B-omvandling'!$MQ5&gt;0),
  'B-omvandling'!$ML5,
  0))</f>
        <v>1</v>
      </c>
      <c r="J157">
        <f>IF(
 'B-omvandling'!$ML6="",
 "",
 IF(
  AND(
   'B-omvandling'!$ML6=1,
   ISNUMBER('B-omvandling'!$MQ6),
   'B-omvandling'!$MQ6&gt;0),
  'B-omvandling'!$ML6,
  0))</f>
        <v>1</v>
      </c>
      <c r="K157">
        <f>IF(
 'B-omvandling'!$ML7="",
 "",
 IF(
  AND(
   'B-omvandling'!$ML7=1,
   ISNUMBER('B-omvandling'!$MQ7),
   'B-omvandling'!$MQ7&gt;0),
  'B-omvandling'!$ML7,
  0))</f>
        <v>1</v>
      </c>
      <c r="L157">
        <f>IF(
 'B-omvandling'!$ML8="",
 "",
 IF(
  AND(
   'B-omvandling'!$ML8=1,
   ISNUMBER('B-omvandling'!$MQ8),
   'B-omvandling'!$MQ8&gt;0),
  'B-omvandling'!$ML8,
  0))</f>
        <v>1</v>
      </c>
      <c r="M157">
        <f>IF(
 'B-omvandling'!$ML9="",
 "",
 IF(
  AND(
   'B-omvandling'!$ML9=1,
   ISNUMBER('B-omvandling'!$MQ9),
   'B-omvandling'!$MQ9&gt;0),
  'B-omvandling'!$ML9,
  0))</f>
        <v>1</v>
      </c>
      <c r="N157">
        <f>IF(
 'B-omvandling'!$ML10="",
 "",
 IF(
  AND(
   'B-omvandling'!$ML10=1,
   ISNUMBER('B-omvandling'!$MQ10),
   'B-omvandling'!$MQ10&gt;0),
  'B-omvandling'!$ML10,
  0))</f>
        <v>1</v>
      </c>
      <c r="O157" t="e">
        <f ca="1">IF(
 'I-omvandling'!$MI4="",
 "",
 IF(
  AND(
   'I-omvandling'!$MI4=1,
   ISNUMBER('I-omvandling'!$MN4),
   'I-omvandling'!$MN4&gt;0),
  'I-omvandling'!$MI4,
  0))</f>
        <v>#REF!</v>
      </c>
      <c r="P157" t="e">
        <f ca="1">IF(
 'I-omvandling'!$MI5="",
 "",
 IF(
  AND(
   'I-omvandling'!$MI5=1,
   ISNUMBER('I-omvandling'!$MN5),
   'I-omvandling'!$MN5&gt;0),
  'I-omvandling'!$MI5,
  0))</f>
        <v>#REF!</v>
      </c>
      <c r="Q157" t="e">
        <f ca="1">IF(
 'I-omvandling'!$MI6="",
 "",
 IF(
  AND(
   'I-omvandling'!$MI6=1,
   ISNUMBER('I-omvandling'!$MN6),
   'I-omvandling'!$MN6&gt;0),
  'I-omvandling'!$MI6,
  0))</f>
        <v>#REF!</v>
      </c>
      <c r="R157">
        <v>1</v>
      </c>
      <c r="S157">
        <f t="shared" si="55"/>
        <v>100</v>
      </c>
    </row>
    <row r="158" spans="2:19" x14ac:dyDescent="0.35">
      <c r="B158">
        <v>14</v>
      </c>
      <c r="C158">
        <v>30</v>
      </c>
      <c r="D158">
        <v>3</v>
      </c>
      <c r="E158" t="s">
        <v>1</v>
      </c>
      <c r="F158" t="s">
        <v>141</v>
      </c>
      <c r="G158">
        <f>Föreskriftskraven!$ND4</f>
        <v>3</v>
      </c>
      <c r="H158">
        <f>'B-omvandling'!$NC4</f>
        <v>0</v>
      </c>
      <c r="I158">
        <f>'B-omvandling'!$NC5</f>
        <v>0</v>
      </c>
      <c r="J158">
        <f>'B-omvandling'!$NC6</f>
        <v>0</v>
      </c>
      <c r="K158">
        <f>'B-omvandling'!$NC7</f>
        <v>0</v>
      </c>
      <c r="L158">
        <f>'B-omvandling'!$NC8</f>
        <v>5</v>
      </c>
      <c r="M158">
        <f>'B-omvandling'!$NC9</f>
        <v>5</v>
      </c>
      <c r="N158">
        <f>'B-omvandling'!$NC10</f>
        <v>5</v>
      </c>
      <c r="O158" t="e">
        <f ca="1">'I-omvandling'!$MZ4</f>
        <v>#REF!</v>
      </c>
      <c r="P158" t="e">
        <f ca="1">'I-omvandling'!$MZ5</f>
        <v>#REF!</v>
      </c>
      <c r="Q158" t="e">
        <f ca="1">'I-omvandling'!$MZ6</f>
        <v>#REF!</v>
      </c>
      <c r="R158">
        <v>5</v>
      </c>
      <c r="S158">
        <f t="shared" si="55"/>
        <v>500</v>
      </c>
    </row>
    <row r="159" spans="2:19" x14ac:dyDescent="0.35">
      <c r="B159">
        <v>15</v>
      </c>
      <c r="C159">
        <v>33</v>
      </c>
      <c r="D159">
        <v>3</v>
      </c>
      <c r="E159" t="s">
        <v>223</v>
      </c>
      <c r="F159" t="s">
        <v>164</v>
      </c>
      <c r="G159">
        <f>IF(
 Föreskriftskraven!$ON4&gt;0,
 IF(Föreskriftskraven!$OG4="x",1,0),
 "FEL UPPTÄCKT")</f>
        <v>1</v>
      </c>
      <c r="H159">
        <f>IF(
 'B-omvandling'!$OF4="",
 "",
 IF(
  AND(
   'B-omvandling'!$OF4=1,
   ISNUMBER('B-omvandling'!$OM4),
   'B-omvandling'!$OM4&gt;0),
  'B-omvandling'!$OF4,
  0))</f>
        <v>1</v>
      </c>
      <c r="I159">
        <f>IF(
 'B-omvandling'!$OF5="",
 "",
 IF(
  AND(
   'B-omvandling'!$OF5=1,
   ISNUMBER('B-omvandling'!$OM5),
   'B-omvandling'!$OM5&gt;0),
  'B-omvandling'!$OF5,
  0))</f>
        <v>0</v>
      </c>
      <c r="J159">
        <f>IF(
 'B-omvandling'!$OF6="",
 "",
 IF(
  AND(
   'B-omvandling'!$OF6=1,
   ISNUMBER('B-omvandling'!$OM6),
   'B-omvandling'!$OM6&gt;0),
  'B-omvandling'!$OF6,
  0))</f>
        <v>1</v>
      </c>
      <c r="K159">
        <f>IF(
 'B-omvandling'!$OF7="",
 "",
 IF(
  AND(
   'B-omvandling'!$OF7=1,
   ISNUMBER('B-omvandling'!$OM7),
   'B-omvandling'!$OM7&gt;0),
  'B-omvandling'!$OF7,
  0))</f>
        <v>1</v>
      </c>
      <c r="L159">
        <f>IF(
 'B-omvandling'!$OF8="",
 "",
 IF(
  AND(
   'B-omvandling'!$OF8=1,
   ISNUMBER('B-omvandling'!$OM8),
   'B-omvandling'!$OM8&gt;0),
  'B-omvandling'!$OF8,
  0))</f>
        <v>1</v>
      </c>
      <c r="M159">
        <f>IF(
 'B-omvandling'!$OF9="",
 "",
 IF(
  AND(
   'B-omvandling'!$OF9=1,
   ISNUMBER('B-omvandling'!$OM9),
   'B-omvandling'!$OM9&gt;0),
  'B-omvandling'!$OF9,
  0))</f>
        <v>1</v>
      </c>
      <c r="N159">
        <f>IF(
 'B-omvandling'!$OF10="",
 "",
 IF(
  AND(
   'B-omvandling'!$OF10=1,
   ISNUMBER('B-omvandling'!$OM10),
   'B-omvandling'!$OM10&gt;0),
  'B-omvandling'!$OF10,
  0))</f>
        <v>1</v>
      </c>
      <c r="O159" t="e">
        <f ca="1">IF(
 'I-omvandling'!$OC4="",
 "",
 IF(
  AND(
   'I-omvandling'!$OC4=1,
   ISNUMBER('I-omvandling'!$OJ4),
   'I-omvandling'!$OJ4&gt;0),
  'I-omvandling'!$OC4,
  0))</f>
        <v>#REF!</v>
      </c>
      <c r="P159" t="e">
        <f ca="1">IF(
 'I-omvandling'!$OC5="",
 "",
 IF(
  AND(
   'I-omvandling'!$OC5=1,
   ISNUMBER('I-omvandling'!$OJ5),
   'I-omvandling'!$OJ5&gt;0),
  'I-omvandling'!$OC5,
  0))</f>
        <v>#REF!</v>
      </c>
      <c r="Q159" t="e">
        <f ca="1">IF(
 'I-omvandling'!$OC6="",
 "",
 IF(
  AND(
   'I-omvandling'!$OC6=1,
   ISNUMBER('I-omvandling'!$OJ6),
   'I-omvandling'!$OJ6&gt;0),
  'I-omvandling'!$OC6,
  0))</f>
        <v>#REF!</v>
      </c>
      <c r="R159">
        <v>1</v>
      </c>
      <c r="S159">
        <f t="shared" si="55"/>
        <v>100</v>
      </c>
    </row>
    <row r="160" spans="2:19" x14ac:dyDescent="0.35">
      <c r="B160">
        <v>16</v>
      </c>
      <c r="C160">
        <v>37</v>
      </c>
      <c r="D160">
        <v>3</v>
      </c>
      <c r="E160" t="s">
        <v>223</v>
      </c>
      <c r="F160" t="s">
        <v>192</v>
      </c>
      <c r="G160">
        <f>IF(
 Föreskriftskraven!$QJ4&gt;0,
 IF(Föreskriftskraven!$QE4="x",1,0),
 "FEL UPPTÄCKT")</f>
        <v>1</v>
      </c>
      <c r="H160">
        <f>IF(
 'B-omvandling'!$QD4="",
 "",
 IF(
  AND(
   'B-omvandling'!$QD4=1,
   ISNUMBER('B-omvandling'!$QI4),
   'B-omvandling'!$QI4&gt;0),
  'B-omvandling'!$QD4,
  0))</f>
        <v>0</v>
      </c>
      <c r="I160">
        <f>IF(
 'B-omvandling'!$QD5="",
 "",
 IF(
  AND(
   'B-omvandling'!$QD5=1,
   ISNUMBER('B-omvandling'!$QI5),
   'B-omvandling'!$QI5&gt;0),
  'B-omvandling'!$QD5,
  0))</f>
        <v>0</v>
      </c>
      <c r="J160">
        <f>IF(
 'B-omvandling'!$QD6="",
 "",
 IF(
  AND(
   'B-omvandling'!$QD6=1,
   ISNUMBER('B-omvandling'!$QI6),
   'B-omvandling'!$QI6&gt;0),
  'B-omvandling'!$QD6,
  0))</f>
        <v>0</v>
      </c>
      <c r="K160">
        <f>IF(
 'B-omvandling'!$QD7="",
 "",
 IF(
  AND(
   'B-omvandling'!$QD7=1,
   ISNUMBER('B-omvandling'!$QI7),
   'B-omvandling'!$QI7&gt;0),
  'B-omvandling'!$QD7,
  0))</f>
        <v>0</v>
      </c>
      <c r="L160">
        <f>IF(
 'B-omvandling'!$QD8="",
 "",
 IF(
  AND(
   'B-omvandling'!$QD8=1,
   ISNUMBER('B-omvandling'!$QI8),
   'B-omvandling'!$QI8&gt;0),
  'B-omvandling'!$QD8,
  0))</f>
        <v>0</v>
      </c>
      <c r="M160">
        <f>IF(
 'B-omvandling'!$QD9="",
 "",
 IF(
  AND(
   'B-omvandling'!$QD9=1,
   ISNUMBER('B-omvandling'!$QI9),
   'B-omvandling'!$QI9&gt;0),
  'B-omvandling'!$QD9,
  0))</f>
        <v>0</v>
      </c>
      <c r="N160">
        <f>IF(
 'B-omvandling'!$QD10="",
 "",
 IF(
  AND(
   'B-omvandling'!$QD10=1,
   ISNUMBER('B-omvandling'!$QI10),
   'B-omvandling'!$QI10&gt;0),
  'B-omvandling'!$QD10,
  0))</f>
        <v>0</v>
      </c>
      <c r="O160" t="e">
        <f ca="1">IF(
 'I-omvandling'!$QA4="",
 "",
 IF(
  AND(
   'I-omvandling'!$QA4=1,
   ISNUMBER('I-omvandling'!$QF4),
   'I-omvandling'!$QF4&gt;0),
  'I-omvandling'!$QA4,
  0))</f>
        <v>#REF!</v>
      </c>
      <c r="P160" t="e">
        <f ca="1">IF(
 'I-omvandling'!$QA5="",
 "",
 IF(
  AND(
   'I-omvandling'!$QA5=1,
   ISNUMBER('I-omvandling'!$QF5),
   'I-omvandling'!$QF5&gt;0),
  'I-omvandling'!$QA5,
  0))</f>
        <v>#REF!</v>
      </c>
      <c r="Q160" t="e">
        <f ca="1">IF(
 'I-omvandling'!$QA6="",
 "",
 IF(
  AND(
   'I-omvandling'!$QA6=1,
   ISNUMBER('I-omvandling'!$QF6),
   'I-omvandling'!$QF6&gt;0),
  'I-omvandling'!$QA6,
  0))</f>
        <v>#REF!</v>
      </c>
      <c r="R160">
        <v>1</v>
      </c>
      <c r="S160">
        <f t="shared" si="55"/>
        <v>100</v>
      </c>
    </row>
    <row r="161" spans="2:24" x14ac:dyDescent="0.35">
      <c r="B161">
        <v>17</v>
      </c>
      <c r="C161">
        <v>39</v>
      </c>
      <c r="D161">
        <v>4</v>
      </c>
      <c r="E161" t="s">
        <v>1</v>
      </c>
      <c r="F161" t="s">
        <v>200</v>
      </c>
      <c r="G161">
        <f>Föreskriftskraven!$RG4</f>
        <v>0</v>
      </c>
      <c r="H161">
        <f>'B-omvandling'!$RF4</f>
        <v>0</v>
      </c>
      <c r="I161">
        <f>'B-omvandling'!$RF5</f>
        <v>0</v>
      </c>
      <c r="J161">
        <f>'B-omvandling'!$RF6</f>
        <v>0</v>
      </c>
      <c r="K161">
        <f>'B-omvandling'!$RF7</f>
        <v>0</v>
      </c>
      <c r="L161">
        <f>'B-omvandling'!$RF8</f>
        <v>5</v>
      </c>
      <c r="M161">
        <f>'B-omvandling'!$RF9</f>
        <v>5</v>
      </c>
      <c r="N161">
        <f>'B-omvandling'!$RF10</f>
        <v>5</v>
      </c>
      <c r="O161" t="e">
        <f ca="1">'I-omvandling'!$RC4</f>
        <v>#REF!</v>
      </c>
      <c r="P161" t="e">
        <f ca="1">'I-omvandling'!$RC5</f>
        <v>#REF!</v>
      </c>
      <c r="Q161" t="e">
        <f ca="1">'I-omvandling'!$RC6</f>
        <v>#REF!</v>
      </c>
      <c r="R161">
        <v>5</v>
      </c>
      <c r="S161">
        <f t="shared" si="55"/>
        <v>5000</v>
      </c>
    </row>
    <row r="162" spans="2:24" x14ac:dyDescent="0.35">
      <c r="F162" t="s">
        <v>276</v>
      </c>
      <c r="G162">
        <f>SUM(G145:G161)</f>
        <v>26</v>
      </c>
      <c r="H162">
        <f>SUM(H145:H161)</f>
        <v>11</v>
      </c>
      <c r="I162">
        <f t="shared" ref="I162:N162" si="56">SUM(I145:I161)</f>
        <v>3</v>
      </c>
      <c r="J162">
        <f t="shared" si="56"/>
        <v>8</v>
      </c>
      <c r="K162">
        <f t="shared" si="56"/>
        <v>18</v>
      </c>
      <c r="L162">
        <f t="shared" si="56"/>
        <v>40</v>
      </c>
      <c r="M162">
        <f t="shared" si="56"/>
        <v>31</v>
      </c>
      <c r="N162">
        <f t="shared" si="56"/>
        <v>37</v>
      </c>
      <c r="O162" t="e">
        <f ca="1">SUM(O145:O161)</f>
        <v>#REF!</v>
      </c>
      <c r="P162" t="e">
        <f ca="1">SUM(P145:P161)</f>
        <v>#REF!</v>
      </c>
      <c r="Q162" t="e">
        <f ca="1">SUM(Q145:Q161)</f>
        <v>#REF!</v>
      </c>
      <c r="R162">
        <v>41</v>
      </c>
      <c r="U162" t="s">
        <v>277</v>
      </c>
      <c r="V162" t="s">
        <v>277</v>
      </c>
      <c r="W162" t="s">
        <v>277</v>
      </c>
      <c r="X162" t="s">
        <v>277</v>
      </c>
    </row>
    <row r="163" spans="2:24" x14ac:dyDescent="0.35">
      <c r="F163" t="s">
        <v>278</v>
      </c>
      <c r="G163">
        <f>IF(OR(NOT(ISNUMBER(G153)),NOT(ISNUMBER(G154)),NOT(ISNUMBER(G155)),NOT(ISNUMBER(G156)),NOT(ISNUMBER(G158)),NOT(ISNUMBER(G161))),
"DATA SAKNAS",
IF(AND(G153&gt;=4,G154&gt;=4,G155&gt;=4,G156&gt;=4,G158&gt;=4,G161&gt;=4),
 4,
 IF(AND(G153&gt;=3,G154&gt;=3,G155&gt;=3,G156&gt;=3,G158&gt;=3),
  3,
  IF(AND(G153&gt;=2,G154&gt;=2,G155&gt;=2,G156&gt;=2),
   2,
   IF(AND(G153&gt;=1),
    1,
    0)))))</f>
        <v>3</v>
      </c>
      <c r="H163">
        <f>IF(OR(NOT(ISNUMBER(H153)),NOT(ISNUMBER(H154)),NOT(ISNUMBER(H155)),NOT(ISNUMBER(H156)),NOT(ISNUMBER(H158)),NOT(ISNUMBER(H161))),
"DATA SAKNAS",
IF(AND(H153&gt;=4,H154&gt;=4,H155&gt;=4,H156&gt;=4,H158&gt;=4,H161&gt;=4),
 4,
 IF(AND(H153&gt;=3,H154&gt;=3,H155&gt;=3,H156&gt;=3,H158&gt;=3),
  3,
  IF(AND(H153&gt;=2,H154&gt;=2,H155&gt;=2,H156&gt;=2),
   2,
   IF(AND(H153&gt;=1),
    1,
    0)))))</f>
        <v>0</v>
      </c>
      <c r="I163">
        <f t="shared" ref="I163:J163" si="57">IF(OR(NOT(ISNUMBER(I153)),NOT(ISNUMBER(I154)),NOT(ISNUMBER(I155)),NOT(ISNUMBER(I156)),NOT(ISNUMBER(I158)),NOT(ISNUMBER(I161))),
"DATA SAKNAS",
IF(AND(I153&gt;=4,I154&gt;=4,I155&gt;=4,I156&gt;=4,I158&gt;=4,I161&gt;=4),
 4,
 IF(AND(I153&gt;=3,I154&gt;=3,I155&gt;=3,I156&gt;=3,I158&gt;=3),
  3,
  IF(AND(I153&gt;=2,I154&gt;=2,I155&gt;=2,I156&gt;=2),
   2,
   IF(AND(I153&gt;=1),
    1,
    0)))))</f>
        <v>0</v>
      </c>
      <c r="J163">
        <f t="shared" si="57"/>
        <v>1</v>
      </c>
      <c r="K163">
        <f>IF(OR(NOT(ISNUMBER(K153)),NOT(ISNUMBER(K154)),NOT(ISNUMBER(K155)),NOT(ISNUMBER(K156)),NOT(ISNUMBER(K158)),NOT(ISNUMBER(K161))),
"DATA SAKNAS",
IF(AND(K153&gt;=4,K154&gt;=4,K155&gt;=4,K156&gt;=4,K158&gt;=4,K161&gt;=4),
 4,
 IF(AND(K153&gt;=3,K154&gt;=3,K155&gt;=3,K156&gt;=3,K158&gt;=3),
  3,
  IF(AND(K153&gt;=2,K154&gt;=2,K155&gt;=2,K156&gt;=2),
   2,
   IF(AND(K153&gt;=1),
    1,
    0)))))</f>
        <v>1</v>
      </c>
      <c r="L163">
        <f>IF(OR(NOT(ISNUMBER(L153)),NOT(ISNUMBER(L154)),NOT(ISNUMBER(L155)),NOT(ISNUMBER(L156)),NOT(ISNUMBER(L158)),NOT(ISNUMBER(L161))),
"DATA SAKNAS",
IF(AND(L153&gt;=4,L154&gt;=4,L155&gt;=4,L156&gt;=4,L158&gt;=4,L161&gt;=4),
 4,
 IF(AND(L153&gt;=3,L154&gt;=3,L155&gt;=3,L156&gt;=3,L158&gt;=3),
  3,
  IF(AND(L153&gt;=2,L154&gt;=2,L155&gt;=2,L156&gt;=2),
   2,
   IF(AND(L153&gt;=1),
    1,
    0)))))</f>
        <v>4</v>
      </c>
      <c r="M163">
        <f>IF(OR(NOT(ISNUMBER(M153)),NOT(ISNUMBER(M154)),NOT(ISNUMBER(M155)),NOT(ISNUMBER(M156)),NOT(ISNUMBER(M158)),NOT(ISNUMBER(M161))),
"DATA SAKNAS",
IF(AND(M153&gt;=4,M154&gt;=4,M155&gt;=4,M156&gt;=4,M158&gt;=4,M161&gt;=4),
 4,
 IF(AND(M153&gt;=3,M154&gt;=3,M155&gt;=3,M156&gt;=3,M158&gt;=3),
  3,
  IF(AND(M153&gt;=2,M154&gt;=2,M155&gt;=2,M156&gt;=2),
   2,
   IF(AND(M153&gt;=1),
    1,
    0)))))</f>
        <v>2</v>
      </c>
      <c r="N163">
        <f>IF(OR(NOT(ISNUMBER(N153)),NOT(ISNUMBER(N154)),NOT(ISNUMBER(N155)),NOT(ISNUMBER(N156)),NOT(ISNUMBER(N158)),NOT(ISNUMBER(N161))),
"DATA SAKNAS",
IF(AND(N153&gt;=4,N154&gt;=4,N155&gt;=4,N156&gt;=4,N158&gt;=4,N161&gt;=4),
 4,
 IF(AND(N153&gt;=3,N154&gt;=3,N155&gt;=3,N156&gt;=3,N158&gt;=3),
  3,
  IF(AND(N153&gt;=2,N154&gt;=2,N155&gt;=2,N156&gt;=2),
   2,
   IF(AND(N153&gt;=1),
    1,
    0)))))</f>
        <v>3</v>
      </c>
      <c r="O163" t="e">
        <f ca="1">IF(AND(ISNUMBER(O153),O153&gt;=4,ISNUMBER(O154),O154&gt;=4,ISNUMBER(O155),O155&gt;=4,ISNUMBER(O156),O156&gt;=4,ISNUMBER(O158),O158&gt;=4,ISNUMBER(O161),O161&gt;=4),
 4,
 IF(AND(ISNUMBER(O153),O153&gt;=3,ISNUMBER(O154),O154&gt;=3,ISNUMBER(O155),O155&gt;=3,ISNUMBER(O156),O156&gt;=3,ISNUMBER(O158),O158&gt;=3),
  3,
  IF(AND(ISNUMBER(O153),O153&gt;=2,ISNUMBER(O154),O154&gt;=2,ISNUMBER(O155),O155&gt;=2,ISNUMBER(O156),O156&gt;=2),
   2,
   IF(AND(ISNUMBER(O153),O153&gt;=1),
    1,
    0))))</f>
        <v>#REF!</v>
      </c>
      <c r="P163" t="e">
        <f t="shared" ref="P163:Q163" ca="1" si="58">IF(AND(ISNUMBER(P153),P153&gt;=4,ISNUMBER(P154),P154&gt;=4,ISNUMBER(P155),P155&gt;=4,ISNUMBER(P156),P156&gt;=4,ISNUMBER(P158),P158&gt;=4,ISNUMBER(P161),P161&gt;=4),
 4,
 IF(AND(ISNUMBER(P153),P153&gt;=3,ISNUMBER(P154),P154&gt;=3,ISNUMBER(P155),P155&gt;=3,ISNUMBER(P156),P156&gt;=3,ISNUMBER(P158),P158&gt;=3),
  3,
  IF(AND(ISNUMBER(P153),P153&gt;=2,ISNUMBER(P154),P154&gt;=2,ISNUMBER(P155),P155&gt;=2,ISNUMBER(P156),P156&gt;=2),
   2,
   IF(AND(ISNUMBER(P153),P153&gt;=1),
    1,
    0))))</f>
        <v>#REF!</v>
      </c>
      <c r="Q163" t="e">
        <f t="shared" ca="1" si="58"/>
        <v>#REF!</v>
      </c>
      <c r="R163">
        <v>4</v>
      </c>
      <c r="U163">
        <v>1</v>
      </c>
      <c r="V163">
        <v>2</v>
      </c>
      <c r="W163">
        <v>3</v>
      </c>
      <c r="X163">
        <v>4</v>
      </c>
    </row>
    <row r="164" spans="2:24" x14ac:dyDescent="0.35">
      <c r="F164" t="s">
        <v>279</v>
      </c>
      <c r="G164">
        <f>IF(G73="DATA SAKNAS","DATA SAKNAS",
IF(
 AND(G163=4,G162&gt;=$X164),
 4,
 IF(
  AND(G163=4,G162&gt;=$W164),
  3,
  IF(
   AND(G163=4,G162&gt;=$V164),
   2,
   IF(
    AND(G163=4,G162&gt;=$U164),
    1,
    IF(
     AND(G163=3,G162&gt;=$W164),
     3,
     IF(
      AND(G163=3,G162&gt;=$V164),
      2,
      IF(
       AND(G163=3,G162&gt;=$U164),
       1,
       IF(
        AND(G163=2,G162&gt;=$V164),
        2,
        IF(
         AND(G163=2,G162&gt;=$U164),
         1,
         IF(
          AND(G163=1,G162&gt;=$U164),
          1,
          0)))))))))))</f>
        <v>3</v>
      </c>
      <c r="H164">
        <f t="shared" ref="H164:N164" si="59">IF(H73="DATA SAKNAS","DATA SAKNAS",
IF(
 AND(H163=4,H162&gt;=$X164),
 4,
 IF(
  AND(H163=4,H162&gt;=$W164),
  3,
  IF(
   AND(H163=4,H162&gt;=$V164),
   2,
   IF(
    AND(H163=4,H162&gt;=$U164),
    1,
    IF(
     AND(H163=3,H162&gt;=$W164),
     3,
     IF(
      AND(H163=3,H162&gt;=$V164),
      2,
      IF(
       AND(H163=3,H162&gt;=$U164),
       1,
       IF(
        AND(H163=2,H162&gt;=$V164),
        2,
        IF(
         AND(H163=2,H162&gt;=$U164),
         1,
         IF(
          AND(H163=1,H162&gt;=$U164),
          1,
          0)))))))))))</f>
        <v>0</v>
      </c>
      <c r="I164">
        <f t="shared" si="59"/>
        <v>0</v>
      </c>
      <c r="J164">
        <f t="shared" si="59"/>
        <v>1</v>
      </c>
      <c r="K164">
        <f t="shared" si="59"/>
        <v>1</v>
      </c>
      <c r="L164">
        <f t="shared" si="59"/>
        <v>4</v>
      </c>
      <c r="M164">
        <f t="shared" si="59"/>
        <v>2</v>
      </c>
      <c r="N164">
        <f t="shared" si="59"/>
        <v>3</v>
      </c>
      <c r="O164" t="e">
        <f ca="1">IF(O73="DATA SAKNAS","DATA SAKNAS",
IF(
 AND(O163=4,O162&gt;=M164),
 4,
 IF(
  AND(O163=4,O162&gt;=L164),
  3,
  IF(
   AND(O163=4,O162&gt;=K164),
   2,
   IF(
    AND(O163=4,O162&gt;=J164),
    1,
    IF(
     AND(O163=3,O162&gt;=L164),
     3,
     IF(
      AND(O163=3,O162&gt;=K164),
      2,
      IF(
       AND(O163=3,O162&gt;=J164),
       1,
       IF(
        AND(O163=2,O162&gt;=K164),
        2,
        IF(
         AND(O163=2,O162&gt;=J164),
         1,
         IF(
          AND(O163=1,O162&gt;=J164),
          1,
          0)))))))))))</f>
        <v>#REF!</v>
      </c>
      <c r="P164" t="e">
        <f ca="1">IF(P73="DATA SAKNAS","DATA SAKNAS",
IF(
 AND(P163=4,P162&gt;=M164),
 4,
 IF(
  AND(P163=4,P162&gt;=L164),
  3,
  IF(
   AND(P163=4,P162&gt;=K164),
   2,
   IF(
    AND(P163=4,P162&gt;=J164),
    1,
    IF(
     AND(P163=3,P162&gt;=L164),
     3,
     IF(
      AND(P163=3,P162&gt;=K164),
      2,
      IF(
       AND(P163=3,P162&gt;=J164),
       1,
       IF(
        AND(P163=2,P162&gt;=K164),
        2,
        IF(
         AND(P163=2,P162&gt;=J164),
         1,
         IF(
          AND(P163=1,P162&gt;=J164),
          1,
          0)))))))))))</f>
        <v>#REF!</v>
      </c>
      <c r="Q164" t="e">
        <f ca="1">IF(Q73="DATA SAKNAS","DATA SAKNAS",
IF(
 AND(Q163=4,Q162&gt;=M164),
 4,
 IF(
  AND(Q163=4,Q162&gt;=L164),
  3,
  IF(
   AND(Q163=4,Q162&gt;=K164),
   2,
   IF(
    AND(Q163=4,Q162&gt;=J164),
    1,
    IF(
     AND(Q163=3,Q162&gt;=L164),
     3,
     IF(
      AND(Q163=3,Q162&gt;=K164),
      2,
      IF(
       AND(Q163=3,Q162&gt;=J164),
       1,
       IF(
        AND(Q163=2,Q162&gt;=K164),
        2,
        IF(
         AND(Q163=2,Q162&gt;=J164),
         1,
         IF(
          AND(Q163=1,Q162&gt;=J164),
          1,
          0)))))))))))</f>
        <v>#REF!</v>
      </c>
      <c r="R164">
        <v>4</v>
      </c>
      <c r="U164">
        <f>IF(U163=
 1,
 ROUND(U163*COUNTIF($S145:$S161,"=5")+COUNTIF($S145:$S161,"&lt;10")/2,0),
 IF(U163=
  2,
  ROUND(U163*(COUNTIF($S145:$S161,"=5")+COUNTIF($S145:$S161,"=50"))+COUNTIF($S145:$S161,"&lt;100")/2,0),
  IF(U163=
   3,
   ROUND(U163*(COUNTIF($S145:$S161,"=5")+COUNTIF($S145:$S161,"=50")+COUNTIF($S145:$S161,"=500"))+COUNTIF($S145:$S161,"&lt;1000")/2,0),
   ROUND(U163*(COUNTIF($S145:$S161,"=5")+COUNTIF($S145:$S161,"=50")+COUNTIF($S145:$S161,"=500")+COUNTIF($S145:$S161,"=5000"))+COUNTIF($S145:$S161,"&lt;10000")/2,0))))</f>
        <v>6</v>
      </c>
      <c r="V164">
        <f>IF(V163=
 1,
 ROUND(V163*COUNTIF($S145:$S161,"=5")+COUNTIF($S145:$S161,"&lt;10")/2,0),
 IF(V163=
  2,
  ROUND(V163*(COUNTIF($S145:$S161,"=5")+COUNTIF($S145:$S161,"=50"))+COUNTIF($S145:$S161,"&lt;100")/2,0),
  IF(V163=
   3,
   ROUND(V163*(COUNTIF($S145:$S161,"=5")+COUNTIF($S145:$S161,"=50")+COUNTIF($S145:$S161,"=500"))+COUNTIF($S145:$S161,"&lt;1000")/2,0),
   ROUND(V163*(COUNTIF($S145:$S161,"=5")+COUNTIF($S145:$S161,"=50")+COUNTIF($S145:$S161,"=500")+COUNTIF($S145:$S161,"=5000"))+COUNTIF($S145:$S161,"&lt;10000")/2,0))))</f>
        <v>14</v>
      </c>
      <c r="W164">
        <f>IF(W163=
 1,
 ROUND(W163*COUNTIF($S145:$S161,"=5")+COUNTIF($S145:$S161,"&lt;10")/2,0),
 IF(W163=
  2,
  ROUND(W163*(COUNTIF($S145:$S161,"=5")+COUNTIF($S145:$S161,"=50"))+COUNTIF($S145:$S161,"&lt;100")/2,0),
  IF(W163=
   3,
   ROUND(W163*(COUNTIF($S145:$S161,"=5")+COUNTIF($S145:$S161,"=50")+COUNTIF($S145:$S161,"=500"))+COUNTIF($S145:$S161,"&lt;1000")/2,0),
   ROUND(W163*(COUNTIF($S145:$S161,"=5")+COUNTIF($S145:$S161,"=50")+COUNTIF($S145:$S161,"=500")+COUNTIF($S145:$S161,"=5000"))+COUNTIF($S145:$S161,"&lt;10000")/2,0))))</f>
        <v>23</v>
      </c>
      <c r="X164">
        <f>IF(X163=
 1,
 ROUND(X163*COUNTIF($S145:$S161,"=5")+COUNTIF($S145:$S161,"&lt;10")/2,0),
 IF(X163=
  2,
  ROUND(X163*(COUNTIF($S145:$S161,"=5")+COUNTIF($S145:$S161,"=50"))+COUNTIF($S145:$S161,"&lt;100")/2,0),
  IF(X163=
   3,
   ROUND(X163*(COUNTIF($S145:$S161,"=5")+COUNTIF($S145:$S161,"=50")+COUNTIF($S145:$S161,"=500"))+COUNTIF($S145:$S161,"&lt;1000")/2,0),
   ROUND(X163*(COUNTIF($S145:$S161,"=5")+COUNTIF($S145:$S161,"=50")+COUNTIF($S145:$S161,"=500")+COUNTIF($S145:$S161,"=5000"))+COUNTIF($S145:$S161,"&lt;10000")/2,0))))</f>
        <v>33</v>
      </c>
    </row>
    <row r="165" spans="2:24" x14ac:dyDescent="0.35">
      <c r="F165" t="s">
        <v>280</v>
      </c>
      <c r="G165">
        <f>IF(NOT(ISNUMBER(Föreskriftskraven!$RX$4)),"DATA SAKNAS",Föreskriftskraven!$RX$4)</f>
        <v>3</v>
      </c>
      <c r="H165">
        <f>IF(NOT(ISNUMBER('B-omvandling'!$RW$4)),"DATA SAKNAS",'B-omvandling'!$RW$4)</f>
        <v>0</v>
      </c>
      <c r="I165">
        <f>IF(NOT(ISNUMBER('B-omvandling'!$RW$5)),"DATA SAKNAS",'B-omvandling'!$RW$5)</f>
        <v>0</v>
      </c>
      <c r="J165">
        <f>IF(NOT(ISNUMBER('B-omvandling'!$RW$6)),"DATA SAKNAS",'B-omvandling'!$RW$6)</f>
        <v>1</v>
      </c>
      <c r="K165">
        <f>IF(NOT(ISNUMBER('B-omvandling'!$RW$7)),"DATA SAKNAS",'B-omvandling'!$RW$7)</f>
        <v>1</v>
      </c>
      <c r="L165">
        <f>IF(NOT(ISNUMBER('B-omvandling'!$RW$8)),"DATA SAKNAS",'B-omvandling'!$RW$8)</f>
        <v>3</v>
      </c>
      <c r="M165">
        <f>IF(NOT(ISNUMBER('B-omvandling'!$RW$9)),"DATA SAKNAS",'B-omvandling'!$RW$9)</f>
        <v>2</v>
      </c>
      <c r="N165">
        <f>IF(NOT(ISNUMBER('B-omvandling'!$RW$10)),"DATA SAKNAS",'B-omvandling'!$RW$10)</f>
        <v>3</v>
      </c>
      <c r="O165">
        <f ca="1">Jämförelser!RX$42</f>
        <v>0</v>
      </c>
      <c r="P165">
        <f ca="1">Jämförelser!RX$43</f>
        <v>0</v>
      </c>
      <c r="Q165">
        <f ca="1">Jämförelser!RX$44</f>
        <v>0</v>
      </c>
      <c r="R165">
        <v>4</v>
      </c>
    </row>
    <row r="167" spans="2:24" x14ac:dyDescent="0.35">
      <c r="B167" t="s">
        <v>288</v>
      </c>
    </row>
    <row r="168" spans="2:24" x14ac:dyDescent="0.35">
      <c r="B168" t="s">
        <v>270</v>
      </c>
      <c r="C168" t="s">
        <v>1</v>
      </c>
      <c r="D168" t="s">
        <v>0</v>
      </c>
      <c r="E168" t="s">
        <v>271</v>
      </c>
      <c r="F168" t="s">
        <v>272</v>
      </c>
      <c r="G168" t="s">
        <v>905</v>
      </c>
      <c r="H168" t="s">
        <v>293</v>
      </c>
      <c r="I168" t="s">
        <v>294</v>
      </c>
      <c r="J168" t="s">
        <v>295</v>
      </c>
      <c r="K168" t="s">
        <v>856</v>
      </c>
      <c r="L168" t="s">
        <v>869</v>
      </c>
      <c r="M168" t="s">
        <v>870</v>
      </c>
      <c r="N168" t="s">
        <v>871</v>
      </c>
      <c r="O168" t="s">
        <v>296</v>
      </c>
      <c r="P168" t="s">
        <v>297</v>
      </c>
      <c r="Q168" t="s">
        <v>298</v>
      </c>
      <c r="R168" t="s">
        <v>273</v>
      </c>
      <c r="S168" t="s">
        <v>274</v>
      </c>
    </row>
    <row r="169" spans="2:24" x14ac:dyDescent="0.35">
      <c r="B169">
        <v>1</v>
      </c>
      <c r="C169">
        <v>5</v>
      </c>
      <c r="D169">
        <v>1</v>
      </c>
      <c r="E169" t="s">
        <v>1</v>
      </c>
      <c r="F169" t="s">
        <v>31</v>
      </c>
      <c r="G169">
        <f>Föreskriftskraven!$BU4</f>
        <v>5</v>
      </c>
      <c r="H169">
        <f>'B-omvandling'!$BT4</f>
        <v>5</v>
      </c>
      <c r="I169">
        <f>'B-omvandling'!$BT5</f>
        <v>5</v>
      </c>
      <c r="J169">
        <f>'B-omvandling'!$BT6</f>
        <v>1</v>
      </c>
      <c r="K169">
        <f>'B-omvandling'!$BT7</f>
        <v>5</v>
      </c>
      <c r="L169">
        <f>'B-omvandling'!$BT8</f>
        <v>5</v>
      </c>
      <c r="M169">
        <f>'B-omvandling'!$BT9</f>
        <v>5</v>
      </c>
      <c r="N169">
        <f>'B-omvandling'!$BT10</f>
        <v>5</v>
      </c>
      <c r="O169" t="e">
        <f ca="1">'I-omvandling'!$BQ4</f>
        <v>#REF!</v>
      </c>
      <c r="P169" t="e">
        <f ca="1">'I-omvandling'!$BQ5</f>
        <v>#REF!</v>
      </c>
      <c r="Q169" t="e">
        <f ca="1">'I-omvandling'!$BQ6</f>
        <v>#REF!</v>
      </c>
      <c r="R169">
        <v>5</v>
      </c>
      <c r="S169">
        <f t="shared" ref="S169:S179" si="60">R169*10^(D169-1)</f>
        <v>5</v>
      </c>
    </row>
    <row r="170" spans="2:24" x14ac:dyDescent="0.35">
      <c r="B170">
        <v>2</v>
      </c>
      <c r="C170">
        <v>6</v>
      </c>
      <c r="D170">
        <v>1</v>
      </c>
      <c r="E170" t="s">
        <v>223</v>
      </c>
      <c r="F170" t="s">
        <v>39</v>
      </c>
      <c r="G170">
        <f>IF(
 Föreskriftskraven!$CH4&gt;0,
 IF(Föreskriftskraven!$BY4="x",1,0),
 "FEL UPPTÄCKT")</f>
        <v>1</v>
      </c>
      <c r="H170">
        <f>IF(
 'B-omvandling'!$BX4="",
 "",
 IF(
  AND(
   'B-omvandling'!$BX4=1,
   ISNUMBER('B-omvandling'!$CG4),
   'B-omvandling'!$CG4&gt;0),
  'B-omvandling'!$BX4,
  0))</f>
        <v>1</v>
      </c>
      <c r="I170">
        <f>IF(
 'B-omvandling'!$BX5="",
 "",
 IF(
  AND(
   'B-omvandling'!$BX5=1,
   ISNUMBER('B-omvandling'!$CG5),
   'B-omvandling'!$CG5&gt;0),
  'B-omvandling'!$BX5,
  0))</f>
        <v>1</v>
      </c>
      <c r="J170">
        <f>IF(
 'B-omvandling'!$BX6="",
 "",
 IF(
  AND(
   'B-omvandling'!$BX6=1,
   ISNUMBER('B-omvandling'!$CG6),
   'B-omvandling'!$CG6&gt;0),
  'B-omvandling'!$BX6,
  0))</f>
        <v>1</v>
      </c>
      <c r="K170">
        <f>IF(
 'B-omvandling'!$BX7="",
 "",
 IF(
  AND(
   'B-omvandling'!$BX7=1,
   ISNUMBER('B-omvandling'!$CG7),
   'B-omvandling'!$CG7&gt;0),
  'B-omvandling'!$BX7,
  0))</f>
        <v>1</v>
      </c>
      <c r="L170">
        <f>IF(
 'B-omvandling'!$BX8="",
 "",
 IF(
  AND(
   'B-omvandling'!$BX8=1,
   ISNUMBER('B-omvandling'!$CG8),
   'B-omvandling'!$CG8&gt;0),
  'B-omvandling'!$BX8,
  0))</f>
        <v>1</v>
      </c>
      <c r="M170">
        <f>IF(
 'B-omvandling'!$BX9="",
 "",
 IF(
  AND(
   'B-omvandling'!$BX9=1,
   ISNUMBER('B-omvandling'!$CG9),
   'B-omvandling'!$CG9&gt;0),
  'B-omvandling'!$BX9,
  0))</f>
        <v>1</v>
      </c>
      <c r="N170">
        <f>IF(
 'B-omvandling'!$BX10="",
 "",
 IF(
  AND(
   'B-omvandling'!$BX10=1,
   ISNUMBER('B-omvandling'!$CG10),
   'B-omvandling'!$CG10&gt;0),
  'B-omvandling'!$BX10,
  0))</f>
        <v>1</v>
      </c>
      <c r="O170" t="e">
        <f ca="1">IF(
 'I-omvandling'!$BU4="",
 "",
 IF(
  AND(
   'I-omvandling'!$BU4=1,
   ISNUMBER('I-omvandling'!$CD4),
   'I-omvandling'!$CD4&gt;0),
  'I-omvandling'!$BU4,
  0))</f>
        <v>#REF!</v>
      </c>
      <c r="P170" t="e">
        <f ca="1">IF(
 'I-omvandling'!$BU5="",
 "",
 IF(
  AND(
   'I-omvandling'!$BU5=1,
   ISNUMBER('I-omvandling'!$CD5),
   'I-omvandling'!$CD5&gt;0),
  'I-omvandling'!$BU5,
  0))</f>
        <v>#REF!</v>
      </c>
      <c r="Q170" t="e">
        <f ca="1">IF(
 'I-omvandling'!$BU6="",
 "",
 IF(
  AND(
   'I-omvandling'!$BU6=1,
   ISNUMBER('I-omvandling'!$CD6),
   'I-omvandling'!$CD6&gt;0),
  'I-omvandling'!$BU6,
  0))</f>
        <v>#REF!</v>
      </c>
      <c r="R170">
        <v>1</v>
      </c>
      <c r="S170">
        <f t="shared" si="60"/>
        <v>1</v>
      </c>
    </row>
    <row r="171" spans="2:24" x14ac:dyDescent="0.35">
      <c r="B171">
        <v>3</v>
      </c>
      <c r="C171">
        <v>12</v>
      </c>
      <c r="D171">
        <v>1</v>
      </c>
      <c r="E171" t="s">
        <v>1</v>
      </c>
      <c r="F171" t="s">
        <v>65</v>
      </c>
      <c r="G171">
        <f>Föreskriftskraven!$FH4</f>
        <v>3</v>
      </c>
      <c r="H171">
        <f>'B-omvandling'!$FG4</f>
        <v>5</v>
      </c>
      <c r="I171">
        <f>'B-omvandling'!$FG5</f>
        <v>5</v>
      </c>
      <c r="J171">
        <f>'B-omvandling'!$FG6</f>
        <v>4</v>
      </c>
      <c r="K171">
        <f>'B-omvandling'!$FG7</f>
        <v>5</v>
      </c>
      <c r="L171">
        <f>'B-omvandling'!$FG8</f>
        <v>5</v>
      </c>
      <c r="M171">
        <f>'B-omvandling'!$FG9</f>
        <v>5</v>
      </c>
      <c r="N171">
        <f>'B-omvandling'!$FG10</f>
        <v>5</v>
      </c>
      <c r="O171" t="e">
        <f ca="1">'I-omvandling'!$FD4</f>
        <v>#REF!</v>
      </c>
      <c r="P171" t="e">
        <f ca="1">'I-omvandling'!$FD5</f>
        <v>#REF!</v>
      </c>
      <c r="Q171" t="e">
        <f ca="1">'I-omvandling'!$FD6</f>
        <v>#REF!</v>
      </c>
      <c r="R171">
        <v>5</v>
      </c>
      <c r="S171">
        <f t="shared" si="60"/>
        <v>5</v>
      </c>
    </row>
    <row r="172" spans="2:24" x14ac:dyDescent="0.35">
      <c r="B172">
        <v>4</v>
      </c>
      <c r="C172">
        <v>14</v>
      </c>
      <c r="D172">
        <v>1</v>
      </c>
      <c r="E172" t="s">
        <v>223</v>
      </c>
      <c r="F172" t="s">
        <v>72</v>
      </c>
      <c r="G172">
        <f>IF(
 Föreskriftskraven!$GG4&gt;0,
 IF(Föreskriftskraven!$FX4="x",1,0),
 "FEL UPPTÄCKT")</f>
        <v>1</v>
      </c>
      <c r="H172">
        <f>IF(
 'B-omvandling'!$FW4="",
 "",
 IF(
  AND(
   'B-omvandling'!$FW4=1,
   ISNUMBER('B-omvandling'!$GF4),
   'B-omvandling'!$GF4&gt;0),
  'B-omvandling'!$FW4,
  0))</f>
        <v>0</v>
      </c>
      <c r="I172">
        <f>IF(
 'B-omvandling'!$FW5="",
 "",
 IF(
  AND(
   'B-omvandling'!$FW5=1,
   ISNUMBER('B-omvandling'!$GF5),
   'B-omvandling'!$GF5&gt;0),
  'B-omvandling'!$FW5,
  0))</f>
        <v>0</v>
      </c>
      <c r="J172">
        <f>IF(
 'B-omvandling'!$FW6="",
 "",
 IF(
  AND(
   'B-omvandling'!$FW6=1,
   ISNUMBER('B-omvandling'!$GF6),
   'B-omvandling'!$GF6&gt;0),
  'B-omvandling'!$FW6,
  0))</f>
        <v>1</v>
      </c>
      <c r="K172">
        <f>IF(
 'B-omvandling'!$FW7="",
 "",
 IF(
  AND(
   'B-omvandling'!$FW7=1,
   ISNUMBER('B-omvandling'!$GF7),
   'B-omvandling'!$GF7&gt;0),
  'B-omvandling'!$FW7,
  0))</f>
        <v>1</v>
      </c>
      <c r="L172">
        <f>IF(
 'B-omvandling'!$FW8="",
 "",
 IF(
  AND(
   'B-omvandling'!$FW8=1,
   ISNUMBER('B-omvandling'!$GF8),
   'B-omvandling'!$GF8&gt;0),
  'B-omvandling'!$FW8,
  0))</f>
        <v>1</v>
      </c>
      <c r="M172">
        <f>IF(
 'B-omvandling'!$FW9="",
 "",
 IF(
  AND(
   'B-omvandling'!$FW9=1,
   ISNUMBER('B-omvandling'!$GF9),
   'B-omvandling'!$GF9&gt;0),
  'B-omvandling'!$FW9,
  0))</f>
        <v>1</v>
      </c>
      <c r="N172">
        <f>IF(
 'B-omvandling'!$FW10="",
 "",
 IF(
  AND(
   'B-omvandling'!$FW10=1,
   ISNUMBER('B-omvandling'!$GF10),
   'B-omvandling'!$GF10&gt;0),
  'B-omvandling'!$FW10,
  0))</f>
        <v>1</v>
      </c>
      <c r="O172" t="e">
        <f ca="1">IF(
 'I-omvandling'!$FT4="",
 "",
 IF(
  AND(
   'I-omvandling'!$FT4=1,
   ISNUMBER('I-omvandling'!$GC4),
   'I-omvandling'!$GC4&gt;0),
  'I-omvandling'!$FT4,
  0))</f>
        <v>#REF!</v>
      </c>
      <c r="P172" t="e">
        <f ca="1">IF(
 'I-omvandling'!$FT5="",
 "",
 IF(
  AND(
   'I-omvandling'!$FT5=1,
   ISNUMBER('I-omvandling'!$GC5),
   'I-omvandling'!$GC5&gt;0),
  'I-omvandling'!$FT5,
  0))</f>
        <v>#REF!</v>
      </c>
      <c r="Q172" t="e">
        <f ca="1">IF(
 'I-omvandling'!$FT6="",
 "",
 IF(
  AND(
   'I-omvandling'!$FT6=1,
   ISNUMBER('I-omvandling'!$GC6),
   'I-omvandling'!$GC6&gt;0),
  'I-omvandling'!$FT6,
  0))</f>
        <v>#REF!</v>
      </c>
      <c r="R172">
        <v>1</v>
      </c>
      <c r="S172">
        <f t="shared" si="60"/>
        <v>1</v>
      </c>
    </row>
    <row r="173" spans="2:24" x14ac:dyDescent="0.35">
      <c r="B173">
        <v>5</v>
      </c>
      <c r="C173">
        <v>15</v>
      </c>
      <c r="D173">
        <v>1</v>
      </c>
      <c r="E173" t="s">
        <v>223</v>
      </c>
      <c r="F173" t="s">
        <v>79</v>
      </c>
      <c r="G173">
        <f>IF(
 Föreskriftskraven!$GS4&gt;0,
 IF(Föreskriftskraven!$GJ4="x",1,0),
 "FEL UPPTÄCKT")</f>
        <v>0</v>
      </c>
      <c r="H173">
        <f>IF(
 'B-omvandling'!$GI4="",
 "",
 IF(
  AND(
   'B-omvandling'!$GI4=1,
   ISNUMBER('B-omvandling'!$GR4),
   'B-omvandling'!$GR4&gt;0),
  'B-omvandling'!$GI4,
  0))</f>
        <v>1</v>
      </c>
      <c r="I173">
        <f>IF(
 'B-omvandling'!$GI5="",
 "",
 IF(
  AND(
   'B-omvandling'!$GI5=1,
   ISNUMBER('B-omvandling'!$GR5),
   'B-omvandling'!$GR5&gt;0),
  'B-omvandling'!$GI5,
  0))</f>
        <v>0</v>
      </c>
      <c r="J173">
        <f>IF(
 'B-omvandling'!$GI6="",
 "",
 IF(
  AND(
   'B-omvandling'!$GI6=1,
   ISNUMBER('B-omvandling'!$GR6),
   'B-omvandling'!$GR6&gt;0),
  'B-omvandling'!$GI6,
  0))</f>
        <v>1</v>
      </c>
      <c r="K173">
        <f>IF(
 'B-omvandling'!$GI7="",
 "",
 IF(
  AND(
   'B-omvandling'!$GI7=1,
   ISNUMBER('B-omvandling'!$GR7),
   'B-omvandling'!$GR7&gt;0),
  'B-omvandling'!$GI7,
  0))</f>
        <v>1</v>
      </c>
      <c r="L173">
        <f>IF(
 'B-omvandling'!$GI8="",
 "",
 IF(
  AND(
   'B-omvandling'!$GI8=1,
   ISNUMBER('B-omvandling'!$GR8),
   'B-omvandling'!$GR8&gt;0),
  'B-omvandling'!$GI8,
  0))</f>
        <v>1</v>
      </c>
      <c r="M173">
        <f>IF(
 'B-omvandling'!$GI9="",
 "",
 IF(
  AND(
   'B-omvandling'!$GI9=1,
   ISNUMBER('B-omvandling'!$GR9),
   'B-omvandling'!$GR9&gt;0),
  'B-omvandling'!$GI9,
  0))</f>
        <v>1</v>
      </c>
      <c r="N173">
        <f>IF(
 'B-omvandling'!$GI10="",
 "",
 IF(
  AND(
   'B-omvandling'!$GI10=1,
   ISNUMBER('B-omvandling'!$GR10),
   'B-omvandling'!$GR10&gt;0),
  'B-omvandling'!$GI10,
  0))</f>
        <v>1</v>
      </c>
      <c r="O173" t="e">
        <f ca="1">IF(
 'I-omvandling'!$GF4="",
 "",
 IF(
  AND(
   'I-omvandling'!$GF4=1,
   ISNUMBER('I-omvandling'!$GO4),
   'I-omvandling'!$GO4&gt;0),
  'I-omvandling'!$GF4,
  0))</f>
        <v>#REF!</v>
      </c>
      <c r="P173" t="e">
        <f ca="1">IF(
 'I-omvandling'!$GF5="",
 "",
 IF(
  AND(
   'I-omvandling'!$GF5=1,
   ISNUMBER('I-omvandling'!$GO5),
   'I-omvandling'!$GO5&gt;0),
  'I-omvandling'!$GF5,
  0))</f>
        <v>#REF!</v>
      </c>
      <c r="Q173" t="e">
        <f ca="1">IF(
 'I-omvandling'!$GF6="",
 "",
 IF(
  AND(
   'I-omvandling'!$GF6=1,
   ISNUMBER('I-omvandling'!$GO6),
   'I-omvandling'!$GO6&gt;0),
  'I-omvandling'!$GF6,
  0))</f>
        <v>#REF!</v>
      </c>
      <c r="R173">
        <v>1</v>
      </c>
      <c r="S173">
        <f t="shared" si="60"/>
        <v>1</v>
      </c>
    </row>
    <row r="174" spans="2:24" x14ac:dyDescent="0.35">
      <c r="B174">
        <v>6</v>
      </c>
      <c r="C174" s="49">
        <v>16</v>
      </c>
      <c r="D174">
        <v>2</v>
      </c>
      <c r="E174" t="s">
        <v>1</v>
      </c>
      <c r="F174" t="s">
        <v>84</v>
      </c>
      <c r="G174">
        <f>Föreskriftskraven!$HD4</f>
        <v>5</v>
      </c>
      <c r="H174">
        <f>'B-omvandling'!$HC4</f>
        <v>5</v>
      </c>
      <c r="I174">
        <f>'B-omvandling'!$HC5</f>
        <v>1</v>
      </c>
      <c r="J174">
        <f>'B-omvandling'!$HC6</f>
        <v>2</v>
      </c>
      <c r="K174">
        <f>'B-omvandling'!$HC7</f>
        <v>5</v>
      </c>
      <c r="L174">
        <f>'B-omvandling'!$HC8</f>
        <v>5</v>
      </c>
      <c r="M174">
        <f>'B-omvandling'!$HC9</f>
        <v>3</v>
      </c>
      <c r="N174">
        <f>'B-omvandling'!$HC10</f>
        <v>5</v>
      </c>
      <c r="O174" t="e">
        <f ca="1">'I-omvandling'!$GZ4</f>
        <v>#REF!</v>
      </c>
      <c r="P174" t="e">
        <f ca="1">'I-omvandling'!$GZ5</f>
        <v>#REF!</v>
      </c>
      <c r="Q174" t="e">
        <f ca="1">'I-omvandling'!$GZ6</f>
        <v>#REF!</v>
      </c>
      <c r="R174">
        <v>5</v>
      </c>
      <c r="S174">
        <f t="shared" si="60"/>
        <v>50</v>
      </c>
    </row>
    <row r="175" spans="2:24" x14ac:dyDescent="0.35">
      <c r="B175">
        <v>7</v>
      </c>
      <c r="C175">
        <v>17</v>
      </c>
      <c r="D175">
        <v>2</v>
      </c>
      <c r="E175" t="s">
        <v>1</v>
      </c>
      <c r="F175" t="s">
        <v>85</v>
      </c>
      <c r="G175">
        <f>Föreskriftskraven!$HO4</f>
        <v>5</v>
      </c>
      <c r="H175">
        <f>'B-omvandling'!$HN4</f>
        <v>5</v>
      </c>
      <c r="I175">
        <f>'B-omvandling'!$HN5</f>
        <v>0</v>
      </c>
      <c r="J175">
        <f>'B-omvandling'!$HN6</f>
        <v>0</v>
      </c>
      <c r="K175">
        <f>'B-omvandling'!$HN7</f>
        <v>5</v>
      </c>
      <c r="L175">
        <f>'B-omvandling'!$HN8</f>
        <v>5</v>
      </c>
      <c r="M175">
        <f>'B-omvandling'!$HN9</f>
        <v>5</v>
      </c>
      <c r="N175">
        <f>'B-omvandling'!$HN10</f>
        <v>5</v>
      </c>
      <c r="O175" t="e">
        <f ca="1">'I-omvandling'!$HK4</f>
        <v>#REF!</v>
      </c>
      <c r="P175" t="e">
        <f ca="1">'I-omvandling'!$HK5</f>
        <v>#REF!</v>
      </c>
      <c r="Q175" t="e">
        <f ca="1">'I-omvandling'!$HK6</f>
        <v>#REF!</v>
      </c>
      <c r="R175">
        <v>5</v>
      </c>
      <c r="S175">
        <f t="shared" si="60"/>
        <v>50</v>
      </c>
    </row>
    <row r="176" spans="2:24" x14ac:dyDescent="0.35">
      <c r="B176">
        <v>8</v>
      </c>
      <c r="C176">
        <v>18</v>
      </c>
      <c r="D176">
        <v>2</v>
      </c>
      <c r="E176" t="s">
        <v>1</v>
      </c>
      <c r="F176" t="s">
        <v>91</v>
      </c>
      <c r="G176">
        <f>Föreskriftskraven!$HZ4</f>
        <v>5</v>
      </c>
      <c r="H176">
        <f>'B-omvandling'!$HY4</f>
        <v>0</v>
      </c>
      <c r="I176">
        <f>'B-omvandling'!$HY5</f>
        <v>0</v>
      </c>
      <c r="J176">
        <f>'B-omvandling'!$HY6</f>
        <v>0</v>
      </c>
      <c r="K176">
        <f>'B-omvandling'!$HY7</f>
        <v>0</v>
      </c>
      <c r="L176">
        <f>'B-omvandling'!$HY8</f>
        <v>5</v>
      </c>
      <c r="M176">
        <f>'B-omvandling'!$HY9</f>
        <v>2</v>
      </c>
      <c r="N176">
        <f>'B-omvandling'!$HY10</f>
        <v>5</v>
      </c>
      <c r="O176" t="e">
        <f ca="1">'I-omvandling'!$HV4</f>
        <v>#REF!</v>
      </c>
      <c r="P176" t="e">
        <f ca="1">'I-omvandling'!$HV5</f>
        <v>#REF!</v>
      </c>
      <c r="Q176" t="e">
        <f ca="1">'I-omvandling'!$HV6</f>
        <v>#REF!</v>
      </c>
      <c r="R176">
        <v>5</v>
      </c>
      <c r="S176">
        <f t="shared" si="60"/>
        <v>50</v>
      </c>
    </row>
    <row r="177" spans="2:24" x14ac:dyDescent="0.35">
      <c r="B177">
        <v>9</v>
      </c>
      <c r="C177">
        <v>30</v>
      </c>
      <c r="D177">
        <v>3</v>
      </c>
      <c r="E177" t="s">
        <v>1</v>
      </c>
      <c r="F177" t="s">
        <v>141</v>
      </c>
      <c r="G177">
        <f>Föreskriftskraven!$ND4</f>
        <v>3</v>
      </c>
      <c r="H177">
        <f>'B-omvandling'!$NC4</f>
        <v>0</v>
      </c>
      <c r="I177">
        <f>'B-omvandling'!$NC5</f>
        <v>0</v>
      </c>
      <c r="J177">
        <f>'B-omvandling'!$NC6</f>
        <v>0</v>
      </c>
      <c r="K177">
        <f>'B-omvandling'!$NC7</f>
        <v>0</v>
      </c>
      <c r="L177">
        <f>'B-omvandling'!$NC8</f>
        <v>5</v>
      </c>
      <c r="M177">
        <f>'B-omvandling'!$NC9</f>
        <v>5</v>
      </c>
      <c r="N177">
        <f>'B-omvandling'!$NC10</f>
        <v>5</v>
      </c>
      <c r="O177" t="e">
        <f ca="1">'I-omvandling'!$MZ4</f>
        <v>#REF!</v>
      </c>
      <c r="P177" t="e">
        <f ca="1">'I-omvandling'!$MZ5</f>
        <v>#REF!</v>
      </c>
      <c r="Q177" t="e">
        <f ca="1">'I-omvandling'!$MZ6</f>
        <v>#REF!</v>
      </c>
      <c r="R177">
        <v>5</v>
      </c>
      <c r="S177">
        <f t="shared" si="60"/>
        <v>500</v>
      </c>
    </row>
    <row r="178" spans="2:24" x14ac:dyDescent="0.35">
      <c r="B178">
        <v>10</v>
      </c>
      <c r="C178">
        <v>31</v>
      </c>
      <c r="D178">
        <v>3</v>
      </c>
      <c r="E178" t="s">
        <v>1</v>
      </c>
      <c r="F178" t="s">
        <v>148</v>
      </c>
      <c r="G178">
        <f>Föreskriftskraven!$NP4</f>
        <v>5</v>
      </c>
      <c r="H178">
        <f>'B-omvandling'!$NO4</f>
        <v>5</v>
      </c>
      <c r="I178">
        <f>'B-omvandling'!$NO5</f>
        <v>5</v>
      </c>
      <c r="J178">
        <f>'B-omvandling'!$NO6</f>
        <v>4</v>
      </c>
      <c r="K178">
        <f>'B-omvandling'!$NO7</f>
        <v>5</v>
      </c>
      <c r="L178">
        <f>'B-omvandling'!$NO8</f>
        <v>5</v>
      </c>
      <c r="M178">
        <f>'B-omvandling'!$NO9</f>
        <v>5</v>
      </c>
      <c r="N178">
        <f>'B-omvandling'!$NO10</f>
        <v>5</v>
      </c>
      <c r="O178" t="e">
        <f ca="1">'I-omvandling'!$NL4</f>
        <v>#REF!</v>
      </c>
      <c r="P178" t="e">
        <f ca="1">'I-omvandling'!$NL5</f>
        <v>#REF!</v>
      </c>
      <c r="Q178" t="e">
        <f ca="1">'I-omvandling'!$NL6</f>
        <v>#REF!</v>
      </c>
      <c r="R178">
        <v>5</v>
      </c>
      <c r="S178">
        <f t="shared" si="60"/>
        <v>500</v>
      </c>
    </row>
    <row r="179" spans="2:24" x14ac:dyDescent="0.35">
      <c r="B179">
        <v>11</v>
      </c>
      <c r="C179">
        <v>39</v>
      </c>
      <c r="D179">
        <v>4</v>
      </c>
      <c r="E179" t="s">
        <v>1</v>
      </c>
      <c r="F179" t="s">
        <v>200</v>
      </c>
      <c r="G179">
        <f>Föreskriftskraven!$RG4</f>
        <v>0</v>
      </c>
      <c r="H179">
        <f>'B-omvandling'!$RF4</f>
        <v>0</v>
      </c>
      <c r="I179">
        <f>'B-omvandling'!$RF5</f>
        <v>0</v>
      </c>
      <c r="J179">
        <f>'B-omvandling'!$RF6</f>
        <v>0</v>
      </c>
      <c r="K179">
        <f>'B-omvandling'!$RF7</f>
        <v>0</v>
      </c>
      <c r="L179">
        <f>'B-omvandling'!$RF8</f>
        <v>5</v>
      </c>
      <c r="M179">
        <f>'B-omvandling'!$RF9</f>
        <v>5</v>
      </c>
      <c r="N179">
        <f>'B-omvandling'!$RF10</f>
        <v>5</v>
      </c>
      <c r="O179" t="e">
        <f ca="1">'I-omvandling'!$RC4</f>
        <v>#REF!</v>
      </c>
      <c r="P179" t="e">
        <f ca="1">'I-omvandling'!$RC5</f>
        <v>#REF!</v>
      </c>
      <c r="Q179" t="e">
        <f ca="1">'I-omvandling'!$RC6</f>
        <v>#REF!</v>
      </c>
      <c r="R179">
        <v>5</v>
      </c>
      <c r="S179">
        <f t="shared" si="60"/>
        <v>5000</v>
      </c>
    </row>
    <row r="180" spans="2:24" x14ac:dyDescent="0.35">
      <c r="F180" t="s">
        <v>276</v>
      </c>
      <c r="G180">
        <f>SUM(G169:G179)</f>
        <v>33</v>
      </c>
      <c r="H180">
        <f>SUM(H169:H179)</f>
        <v>27</v>
      </c>
      <c r="I180">
        <f t="shared" ref="I180:J180" si="61">SUM(I169:I179)</f>
        <v>17</v>
      </c>
      <c r="J180">
        <f t="shared" si="61"/>
        <v>14</v>
      </c>
      <c r="K180">
        <f>SUM(K169:K179)</f>
        <v>28</v>
      </c>
      <c r="L180">
        <f>SUM(L169:L179)</f>
        <v>43</v>
      </c>
      <c r="M180">
        <f>SUM(M169:M179)</f>
        <v>38</v>
      </c>
      <c r="N180">
        <f>SUM(N169:N179)</f>
        <v>43</v>
      </c>
      <c r="O180" t="e">
        <f ca="1">SUM(O169:O179)</f>
        <v>#REF!</v>
      </c>
      <c r="P180" t="e">
        <f t="shared" ref="P180:Q180" ca="1" si="62">SUM(P169:P179)</f>
        <v>#REF!</v>
      </c>
      <c r="Q180" t="e">
        <f t="shared" ca="1" si="62"/>
        <v>#REF!</v>
      </c>
      <c r="R180">
        <v>43</v>
      </c>
      <c r="U180" t="s">
        <v>277</v>
      </c>
      <c r="V180" t="s">
        <v>277</v>
      </c>
      <c r="W180" t="s">
        <v>277</v>
      </c>
      <c r="X180" t="s">
        <v>277</v>
      </c>
    </row>
    <row r="181" spans="2:24" x14ac:dyDescent="0.35">
      <c r="F181" t="s">
        <v>278</v>
      </c>
      <c r="G181">
        <f>IF(OR(NOT(ISNUMBER(G169)),NOT(ISNUMBER(G171)),NOT(ISNUMBER(G174)),NOT(ISNUMBER(G175)),NOT(ISNUMBER(G176)),NOT(ISNUMBER(G177)),NOT(ISNUMBER(G178)),NOT(ISNUMBER(G179))),
"DATA SAKNAS",
IF(AND(G169&gt;=4,G171&gt;=4,G174&gt;=4,G175&gt;=4,G176&gt;=4,G177&gt;=4,G178&gt;=4,G179&gt;=4),
 4,
 IF(AND(G169&gt;=3,G171&gt;=3,G174&gt;=3,G175&gt;=3,G176&gt;=3,G177&gt;=3,G178&gt;=3),
  3,
  IF(AND(G169&gt;=2,G171&gt;=2,G174&gt;=2,G175&gt;=2,G176&gt;=2),
   2,
   IF(AND(G169&gt;=1,G171&gt;=1),
    1,
    0)))))</f>
        <v>3</v>
      </c>
      <c r="H181">
        <f>IF(OR(NOT(ISNUMBER(H169)),NOT(ISNUMBER(H171)),NOT(ISNUMBER(H174)),NOT(ISNUMBER(H175)),NOT(ISNUMBER(H176)),NOT(ISNUMBER(H177)),NOT(ISNUMBER(H178)),NOT(ISNUMBER(H179))),
"DATA SAKNAS",
IF(AND(H169&gt;=4,H171&gt;=4,H174&gt;=4,H175&gt;=4,H176&gt;=4,H177&gt;=4,H178&gt;=4,H179&gt;=4),
 4,
 IF(AND(H169&gt;=3,H171&gt;=3,H174&gt;=3,H175&gt;=3,H176&gt;=3,H177&gt;=3,H178&gt;=3),
  3,
  IF(AND(H169&gt;=2,H171&gt;=2,H174&gt;=2,H175&gt;=2,H176&gt;=2),
   2,
   IF(AND(H169&gt;=1,H171&gt;=1),
    1,
    0)))))</f>
        <v>1</v>
      </c>
      <c r="I181">
        <f t="shared" ref="I181:J181" si="63">IF(OR(NOT(ISNUMBER(I169)),NOT(ISNUMBER(I171)),NOT(ISNUMBER(I174)),NOT(ISNUMBER(I175)),NOT(ISNUMBER(I176)),NOT(ISNUMBER(I177)),NOT(ISNUMBER(I178)),NOT(ISNUMBER(I179))),
"DATA SAKNAS",
IF(AND(I169&gt;=4,I171&gt;=4,I174&gt;=4,I175&gt;=4,I176&gt;=4,I177&gt;=4,I178&gt;=4,I179&gt;=4),
 4,
 IF(AND(I169&gt;=3,I171&gt;=3,I174&gt;=3,I175&gt;=3,I176&gt;=3,I177&gt;=3,I178&gt;=3),
  3,
  IF(AND(I169&gt;=2,I171&gt;=2,I174&gt;=2,I175&gt;=2,I176&gt;=2),
   2,
   IF(AND(I169&gt;=1,I171&gt;=1),
    1,
    0)))))</f>
        <v>1</v>
      </c>
      <c r="J181">
        <f t="shared" si="63"/>
        <v>1</v>
      </c>
      <c r="K181">
        <f>IF(OR(NOT(ISNUMBER(K169)),NOT(ISNUMBER(K171)),NOT(ISNUMBER(K174)),NOT(ISNUMBER(K175)),NOT(ISNUMBER(K176)),NOT(ISNUMBER(K177)),NOT(ISNUMBER(K178)),NOT(ISNUMBER(K179))),
"DATA SAKNAS",
IF(AND(K169&gt;=4,K171&gt;=4,K174&gt;=4,K175&gt;=4,K176&gt;=4,K177&gt;=4,K178&gt;=4,K179&gt;=4),
 4,
 IF(AND(K169&gt;=3,K171&gt;=3,K174&gt;=3,K175&gt;=3,K176&gt;=3,K177&gt;=3,K178&gt;=3),
  3,
  IF(AND(K169&gt;=2,K171&gt;=2,K174&gt;=2,K175&gt;=2,K176&gt;=2),
   2,
   IF(AND(K169&gt;=1,K171&gt;=1),
    1,
    0)))))</f>
        <v>1</v>
      </c>
      <c r="L181">
        <f>IF(OR(NOT(ISNUMBER(L169)),NOT(ISNUMBER(L171)),NOT(ISNUMBER(L174)),NOT(ISNUMBER(L175)),NOT(ISNUMBER(L176)),NOT(ISNUMBER(L177)),NOT(ISNUMBER(L178)),NOT(ISNUMBER(L179))),
"DATA SAKNAS",
IF(AND(L169&gt;=4,L171&gt;=4,L174&gt;=4,L175&gt;=4,L176&gt;=4,L177&gt;=4,L178&gt;=4,L179&gt;=4),
 4,
 IF(AND(L169&gt;=3,L171&gt;=3,L174&gt;=3,L175&gt;=3,L176&gt;=3,L177&gt;=3,L178&gt;=3),
  3,
  IF(AND(L169&gt;=2,L171&gt;=2,L174&gt;=2,L175&gt;=2,L176&gt;=2),
   2,
   IF(AND(L169&gt;=1,L171&gt;=1),
    1,
    0)))))</f>
        <v>4</v>
      </c>
      <c r="M181">
        <f>IF(OR(NOT(ISNUMBER(M169)),NOT(ISNUMBER(M171)),NOT(ISNUMBER(M174)),NOT(ISNUMBER(M175)),NOT(ISNUMBER(M176)),NOT(ISNUMBER(M177)),NOT(ISNUMBER(M178)),NOT(ISNUMBER(M179))),
"DATA SAKNAS",
IF(AND(M169&gt;=4,M171&gt;=4,M174&gt;=4,M175&gt;=4,M176&gt;=4,M177&gt;=4,M178&gt;=4,M179&gt;=4),
 4,
 IF(AND(M169&gt;=3,M171&gt;=3,M174&gt;=3,M175&gt;=3,M176&gt;=3,M177&gt;=3,M178&gt;=3),
  3,
  IF(AND(M169&gt;=2,M171&gt;=2,M174&gt;=2,M175&gt;=2,M176&gt;=2),
   2,
   IF(AND(M169&gt;=1,M171&gt;=1),
    1,
    0)))))</f>
        <v>2</v>
      </c>
      <c r="N181">
        <f>IF(OR(NOT(ISNUMBER(N169)),NOT(ISNUMBER(N171)),NOT(ISNUMBER(N174)),NOT(ISNUMBER(N175)),NOT(ISNUMBER(N176)),NOT(ISNUMBER(N177)),NOT(ISNUMBER(N178)),NOT(ISNUMBER(N179))),
"DATA SAKNAS",
IF(AND(N169&gt;=4,N171&gt;=4,N174&gt;=4,N175&gt;=4,N176&gt;=4,N177&gt;=4,N178&gt;=4,N179&gt;=4),
 4,
 IF(AND(N169&gt;=3,N171&gt;=3,N174&gt;=3,N175&gt;=3,N176&gt;=3,N177&gt;=3,N178&gt;=3),
  3,
  IF(AND(N169&gt;=2,N171&gt;=2,N174&gt;=2,N175&gt;=2,N176&gt;=2),
   2,
   IF(AND(N169&gt;=1,N171&gt;=1),
    1,
    0)))))</f>
        <v>4</v>
      </c>
      <c r="O181" t="e">
        <f ca="1">IF(AND(ISNUMBER(O169),O169&gt;=4,ISNUMBER(O171),O171&gt;=4,ISNUMBER(O174),O174&gt;=4,ISNUMBER(O175),O175&gt;=4,ISNUMBER(O176),O176&gt;=4,ISNUMBER(O177),O177&gt;=4,ISNUMBER(O178),O178&gt;=4,ISNUMBER(O179),O179&gt;=4),
 4,
 IF(AND(ISNUMBER(O169),O169&gt;=3,ISNUMBER(O171),O171&gt;=3,ISNUMBER(O174),O174&gt;=3,ISNUMBER(O175),O175&gt;=3,ISNUMBER(O176),O176&gt;=3,ISNUMBER(O177),O177&gt;=3,ISNUMBER(O178),O178&gt;=3),
  3,
  IF(AND(ISNUMBER(O169),O169&gt;=2,ISNUMBER(O171),O171&gt;=2,ISNUMBER(O174),O174&gt;=2,ISNUMBER(O175),O175&gt;=2,ISNUMBER(O176),O176&gt;=2),
   2,
   IF(AND(ISNUMBER(O169),O169&gt;=1,ISNUMBER(O171),O171&gt;=1),
    1,
    0))))</f>
        <v>#REF!</v>
      </c>
      <c r="P181" t="e">
        <f t="shared" ref="P181:Q181" ca="1" si="64">IF(AND(ISNUMBER(P169),P169&gt;=4,ISNUMBER(P171),P171&gt;=4,ISNUMBER(P174),P174&gt;=4,ISNUMBER(P175),P175&gt;=4,ISNUMBER(P176),P176&gt;=4,ISNUMBER(P177),P177&gt;=4,ISNUMBER(P178),P178&gt;=4,ISNUMBER(P179),P179&gt;=4),
 4,
 IF(AND(ISNUMBER(P169),P169&gt;=3,ISNUMBER(P171),P171&gt;=3,ISNUMBER(P174),P174&gt;=3,ISNUMBER(P175),P175&gt;=3,ISNUMBER(P176),P176&gt;=3,ISNUMBER(P177),P177&gt;=3,ISNUMBER(P178),P178&gt;=3),
  3,
  IF(AND(ISNUMBER(P169),P169&gt;=2,ISNUMBER(P171),P171&gt;=2,ISNUMBER(P174),P174&gt;=2,ISNUMBER(P175),P175&gt;=2,ISNUMBER(P176),P176&gt;=2),
   2,
   IF(AND(ISNUMBER(P169),P169&gt;=1,ISNUMBER(P171),P171&gt;=1),
    1,
    0))))</f>
        <v>#REF!</v>
      </c>
      <c r="Q181" t="e">
        <f t="shared" ca="1" si="64"/>
        <v>#REF!</v>
      </c>
      <c r="R181">
        <v>4</v>
      </c>
      <c r="U181">
        <v>1</v>
      </c>
      <c r="V181">
        <v>2</v>
      </c>
      <c r="W181">
        <v>3</v>
      </c>
      <c r="X181">
        <v>4</v>
      </c>
    </row>
    <row r="182" spans="2:24" x14ac:dyDescent="0.35">
      <c r="F182" t="s">
        <v>279</v>
      </c>
      <c r="G182">
        <f>IF(G73="DATA SAKNAS","DATA SAKNAS",
IF(
 AND(G181=4,G180&gt;=$X182),
 4,
 IF(
  AND(G181=4,G180&gt;=$W182),
  3,
  IF(
   AND(G181=4,G180&gt;=$V182),
   2,
   IF(
    AND(G181=4,G180&gt;=$U182),
    1,
    IF(
     AND(G181=3,G180&gt;=$W182),
     3,
     IF(
      AND(G181=3,G180&gt;=$V182),
      2,
      IF(
       AND(G181=3,G180&gt;=$U182),
       1,
       IF(
        AND(G181=2,G180&gt;=$V182),
        2,
        IF(
         AND(G181=2,G180&gt;=$U182),
         1,
         IF(
          AND(G181=1,G180&gt;=$U182),
          1,
          0)))))))))))</f>
        <v>3</v>
      </c>
      <c r="H182">
        <f t="shared" ref="H182:N182" si="65">IF(H73="DATA SAKNAS","DATA SAKNAS",
IF(
 AND(H181=4,H180&gt;=$X182),
 4,
 IF(
  AND(H181=4,H180&gt;=$W182),
  3,
  IF(
   AND(H181=4,H180&gt;=$V182),
   2,
   IF(
    AND(H181=4,H180&gt;=$U182),
    1,
    IF(
     AND(H181=3,H180&gt;=$W182),
     3,
     IF(
      AND(H181=3,H180&gt;=$V182),
      2,
      IF(
       AND(H181=3,H180&gt;=$U182),
       1,
       IF(
        AND(H181=2,H180&gt;=$V182),
        2,
        IF(
         AND(H181=2,H180&gt;=$U182),
         1,
         IF(
          AND(H181=1,H180&gt;=$U182),
          1,
          0)))))))))))</f>
        <v>1</v>
      </c>
      <c r="I182">
        <f t="shared" si="65"/>
        <v>1</v>
      </c>
      <c r="J182">
        <f t="shared" si="65"/>
        <v>1</v>
      </c>
      <c r="K182">
        <f t="shared" si="65"/>
        <v>1</v>
      </c>
      <c r="L182">
        <f t="shared" si="65"/>
        <v>4</v>
      </c>
      <c r="M182">
        <f t="shared" si="65"/>
        <v>2</v>
      </c>
      <c r="N182">
        <f t="shared" si="65"/>
        <v>4</v>
      </c>
      <c r="O182" t="e">
        <f ca="1">IF(O73="DATA SAKNAS","DATA SAKNAS",
IF(
 AND(O181=4,O180&gt;=M182),
 4,
 IF(
  AND(O181=4,O180&gt;=L182),
  3,
  IF(
   AND(O181=4,O180&gt;=K182),
   2,
   IF(
    AND(O181=4,O180&gt;=J182),
    1,
    IF(
     AND(O181=3,O180&gt;=L182),
     3,
     IF(
      AND(O181=3,O180&gt;=K182),
      2,
      IF(
       AND(O181=3,O180&gt;=J182),
       1,
       IF(
        AND(O181=2,O180&gt;=K182),
        2,
        IF(
         AND(O181=2,O180&gt;=J182),
         1,
         IF(
          AND(O181=1,O180&gt;=J182),
          1,
          0)))))))))))</f>
        <v>#REF!</v>
      </c>
      <c r="P182" t="e">
        <f ca="1">IF(P73="DATA SAKNAS","DATA SAKNAS",
IF(
 AND(P181=4,P180&gt;=M182),
 4,
 IF(
  AND(P181=4,P180&gt;=L182),
  3,
  IF(
   AND(P181=4,P180&gt;=K182),
   2,
   IF(
    AND(P181=4,P180&gt;=J182),
    1,
    IF(
     AND(P181=3,P180&gt;=L182),
     3,
     IF(
      AND(P181=3,P180&gt;=K182),
      2,
      IF(
       AND(P181=3,P180&gt;=J182),
       1,
       IF(
        AND(P181=2,P180&gt;=K182),
        2,
        IF(
         AND(P181=2,P180&gt;=J182),
         1,
         IF(
          AND(P181=1,P180&gt;=J182),
          1,
          0)))))))))))</f>
        <v>#REF!</v>
      </c>
      <c r="Q182" t="e">
        <f ca="1">IF(Q73="DATA SAKNAS","DATA SAKNAS",
IF(
 AND(Q181=4,Q180&gt;=M182),
 4,
 IF(
  AND(Q181=4,Q180&gt;=L182),
  3,
  IF(
   AND(Q181=4,Q180&gt;=K182),
   2,
   IF(
    AND(Q181=4,Q180&gt;=J182),
    1,
    IF(
     AND(Q181=3,Q180&gt;=L182),
     3,
     IF(
      AND(Q181=3,Q180&gt;=K182),
      2,
      IF(
       AND(Q181=3,Q180&gt;=J182),
       1,
       IF(
        AND(Q181=2,Q180&gt;=K182),
        2,
        IF(
         AND(Q181=2,Q180&gt;=J182),
         1,
         IF(
          AND(Q181=1,Q180&gt;=J182),
          1,
          0)))))))))))</f>
        <v>#REF!</v>
      </c>
      <c r="R182">
        <v>4</v>
      </c>
      <c r="U182">
        <f>IF(U181=
 1,
 ROUND(U181*COUNTIF($S169:$S179,"=5")+COUNTIF($S169:$S179,"&lt;10")/2,0),
 IF(U181=
  2,
  ROUND(U181*(COUNTIF($S169:$S179,"=5")+COUNTIF($S169:$S179,"=50"))+COUNTIF($S169:$S179,"&lt;100")/2,0),
  IF(U181=
   3,
   ROUND(U181*(COUNTIF($S169:$S179,"=5")+COUNTIF($S169:$S179,"=50")+COUNTIF($S169:$S179,"=500"))+COUNTIF($S169:$S179,"&lt;1000")/2,0),
   ROUND(U181*(COUNTIF($S169:$S179,"=5")+COUNTIF($S169:$S179,"=50")+COUNTIF($S169:$S179,"=500")+COUNTIF($S169:$S179,"=5000"))+COUNTIF($S169:$S179,"&lt;10000")/2,0))))</f>
        <v>5</v>
      </c>
      <c r="V182">
        <f>IF(V181=
 1,
 ROUND(V181*COUNTIF($S169:$S179,"=5")+COUNTIF($S169:$S179,"&lt;10")/2,0),
 IF(V181=
  2,
  ROUND(V181*(COUNTIF($S169:$S179,"=5")+COUNTIF($S169:$S179,"=50"))+COUNTIF($S169:$S179,"&lt;100")/2,0),
  IF(V181=
   3,
   ROUND(V181*(COUNTIF($S169:$S179,"=5")+COUNTIF($S169:$S179,"=50")+COUNTIF($S169:$S179,"=500"))+COUNTIF($S169:$S179,"&lt;1000")/2,0),
   ROUND(V181*(COUNTIF($S169:$S179,"=5")+COUNTIF($S169:$S179,"=50")+COUNTIF($S169:$S179,"=500")+COUNTIF($S169:$S179,"=5000"))+COUNTIF($S169:$S179,"&lt;10000")/2,0))))</f>
        <v>14</v>
      </c>
      <c r="W182">
        <f>IF(W181=
 1,
 ROUND(W181*COUNTIF($S169:$S179,"=5")+COUNTIF($S169:$S179,"&lt;10")/2,0),
 IF(W181=
  2,
  ROUND(W181*(COUNTIF($S169:$S179,"=5")+COUNTIF($S169:$S179,"=50"))+COUNTIF($S169:$S179,"&lt;100")/2,0),
  IF(W181=
   3,
   ROUND(W181*(COUNTIF($S169:$S179,"=5")+COUNTIF($S169:$S179,"=50")+COUNTIF($S169:$S179,"=500"))+COUNTIF($S169:$S179,"&lt;1000")/2,0),
   ROUND(W181*(COUNTIF($S169:$S179,"=5")+COUNTIF($S169:$S179,"=50")+COUNTIF($S169:$S179,"=500")+COUNTIF($S169:$S179,"=5000"))+COUNTIF($S169:$S179,"&lt;10000")/2,0))))</f>
        <v>26</v>
      </c>
      <c r="X182">
        <f>IF(X181=
 1,
 ROUND(X181*COUNTIF($S169:$S179,"=5")+COUNTIF($S169:$S179,"&lt;10")/2,0),
 IF(X181=
  2,
  ROUND(X181*(COUNTIF($S169:$S179,"=5")+COUNTIF($S169:$S179,"=50"))+COUNTIF($S169:$S179,"&lt;100")/2,0),
  IF(X181=
   3,
   ROUND(X181*(COUNTIF($S169:$S179,"=5")+COUNTIF($S169:$S179,"=50")+COUNTIF($S169:$S179,"=500"))+COUNTIF($S169:$S179,"&lt;1000")/2,0),
   ROUND(X181*(COUNTIF($S169:$S179,"=5")+COUNTIF($S169:$S179,"=50")+COUNTIF($S169:$S179,"=500")+COUNTIF($S169:$S179,"=5000"))+COUNTIF($S169:$S179,"&lt;10000")/2,0))))</f>
        <v>38</v>
      </c>
    </row>
    <row r="183" spans="2:24" x14ac:dyDescent="0.35">
      <c r="F183" t="s">
        <v>280</v>
      </c>
      <c r="G183">
        <f>IF(NOT(ISNUMBER(Föreskriftskraven!$RX$4)),"DATA SAKNAS",Föreskriftskraven!$RX$4)</f>
        <v>3</v>
      </c>
      <c r="H183">
        <f>IF(NOT(ISNUMBER('B-omvandling'!$RW$4)),"DATA SAKNAS",'B-omvandling'!$RW$4)</f>
        <v>0</v>
      </c>
      <c r="I183">
        <f>IF(NOT(ISNUMBER('B-omvandling'!$RW$5)),"DATA SAKNAS",'B-omvandling'!$RW$5)</f>
        <v>0</v>
      </c>
      <c r="J183">
        <f>IF(NOT(ISNUMBER('B-omvandling'!$RW$6)),"DATA SAKNAS",'B-omvandling'!$RW$6)</f>
        <v>1</v>
      </c>
      <c r="K183">
        <f>IF(NOT(ISNUMBER('B-omvandling'!$RW$7)),"DATA SAKNAS",'B-omvandling'!$RW$7)</f>
        <v>1</v>
      </c>
      <c r="L183">
        <f>IF(NOT(ISNUMBER('B-omvandling'!$RW$8)),"DATA SAKNAS",'B-omvandling'!$RW$8)</f>
        <v>3</v>
      </c>
      <c r="M183">
        <f>IF(NOT(ISNUMBER('B-omvandling'!$RW$9)),"DATA SAKNAS",'B-omvandling'!$RW$9)</f>
        <v>2</v>
      </c>
      <c r="N183">
        <f>IF(NOT(ISNUMBER('B-omvandling'!$RW$10)),"DATA SAKNAS",'B-omvandling'!$RW$10)</f>
        <v>3</v>
      </c>
      <c r="O183">
        <f ca="1">Jämförelser!RX$42</f>
        <v>0</v>
      </c>
      <c r="P183">
        <f ca="1">Jämförelser!RX$43</f>
        <v>0</v>
      </c>
      <c r="Q183">
        <f ca="1">Jämförelser!RX$44</f>
        <v>0</v>
      </c>
      <c r="R183">
        <v>4</v>
      </c>
    </row>
    <row r="185" spans="2:24" x14ac:dyDescent="0.35">
      <c r="B185" t="s">
        <v>289</v>
      </c>
    </row>
    <row r="186" spans="2:24" x14ac:dyDescent="0.35">
      <c r="B186" t="s">
        <v>270</v>
      </c>
      <c r="C186" t="s">
        <v>1</v>
      </c>
      <c r="D186" t="s">
        <v>0</v>
      </c>
      <c r="E186" t="s">
        <v>271</v>
      </c>
      <c r="F186" t="s">
        <v>272</v>
      </c>
      <c r="G186" t="s">
        <v>905</v>
      </c>
      <c r="H186" t="s">
        <v>293</v>
      </c>
      <c r="I186" t="s">
        <v>294</v>
      </c>
      <c r="J186" t="s">
        <v>295</v>
      </c>
      <c r="K186" t="s">
        <v>856</v>
      </c>
      <c r="L186" t="s">
        <v>869</v>
      </c>
      <c r="M186" t="s">
        <v>870</v>
      </c>
      <c r="N186" t="s">
        <v>871</v>
      </c>
      <c r="O186" t="s">
        <v>296</v>
      </c>
      <c r="P186" t="s">
        <v>297</v>
      </c>
      <c r="Q186" t="s">
        <v>298</v>
      </c>
      <c r="R186" t="s">
        <v>273</v>
      </c>
      <c r="S186" t="s">
        <v>274</v>
      </c>
    </row>
    <row r="187" spans="2:24" x14ac:dyDescent="0.35">
      <c r="B187">
        <v>1</v>
      </c>
      <c r="C187">
        <v>3</v>
      </c>
      <c r="D187">
        <v>1</v>
      </c>
      <c r="E187" t="s">
        <v>1</v>
      </c>
      <c r="F187" t="s">
        <v>24</v>
      </c>
      <c r="G187">
        <f>Föreskriftskraven!$AY4</f>
        <v>5</v>
      </c>
      <c r="H187">
        <f>'B-omvandling'!$AX4</f>
        <v>4</v>
      </c>
      <c r="I187">
        <f>'B-omvandling'!$AX5</f>
        <v>4</v>
      </c>
      <c r="J187">
        <f>'B-omvandling'!$AX6</f>
        <v>3</v>
      </c>
      <c r="K187">
        <f>'B-omvandling'!$AX7</f>
        <v>4</v>
      </c>
      <c r="L187">
        <f>'B-omvandling'!$AX8</f>
        <v>4</v>
      </c>
      <c r="M187">
        <f>'B-omvandling'!$AX9</f>
        <v>4</v>
      </c>
      <c r="N187">
        <f>'B-omvandling'!$AX10</f>
        <v>4</v>
      </c>
      <c r="O187" t="e">
        <f ca="1">'I-omvandling'!$AU4</f>
        <v>#REF!</v>
      </c>
      <c r="P187" t="e">
        <f ca="1">'I-omvandling'!$AU5</f>
        <v>#REF!</v>
      </c>
      <c r="Q187" t="e">
        <f ca="1">'I-omvandling'!$AU6</f>
        <v>#REF!</v>
      </c>
      <c r="R187">
        <v>5</v>
      </c>
      <c r="S187">
        <f t="shared" ref="S187:S192" si="66">R187*10^(D187-1)</f>
        <v>5</v>
      </c>
    </row>
    <row r="188" spans="2:24" x14ac:dyDescent="0.35">
      <c r="B188">
        <v>2</v>
      </c>
      <c r="C188">
        <v>11</v>
      </c>
      <c r="D188">
        <v>1</v>
      </c>
      <c r="E188" t="s">
        <v>1</v>
      </c>
      <c r="F188" t="s">
        <v>62</v>
      </c>
      <c r="G188">
        <f>Föreskriftskraven!$EU4</f>
        <v>3</v>
      </c>
      <c r="H188">
        <f>'B-omvandling'!$ET4</f>
        <v>2</v>
      </c>
      <c r="I188">
        <f>'B-omvandling'!$ET5</f>
        <v>2</v>
      </c>
      <c r="J188">
        <f>'B-omvandling'!$ET6</f>
        <v>2</v>
      </c>
      <c r="K188">
        <f>'B-omvandling'!$ET7</f>
        <v>2</v>
      </c>
      <c r="L188">
        <f>'B-omvandling'!$ET8</f>
        <v>5</v>
      </c>
      <c r="M188">
        <f>'B-omvandling'!$ET9</f>
        <v>4</v>
      </c>
      <c r="N188">
        <f>'B-omvandling'!$ET10</f>
        <v>3</v>
      </c>
      <c r="O188" t="e">
        <f ca="1">'I-omvandling'!$EQ4</f>
        <v>#REF!</v>
      </c>
      <c r="P188" t="e">
        <f ca="1">'I-omvandling'!$EQ5</f>
        <v>#REF!</v>
      </c>
      <c r="Q188" t="e">
        <f ca="1">'I-omvandling'!$EQ6</f>
        <v>#REF!</v>
      </c>
      <c r="R188">
        <v>5</v>
      </c>
      <c r="S188">
        <f t="shared" si="66"/>
        <v>5</v>
      </c>
    </row>
    <row r="189" spans="2:24" x14ac:dyDescent="0.35">
      <c r="B189">
        <v>3</v>
      </c>
      <c r="C189">
        <v>19</v>
      </c>
      <c r="D189">
        <v>2</v>
      </c>
      <c r="E189" t="s">
        <v>1</v>
      </c>
      <c r="F189" t="s">
        <v>93</v>
      </c>
      <c r="G189">
        <f>Föreskriftskraven!$IK4</f>
        <v>3</v>
      </c>
      <c r="H189">
        <f>'B-omvandling'!$IJ4</f>
        <v>5</v>
      </c>
      <c r="I189">
        <f>'B-omvandling'!$IJ5</f>
        <v>5</v>
      </c>
      <c r="J189">
        <f>'B-omvandling'!$IJ6</f>
        <v>1</v>
      </c>
      <c r="K189">
        <f>'B-omvandling'!$IJ7</f>
        <v>5</v>
      </c>
      <c r="L189">
        <f>'B-omvandling'!$IJ8</f>
        <v>5</v>
      </c>
      <c r="M189">
        <f>'B-omvandling'!$IJ9</f>
        <v>5</v>
      </c>
      <c r="N189">
        <f>'B-omvandling'!$IJ10</f>
        <v>5</v>
      </c>
      <c r="O189" t="e">
        <f ca="1">'I-omvandling'!$IG4</f>
        <v>#REF!</v>
      </c>
      <c r="P189" t="e">
        <f ca="1">'I-omvandling'!$IG5</f>
        <v>#REF!</v>
      </c>
      <c r="Q189" t="e">
        <f ca="1">'I-omvandling'!$IG6</f>
        <v>#REF!</v>
      </c>
      <c r="R189">
        <v>5</v>
      </c>
      <c r="S189">
        <f t="shared" si="66"/>
        <v>50</v>
      </c>
    </row>
    <row r="190" spans="2:24" x14ac:dyDescent="0.35">
      <c r="B190">
        <v>4</v>
      </c>
      <c r="C190">
        <v>22</v>
      </c>
      <c r="D190">
        <v>2</v>
      </c>
      <c r="E190" t="s">
        <v>1</v>
      </c>
      <c r="F190" t="s">
        <v>283</v>
      </c>
      <c r="G190">
        <f>Föreskriftskraven!$JR4</f>
        <v>3</v>
      </c>
      <c r="H190">
        <f>'B-omvandling'!$JQ4</f>
        <v>1</v>
      </c>
      <c r="I190">
        <f>'B-omvandling'!$JQ5</f>
        <v>1</v>
      </c>
      <c r="J190">
        <f>'B-omvandling'!$JQ6</f>
        <v>2</v>
      </c>
      <c r="K190">
        <f>'B-omvandling'!$JQ7</f>
        <v>5</v>
      </c>
      <c r="L190">
        <f>'B-omvandling'!$JQ8</f>
        <v>5</v>
      </c>
      <c r="M190">
        <f>'B-omvandling'!$JQ9</f>
        <v>5</v>
      </c>
      <c r="N190">
        <f>'B-omvandling'!$JQ10</f>
        <v>5</v>
      </c>
      <c r="O190" t="e">
        <f ca="1">'I-omvandling'!$JN4</f>
        <v>#REF!</v>
      </c>
      <c r="P190" t="e">
        <f ca="1">'I-omvandling'!$JN5</f>
        <v>#REF!</v>
      </c>
      <c r="Q190" t="e">
        <f ca="1">'I-omvandling'!$JN6</f>
        <v>#REF!</v>
      </c>
      <c r="R190">
        <v>5</v>
      </c>
      <c r="S190">
        <f t="shared" si="66"/>
        <v>50</v>
      </c>
    </row>
    <row r="191" spans="2:24" x14ac:dyDescent="0.35">
      <c r="B191">
        <v>5</v>
      </c>
      <c r="C191">
        <v>38</v>
      </c>
      <c r="D191">
        <v>3</v>
      </c>
      <c r="E191" t="s">
        <v>1</v>
      </c>
      <c r="F191" t="s">
        <v>193</v>
      </c>
      <c r="G191">
        <f>Föreskriftskraven!$QV4</f>
        <v>3</v>
      </c>
      <c r="H191">
        <f>'B-omvandling'!$QU4</f>
        <v>5</v>
      </c>
      <c r="I191">
        <f>'B-omvandling'!$QU5</f>
        <v>5</v>
      </c>
      <c r="J191">
        <f>'B-omvandling'!$QU6</f>
        <v>5</v>
      </c>
      <c r="K191">
        <f>'B-omvandling'!$QU7</f>
        <v>5</v>
      </c>
      <c r="L191">
        <f>'B-omvandling'!$QU8</f>
        <v>5</v>
      </c>
      <c r="M191">
        <f>'B-omvandling'!$QU9</f>
        <v>5</v>
      </c>
      <c r="N191">
        <f>'B-omvandling'!$QU10</f>
        <v>5</v>
      </c>
      <c r="O191" t="e">
        <f ca="1">'I-omvandling'!$QR4</f>
        <v>#REF!</v>
      </c>
      <c r="P191" t="e">
        <f ca="1">'I-omvandling'!$QR5</f>
        <v>#REF!</v>
      </c>
      <c r="Q191" t="e">
        <f ca="1">'I-omvandling'!$QR6</f>
        <v>#REF!</v>
      </c>
      <c r="R191">
        <v>5</v>
      </c>
      <c r="S191">
        <f t="shared" si="66"/>
        <v>500</v>
      </c>
    </row>
    <row r="192" spans="2:24" x14ac:dyDescent="0.35">
      <c r="B192">
        <v>6</v>
      </c>
      <c r="C192">
        <v>39</v>
      </c>
      <c r="D192">
        <v>4</v>
      </c>
      <c r="E192" t="s">
        <v>1</v>
      </c>
      <c r="F192" t="s">
        <v>200</v>
      </c>
      <c r="G192">
        <f>Föreskriftskraven!$RG4</f>
        <v>0</v>
      </c>
      <c r="H192">
        <f>'B-omvandling'!$RF4</f>
        <v>0</v>
      </c>
      <c r="I192">
        <f>'B-omvandling'!$RF5</f>
        <v>0</v>
      </c>
      <c r="J192">
        <f>'B-omvandling'!$RF6</f>
        <v>0</v>
      </c>
      <c r="K192">
        <f>'B-omvandling'!$RF7</f>
        <v>0</v>
      </c>
      <c r="L192">
        <f>'B-omvandling'!$RF8</f>
        <v>5</v>
      </c>
      <c r="M192">
        <f>'B-omvandling'!$RF9</f>
        <v>5</v>
      </c>
      <c r="N192">
        <f>'B-omvandling'!$RF10</f>
        <v>5</v>
      </c>
      <c r="O192" t="e">
        <f ca="1">'I-omvandling'!$RC4</f>
        <v>#REF!</v>
      </c>
      <c r="P192" t="e">
        <f ca="1">'I-omvandling'!$RC5</f>
        <v>#REF!</v>
      </c>
      <c r="Q192" t="e">
        <f ca="1">'I-omvandling'!$RC6</f>
        <v>#REF!</v>
      </c>
      <c r="R192">
        <v>5</v>
      </c>
      <c r="S192">
        <f t="shared" si="66"/>
        <v>5000</v>
      </c>
    </row>
    <row r="193" spans="2:24" x14ac:dyDescent="0.35">
      <c r="F193" t="s">
        <v>276</v>
      </c>
      <c r="G193">
        <f>SUM(G187:G192)</f>
        <v>17</v>
      </c>
      <c r="H193">
        <f>SUM(H187:H192)</f>
        <v>17</v>
      </c>
      <c r="I193">
        <f t="shared" ref="I193:J193" si="67">SUM(I187:I192)</f>
        <v>17</v>
      </c>
      <c r="J193">
        <f t="shared" si="67"/>
        <v>13</v>
      </c>
      <c r="K193">
        <f>SUM(K187:K192)</f>
        <v>21</v>
      </c>
      <c r="L193">
        <f>SUM(L187:L192)</f>
        <v>29</v>
      </c>
      <c r="M193">
        <f>SUM(M187:M192)</f>
        <v>28</v>
      </c>
      <c r="N193">
        <f>SUM(N187:N192)</f>
        <v>27</v>
      </c>
      <c r="O193" t="e">
        <f ca="1">SUM(O187:O192)</f>
        <v>#REF!</v>
      </c>
      <c r="P193" t="e">
        <f t="shared" ref="P193:Q193" ca="1" si="68">SUM(P187:P192)</f>
        <v>#REF!</v>
      </c>
      <c r="Q193" t="e">
        <f t="shared" ca="1" si="68"/>
        <v>#REF!</v>
      </c>
      <c r="R193">
        <v>30</v>
      </c>
      <c r="U193" t="s">
        <v>277</v>
      </c>
      <c r="V193" t="s">
        <v>277</v>
      </c>
      <c r="W193" t="s">
        <v>277</v>
      </c>
      <c r="X193" t="s">
        <v>277</v>
      </c>
    </row>
    <row r="194" spans="2:24" x14ac:dyDescent="0.35">
      <c r="F194" t="s">
        <v>278</v>
      </c>
      <c r="G194">
        <f>IF(OR(NOT(ISNUMBER(G187)),NOT(ISNUMBER(G188)),NOT(ISNUMBER(G189)),NOT(ISNUMBER(G190)),NOT(ISNUMBER(G191)),NOT(ISNUMBER(G192))),
"DATA SAKNAS",
IF(AND(G187&gt;=4,G188&gt;=4,G189&gt;=4,G190&gt;=4,G191&gt;=4,G192&gt;=4),
 4,
 IF(AND(G187&gt;=3,G188&gt;=3,G189&gt;=3,G190&gt;=3,G191&gt;=3),
  3,
  IF(AND(G187&gt;=2,G188&gt;=2,G189&gt;=2,G190&gt;=2),
   2,
   IF(AND(G187&gt;=1,G188&gt;=1),
    1,
    0)))))</f>
        <v>3</v>
      </c>
      <c r="H194">
        <f>IF(OR(NOT(ISNUMBER(H187)),NOT(ISNUMBER(H188)),NOT(ISNUMBER(H189)),NOT(ISNUMBER(H190)),NOT(ISNUMBER(H191)),NOT(ISNUMBER(H192))),
"DATA SAKNAS",
IF(AND(H187&gt;=4,H188&gt;=4,H189&gt;=4,H190&gt;=4,H191&gt;=4,H192&gt;=4),
 4,
 IF(AND(H187&gt;=3,H188&gt;=3,H189&gt;=3,H190&gt;=3,H191&gt;=3),
  3,
  IF(AND(H187&gt;=2,H188&gt;=2,H189&gt;=2,H190&gt;=2),
   2,
   IF(AND(H187&gt;=1,H188&gt;=1),
    1,
    0)))))</f>
        <v>1</v>
      </c>
      <c r="I194">
        <f t="shared" ref="I194:J194" si="69">IF(OR(NOT(ISNUMBER(I187)),NOT(ISNUMBER(I188)),NOT(ISNUMBER(I189)),NOT(ISNUMBER(I190)),NOT(ISNUMBER(I191)),NOT(ISNUMBER(I192))),
"DATA SAKNAS",
IF(AND(I187&gt;=4,I188&gt;=4,I189&gt;=4,I190&gt;=4,I191&gt;=4,I192&gt;=4),
 4,
 IF(AND(I187&gt;=3,I188&gt;=3,I189&gt;=3,I190&gt;=3,I191&gt;=3),
  3,
  IF(AND(I187&gt;=2,I188&gt;=2,I189&gt;=2,I190&gt;=2),
   2,
   IF(AND(I187&gt;=1,I188&gt;=1),
    1,
    0)))))</f>
        <v>1</v>
      </c>
      <c r="J194">
        <f t="shared" si="69"/>
        <v>1</v>
      </c>
      <c r="K194">
        <f>IF(OR(NOT(ISNUMBER(K187)),NOT(ISNUMBER(K188)),NOT(ISNUMBER(K189)),NOT(ISNUMBER(K190)),NOT(ISNUMBER(K191)),NOT(ISNUMBER(K192))),
"DATA SAKNAS",
IF(AND(K187&gt;=4,K188&gt;=4,K189&gt;=4,K190&gt;=4,K191&gt;=4,K192&gt;=4),
 4,
 IF(AND(K187&gt;=3,K188&gt;=3,K189&gt;=3,K190&gt;=3,K191&gt;=3),
  3,
  IF(AND(K187&gt;=2,K188&gt;=2,K189&gt;=2,K190&gt;=2),
   2,
   IF(AND(K187&gt;=1,K188&gt;=1),
    1,
    0)))))</f>
        <v>2</v>
      </c>
      <c r="L194">
        <f>IF(OR(NOT(ISNUMBER(L187)),NOT(ISNUMBER(L188)),NOT(ISNUMBER(L189)),NOT(ISNUMBER(L190)),NOT(ISNUMBER(L191)),NOT(ISNUMBER(L192))),
"DATA SAKNAS",
IF(AND(L187&gt;=4,L188&gt;=4,L189&gt;=4,L190&gt;=4,L191&gt;=4,L192&gt;=4),
 4,
 IF(AND(L187&gt;=3,L188&gt;=3,L189&gt;=3,L190&gt;=3,L191&gt;=3),
  3,
  IF(AND(L187&gt;=2,L188&gt;=2,L189&gt;=2,L190&gt;=2),
   2,
   IF(AND(L187&gt;=1,L188&gt;=1),
    1,
    0)))))</f>
        <v>4</v>
      </c>
      <c r="M194">
        <f>IF(OR(NOT(ISNUMBER(M187)),NOT(ISNUMBER(M188)),NOT(ISNUMBER(M189)),NOT(ISNUMBER(M190)),NOT(ISNUMBER(M191)),NOT(ISNUMBER(M192))),
"DATA SAKNAS",
IF(AND(M187&gt;=4,M188&gt;=4,M189&gt;=4,M190&gt;=4,M191&gt;=4,M192&gt;=4),
 4,
 IF(AND(M187&gt;=3,M188&gt;=3,M189&gt;=3,M190&gt;=3,M191&gt;=3),
  3,
  IF(AND(M187&gt;=2,M188&gt;=2,M189&gt;=2,M190&gt;=2),
   2,
   IF(AND(M187&gt;=1,M188&gt;=1),
    1,
    0)))))</f>
        <v>4</v>
      </c>
      <c r="N194">
        <f>IF(OR(NOT(ISNUMBER(N187)),NOT(ISNUMBER(N188)),NOT(ISNUMBER(N189)),NOT(ISNUMBER(N190)),NOT(ISNUMBER(N191)),NOT(ISNUMBER(N192))),
"DATA SAKNAS",
IF(AND(N187&gt;=4,N188&gt;=4,N189&gt;=4,N190&gt;=4,N191&gt;=4,N192&gt;=4),
 4,
 IF(AND(N187&gt;=3,N188&gt;=3,N189&gt;=3,N190&gt;=3,N191&gt;=3),
  3,
  IF(AND(N187&gt;=2,N188&gt;=2,N189&gt;=2,N190&gt;=2),
   2,
   IF(AND(N187&gt;=1,N188&gt;=1),
    1,
    0)))))</f>
        <v>3</v>
      </c>
      <c r="O194" t="e">
        <f ca="1">IF(AND(ISNUMBER(O187),O187&gt;=4,ISNUMBER(O188),O188&gt;=4,ISNUMBER(O189),O189&gt;=4,ISNUMBER(O190),O190&gt;=4,ISNUMBER(O191),O191&gt;=4,ISNUMBER(O192),O192&gt;=4),
 4,
 IF(AND(ISNUMBER(O187),O187&gt;=3,ISNUMBER(O188),O188&gt;=3,ISNUMBER(O189),O189&gt;=3,ISNUMBER(O190),O190&gt;=3,ISNUMBER(O191),O191&gt;=3),
  3,
  IF(AND(ISNUMBER(O187),O187&gt;=2,ISNUMBER(O188),O188&gt;=2,ISNUMBER(O189),O189&gt;=2,ISNUMBER(O190),O190&gt;=2),
   2,
   IF(AND(ISNUMBER(O187),O187&gt;=1,ISNUMBER(O188),O188&gt;=1),
    1,
    0))))</f>
        <v>#REF!</v>
      </c>
      <c r="P194" t="e">
        <f t="shared" ref="P194:Q194" ca="1" si="70">IF(AND(ISNUMBER(P187),P187&gt;=4,ISNUMBER(P188),P188&gt;=4,ISNUMBER(P189),P189&gt;=4,ISNUMBER(P190),P190&gt;=4,ISNUMBER(P191),P191&gt;=4,ISNUMBER(P192),P192&gt;=4),
 4,
 IF(AND(ISNUMBER(P187),P187&gt;=3,ISNUMBER(P188),P188&gt;=3,ISNUMBER(P189),P189&gt;=3,ISNUMBER(P190),P190&gt;=3,ISNUMBER(P191),P191&gt;=3),
  3,
  IF(AND(ISNUMBER(P187),P187&gt;=2,ISNUMBER(P188),P188&gt;=2,ISNUMBER(P189),P189&gt;=2,ISNUMBER(P190),P190&gt;=2),
   2,
   IF(AND(ISNUMBER(P187),P187&gt;=1,ISNUMBER(P188),P188&gt;=1),
    1,
    0))))</f>
        <v>#REF!</v>
      </c>
      <c r="Q194" t="e">
        <f t="shared" ca="1" si="70"/>
        <v>#REF!</v>
      </c>
      <c r="R194">
        <v>4</v>
      </c>
      <c r="U194">
        <v>1</v>
      </c>
      <c r="V194">
        <v>2</v>
      </c>
      <c r="W194">
        <v>3</v>
      </c>
      <c r="X194">
        <v>4</v>
      </c>
    </row>
    <row r="195" spans="2:24" x14ac:dyDescent="0.35">
      <c r="F195" t="s">
        <v>279</v>
      </c>
      <c r="G195">
        <f>IF(G73="DATA SAKNAS","DATA SAKNAS",
IF(
 AND(G194=4,G193&gt;=$X195),
 4,
 IF(
  AND(G194=4,G193&gt;=$W195),
  3,
  IF(
   AND(G194=4,G193&gt;=$V195),
   2,
   IF(
    AND(G194=4,G193&gt;=$U195),
    1,
    IF(
     AND(G194=3,G193&gt;=$W195),
     3,
     IF(
      AND(G194=3,G193&gt;=$V195),
      2,
      IF(
       AND(G194=3,G193&gt;=$U195),
       1,
       IF(
        AND(G194=2,G193&gt;=$V195),
        2,
        IF(
         AND(G194=2,G193&gt;=$U195),
         1,
         IF(
          AND(G194=1,G193&gt;=$U195),
          1,
          0)))))))))))</f>
        <v>2</v>
      </c>
      <c r="H195">
        <f t="shared" ref="H195:N195" si="71">IF(H73="DATA SAKNAS","DATA SAKNAS",
IF(
 AND(H194=4,H193&gt;=$X195),
 4,
 IF(
  AND(H194=4,H193&gt;=$W195),
  3,
  IF(
   AND(H194=4,H193&gt;=$V195),
   2,
   IF(
    AND(H194=4,H193&gt;=$U195),
    1,
    IF(
     AND(H194=3,H193&gt;=$W195),
     3,
     IF(
      AND(H194=3,H193&gt;=$V195),
      2,
      IF(
       AND(H194=3,H193&gt;=$U195),
       1,
       IF(
        AND(H194=2,H193&gt;=$V195),
        2,
        IF(
         AND(H194=2,H193&gt;=$U195),
         1,
         IF(
          AND(H194=1,H193&gt;=$U195),
          1,
          0)))))))))))</f>
        <v>1</v>
      </c>
      <c r="I195">
        <f t="shared" si="71"/>
        <v>1</v>
      </c>
      <c r="J195">
        <f t="shared" si="71"/>
        <v>1</v>
      </c>
      <c r="K195">
        <f t="shared" si="71"/>
        <v>2</v>
      </c>
      <c r="L195">
        <f t="shared" si="71"/>
        <v>4</v>
      </c>
      <c r="M195">
        <f t="shared" si="71"/>
        <v>4</v>
      </c>
      <c r="N195">
        <f t="shared" si="71"/>
        <v>3</v>
      </c>
      <c r="O195" t="e">
        <f ca="1">IF(O73="DATA SAKNAS","DATA SAKNAS",
IF(
 AND(O194=4,O193&gt;=M195),
 4,
 IF(
  AND(O194=4,O193&gt;=L195),
  3,
  IF(
   AND(O194=4,O193&gt;=K195),
   2,
   IF(
    AND(O194=4,O193&gt;=J195),
    1,
    IF(
     AND(O194=3,O193&gt;=L195),
     3,
     IF(
      AND(O194=3,O193&gt;=K195),
      2,
      IF(
       AND(O194=3,O193&gt;=J195),
       1,
       IF(
        AND(O194=2,O193&gt;=K195),
        2,
        IF(
         AND(O194=2,O193&gt;=J195),
         1,
         IF(
          AND(O194=1,O193&gt;=J195),
          1,
          0)))))))))))</f>
        <v>#REF!</v>
      </c>
      <c r="P195" t="e">
        <f ca="1">IF(P73="DATA SAKNAS","DATA SAKNAS",
IF(
 AND(P194=4,P193&gt;=M195),
 4,
 IF(
  AND(P194=4,P193&gt;=L195),
  3,
  IF(
   AND(P194=4,P193&gt;=K195),
   2,
   IF(
    AND(P194=4,P193&gt;=J195),
    1,
    IF(
     AND(P194=3,P193&gt;=L195),
     3,
     IF(
      AND(P194=3,P193&gt;=K195),
      2,
      IF(
       AND(P194=3,P193&gt;=J195),
       1,
       IF(
        AND(P194=2,P193&gt;=K195),
        2,
        IF(
         AND(P194=2,P193&gt;=J195),
         1,
         IF(
          AND(P194=1,P193&gt;=J195),
          1,
          0)))))))))))</f>
        <v>#REF!</v>
      </c>
      <c r="Q195" t="e">
        <f ca="1">IF(Q73="DATA SAKNAS","DATA SAKNAS",
IF(
 AND(Q194=4,Q193&gt;=M195),
 4,
 IF(
  AND(Q194=4,Q193&gt;=L195),
  3,
  IF(
   AND(Q194=4,Q193&gt;=K195),
   2,
   IF(
    AND(Q194=4,Q193&gt;=J195),
    1,
    IF(
     AND(Q194=3,Q193&gt;=L195),
     3,
     IF(
      AND(Q194=3,Q193&gt;=K195),
      2,
      IF(
       AND(Q194=3,Q193&gt;=J195),
       1,
       IF(
        AND(Q194=2,Q193&gt;=K195),
        2,
        IF(
         AND(Q194=2,Q193&gt;=J195),
         1,
         IF(
          AND(Q194=1,Q193&gt;=J195),
          1,
          0)))))))))))</f>
        <v>#REF!</v>
      </c>
      <c r="R195">
        <v>4</v>
      </c>
      <c r="U195">
        <f>IF(U194=
 1,
 ROUND(U194*COUNTIF($S187:$S192,"=5")+COUNTIF($S187:$S192,"&lt;10")/2,0),
 IF(U194=
  2,
  ROUND(U194*(COUNTIF($S187:$S192,"=5")+COUNTIF($S187:$S192,"=50"))+COUNTIF($S187:$S192,"&lt;100")/2,0),
  IF(U194=
   3,
   ROUND(U194*(COUNTIF($S187:$S192,"=5")+COUNTIF($S187:$S192,"=50")+COUNTIF($S187:$S192,"=500"))+COUNTIF($S187:$S192,"&lt;1000")/2,0),
   ROUND(U194*(COUNTIF($S187:$S192,"=5")+COUNTIF($S187:$S192,"=50")+COUNTIF($S187:$S192,"=500")+COUNTIF($S187:$S192,"=5000"))+COUNTIF($S187:$S192,"&lt;10000")/2,0))))</f>
        <v>3</v>
      </c>
      <c r="V195">
        <f>IF(V194=
 1,
 ROUND(V194*COUNTIF($S187:$S192,"=5")+COUNTIF($S187:$S192,"&lt;10")/2,0),
 IF(V194=
  2,
  ROUND(V194*(COUNTIF($S187:$S192,"=5")+COUNTIF($S187:$S192,"=50"))+COUNTIF($S187:$S192,"&lt;100")/2,0),
  IF(V194=
   3,
   ROUND(V194*(COUNTIF($S187:$S192,"=5")+COUNTIF($S187:$S192,"=50")+COUNTIF($S187:$S192,"=500"))+COUNTIF($S187:$S192,"&lt;1000")/2,0),
   ROUND(V194*(COUNTIF($S187:$S192,"=5")+COUNTIF($S187:$S192,"=50")+COUNTIF($S187:$S192,"=500")+COUNTIF($S187:$S192,"=5000"))+COUNTIF($S187:$S192,"&lt;10000")/2,0))))</f>
        <v>10</v>
      </c>
      <c r="W195">
        <f>IF(W194=
 1,
 ROUND(W194*COUNTIF($S187:$S192,"=5")+COUNTIF($S187:$S192,"&lt;10")/2,0),
 IF(W194=
  2,
  ROUND(W194*(COUNTIF($S187:$S192,"=5")+COUNTIF($S187:$S192,"=50"))+COUNTIF($S187:$S192,"&lt;100")/2,0),
  IF(W194=
   3,
   ROUND(W194*(COUNTIF($S187:$S192,"=5")+COUNTIF($S187:$S192,"=50")+COUNTIF($S187:$S192,"=500"))+COUNTIF($S187:$S192,"&lt;1000")/2,0),
   ROUND(W194*(COUNTIF($S187:$S192,"=5")+COUNTIF($S187:$S192,"=50")+COUNTIF($S187:$S192,"=500")+COUNTIF($S187:$S192,"=5000"))+COUNTIF($S187:$S192,"&lt;10000")/2,0))))</f>
        <v>18</v>
      </c>
      <c r="X195">
        <f>IF(X194=
 1,
 ROUND(X194*COUNTIF($S187:$S192,"=5")+COUNTIF($S187:$S192,"&lt;10")/2,0),
 IF(X194=
  2,
  ROUND(X194*(COUNTIF($S187:$S192,"=5")+COUNTIF($S187:$S192,"=50"))+COUNTIF($S187:$S192,"&lt;100")/2,0),
  IF(X194=
   3,
   ROUND(X194*(COUNTIF($S187:$S192,"=5")+COUNTIF($S187:$S192,"=50")+COUNTIF($S187:$S192,"=500"))+COUNTIF($S187:$S192,"&lt;1000")/2,0),
   ROUND(X194*(COUNTIF($S187:$S192,"=5")+COUNTIF($S187:$S192,"=50")+COUNTIF($S187:$S192,"=500")+COUNTIF($S187:$S192,"=5000"))+COUNTIF($S187:$S192,"&lt;10000")/2,0))))</f>
        <v>27</v>
      </c>
    </row>
    <row r="196" spans="2:24" x14ac:dyDescent="0.35">
      <c r="F196" t="s">
        <v>280</v>
      </c>
      <c r="G196">
        <f>IF(NOT(ISNUMBER(Föreskriftskraven!$RX$4)),"DATA SAKNAS",Föreskriftskraven!$RX$4)</f>
        <v>3</v>
      </c>
      <c r="H196">
        <f>IF(NOT(ISNUMBER('B-omvandling'!$RW$4)),"DATA SAKNAS",'B-omvandling'!$RW$4)</f>
        <v>0</v>
      </c>
      <c r="I196">
        <f>IF(NOT(ISNUMBER('B-omvandling'!$RW$5)),"DATA SAKNAS",'B-omvandling'!$RW$5)</f>
        <v>0</v>
      </c>
      <c r="J196">
        <f>IF(NOT(ISNUMBER('B-omvandling'!$RW$6)),"DATA SAKNAS",'B-omvandling'!$RW$6)</f>
        <v>1</v>
      </c>
      <c r="K196">
        <f>IF(NOT(ISNUMBER('B-omvandling'!$RW$7)),"DATA SAKNAS",'B-omvandling'!$RW$7)</f>
        <v>1</v>
      </c>
      <c r="L196">
        <f>IF(NOT(ISNUMBER('B-omvandling'!$RW$8)),"DATA SAKNAS",'B-omvandling'!$RW$8)</f>
        <v>3</v>
      </c>
      <c r="M196">
        <f>IF(NOT(ISNUMBER('B-omvandling'!$RW$9)),"DATA SAKNAS",'B-omvandling'!$RW$9)</f>
        <v>2</v>
      </c>
      <c r="N196">
        <f>IF(NOT(ISNUMBER('B-omvandling'!$RW$10)),"DATA SAKNAS",'B-omvandling'!$RW$10)</f>
        <v>3</v>
      </c>
      <c r="O196">
        <f ca="1">Jämförelser!RX$42</f>
        <v>0</v>
      </c>
      <c r="P196">
        <f ca="1">Jämförelser!RX$43</f>
        <v>0</v>
      </c>
      <c r="Q196">
        <f ca="1">Jämförelser!RX$44</f>
        <v>0</v>
      </c>
      <c r="R196">
        <v>4</v>
      </c>
    </row>
    <row r="198" spans="2:24" x14ac:dyDescent="0.35">
      <c r="B198" t="s">
        <v>290</v>
      </c>
    </row>
    <row r="199" spans="2:24" x14ac:dyDescent="0.35">
      <c r="B199" t="s">
        <v>270</v>
      </c>
      <c r="C199" t="s">
        <v>1</v>
      </c>
      <c r="D199" t="s">
        <v>0</v>
      </c>
      <c r="E199" t="s">
        <v>271</v>
      </c>
      <c r="F199" t="s">
        <v>272</v>
      </c>
      <c r="G199" t="s">
        <v>905</v>
      </c>
      <c r="H199" t="s">
        <v>293</v>
      </c>
      <c r="I199" t="s">
        <v>294</v>
      </c>
      <c r="J199" t="s">
        <v>295</v>
      </c>
      <c r="K199" t="s">
        <v>856</v>
      </c>
      <c r="L199" t="s">
        <v>869</v>
      </c>
      <c r="M199" t="s">
        <v>870</v>
      </c>
      <c r="N199" t="s">
        <v>871</v>
      </c>
      <c r="O199" t="s">
        <v>296</v>
      </c>
      <c r="P199" t="s">
        <v>297</v>
      </c>
      <c r="Q199" t="s">
        <v>298</v>
      </c>
      <c r="R199" t="s">
        <v>273</v>
      </c>
      <c r="S199" t="s">
        <v>274</v>
      </c>
    </row>
    <row r="200" spans="2:24" x14ac:dyDescent="0.35">
      <c r="B200">
        <v>1</v>
      </c>
      <c r="C200">
        <v>6</v>
      </c>
      <c r="D200">
        <v>1</v>
      </c>
      <c r="E200" t="s">
        <v>223</v>
      </c>
      <c r="F200" t="s">
        <v>41</v>
      </c>
      <c r="G200">
        <f>IF(
 Föreskriftskraven!$CH4&gt;0,
 IF(Föreskriftskraven!$CA4="x",1,0),
 "FEL UPPTÄCKT")</f>
        <v>1</v>
      </c>
      <c r="H200">
        <f>IF(
 'B-omvandling'!$BZ4="",
 "",
 IF(
  AND(
   'B-omvandling'!$BZ4=1,
   ISNUMBER('B-omvandling'!$CG4),
   'B-omvandling'!$CG4&gt;0),
  'B-omvandling'!$BZ4,
  0))</f>
        <v>1</v>
      </c>
      <c r="I200">
        <f>IF(
 'B-omvandling'!$BZ5="",
 "",
 IF(
  AND(
   'B-omvandling'!$BZ5=1,
   ISNUMBER('B-omvandling'!$CG5),
   'B-omvandling'!$CG5&gt;0),
  'B-omvandling'!$BZ5,
  0))</f>
        <v>1</v>
      </c>
      <c r="J200">
        <f>IF(
 'B-omvandling'!$BZ6="",
 "",
 IF(
  AND(
   'B-omvandling'!$BZ6=1,
   ISNUMBER('B-omvandling'!$CG6),
   'B-omvandling'!$CG6&gt;0),
  'B-omvandling'!$BZ6,
  0))</f>
        <v>1</v>
      </c>
      <c r="K200">
        <f>IF(
 'B-omvandling'!$BZ7="",
 "",
 IF(
  AND(
   'B-omvandling'!$BZ7=1,
   ISNUMBER('B-omvandling'!$CG7),
   'B-omvandling'!$CG7&gt;0),
  'B-omvandling'!$BZ7,
  0))</f>
        <v>1</v>
      </c>
      <c r="L200">
        <f>IF(
 'B-omvandling'!$BZ8="",
 "",
 IF(
  AND(
   'B-omvandling'!$BZ8=1,
   ISNUMBER('B-omvandling'!$CG8),
   'B-omvandling'!$CG8&gt;0),
  'B-omvandling'!$BZ8,
  0))</f>
        <v>1</v>
      </c>
      <c r="M200">
        <f>IF(
 'B-omvandling'!$BZ9="",
 "",
 IF(
  AND(
   'B-omvandling'!$BZ9=1,
   ISNUMBER('B-omvandling'!$CG9),
   'B-omvandling'!$CG9&gt;0),
  'B-omvandling'!$BZ9,
  0))</f>
        <v>1</v>
      </c>
      <c r="N200">
        <f>IF(
 'B-omvandling'!$BZ10="",
 "",
 IF(
  AND(
   'B-omvandling'!$BZ10=1,
   ISNUMBER('B-omvandling'!$CG10),
   'B-omvandling'!$CG10&gt;0),
  'B-omvandling'!$BZ10,
  0))</f>
        <v>1</v>
      </c>
      <c r="O200" t="e">
        <f ca="1">IF(
 'I-omvandling'!$BW4="",
 "",
 IF(
  AND(
   'I-omvandling'!$BW4=1,
   ISNUMBER('I-omvandling'!$CD4),
   'I-omvandling'!$CD4&gt;0),
  'I-omvandling'!$BW4,
  0))</f>
        <v>#REF!</v>
      </c>
      <c r="P200" t="e">
        <f ca="1">IF(
 'I-omvandling'!$BW5="",
 "",
 IF(
  AND(
   'I-omvandling'!$BW5=1,
   ISNUMBER('I-omvandling'!$CD5),
   'I-omvandling'!$CD5&gt;0),
  'I-omvandling'!$BW5,
  0))</f>
        <v>#REF!</v>
      </c>
      <c r="Q200" t="e">
        <f ca="1">IF(
 'I-omvandling'!$BW6="",
 "",
 IF(
  AND(
   'I-omvandling'!$BW6=1,
   ISNUMBER('I-omvandling'!$CD6),
   'I-omvandling'!$CD6&gt;0),
  'I-omvandling'!$BW6,
  0))</f>
        <v>#REF!</v>
      </c>
      <c r="R200">
        <v>1</v>
      </c>
      <c r="S200">
        <f t="shared" ref="S200:S208" si="72">R200*10^(D200-1)</f>
        <v>1</v>
      </c>
    </row>
    <row r="201" spans="2:24" x14ac:dyDescent="0.35">
      <c r="B201">
        <v>2</v>
      </c>
      <c r="C201">
        <v>14</v>
      </c>
      <c r="D201">
        <v>1</v>
      </c>
      <c r="E201" t="s">
        <v>223</v>
      </c>
      <c r="F201" t="s">
        <v>291</v>
      </c>
      <c r="G201">
        <f>IF(
 Föreskriftskraven!$GG4&gt;0,
 IF(Föreskriftskraven!$FZ4="x",1,0)+IF(Föreskriftskraven!$GB4="x",1,0),
 "FEL UPPTÄCKT")</f>
        <v>1</v>
      </c>
      <c r="H201">
        <f>IF(
 AND(
  NOT(ISNUMBER('B-omvandling'!$FY4)),
  NOT(ISNUMBER('B-omvandling'!$GA4))),
  "",
  IF(
   ISNUMBER('B-omvandling'!$GF4),
   'B-omvandling'!$FY4+'B-omvandling'!$GA4,
   "FEL UPPTÄCKT"))</f>
        <v>0</v>
      </c>
      <c r="I201">
        <f>IF(
 AND(
  NOT(ISNUMBER('B-omvandling'!$FY5)),
  NOT(ISNUMBER('B-omvandling'!$GA5))),
  "",
  IF(
   ISNUMBER('B-omvandling'!$GF5),
   'B-omvandling'!$FY5+'B-omvandling'!$GA5,
   "FEL UPPTÄCKT"))</f>
        <v>0</v>
      </c>
      <c r="J201">
        <f>IF(
 AND(
  NOT(ISNUMBER('B-omvandling'!$FY6)),
  NOT(ISNUMBER('B-omvandling'!$GA6))),
  "",
  IF(
   ISNUMBER('B-omvandling'!$GF6),
   'B-omvandling'!$FY6+'B-omvandling'!$GA6,
   "FEL UPPTÄCKT"))</f>
        <v>0</v>
      </c>
      <c r="K201">
        <f>IF(
 AND(
  NOT(ISNUMBER('B-omvandling'!$FY7)),
  NOT(ISNUMBER('B-omvandling'!$GA7))),
  "",
  IF(
   ISNUMBER('B-omvandling'!$GF7),
   'B-omvandling'!$FY7+'B-omvandling'!$GA7,
   "FEL UPPTÄCKT"))</f>
        <v>0</v>
      </c>
      <c r="L201">
        <f>IF(
 AND(
  NOT(ISNUMBER('B-omvandling'!$FY8)),
  NOT(ISNUMBER('B-omvandling'!$GA8))),
  "",
  IF(
   ISNUMBER('B-omvandling'!$GF8),
   'B-omvandling'!$FY8+'B-omvandling'!$GA8,
   "FEL UPPTÄCKT"))</f>
        <v>2</v>
      </c>
      <c r="M201">
        <f>IF(
 AND(
  NOT(ISNUMBER('B-omvandling'!$FY9)),
  NOT(ISNUMBER('B-omvandling'!$GA9))),
  "",
  IF(
   ISNUMBER('B-omvandling'!$GF9),
   'B-omvandling'!$FY9+'B-omvandling'!$GA9,
   "FEL UPPTÄCKT"))</f>
        <v>0</v>
      </c>
      <c r="N201">
        <f>IF(
 AND(
  NOT(ISNUMBER('B-omvandling'!$FY10)),
  NOT(ISNUMBER('B-omvandling'!$GA10))),
  "",
  IF(
   ISNUMBER('B-omvandling'!$GF10),
   'B-omvandling'!$FY10+'B-omvandling'!$GA10,
   "FEL UPPTÄCKT"))</f>
        <v>2</v>
      </c>
      <c r="O201" t="str">
        <f ca="1">IF(
 AND(
  NOT(ISNUMBER('I-omvandling'!$FV4)),
  NOT(ISNUMBER('I-omvandling'!$FX4))),
  "",
  IF(
   ISNUMBER('I-omvandling'!$GC4),
   'I-omvandling'!$FV4+'I-omvandling'!$FX4,
   "FEL UPPTÄCKT"))</f>
        <v/>
      </c>
      <c r="P201" t="str">
        <f ca="1">IF(
 AND(
  NOT(ISNUMBER('I-omvandling'!$FV5)),
  NOT(ISNUMBER('I-omvandling'!$FX5))),
  "",
  IF(
   ISNUMBER('I-omvandling'!$GC5),
   'I-omvandling'!$FV5+'I-omvandling'!$FX5,
   "FEL UPPTÄCKT"))</f>
        <v/>
      </c>
      <c r="Q201" t="str">
        <f ca="1">IF(
 AND(
  NOT(ISNUMBER('I-omvandling'!$FV6)),
  NOT(ISNUMBER('I-omvandling'!$FX6))),
  "",
  IF(
   ISNUMBER('I-omvandling'!$GC6),
   'I-omvandling'!$FV6+'I-omvandling'!$FX6,
   "FEL UPPTÄCKT"))</f>
        <v/>
      </c>
      <c r="R201">
        <v>2</v>
      </c>
      <c r="S201">
        <f t="shared" si="72"/>
        <v>2</v>
      </c>
    </row>
    <row r="202" spans="2:24" x14ac:dyDescent="0.35">
      <c r="B202">
        <v>3</v>
      </c>
      <c r="C202">
        <v>23</v>
      </c>
      <c r="D202">
        <v>2</v>
      </c>
      <c r="E202" t="s">
        <v>1</v>
      </c>
      <c r="F202" t="s">
        <v>112</v>
      </c>
      <c r="G202">
        <f>Föreskriftskraven!$KC4</f>
        <v>5</v>
      </c>
      <c r="H202">
        <f>'B-omvandling'!$KB4</f>
        <v>5</v>
      </c>
      <c r="I202">
        <f>'B-omvandling'!$KB5</f>
        <v>1</v>
      </c>
      <c r="J202">
        <f>'B-omvandling'!$KB6</f>
        <v>0</v>
      </c>
      <c r="K202">
        <f>'B-omvandling'!$KB7</f>
        <v>5</v>
      </c>
      <c r="L202">
        <f>'B-omvandling'!$KB8</f>
        <v>5</v>
      </c>
      <c r="M202">
        <f>'B-omvandling'!$KB9</f>
        <v>5</v>
      </c>
      <c r="N202">
        <f>'B-omvandling'!$KB10</f>
        <v>5</v>
      </c>
      <c r="O202" t="e">
        <f ca="1">'I-omvandling'!$JY4</f>
        <v>#REF!</v>
      </c>
      <c r="P202" t="e">
        <f ca="1">'I-omvandling'!$JY5</f>
        <v>#REF!</v>
      </c>
      <c r="Q202" t="e">
        <f ca="1">'I-omvandling'!$JY6</f>
        <v>#REF!</v>
      </c>
      <c r="R202">
        <v>5</v>
      </c>
      <c r="S202">
        <f t="shared" si="72"/>
        <v>50</v>
      </c>
    </row>
    <row r="203" spans="2:24" x14ac:dyDescent="0.35">
      <c r="B203">
        <v>4</v>
      </c>
      <c r="C203">
        <v>24</v>
      </c>
      <c r="D203">
        <v>2</v>
      </c>
      <c r="E203" t="s">
        <v>1</v>
      </c>
      <c r="F203" t="s">
        <v>113</v>
      </c>
      <c r="G203">
        <f>Föreskriftskraven!$KN4</f>
        <v>3</v>
      </c>
      <c r="H203">
        <f>'B-omvandling'!$KM4</f>
        <v>5</v>
      </c>
      <c r="I203">
        <f>'B-omvandling'!$KM5</f>
        <v>1</v>
      </c>
      <c r="J203">
        <f>'B-omvandling'!$KM6</f>
        <v>2</v>
      </c>
      <c r="K203">
        <f>'B-omvandling'!$KM7</f>
        <v>5</v>
      </c>
      <c r="L203">
        <f>'B-omvandling'!$KM8</f>
        <v>5</v>
      </c>
      <c r="M203">
        <f>'B-omvandling'!$KM9</f>
        <v>5</v>
      </c>
      <c r="N203">
        <f>'B-omvandling'!$KM10</f>
        <v>5</v>
      </c>
      <c r="O203" t="e">
        <f ca="1">'I-omvandling'!$KJ4</f>
        <v>#REF!</v>
      </c>
      <c r="P203" t="e">
        <f ca="1">'I-omvandling'!$KJ5</f>
        <v>#REF!</v>
      </c>
      <c r="Q203" t="e">
        <f ca="1">'I-omvandling'!$KJ6</f>
        <v>#REF!</v>
      </c>
      <c r="R203">
        <v>5</v>
      </c>
      <c r="S203">
        <f t="shared" si="72"/>
        <v>50</v>
      </c>
    </row>
    <row r="204" spans="2:24" x14ac:dyDescent="0.35">
      <c r="B204">
        <v>5</v>
      </c>
      <c r="C204">
        <v>25</v>
      </c>
      <c r="D204">
        <v>2</v>
      </c>
      <c r="E204" t="s">
        <v>1</v>
      </c>
      <c r="F204" t="s">
        <v>119</v>
      </c>
      <c r="G204">
        <f>Föreskriftskraven!$KY4</f>
        <v>5</v>
      </c>
      <c r="H204">
        <f>'B-omvandling'!$KX4</f>
        <v>3</v>
      </c>
      <c r="I204">
        <f>'B-omvandling'!$KX5</f>
        <v>1</v>
      </c>
      <c r="J204">
        <f>'B-omvandling'!$KX6</f>
        <v>4</v>
      </c>
      <c r="K204">
        <f>'B-omvandling'!$KX7</f>
        <v>3</v>
      </c>
      <c r="L204">
        <f>'B-omvandling'!$KX8</f>
        <v>4</v>
      </c>
      <c r="M204">
        <f>'B-omvandling'!$KX9</f>
        <v>5</v>
      </c>
      <c r="N204">
        <f>'B-omvandling'!$KX10</f>
        <v>4</v>
      </c>
      <c r="O204" t="e">
        <f ca="1">'I-omvandling'!$KU4</f>
        <v>#REF!</v>
      </c>
      <c r="P204" t="e">
        <f ca="1">'I-omvandling'!$KU5</f>
        <v>#REF!</v>
      </c>
      <c r="Q204" t="e">
        <f ca="1">'I-omvandling'!$KU6</f>
        <v>#REF!</v>
      </c>
      <c r="R204">
        <v>5</v>
      </c>
      <c r="S204">
        <f t="shared" si="72"/>
        <v>50</v>
      </c>
    </row>
    <row r="205" spans="2:24" x14ac:dyDescent="0.35">
      <c r="B205">
        <v>6</v>
      </c>
      <c r="C205">
        <v>26</v>
      </c>
      <c r="D205">
        <v>2</v>
      </c>
      <c r="E205" t="s">
        <v>1</v>
      </c>
      <c r="F205" t="s">
        <v>125</v>
      </c>
      <c r="G205">
        <f>Föreskriftskraven!$LJ4</f>
        <v>5</v>
      </c>
      <c r="H205">
        <f>'B-omvandling'!$LI4</f>
        <v>1</v>
      </c>
      <c r="I205">
        <f>'B-omvandling'!$LI5</f>
        <v>0</v>
      </c>
      <c r="J205">
        <f>'B-omvandling'!$LI6</f>
        <v>1</v>
      </c>
      <c r="K205">
        <f>'B-omvandling'!$LI7</f>
        <v>3</v>
      </c>
      <c r="L205">
        <f>'B-omvandling'!$LI8</f>
        <v>5</v>
      </c>
      <c r="M205">
        <f>'B-omvandling'!$LI9</f>
        <v>3</v>
      </c>
      <c r="N205">
        <f>'B-omvandling'!$LI10</f>
        <v>3</v>
      </c>
      <c r="O205" t="e">
        <f ca="1">'I-omvandling'!$LF4</f>
        <v>#REF!</v>
      </c>
      <c r="P205" t="e">
        <f ca="1">'I-omvandling'!$LF5</f>
        <v>#REF!</v>
      </c>
      <c r="Q205" t="e">
        <f ca="1">'I-omvandling'!$LF6</f>
        <v>#REF!</v>
      </c>
      <c r="R205">
        <v>5</v>
      </c>
      <c r="S205">
        <f t="shared" si="72"/>
        <v>50</v>
      </c>
    </row>
    <row r="206" spans="2:24" x14ac:dyDescent="0.35">
      <c r="B206">
        <v>7</v>
      </c>
      <c r="C206">
        <v>36</v>
      </c>
      <c r="D206">
        <v>3</v>
      </c>
      <c r="E206" t="s">
        <v>223</v>
      </c>
      <c r="F206" t="s">
        <v>182</v>
      </c>
      <c r="G206">
        <f>IF(
 Föreskriftskraven!$PX4&gt;0,
 IF(Föreskriftskraven!$PP4="x",1,0),
 "FEL UPPTÄCKT")</f>
        <v>1</v>
      </c>
      <c r="H206">
        <f>IF(
 'B-omvandling'!$PO4="",
 "",
 IF(
  AND(
   'B-omvandling'!$PO4=1,
   ISNUMBER('B-omvandling'!$PW4),
   'B-omvandling'!$PW4&gt;0),
  'B-omvandling'!$PO4,
  0))</f>
        <v>0</v>
      </c>
      <c r="I206">
        <f>IF(
 'B-omvandling'!$PO5="",
 "",
 IF(
  AND(
   'B-omvandling'!$PO5=1,
   ISNUMBER('B-omvandling'!$PW5),
   'B-omvandling'!$PW5&gt;0),
  'B-omvandling'!$PO5,
  0))</f>
        <v>0</v>
      </c>
      <c r="J206">
        <f>IF(
 'B-omvandling'!$PO6="",
 "",
 IF(
  AND(
   'B-omvandling'!$PO6=1,
   ISNUMBER('B-omvandling'!$PW6),
   'B-omvandling'!$PW6&gt;0),
  'B-omvandling'!$PO6,
  0))</f>
        <v>0</v>
      </c>
      <c r="K206">
        <f>IF(
 'B-omvandling'!$PO7="",
 "",
 IF(
  AND(
   'B-omvandling'!$PO7=1,
   ISNUMBER('B-omvandling'!$PW7),
   'B-omvandling'!$PW7&gt;0),
  'B-omvandling'!$PO7,
  0))</f>
        <v>0</v>
      </c>
      <c r="L206">
        <f>IF(
 'B-omvandling'!$PO8="",
 "",
 IF(
  AND(
   'B-omvandling'!$PO8=1,
   ISNUMBER('B-omvandling'!$PW8),
   'B-omvandling'!$PW8&gt;0),
  'B-omvandling'!$PO8,
  0))</f>
        <v>1</v>
      </c>
      <c r="M206">
        <f>IF(
 'B-omvandling'!$PO9="",
 "",
 IF(
  AND(
   'B-omvandling'!$PO9=1,
   ISNUMBER('B-omvandling'!$PW9),
   'B-omvandling'!$PW9&gt;0),
  'B-omvandling'!$PO9,
  0))</f>
        <v>1</v>
      </c>
      <c r="N206">
        <f>IF(
 'B-omvandling'!$PO10="",
 "",
 IF(
  AND(
   'B-omvandling'!$PO10=1,
   ISNUMBER('B-omvandling'!$PW10),
   'B-omvandling'!$PW10&gt;0),
  'B-omvandling'!$PO10,
  0))</f>
        <v>1</v>
      </c>
      <c r="O206" t="e">
        <f ca="1">IF(
 'I-omvandling'!$PL4="",
 "",
 IF(
  AND(
   'I-omvandling'!$PL4=1,
   ISNUMBER('I-omvandling'!$PT4),
   'I-omvandling'!$PT4&gt;0),
  'I-omvandling'!$PL4,
  0))</f>
        <v>#REF!</v>
      </c>
      <c r="P206" t="e">
        <f ca="1">IF(
 'I-omvandling'!$PL5="",
 "",
 IF(
  AND(
   'I-omvandling'!$PL5=1,
   ISNUMBER('I-omvandling'!$PT5),
   'I-omvandling'!$PT5&gt;0),
  'I-omvandling'!$PL5,
  0))</f>
        <v>#REF!</v>
      </c>
      <c r="Q206" t="e">
        <f ca="1">IF(
 'I-omvandling'!$PL6="",
 "",
 IF(
  AND(
   'I-omvandling'!$PL6=1,
   ISNUMBER('I-omvandling'!$PT6),
   'I-omvandling'!$PT6&gt;0),
  'I-omvandling'!$PL6,
  0))</f>
        <v>#REF!</v>
      </c>
      <c r="R206">
        <v>1</v>
      </c>
      <c r="S206">
        <f t="shared" si="72"/>
        <v>100</v>
      </c>
    </row>
    <row r="207" spans="2:24" x14ac:dyDescent="0.35">
      <c r="B207">
        <v>8</v>
      </c>
      <c r="C207">
        <v>38</v>
      </c>
      <c r="D207">
        <v>3</v>
      </c>
      <c r="E207" t="s">
        <v>1</v>
      </c>
      <c r="F207" t="s">
        <v>193</v>
      </c>
      <c r="G207">
        <f>Föreskriftskraven!$QV4</f>
        <v>3</v>
      </c>
      <c r="H207">
        <f>'B-omvandling'!$QU4</f>
        <v>5</v>
      </c>
      <c r="I207">
        <f>'B-omvandling'!$QU5</f>
        <v>5</v>
      </c>
      <c r="J207">
        <f>'B-omvandling'!$QU6</f>
        <v>5</v>
      </c>
      <c r="K207">
        <f>'B-omvandling'!$QU7</f>
        <v>5</v>
      </c>
      <c r="L207">
        <f>'B-omvandling'!$QU8</f>
        <v>5</v>
      </c>
      <c r="M207">
        <f>'B-omvandling'!$QU9</f>
        <v>5</v>
      </c>
      <c r="N207">
        <f>'B-omvandling'!$QU10</f>
        <v>5</v>
      </c>
      <c r="O207" t="e">
        <f ca="1">'I-omvandling'!$QR4</f>
        <v>#REF!</v>
      </c>
      <c r="P207" t="e">
        <f ca="1">'I-omvandling'!$QR5</f>
        <v>#REF!</v>
      </c>
      <c r="Q207" t="e">
        <f ca="1">'I-omvandling'!$QR6</f>
        <v>#REF!</v>
      </c>
      <c r="R207">
        <v>5</v>
      </c>
      <c r="S207">
        <f t="shared" si="72"/>
        <v>500</v>
      </c>
    </row>
    <row r="208" spans="2:24" x14ac:dyDescent="0.35">
      <c r="B208">
        <v>9</v>
      </c>
      <c r="C208">
        <v>40</v>
      </c>
      <c r="D208">
        <v>4</v>
      </c>
      <c r="E208" t="s">
        <v>1</v>
      </c>
      <c r="F208" t="s">
        <v>201</v>
      </c>
      <c r="G208">
        <f>Föreskriftskraven!$RS4</f>
        <v>1</v>
      </c>
      <c r="H208">
        <f>'B-omvandling'!$RR4</f>
        <v>3</v>
      </c>
      <c r="I208">
        <f>'B-omvandling'!$RR5</f>
        <v>0</v>
      </c>
      <c r="J208">
        <f>'B-omvandling'!$RR6</f>
        <v>3</v>
      </c>
      <c r="K208">
        <f>'B-omvandling'!$RR7</f>
        <v>3</v>
      </c>
      <c r="L208">
        <f>'B-omvandling'!$RR8</f>
        <v>5</v>
      </c>
      <c r="M208">
        <f>'B-omvandling'!$RR9</f>
        <v>4</v>
      </c>
      <c r="N208">
        <f>'B-omvandling'!$RR10</f>
        <v>4</v>
      </c>
      <c r="O208" t="e">
        <f ca="1">'I-omvandling'!$RO4</f>
        <v>#REF!</v>
      </c>
      <c r="P208" t="e">
        <f ca="1">'I-omvandling'!$RO5</f>
        <v>#REF!</v>
      </c>
      <c r="Q208" t="e">
        <f ca="1">'I-omvandling'!$RO6</f>
        <v>#REF!</v>
      </c>
      <c r="R208">
        <v>5</v>
      </c>
      <c r="S208">
        <f t="shared" si="72"/>
        <v>5000</v>
      </c>
    </row>
    <row r="209" spans="2:28" x14ac:dyDescent="0.35">
      <c r="F209" t="s">
        <v>276</v>
      </c>
      <c r="G209">
        <f>SUM(G200:G208)</f>
        <v>25</v>
      </c>
      <c r="H209">
        <f>SUM(H200:H208)</f>
        <v>23</v>
      </c>
      <c r="I209">
        <f t="shared" ref="I209:J209" si="73">SUM(I200:I208)</f>
        <v>9</v>
      </c>
      <c r="J209">
        <f t="shared" si="73"/>
        <v>16</v>
      </c>
      <c r="K209">
        <f t="shared" ref="K209:P209" si="74">SUM(K200:K208)</f>
        <v>25</v>
      </c>
      <c r="L209">
        <f t="shared" si="74"/>
        <v>33</v>
      </c>
      <c r="M209">
        <f t="shared" si="74"/>
        <v>29</v>
      </c>
      <c r="N209">
        <f t="shared" si="74"/>
        <v>30</v>
      </c>
      <c r="O209" t="e">
        <f t="shared" ca="1" si="74"/>
        <v>#REF!</v>
      </c>
      <c r="P209" t="e">
        <f t="shared" ca="1" si="74"/>
        <v>#REF!</v>
      </c>
      <c r="Q209" t="e">
        <f t="shared" ref="Q209" ca="1" si="75">SUM(Q200:Q208)</f>
        <v>#REF!</v>
      </c>
      <c r="R209">
        <v>34</v>
      </c>
      <c r="U209" t="s">
        <v>277</v>
      </c>
      <c r="V209" t="s">
        <v>277</v>
      </c>
      <c r="W209" t="s">
        <v>277</v>
      </c>
      <c r="X209" t="s">
        <v>277</v>
      </c>
    </row>
    <row r="210" spans="2:28" ht="15" x14ac:dyDescent="0.35">
      <c r="F210" t="s">
        <v>278</v>
      </c>
      <c r="G210" s="135">
        <f>IF(OR(NOT(ISNUMBER(G202)),NOT(ISNUMBER(G203)),NOT(ISNUMBER(G204)),NOT(ISNUMBER(G205)),NOT(ISNUMBER(G206)),NOT(ISNUMBER(G207)),NOT(ISNUMBER(G208))),
"DATA SAKNAS",
IF(AND(G202&gt;=4,G203&gt;=4,G204&gt;=4,G205&gt;=4,G207&gt;=4,G208&gt;=4),
 4,
 IF(AND(G202&gt;=3,G203&gt;=3,G204&gt;=3,G205&gt;=3,G207&gt;=3),
  3,
  IF(AND(G202&gt;=2,G203&gt;=2,G204&gt;=2,G205&gt;=2),
   2,
   IF(OR(G200&gt;=1,G201&gt;=1,G202&gt;=1,G203&gt;=1,G204&gt;=1,G205&gt;=1,G206&gt;=1,G207&gt;=1,G208&gt;=1),
    1,
    0)))))</f>
        <v>3</v>
      </c>
      <c r="H210" s="135">
        <f t="shared" ref="H210:N210" si="76">IF(OR(NOT(ISNUMBER(H202)),NOT(ISNUMBER(H203)),NOT(ISNUMBER(H204)),NOT(ISNUMBER(H205)),NOT(ISNUMBER(H206)),NOT(ISNUMBER(H207)),NOT(ISNUMBER(H208))),
"DATA SAKNAS",
IF(AND(H202&gt;=4,H203&gt;=4,H204&gt;=4,H205&gt;=4,H207&gt;=4,H208&gt;=4),
 4,
 IF(AND(H202&gt;=3,H203&gt;=3,H204&gt;=3,H205&gt;=3,H207&gt;=3),
  3,
  IF(AND(H202&gt;=2,H203&gt;=2,H204&gt;=2,H205&gt;=2),
   2,
   IF(OR(H200&gt;=1,H201&gt;=1,H202&gt;=1,H203&gt;=1,H204&gt;=1,H205&gt;=1,H206&gt;=1,H207&gt;=1,H208&gt;=1),
    1,
    0)))))</f>
        <v>1</v>
      </c>
      <c r="I210" s="135">
        <f t="shared" si="76"/>
        <v>1</v>
      </c>
      <c r="J210" s="135">
        <f t="shared" si="76"/>
        <v>1</v>
      </c>
      <c r="K210" s="135">
        <f t="shared" si="76"/>
        <v>3</v>
      </c>
      <c r="L210" s="135">
        <f t="shared" si="76"/>
        <v>4</v>
      </c>
      <c r="M210" s="135">
        <f t="shared" si="76"/>
        <v>3</v>
      </c>
      <c r="N210" s="135">
        <f t="shared" si="76"/>
        <v>3</v>
      </c>
      <c r="O210" s="135" t="e">
        <f ca="1">IF(AND(ISNUMBER(O202),O202&gt;=4,ISNUMBER(O203),O203&gt;=4,ISNUMBER(O204),O204&gt;=4,ISNUMBER(O205),O205&gt;=4,ISNUMBER(O207),O207&gt;=4,ISNUMBER(O208),O208&gt;=4),
 4,
 IF(AND(ISNUMBER(O202),O202&gt;=3,ISNUMBER(O203),O203&gt;=3,ISNUMBER(O204),O204&gt;=3,ISNUMBER(O205),O205&gt;=3,ISNUMBER(O207),O207&gt;=3),
  3,
  IF(AND(ISNUMBER(O202),O202&gt;=2,ISNUMBER(O203),O203&gt;=2,ISNUMBER(O204),O204&gt;=2,ISNUMBER(O205),O205&gt;=2),
   2,
   IF(OR(,O200&gt;=1,O201&gt;=1,O202&gt;=1,O203&gt;=1,O204&gt;=1,O205&gt;=1,O206&gt;=1,O207&gt;=1,O208&gt;=1),
    1,
    0))))</f>
        <v>#REF!</v>
      </c>
      <c r="P210" s="135" t="e">
        <f t="shared" ref="P210:Q210" ca="1" si="77">IF(AND(ISNUMBER(P202),P202&gt;=4,ISNUMBER(P203),P203&gt;=4,ISNUMBER(P204),P204&gt;=4,ISNUMBER(P205),P205&gt;=4,ISNUMBER(P207),P207&gt;=4,ISNUMBER(P208),P208&gt;=4),
 4,
 IF(AND(ISNUMBER(P202),P202&gt;=3,ISNUMBER(P203),P203&gt;=3,ISNUMBER(P204),P204&gt;=3,ISNUMBER(P205),P205&gt;=3,ISNUMBER(P207),P207&gt;=3),
  3,
  IF(AND(ISNUMBER(P202),P202&gt;=2,ISNUMBER(P203),P203&gt;=2,ISNUMBER(P204),P204&gt;=2,ISNUMBER(P205),P205&gt;=2),
   2,
   IF(OR(,P200&gt;=1,P201&gt;=1,P202&gt;=1,P203&gt;=1,P204&gt;=1,P205&gt;=1,P206&gt;=1,P207&gt;=1,P208&gt;=1),
    1,
    0))))</f>
        <v>#REF!</v>
      </c>
      <c r="Q210" s="135" t="e">
        <f t="shared" ca="1" si="77"/>
        <v>#REF!</v>
      </c>
      <c r="R210">
        <v>4</v>
      </c>
      <c r="U210">
        <v>1</v>
      </c>
      <c r="V210">
        <v>2</v>
      </c>
      <c r="W210">
        <v>3</v>
      </c>
      <c r="X210">
        <v>4</v>
      </c>
      <c r="Z210" s="135"/>
      <c r="AA210" s="135"/>
      <c r="AB210" s="135"/>
    </row>
    <row r="211" spans="2:28" x14ac:dyDescent="0.35">
      <c r="F211" t="s">
        <v>279</v>
      </c>
      <c r="G211">
        <f>IF(G73="DATA SAKNAS","DATA SAKNAS",
IF(
 AND(G210=4,G209&gt;=$X211),
 4,
 IF(
  AND(G210=4,G209&gt;=$W211),
  3,
  IF(
   AND(G210=4,G209&gt;=$V211),
   2,
   IF(
    AND(G210=4,G209&gt;=$U211),
    1,
    IF(
     AND(G210=3,G209&gt;=$W211),
     3,
     IF(
      AND(G210=3,G209&gt;=$V211),
      2,
      IF(
       AND(G210=3,G209&gt;=$U211),
       1,
       IF(
        AND(G210=2,G209&gt;=$V211),
        2,
        IF(
         AND(G210=2,G209&gt;=$U211),
         1,
         IF(
          AND(G210=1,G209&gt;=$U211),
          1,
          0)))))))))))</f>
        <v>3</v>
      </c>
      <c r="H211">
        <f t="shared" ref="H211:N211" si="78">IF(H73="DATA SAKNAS","DATA SAKNAS",
IF(
 AND(H210=4,H209&gt;=$X211),
 4,
 IF(
  AND(H210=4,H209&gt;=$W211),
  3,
  IF(
   AND(H210=4,H209&gt;=$V211),
   2,
   IF(
    AND(H210=4,H209&gt;=$U211),
    1,
    IF(
     AND(H210=3,H209&gt;=$W211),
     3,
     IF(
      AND(H210=3,H209&gt;=$V211),
      2,
      IF(
       AND(H210=3,H209&gt;=$U211),
       1,
       IF(
        AND(H210=2,H209&gt;=$V211),
        2,
        IF(
         AND(H210=2,H209&gt;=$U211),
         1,
         IF(
          AND(H210=1,H209&gt;=$U211),
          1,
          0)))))))))))</f>
        <v>1</v>
      </c>
      <c r="I211">
        <f t="shared" si="78"/>
        <v>1</v>
      </c>
      <c r="J211">
        <f t="shared" si="78"/>
        <v>1</v>
      </c>
      <c r="K211">
        <f t="shared" si="78"/>
        <v>3</v>
      </c>
      <c r="L211">
        <f t="shared" si="78"/>
        <v>4</v>
      </c>
      <c r="M211">
        <f t="shared" si="78"/>
        <v>3</v>
      </c>
      <c r="N211">
        <f t="shared" si="78"/>
        <v>3</v>
      </c>
      <c r="O211" t="e">
        <f ca="1">IF(O73="DATA SAKNAS","DATA SAKNAS",
IF(
 AND(O210=4,O209&gt;=M211),
 4,
 IF(
  AND(O210=4,O209&gt;=L211),
  3,
  IF(
   AND(O210=4,O209&gt;=K211),
   2,
   IF(
    AND(O210=4,O209&gt;=J211),
    1,
    IF(
     AND(O210=3,O209&gt;=L211),
     3,
     IF(
      AND(O210=3,O209&gt;=K211),
      2,
      IF(
       AND(O210=3,O209&gt;=J211),
       1,
       IF(
        AND(O210=2,O209&gt;=K211),
        2,
        IF(
         AND(O210=2,O209&gt;=J211),
         1,
         IF(
          AND(O210=1,O209&gt;=J211),
          1,
          0)))))))))))</f>
        <v>#REF!</v>
      </c>
      <c r="P211" t="e">
        <f ca="1">IF(P73="DATA SAKNAS","DATA SAKNAS",
IF(
 AND(P210=4,P209&gt;=M211),
 4,
 IF(
  AND(P210=4,P209&gt;=L211),
  3,
  IF(
   AND(P210=4,P209&gt;=K211),
   2,
   IF(
    AND(P210=4,P209&gt;=J211),
    1,
    IF(
     AND(P210=3,P209&gt;=L211),
     3,
     IF(
      AND(P210=3,P209&gt;=K211),
      2,
      IF(
       AND(P210=3,P209&gt;=J211),
       1,
       IF(
        AND(P210=2,P209&gt;=K211),
        2,
        IF(
         AND(P210=2,P209&gt;=J211),
         1,
         IF(
          AND(P210=1,P209&gt;=J211),
          1,
          0)))))))))))</f>
        <v>#REF!</v>
      </c>
      <c r="Q211" t="e">
        <f ca="1">IF(Q73="DATA SAKNAS","DATA SAKNAS",
IF(
 AND(Q210=4,Q209&gt;=M211),
 4,
 IF(
  AND(Q210=4,Q209&gt;=L211),
  3,
  IF(
   AND(Q210=4,Q209&gt;=K211),
   2,
   IF(
    AND(Q210=4,Q209&gt;=J211),
    1,
    IF(
     AND(Q210=3,Q209&gt;=L211),
     3,
     IF(
      AND(Q210=3,Q209&gt;=K211),
      2,
      IF(
       AND(Q210=3,Q209&gt;=J211),
       1,
       IF(
        AND(Q210=2,Q209&gt;=K211),
        2,
        IF(
         AND(Q210=2,Q209&gt;=J211),
         1,
         IF(
          AND(Q210=1,Q209&gt;=J211),
          1,
          0)))))))))))</f>
        <v>#REF!</v>
      </c>
      <c r="R211">
        <v>4</v>
      </c>
      <c r="U211">
        <f>IF(U210=
 1,
 ROUND(U210*COUNTIF($S200:$S208,"=5")+COUNTIF($S200:$S208,"&lt;10")/2,0),
 IF(U210=
  2,
  ROUND(U210*(COUNTIF($S200:$S208,"=5")+COUNTIF($S200:$S208,"=50"))+COUNTIF($S200:$S208,"&lt;100")/2,0),
  IF(U210=
   3,
   ROUND(U210*(COUNTIF($S200:$S208,"=5")+COUNTIF($S200:$S208,"=50")+COUNTIF($S200:$S208,"=500"))+COUNTIF($S200:$S208,"&lt;1000")/2,0),
   ROUND(U210*(COUNTIF($S200:$S208,"=5")+COUNTIF($S200:$S208,"=50")+COUNTIF($S200:$S208,"=500")+COUNTIF($S200:$S208,"=5000"))+COUNTIF($S200:$S208,"&lt;10000")/2,0))))</f>
        <v>1</v>
      </c>
      <c r="V211">
        <f>IF(V210=
 1,
 ROUND(V210*COUNTIF($S200:$S208,"=5")+COUNTIF($S200:$S208,"&lt;10")/2,0),
 IF(V210=
  2,
  ROUND(V210*(COUNTIF($S200:$S208,"=5")+COUNTIF($S200:$S208,"=50"))+COUNTIF($S200:$S208,"&lt;100")/2,0),
  IF(V210=
   3,
   ROUND(V210*(COUNTIF($S200:$S208,"=5")+COUNTIF($S200:$S208,"=50")+COUNTIF($S200:$S208,"=500"))+COUNTIF($S200:$S208,"&lt;1000")/2,0),
   ROUND(V210*(COUNTIF($S200:$S208,"=5")+COUNTIF($S200:$S208,"=50")+COUNTIF($S200:$S208,"=500")+COUNTIF($S200:$S208,"=5000"))+COUNTIF($S200:$S208,"&lt;10000")/2,0))))</f>
        <v>11</v>
      </c>
      <c r="W211">
        <f>IF(W210=
 1,
 ROUND(W210*COUNTIF($S200:$S208,"=5")+COUNTIF($S200:$S208,"&lt;10")/2,0),
 IF(W210=
  2,
  ROUND(W210*(COUNTIF($S200:$S208,"=5")+COUNTIF($S200:$S208,"=50"))+COUNTIF($S200:$S208,"&lt;100")/2,0),
  IF(W210=
   3,
   ROUND(W210*(COUNTIF($S200:$S208,"=5")+COUNTIF($S200:$S208,"=50")+COUNTIF($S200:$S208,"=500"))+COUNTIF($S200:$S208,"&lt;1000")/2,0),
   ROUND(W210*(COUNTIF($S200:$S208,"=5")+COUNTIF($S200:$S208,"=50")+COUNTIF($S200:$S208,"=500")+COUNTIF($S200:$S208,"=5000"))+COUNTIF($S200:$S208,"&lt;10000")/2,0))))</f>
        <v>19</v>
      </c>
      <c r="X211">
        <f>IF(X210=
 1,
 ROUND(X210*COUNTIF($S200:$S208,"=5")+COUNTIF($S200:$S208,"&lt;10")/2,0),
 IF(X210=
  2,
  ROUND(X210*(COUNTIF($S200:$S208,"=5")+COUNTIF($S200:$S208,"=50"))+COUNTIF($S200:$S208,"&lt;100")/2,0),
  IF(X210=
   3,
   ROUND(X210*(COUNTIF($S200:$S208,"=5")+COUNTIF($S200:$S208,"=50")+COUNTIF($S200:$S208,"=500"))+COUNTIF($S200:$S208,"&lt;1000")/2,0),
   ROUND(X210*(COUNTIF($S200:$S208,"=5")+COUNTIF($S200:$S208,"=50")+COUNTIF($S200:$S208,"=500")+COUNTIF($S200:$S208,"=5000"))+COUNTIF($S200:$S208,"&lt;10000")/2,0))))</f>
        <v>29</v>
      </c>
    </row>
    <row r="212" spans="2:28" x14ac:dyDescent="0.35">
      <c r="F212" t="s">
        <v>280</v>
      </c>
      <c r="G212">
        <f>IF(NOT(ISNUMBER(Föreskriftskraven!$RX$4)),"DATA SAKNAS",Föreskriftskraven!$RX$4)</f>
        <v>3</v>
      </c>
      <c r="H212">
        <f>IF(NOT(ISNUMBER('B-omvandling'!$RW$4)),"DATA SAKNAS",'B-omvandling'!$RW$4)</f>
        <v>0</v>
      </c>
      <c r="I212">
        <f>IF(NOT(ISNUMBER('B-omvandling'!$RW$5)),"DATA SAKNAS",'B-omvandling'!$RW$5)</f>
        <v>0</v>
      </c>
      <c r="J212">
        <f>IF(NOT(ISNUMBER('B-omvandling'!$RW$6)),"DATA SAKNAS",'B-omvandling'!$RW$6)</f>
        <v>1</v>
      </c>
      <c r="K212">
        <f>IF(NOT(ISNUMBER('B-omvandling'!$RW$7)),"DATA SAKNAS",'B-omvandling'!$RW$7)</f>
        <v>1</v>
      </c>
      <c r="L212">
        <f>IF(NOT(ISNUMBER('B-omvandling'!$RW$8)),"DATA SAKNAS",'B-omvandling'!$RW$8)</f>
        <v>3</v>
      </c>
      <c r="M212">
        <f>IF(NOT(ISNUMBER('B-omvandling'!$RW$9)),"DATA SAKNAS",'B-omvandling'!$RW$9)</f>
        <v>2</v>
      </c>
      <c r="N212">
        <f>IF(NOT(ISNUMBER('B-omvandling'!$RW$10)),"DATA SAKNAS",'B-omvandling'!$RW$10)</f>
        <v>3</v>
      </c>
      <c r="O212">
        <f ca="1">Jämförelser!RX$42</f>
        <v>0</v>
      </c>
      <c r="P212">
        <f ca="1">Jämförelser!RX$43</f>
        <v>0</v>
      </c>
      <c r="Q212">
        <f ca="1">Jämförelser!RX$44</f>
        <v>0</v>
      </c>
      <c r="R212">
        <v>4</v>
      </c>
    </row>
    <row r="214" spans="2:28" x14ac:dyDescent="0.35">
      <c r="B214" t="s">
        <v>292</v>
      </c>
    </row>
    <row r="215" spans="2:28" x14ac:dyDescent="0.35">
      <c r="B215" t="s">
        <v>270</v>
      </c>
      <c r="C215" t="s">
        <v>1</v>
      </c>
      <c r="D215" t="s">
        <v>0</v>
      </c>
      <c r="E215" t="s">
        <v>271</v>
      </c>
      <c r="F215" t="s">
        <v>272</v>
      </c>
      <c r="G215" t="s">
        <v>905</v>
      </c>
      <c r="H215" t="s">
        <v>293</v>
      </c>
      <c r="I215" t="s">
        <v>294</v>
      </c>
      <c r="J215" t="s">
        <v>295</v>
      </c>
      <c r="K215" t="s">
        <v>856</v>
      </c>
      <c r="L215" t="s">
        <v>869</v>
      </c>
      <c r="M215" t="s">
        <v>870</v>
      </c>
      <c r="N215" t="s">
        <v>871</v>
      </c>
      <c r="O215" t="s">
        <v>296</v>
      </c>
      <c r="P215" t="s">
        <v>297</v>
      </c>
      <c r="Q215" t="s">
        <v>298</v>
      </c>
      <c r="R215" t="s">
        <v>273</v>
      </c>
      <c r="S215" t="s">
        <v>274</v>
      </c>
    </row>
    <row r="216" spans="2:28" x14ac:dyDescent="0.35">
      <c r="B216">
        <v>1</v>
      </c>
      <c r="C216">
        <v>6</v>
      </c>
      <c r="D216">
        <v>1</v>
      </c>
      <c r="E216" t="s">
        <v>223</v>
      </c>
      <c r="F216" t="s">
        <v>42</v>
      </c>
      <c r="G216">
        <f>IF(
 Föreskriftskraven!$CH4&gt;0,
 IF(Föreskriftskraven!$CB4="x",1,0),
 "FEL UPPTÄCKT")</f>
        <v>1</v>
      </c>
      <c r="H216">
        <f>IF(
 'B-omvandling'!$CA4="",
 "",
 IF(
  AND(
   'B-omvandling'!$CA4=1,
   ISNUMBER('B-omvandling'!$CG4),
   'B-omvandling'!$CG4&gt;0),
  'B-omvandling'!$CA4,
  0))</f>
        <v>1</v>
      </c>
      <c r="I216">
        <f>IF(
 'B-omvandling'!$CA5="",
 "",
 IF(
  AND(
   'B-omvandling'!$CA5=1,
   ISNUMBER('B-omvandling'!$CG5),
   'B-omvandling'!$CG5&gt;0),
  'B-omvandling'!$CA5,
  0))</f>
        <v>1</v>
      </c>
      <c r="J216">
        <f>IF(
 'B-omvandling'!$CA6="",
 "",
 IF(
  AND(
   'B-omvandling'!$CA6=1,
   ISNUMBER('B-omvandling'!$CG6),
   'B-omvandling'!$CG6&gt;0),
  'B-omvandling'!$CA6,
  0))</f>
        <v>1</v>
      </c>
      <c r="K216">
        <f>IF(
 'B-omvandling'!$CA7="",
 "",
 IF(
  AND(
   'B-omvandling'!$CA7=1,
   ISNUMBER('B-omvandling'!$CG7),
   'B-omvandling'!$CG7&gt;0),
  'B-omvandling'!$CA7,
  0))</f>
        <v>1</v>
      </c>
      <c r="L216">
        <f>IF(
 'B-omvandling'!$CA8="",
 "",
 IF(
  AND(
   'B-omvandling'!$CA8=1,
   ISNUMBER('B-omvandling'!$CG8),
   'B-omvandling'!$CG8&gt;0),
  'B-omvandling'!$CA8,
  0))</f>
        <v>1</v>
      </c>
      <c r="M216">
        <f>IF(
 'B-omvandling'!$CA9="",
 "",
 IF(
  AND(
   'B-omvandling'!$CA9=1,
   ISNUMBER('B-omvandling'!$CG9),
   'B-omvandling'!$CG9&gt;0),
  'B-omvandling'!$CA9,
  0))</f>
        <v>1</v>
      </c>
      <c r="N216">
        <f>IF(
 'B-omvandling'!$CA10="",
 "",
 IF(
  AND(
   'B-omvandling'!$CA10=1,
   ISNUMBER('B-omvandling'!$CG10),
   'B-omvandling'!$CG10&gt;0),
  'B-omvandling'!$CA10,
  0))</f>
        <v>1</v>
      </c>
      <c r="O216" t="e">
        <f ca="1">IF(
 'I-omvandling'!$BX4="",
 "",
 IF(
  AND(
   'I-omvandling'!$BX4=1,
   ISNUMBER('I-omvandling'!$CD4),
   'I-omvandling'!$CD4&gt;0),
  'I-omvandling'!$BX4,
  0))</f>
        <v>#REF!</v>
      </c>
      <c r="P216" t="e">
        <f ca="1">IF(
 'I-omvandling'!$BX5="",
 "",
 IF(
  AND(
   'I-omvandling'!$BX5=1,
   ISNUMBER('I-omvandling'!$CD5),
   'I-omvandling'!$CD5&gt;0),
  'I-omvandling'!$BX5,
  0))</f>
        <v>#REF!</v>
      </c>
      <c r="Q216" t="e">
        <f ca="1">IF(
 'I-omvandling'!$BX6="",
 "",
 IF(
  AND(
   'I-omvandling'!$BX6=1,
   ISNUMBER('I-omvandling'!$CD6),
   'I-omvandling'!$CD6&gt;0),
  'I-omvandling'!$BX6,
  0))</f>
        <v>#REF!</v>
      </c>
      <c r="R216">
        <v>1</v>
      </c>
      <c r="S216">
        <f>R216*10^(D216-1)</f>
        <v>1</v>
      </c>
    </row>
    <row r="217" spans="2:28" x14ac:dyDescent="0.35">
      <c r="B217">
        <v>2</v>
      </c>
      <c r="C217">
        <v>13</v>
      </c>
      <c r="D217">
        <v>1</v>
      </c>
      <c r="E217" t="s">
        <v>1</v>
      </c>
      <c r="F217" t="s">
        <v>68</v>
      </c>
      <c r="G217">
        <f>Föreskriftskraven!$FU4</f>
        <v>3</v>
      </c>
      <c r="H217">
        <f>'B-omvandling'!$FT4</f>
        <v>4</v>
      </c>
      <c r="I217">
        <f>'B-omvandling'!$FT5</f>
        <v>4</v>
      </c>
      <c r="J217">
        <f>'B-omvandling'!$FT6</f>
        <v>4</v>
      </c>
      <c r="K217">
        <f>'B-omvandling'!$FT7</f>
        <v>4</v>
      </c>
      <c r="L217">
        <f>'B-omvandling'!$FT8</f>
        <v>5</v>
      </c>
      <c r="M217">
        <f>'B-omvandling'!$FT9</f>
        <v>5</v>
      </c>
      <c r="N217">
        <f>'B-omvandling'!$FT10</f>
        <v>5</v>
      </c>
      <c r="O217" t="e">
        <f ca="1">'I-omvandling'!$FQ4</f>
        <v>#REF!</v>
      </c>
      <c r="P217" t="e">
        <f ca="1">'I-omvandling'!$FQ5</f>
        <v>#REF!</v>
      </c>
      <c r="Q217" t="e">
        <f ca="1">'I-omvandling'!$FQ6</f>
        <v>#REF!</v>
      </c>
      <c r="R217">
        <v>5</v>
      </c>
      <c r="S217">
        <f>R217*10^(D217-1)</f>
        <v>5</v>
      </c>
    </row>
    <row r="218" spans="2:28" x14ac:dyDescent="0.35">
      <c r="B218">
        <v>3</v>
      </c>
      <c r="C218">
        <v>28</v>
      </c>
      <c r="D218">
        <v>2</v>
      </c>
      <c r="E218" t="s">
        <v>1</v>
      </c>
      <c r="F218" t="s">
        <v>127</v>
      </c>
      <c r="G218">
        <f>Föreskriftskraven!$MF4</f>
        <v>5</v>
      </c>
      <c r="H218">
        <f>'B-omvandling'!$ME4</f>
        <v>4</v>
      </c>
      <c r="I218">
        <f>'B-omvandling'!$ME5</f>
        <v>4</v>
      </c>
      <c r="J218">
        <f>'B-omvandling'!$ME6</f>
        <v>4</v>
      </c>
      <c r="K218">
        <f>'B-omvandling'!$ME7</f>
        <v>3</v>
      </c>
      <c r="L218">
        <f>'B-omvandling'!$ME8</f>
        <v>4</v>
      </c>
      <c r="M218">
        <f>'B-omvandling'!$ME9</f>
        <v>4</v>
      </c>
      <c r="N218">
        <f>'B-omvandling'!$ME10</f>
        <v>5</v>
      </c>
      <c r="O218" t="e">
        <f ca="1">'I-omvandling'!$MB4</f>
        <v>#REF!</v>
      </c>
      <c r="P218" t="e">
        <f ca="1">'I-omvandling'!$MB5</f>
        <v>#REF!</v>
      </c>
      <c r="Q218" t="e">
        <f ca="1">'I-omvandling'!$MB6</f>
        <v>#REF!</v>
      </c>
      <c r="R218">
        <v>5</v>
      </c>
      <c r="S218">
        <f>R218*10^(D218-1)</f>
        <v>50</v>
      </c>
    </row>
    <row r="219" spans="2:28" x14ac:dyDescent="0.35">
      <c r="B219">
        <v>4</v>
      </c>
      <c r="C219">
        <v>37</v>
      </c>
      <c r="D219">
        <v>3</v>
      </c>
      <c r="E219" t="s">
        <v>1</v>
      </c>
      <c r="F219" t="s">
        <v>187</v>
      </c>
      <c r="G219">
        <f>Föreskriftskraven!$QJ4</f>
        <v>5</v>
      </c>
      <c r="H219">
        <f>'B-omvandling'!$QI4</f>
        <v>4</v>
      </c>
      <c r="I219">
        <f>'B-omvandling'!$QI5</f>
        <v>0</v>
      </c>
      <c r="J219">
        <f>'B-omvandling'!$QI6</f>
        <v>4</v>
      </c>
      <c r="K219">
        <f>'B-omvandling'!$QI7</f>
        <v>4</v>
      </c>
      <c r="L219">
        <f>'B-omvandling'!$QI8</f>
        <v>4</v>
      </c>
      <c r="M219">
        <f>'B-omvandling'!$QI9</f>
        <v>4</v>
      </c>
      <c r="N219">
        <f>'B-omvandling'!$QI10</f>
        <v>4</v>
      </c>
      <c r="O219" t="e">
        <f ca="1">'I-omvandling'!$QF4</f>
        <v>#REF!</v>
      </c>
      <c r="P219" t="e">
        <f ca="1">'I-omvandling'!$QF5</f>
        <v>#REF!</v>
      </c>
      <c r="Q219" t="e">
        <f ca="1">'I-omvandling'!$QF6</f>
        <v>#REF!</v>
      </c>
      <c r="R219">
        <v>5</v>
      </c>
      <c r="S219">
        <f>R219*10^(D219-1)</f>
        <v>500</v>
      </c>
    </row>
    <row r="220" spans="2:28" x14ac:dyDescent="0.35">
      <c r="F220" t="s">
        <v>276</v>
      </c>
      <c r="G220">
        <f>SUM(G216:G219)</f>
        <v>14</v>
      </c>
      <c r="H220">
        <f t="shared" ref="H220:Q220" si="79">SUM(H216:H219)</f>
        <v>13</v>
      </c>
      <c r="I220">
        <f t="shared" si="79"/>
        <v>9</v>
      </c>
      <c r="J220">
        <f t="shared" si="79"/>
        <v>13</v>
      </c>
      <c r="K220">
        <f t="shared" si="79"/>
        <v>12</v>
      </c>
      <c r="L220">
        <f t="shared" si="79"/>
        <v>14</v>
      </c>
      <c r="M220">
        <f t="shared" si="79"/>
        <v>14</v>
      </c>
      <c r="N220">
        <f t="shared" si="79"/>
        <v>15</v>
      </c>
      <c r="O220" t="e">
        <f ca="1">SUM(O216:O219)</f>
        <v>#REF!</v>
      </c>
      <c r="P220" t="e">
        <f t="shared" ca="1" si="79"/>
        <v>#REF!</v>
      </c>
      <c r="Q220" t="e">
        <f t="shared" ca="1" si="79"/>
        <v>#REF!</v>
      </c>
      <c r="R220">
        <v>16</v>
      </c>
      <c r="U220" t="s">
        <v>277</v>
      </c>
      <c r="V220" t="s">
        <v>277</v>
      </c>
      <c r="W220" t="s">
        <v>277</v>
      </c>
      <c r="X220" t="s">
        <v>277</v>
      </c>
    </row>
    <row r="221" spans="2:28" x14ac:dyDescent="0.35">
      <c r="F221" t="s">
        <v>278</v>
      </c>
      <c r="G221">
        <f>IF(OR(NOT(ISNUMBER(G217)),NOT(ISNUMBER(G218)),NOT(ISNUMBER(G219))),
"DATA SAKNAS",
IF(AND(G217&gt;=4,G218&gt;=4,G219&gt;=4),
 4,
 IF(AND(G217&gt;=3,G218&gt;=3,G219&gt;=3),
  3,
  IF(AND(G217&gt;=2,G218&gt;=2),
   2,
   IF(AND(G217&gt;=1),
    1,
    0)))))</f>
        <v>3</v>
      </c>
      <c r="H221">
        <f>IF(OR(NOT(ISNUMBER(H217)),NOT(ISNUMBER(H218)),NOT(ISNUMBER(H219))),
"DATA SAKNAS",
IF(AND(H217&gt;=4,H218&gt;=4,H219&gt;=4),
 4,
 IF(AND(H217&gt;=3,H218&gt;=3,H219&gt;=3),
  3,
  IF(AND(H217&gt;=2,H218&gt;=2),
   2,
   IF(AND(H217&gt;=1),
    1,
    0)))))</f>
        <v>4</v>
      </c>
      <c r="I221">
        <f t="shared" ref="I221:J221" si="80">IF(OR(NOT(ISNUMBER(I217)),NOT(ISNUMBER(I218)),NOT(ISNUMBER(I219))),
"DATA SAKNAS",
IF(AND(I217&gt;=4,I218&gt;=4,I219&gt;=4),
 4,
 IF(AND(I217&gt;=3,I218&gt;=3,I219&gt;=3),
  3,
  IF(AND(I217&gt;=2,I218&gt;=2),
   2,
   IF(AND(I217&gt;=1),
    1,
    0)))))</f>
        <v>2</v>
      </c>
      <c r="J221">
        <f t="shared" si="80"/>
        <v>4</v>
      </c>
      <c r="K221">
        <f>IF(OR(NOT(ISNUMBER(K217)),NOT(ISNUMBER(K218)),NOT(ISNUMBER(K219))),
"DATA SAKNAS",
IF(AND(K217&gt;=4,K218&gt;=4,K219&gt;=4),
 4,
 IF(AND(K217&gt;=3,K218&gt;=3,K219&gt;=3),
  3,
  IF(AND(K217&gt;=2,K218&gt;=2),
   2,
   IF(AND(K217&gt;=1),
    1,
    0)))))</f>
        <v>3</v>
      </c>
      <c r="L221">
        <f>IF(OR(NOT(ISNUMBER(L217)),NOT(ISNUMBER(L218)),NOT(ISNUMBER(L219))),
"DATA SAKNAS",
IF(AND(L217&gt;=4,L218&gt;=4,L219&gt;=4),
 4,
 IF(AND(L217&gt;=3,L218&gt;=3,L219&gt;=3),
  3,
  IF(AND(L217&gt;=2,L218&gt;=2),
   2,
   IF(AND(L217&gt;=1),
    1,
    0)))))</f>
        <v>4</v>
      </c>
      <c r="M221">
        <f>IF(OR(NOT(ISNUMBER(M217)),NOT(ISNUMBER(M218)),NOT(ISNUMBER(M219))),
"DATA SAKNAS",
IF(AND(M217&gt;=4,M218&gt;=4,M219&gt;=4),
 4,
 IF(AND(M217&gt;=3,M218&gt;=3,M219&gt;=3),
  3,
  IF(AND(M217&gt;=2,M218&gt;=2),
   2,
   IF(AND(M217&gt;=1),
    1,
    0)))))</f>
        <v>4</v>
      </c>
      <c r="N221">
        <f>IF(OR(NOT(ISNUMBER(N217)),NOT(ISNUMBER(N218)),NOT(ISNUMBER(N219))),
"DATA SAKNAS",
IF(AND(N217&gt;=4,N218&gt;=4,N219&gt;=4),
 4,
 IF(AND(N217&gt;=3,N218&gt;=3,N219&gt;=3),
  3,
  IF(AND(N217&gt;=2,N218&gt;=2),
   2,
   IF(AND(N217&gt;=1),
    1,
    0)))))</f>
        <v>4</v>
      </c>
      <c r="O221" t="e">
        <f ca="1">IF(AND(ISNUMBER(O217),O217&gt;=4,ISNUMBER(O218),O218&gt;=4,ISNUMBER(O219),O219&gt;=4),
 4,
 IF(AND(ISNUMBER(O217),O217&gt;=3,ISNUMBER(O218),O218&gt;=3,ISNUMBER(O219),O219&gt;=3),
  3,
  IF(AND(ISNUMBER(O217),O217&gt;=2,ISNUMBER(O218),O218&gt;=2),
   2,
   IF(AND(ISNUMBER(O217),O217&gt;=1),
    1,
    0))))</f>
        <v>#REF!</v>
      </c>
      <c r="P221" t="e">
        <f t="shared" ref="P221:Q221" ca="1" si="81">IF(AND(ISNUMBER(P217),P217&gt;=4,ISNUMBER(P218),P218&gt;=4,ISNUMBER(P219),P219&gt;=4),
 4,
 IF(AND(ISNUMBER(P217),P217&gt;=3,ISNUMBER(P218),P218&gt;=3,ISNUMBER(P219),P219&gt;=3),
  3,
  IF(AND(ISNUMBER(P217),P217&gt;=2,ISNUMBER(P218),P218&gt;=2),
   2,
   IF(AND(ISNUMBER(P217),P217&gt;=1),
    1,
    0))))</f>
        <v>#REF!</v>
      </c>
      <c r="Q221" t="e">
        <f t="shared" ca="1" si="81"/>
        <v>#REF!</v>
      </c>
      <c r="R221">
        <v>4</v>
      </c>
      <c r="U221">
        <v>1</v>
      </c>
      <c r="V221">
        <v>2</v>
      </c>
      <c r="W221">
        <v>3</v>
      </c>
      <c r="X221">
        <v>4</v>
      </c>
    </row>
    <row r="222" spans="2:28" x14ac:dyDescent="0.35">
      <c r="F222" t="s">
        <v>279</v>
      </c>
      <c r="G222">
        <f>IF(G73="DATA SAKNAS","DATA SAKNAS",
IF(
 AND(G221=4,G220&gt;=$X222),
 4,
 IF(
  AND(G221=4,G220&gt;=$W222),
  3,
  IF(
   AND(G221=4,G220&gt;=$V222),
   2,
   IF(
    AND(G221=4,G220&gt;=$U222),
    1,
    IF(
     AND(G221=3,G220&gt;=$W222),
     3,
     IF(
      AND(G221=3,G220&gt;=$V222),
      2,
      IF(
       AND(G221=3,G220&gt;=$U222),
       1,
       IF(
        AND(G221=2,G220&gt;=$V222),
        2,
        IF(
         AND(G221=2,G220&gt;=$U222),
         1,
         IF(
          AND(G221=1,G220&gt;=$U222),
          1,
          0)))))))))))</f>
        <v>3</v>
      </c>
      <c r="H222">
        <f t="shared" ref="H222:N222" si="82">IF(H73="DATA SAKNAS","DATA SAKNAS",
IF(
 AND(H221=4,H220&gt;=$X222),
 4,
 IF(
  AND(H221=4,H220&gt;=$W222),
  3,
  IF(
   AND(H221=4,H220&gt;=$V222),
   2,
   IF(
    AND(H221=4,H220&gt;=$U222),
    1,
    IF(
     AND(H221=3,H220&gt;=$W222),
     3,
     IF(
      AND(H221=3,H220&gt;=$V222),
      2,
      IF(
       AND(H221=3,H220&gt;=$U222),
       1,
       IF(
        AND(H221=2,H220&gt;=$V222),
        2,
        IF(
         AND(H221=2,H220&gt;=$U222),
         1,
         IF(
          AND(H221=1,H220&gt;=$U222),
          1,
          0)))))))))))</f>
        <v>3</v>
      </c>
      <c r="I222">
        <f t="shared" si="82"/>
        <v>2</v>
      </c>
      <c r="J222">
        <f t="shared" si="82"/>
        <v>3</v>
      </c>
      <c r="K222">
        <f t="shared" si="82"/>
        <v>3</v>
      </c>
      <c r="L222">
        <f t="shared" si="82"/>
        <v>4</v>
      </c>
      <c r="M222">
        <f t="shared" si="82"/>
        <v>4</v>
      </c>
      <c r="N222">
        <f t="shared" si="82"/>
        <v>4</v>
      </c>
      <c r="O222" t="e">
        <f ca="1">IF(O73="DATA SAKNAS","DATA SAKNAS",
IF(
 AND(O221=4,O220&gt;=M222),
 4,
 IF(
  AND(O221=4,O220&gt;=L222),
  3,
  IF(
   AND(O221=4,O220&gt;=K222),
   2,
   IF(
    AND(O221=4,O220&gt;=J222),
    1,
    IF(
     AND(O221=3,O220&gt;=L222),
     3,
     IF(
      AND(O221=3,O220&gt;=K222),
      2,
      IF(
       AND(O221=3,O220&gt;=J222),
       1,
       IF(
        AND(O221=2,O220&gt;=K222),
        2,
        IF(
         AND(O221=2,O220&gt;=J222),
         1,
         IF(
          AND(O221=1,O220&gt;=J222),
          1,
          0)))))))))))</f>
        <v>#REF!</v>
      </c>
      <c r="P222" t="e">
        <f ca="1">IF(P73="DATA SAKNAS","DATA SAKNAS",
IF(
 AND(P221=4,P220&gt;=M222),
 4,
 IF(
  AND(P221=4,P220&gt;=L222),
  3,
  IF(
   AND(P221=4,P220&gt;=K222),
   2,
   IF(
    AND(P221=4,P220&gt;=J222),
    1,
    IF(
     AND(P221=3,P220&gt;=L222),
     3,
     IF(
      AND(P221=3,P220&gt;=K222),
      2,
      IF(
       AND(P221=3,P220&gt;=J222),
       1,
       IF(
        AND(P221=2,P220&gt;=K222),
        2,
        IF(
         AND(P221=2,P220&gt;=J222),
         1,
         IF(
          AND(P221=1,P220&gt;=J222),
          1,
          0)))))))))))</f>
        <v>#REF!</v>
      </c>
      <c r="Q222" t="e">
        <f ca="1">IF(Q73="DATA SAKNAS","DATA SAKNAS",
IF(
 AND(Q221=4,Q220&gt;=M222),
 4,
 IF(
  AND(Q221=4,Q220&gt;=L222),
  3,
  IF(
   AND(Q221=4,Q220&gt;=K222),
   2,
   IF(
    AND(Q221=4,Q220&gt;=J222),
    1,
    IF(
     AND(Q221=3,Q220&gt;=L222),
     3,
     IF(
      AND(Q221=3,Q220&gt;=K222),
      2,
      IF(
       AND(Q221=3,Q220&gt;=J222),
       1,
       IF(
        AND(Q221=2,Q220&gt;=K222),
        2,
        IF(
         AND(Q221=2,Q220&gt;=J222),
         1,
         IF(
          AND(Q221=1,Q220&gt;=J222),
          1,
          0)))))))))))</f>
        <v>#REF!</v>
      </c>
      <c r="R222">
        <v>4</v>
      </c>
      <c r="U222">
        <f>IF(U221=
 1,
 ROUND(U221*COUNTIF($S216:$S219,"=5")+COUNTIF($S216:$S219,"&lt;10")/2,0),
 IF(U221=
  2,
  ROUND(U221*(COUNTIF($S216:$S219,"=5")+COUNTIF($S216:$S219,"=50"))+COUNTIF($S216:$S219,"&lt;100")/2,0),
  IF(U221=
   3,
   ROUND(U221*(COUNTIF($S216:$S219,"=5")+COUNTIF($S216:$S219,"=50")+COUNTIF($S216:$S219,"=500"))+COUNTIF($S216:$S219,"&lt;1000")/2,0),
   ROUND(U221*(COUNTIF($S216:$S219,"=5")+COUNTIF($S216:$S219,"=50")+COUNTIF($S216:$S219,"=500")+COUNTIF($S216:$S219,"=5000"))+COUNTIF($S216:$S219,"&lt;10000")/2,0))))</f>
        <v>2</v>
      </c>
      <c r="V222">
        <f>IF(V221=
 1,
 ROUND(V221*COUNTIF($S216:$S219,"=5")+COUNTIF($S216:$S219,"&lt;10")/2,0),
 IF(V221=
  2,
  ROUND(V221*(COUNTIF($S216:$S219,"=5")+COUNTIF($S216:$S219,"=50"))+COUNTIF($S216:$S219,"&lt;100")/2,0),
  IF(V221=
   3,
   ROUND(V221*(COUNTIF($S216:$S219,"=5")+COUNTIF($S216:$S219,"=50")+COUNTIF($S216:$S219,"=500"))+COUNTIF($S216:$S219,"&lt;1000")/2,0),
   ROUND(V221*(COUNTIF($S216:$S219,"=5")+COUNTIF($S216:$S219,"=50")+COUNTIF($S216:$S219,"=500")+COUNTIF($S216:$S219,"=5000"))+COUNTIF($S216:$S219,"&lt;10000")/2,0))))</f>
        <v>6</v>
      </c>
      <c r="W222">
        <f>IF(W221=
 1,
 ROUND(W221*COUNTIF($S216:$S219,"=5")+COUNTIF($S216:$S219,"&lt;10")/2,0),
 IF(W221=
  2,
  ROUND(W221*(COUNTIF($S216:$S219,"=5")+COUNTIF($S216:$S219,"=50"))+COUNTIF($S216:$S219,"&lt;100")/2,0),
  IF(W221=
   3,
   ROUND(W221*(COUNTIF($S216:$S219,"=5")+COUNTIF($S216:$S219,"=50")+COUNTIF($S216:$S219,"=500"))+COUNTIF($S216:$S219,"&lt;1000")/2,0),
   ROUND(W221*(COUNTIF($S216:$S219,"=5")+COUNTIF($S216:$S219,"=50")+COUNTIF($S216:$S219,"=500")+COUNTIF($S216:$S219,"=5000"))+COUNTIF($S216:$S219,"&lt;10000")/2,0))))</f>
        <v>11</v>
      </c>
      <c r="X222">
        <f>IF(X221=
 1,
 ROUND(X221*COUNTIF($S216:$S219,"=5")+COUNTIF($S216:$S219,"&lt;10")/2,0),
 IF(X221=
  2,
  ROUND(X221*(COUNTIF($S216:$S219,"=5")+COUNTIF($S216:$S219,"=50"))+COUNTIF($S216:$S219,"&lt;100")/2,0),
  IF(X221=
   3,
   ROUND(X221*(COUNTIF($S216:$S219,"=5")+COUNTIF($S216:$S219,"=50")+COUNTIF($S216:$S219,"=500"))+COUNTIF($S216:$S219,"&lt;1000")/2,0),
   ROUND(X221*(COUNTIF($S216:$S219,"=5")+COUNTIF($S216:$S219,"=50")+COUNTIF($S216:$S219,"=500")+COUNTIF($S216:$S219,"=5000"))+COUNTIF($S216:$S219,"&lt;10000")/2,0))))</f>
        <v>14</v>
      </c>
    </row>
    <row r="223" spans="2:28" x14ac:dyDescent="0.35">
      <c r="F223" t="s">
        <v>280</v>
      </c>
      <c r="G223">
        <f>IF(NOT(ISNUMBER(Föreskriftskraven!$RX$4)),"DATA SAKNAS",Föreskriftskraven!$RX$4)</f>
        <v>3</v>
      </c>
      <c r="H223">
        <f>IF(NOT(ISNUMBER('B-omvandling'!$RW$4)),"DATA SAKNAS",'B-omvandling'!$RW$4)</f>
        <v>0</v>
      </c>
      <c r="I223">
        <f>IF(NOT(ISNUMBER('B-omvandling'!$RW$5)),"DATA SAKNAS",'B-omvandling'!$RW$5)</f>
        <v>0</v>
      </c>
      <c r="J223">
        <f>IF(NOT(ISNUMBER('B-omvandling'!$RW$6)),"DATA SAKNAS",'B-omvandling'!$RW$6)</f>
        <v>1</v>
      </c>
      <c r="K223">
        <f>IF(NOT(ISNUMBER('B-omvandling'!$RW$7)),"DATA SAKNAS",'B-omvandling'!$RW$7)</f>
        <v>1</v>
      </c>
      <c r="L223">
        <f>IF(NOT(ISNUMBER('B-omvandling'!$RW$8)),"DATA SAKNAS",'B-omvandling'!$RW$8)</f>
        <v>3</v>
      </c>
      <c r="M223">
        <f>IF(NOT(ISNUMBER('B-omvandling'!$RW$9)),"DATA SAKNAS",'B-omvandling'!$RW$9)</f>
        <v>2</v>
      </c>
      <c r="N223">
        <f>IF(NOT(ISNUMBER('B-omvandling'!$RW$10)),"DATA SAKNAS",'B-omvandling'!$RW$10)</f>
        <v>3</v>
      </c>
      <c r="O223">
        <f ca="1">Jämförelser!RX$42</f>
        <v>0</v>
      </c>
      <c r="P223">
        <f ca="1">Jämförelser!RX$43</f>
        <v>0</v>
      </c>
      <c r="Q223">
        <f ca="1">Jämförelser!RX$44</f>
        <v>0</v>
      </c>
      <c r="R223">
        <v>4</v>
      </c>
    </row>
    <row r="252" spans="15:25" ht="15" x14ac:dyDescent="0.35">
      <c r="W252" s="135"/>
      <c r="X252" s="135"/>
      <c r="Y252" s="135"/>
    </row>
    <row r="256" spans="15:25" ht="15" x14ac:dyDescent="0.35">
      <c r="O256" s="135"/>
    </row>
    <row r="301" spans="23:25" ht="15" x14ac:dyDescent="0.35">
      <c r="W301" s="135"/>
      <c r="X301" s="135"/>
      <c r="Y301" s="135"/>
    </row>
    <row r="305" spans="15:15" ht="15" x14ac:dyDescent="0.35">
      <c r="O305" s="135"/>
    </row>
    <row r="372" spans="15:25" ht="15" x14ac:dyDescent="0.35">
      <c r="W372" s="135"/>
      <c r="X372" s="135"/>
      <c r="Y372" s="135"/>
    </row>
    <row r="376" spans="15:25" ht="15" x14ac:dyDescent="0.35">
      <c r="O376" s="135"/>
    </row>
  </sheetData>
  <sheetProtection algorithmName="SHA-512" hashValue="WNzSQgbEhspgUlhY+bbQA9rXLW/tRdENcGJRYDSCMaUe/099ISRzU/rRgNrCx/B3chTOBgR1wWG2vJvZHSfMNQ==" saltValue="6pODU5Kra7kwESufgsX+Bw==" spinCount="100000"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UD10"/>
  <sheetViews>
    <sheetView workbookViewId="0">
      <selection activeCell="D10" sqref="D10"/>
    </sheetView>
  </sheetViews>
  <sheetFormatPr defaultRowHeight="14.5" x14ac:dyDescent="0.35"/>
  <cols>
    <col min="1" max="1" width="36.7265625" customWidth="1"/>
  </cols>
  <sheetData>
    <row r="1" spans="1:550" s="1" customFormat="1" ht="20" thickBot="1" x14ac:dyDescent="0.5">
      <c r="A1" s="1" t="s">
        <v>209</v>
      </c>
      <c r="C1" s="1" t="s">
        <v>1023</v>
      </c>
      <c r="P1" s="2" t="s">
        <v>229</v>
      </c>
      <c r="AB1" s="2" t="s">
        <v>230</v>
      </c>
      <c r="AO1" s="2" t="s">
        <v>231</v>
      </c>
      <c r="AZ1" s="2" t="s">
        <v>232</v>
      </c>
      <c r="BK1" s="2" t="s">
        <v>233</v>
      </c>
      <c r="BV1" s="2" t="s">
        <v>234</v>
      </c>
      <c r="CI1" s="2" t="s">
        <v>235</v>
      </c>
      <c r="CV1" s="2" t="s">
        <v>236</v>
      </c>
      <c r="DI1" s="2" t="s">
        <v>237</v>
      </c>
      <c r="DV1" s="2" t="s">
        <v>238</v>
      </c>
      <c r="EI1" s="2" t="s">
        <v>239</v>
      </c>
      <c r="EV1" s="2" t="s">
        <v>240</v>
      </c>
      <c r="FI1" s="2" t="s">
        <v>241</v>
      </c>
      <c r="FV1" s="2" t="s">
        <v>242</v>
      </c>
      <c r="GH1" s="2" t="s">
        <v>243</v>
      </c>
      <c r="GT1" s="2" t="s">
        <v>244</v>
      </c>
      <c r="HE1" s="2" t="s">
        <v>245</v>
      </c>
      <c r="HP1" s="2" t="s">
        <v>246</v>
      </c>
      <c r="IA1" s="2" t="s">
        <v>247</v>
      </c>
      <c r="IL1" s="2" t="s">
        <v>248</v>
      </c>
      <c r="IW1" s="2" t="s">
        <v>249</v>
      </c>
      <c r="JH1" s="2" t="s">
        <v>250</v>
      </c>
      <c r="JS1" s="2" t="s">
        <v>251</v>
      </c>
      <c r="KD1" s="2" t="s">
        <v>252</v>
      </c>
      <c r="KO1" s="2" t="s">
        <v>253</v>
      </c>
      <c r="KZ1" s="2" t="s">
        <v>254</v>
      </c>
      <c r="LK1" s="2" t="s">
        <v>255</v>
      </c>
      <c r="LV1" s="2" t="s">
        <v>256</v>
      </c>
      <c r="MG1" s="2" t="s">
        <v>257</v>
      </c>
      <c r="MS1" s="2" t="s">
        <v>258</v>
      </c>
      <c r="NE1" s="2" t="s">
        <v>259</v>
      </c>
      <c r="NQ1" s="2" t="s">
        <v>260</v>
      </c>
      <c r="OC1" s="2" t="s">
        <v>261</v>
      </c>
      <c r="OO1" s="2" t="s">
        <v>262</v>
      </c>
      <c r="PA1" s="2" t="s">
        <v>263</v>
      </c>
      <c r="PM1" s="2" t="s">
        <v>264</v>
      </c>
      <c r="PY1" s="2" t="s">
        <v>265</v>
      </c>
      <c r="QK1" s="2" t="s">
        <v>266</v>
      </c>
      <c r="QW1" s="2" t="s">
        <v>267</v>
      </c>
      <c r="RH1" s="2" t="s">
        <v>268</v>
      </c>
      <c r="RT1" s="2" t="s">
        <v>210</v>
      </c>
      <c r="RX1" s="3"/>
      <c r="RY1" s="2" t="s">
        <v>906</v>
      </c>
      <c r="SE1" s="2" t="s">
        <v>907</v>
      </c>
      <c r="SK1" s="2" t="s">
        <v>908</v>
      </c>
      <c r="SQ1" s="2" t="s">
        <v>909</v>
      </c>
      <c r="SW1" s="2" t="s">
        <v>910</v>
      </c>
      <c r="TC1" s="2" t="s">
        <v>911</v>
      </c>
      <c r="TI1" s="2" t="s">
        <v>912</v>
      </c>
      <c r="TO1" s="2" t="s">
        <v>913</v>
      </c>
      <c r="TU1" s="2" t="s">
        <v>914</v>
      </c>
      <c r="UA1" s="2" t="s">
        <v>915</v>
      </c>
      <c r="UC1" s="2" t="s">
        <v>916</v>
      </c>
    </row>
    <row r="2" spans="1:550" s="4" customFormat="1" ht="15.5" thickTop="1" thickBot="1" x14ac:dyDescent="0.4">
      <c r="P2" s="5" t="s">
        <v>2</v>
      </c>
      <c r="AB2" s="5" t="s">
        <v>15</v>
      </c>
      <c r="AO2" s="5" t="s">
        <v>24</v>
      </c>
      <c r="AZ2" s="5" t="s">
        <v>30</v>
      </c>
      <c r="BK2" s="5" t="s">
        <v>31</v>
      </c>
      <c r="BV2" s="5" t="s">
        <v>37</v>
      </c>
      <c r="CI2" s="5" t="s">
        <v>45</v>
      </c>
      <c r="CV2" s="5" t="s">
        <v>53</v>
      </c>
      <c r="DI2" s="5" t="s">
        <v>56</v>
      </c>
      <c r="DV2" s="5" t="s">
        <v>59</v>
      </c>
      <c r="EI2" s="5" t="s">
        <v>62</v>
      </c>
      <c r="EV2" s="5" t="s">
        <v>65</v>
      </c>
      <c r="FI2" s="5" t="s">
        <v>68</v>
      </c>
      <c r="FV2" s="5" t="s">
        <v>71</v>
      </c>
      <c r="GH2" s="5" t="s">
        <v>78</v>
      </c>
      <c r="GT2" s="5" t="s">
        <v>84</v>
      </c>
      <c r="HE2" s="5" t="s">
        <v>85</v>
      </c>
      <c r="HP2" s="5" t="s">
        <v>91</v>
      </c>
      <c r="IA2" s="5" t="s">
        <v>93</v>
      </c>
      <c r="IL2" s="5" t="s">
        <v>99</v>
      </c>
      <c r="IW2" s="5" t="s">
        <v>105</v>
      </c>
      <c r="JH2" s="5" t="s">
        <v>106</v>
      </c>
      <c r="JS2" s="5" t="s">
        <v>112</v>
      </c>
      <c r="KD2" s="5" t="s">
        <v>113</v>
      </c>
      <c r="KO2" s="5" t="s">
        <v>119</v>
      </c>
      <c r="KZ2" s="5" t="s">
        <v>125</v>
      </c>
      <c r="LK2" s="5" t="s">
        <v>126</v>
      </c>
      <c r="LV2" s="5" t="s">
        <v>127</v>
      </c>
      <c r="MG2" s="5" t="s">
        <v>134</v>
      </c>
      <c r="MS2" s="5" t="s">
        <v>141</v>
      </c>
      <c r="NE2" s="5" t="s">
        <v>148</v>
      </c>
      <c r="NQ2" s="5" t="s">
        <v>155</v>
      </c>
      <c r="OC2" s="5" t="s">
        <v>161</v>
      </c>
      <c r="OO2" s="5" t="s">
        <v>166</v>
      </c>
      <c r="PA2" s="5" t="s">
        <v>173</v>
      </c>
      <c r="PM2" s="5" t="s">
        <v>180</v>
      </c>
      <c r="PY2" s="5" t="s">
        <v>187</v>
      </c>
      <c r="QK2" s="5" t="s">
        <v>193</v>
      </c>
      <c r="QW2" s="5" t="s">
        <v>200</v>
      </c>
      <c r="RH2" s="5" t="s">
        <v>201</v>
      </c>
      <c r="RT2" s="5" t="s">
        <v>211</v>
      </c>
      <c r="RY2" s="5"/>
      <c r="SE2" s="5"/>
      <c r="SK2" s="5"/>
      <c r="SQ2" s="5"/>
      <c r="SW2" s="5"/>
      <c r="TC2" s="5"/>
      <c r="TI2" s="5"/>
      <c r="TO2" s="5"/>
      <c r="TU2" s="5"/>
      <c r="UA2" s="5"/>
      <c r="UC2" s="5"/>
    </row>
    <row r="3" spans="1:550" s="6" customFormat="1" ht="15" thickTop="1" x14ac:dyDescent="0.35">
      <c r="A3" s="6" t="s">
        <v>851</v>
      </c>
      <c r="B3" s="6" t="s">
        <v>212</v>
      </c>
      <c r="C3" s="6" t="s">
        <v>3</v>
      </c>
      <c r="D3" s="6" t="s">
        <v>213</v>
      </c>
      <c r="E3" s="6" t="s">
        <v>214</v>
      </c>
      <c r="F3" s="6" t="s">
        <v>215</v>
      </c>
      <c r="G3" s="6" t="s">
        <v>3</v>
      </c>
      <c r="H3" s="6" t="s">
        <v>3</v>
      </c>
      <c r="I3" s="6" t="s">
        <v>216</v>
      </c>
      <c r="J3" s="6" t="s">
        <v>3</v>
      </c>
      <c r="K3" s="6" t="s">
        <v>217</v>
      </c>
      <c r="L3" s="6" t="s">
        <v>3</v>
      </c>
      <c r="M3" s="6" t="s">
        <v>3</v>
      </c>
      <c r="N3" s="6" t="s">
        <v>3</v>
      </c>
      <c r="O3" s="6" t="s">
        <v>3</v>
      </c>
      <c r="P3" s="7" t="s">
        <v>3</v>
      </c>
      <c r="Q3" s="6" t="s">
        <v>3</v>
      </c>
      <c r="R3" s="6" t="s">
        <v>4</v>
      </c>
      <c r="S3" s="6" t="s">
        <v>5</v>
      </c>
      <c r="T3" s="6" t="s">
        <v>6</v>
      </c>
      <c r="U3" s="6" t="s">
        <v>7</v>
      </c>
      <c r="V3" s="6" t="s">
        <v>8</v>
      </c>
      <c r="W3" s="6" t="s">
        <v>9</v>
      </c>
      <c r="X3" s="6" t="s">
        <v>10</v>
      </c>
      <c r="Y3" s="6" t="s">
        <v>11</v>
      </c>
      <c r="Z3" s="6" t="s">
        <v>12</v>
      </c>
      <c r="AA3" s="6" t="s">
        <v>13</v>
      </c>
      <c r="AB3" s="7" t="s">
        <v>3</v>
      </c>
      <c r="AC3" s="6" t="s">
        <v>3</v>
      </c>
      <c r="AD3" s="6" t="s">
        <v>16</v>
      </c>
      <c r="AE3" s="6" t="s">
        <v>17</v>
      </c>
      <c r="AF3" s="6" t="s">
        <v>18</v>
      </c>
      <c r="AG3" s="6" t="s">
        <v>19</v>
      </c>
      <c r="AH3" s="6" t="s">
        <v>20</v>
      </c>
      <c r="AI3" s="6" t="s">
        <v>21</v>
      </c>
      <c r="AJ3" s="6" t="s">
        <v>22</v>
      </c>
      <c r="AK3" s="6" t="s">
        <v>10</v>
      </c>
      <c r="AL3" s="6" t="s">
        <v>11</v>
      </c>
      <c r="AM3" s="6" t="s">
        <v>12</v>
      </c>
      <c r="AN3" s="6" t="s">
        <v>13</v>
      </c>
      <c r="AO3" s="7" t="s">
        <v>3</v>
      </c>
      <c r="AP3" s="6" t="s">
        <v>3</v>
      </c>
      <c r="AQ3" s="6" t="s">
        <v>25</v>
      </c>
      <c r="AR3" s="6" t="s">
        <v>26</v>
      </c>
      <c r="AS3" s="6" t="s">
        <v>27</v>
      </c>
      <c r="AT3" s="6" t="s">
        <v>28</v>
      </c>
      <c r="AU3" s="6" t="s">
        <v>29</v>
      </c>
      <c r="AV3" s="6" t="s">
        <v>10</v>
      </c>
      <c r="AW3" s="6" t="s">
        <v>11</v>
      </c>
      <c r="AX3" s="6" t="s">
        <v>12</v>
      </c>
      <c r="AY3" s="6" t="s">
        <v>13</v>
      </c>
      <c r="AZ3" s="7" t="s">
        <v>3</v>
      </c>
      <c r="BA3" s="6" t="s">
        <v>3</v>
      </c>
      <c r="BB3" s="6" t="s">
        <v>25</v>
      </c>
      <c r="BC3" s="6" t="s">
        <v>26</v>
      </c>
      <c r="BD3" s="6" t="s">
        <v>27</v>
      </c>
      <c r="BE3" s="6" t="s">
        <v>28</v>
      </c>
      <c r="BF3" s="6" t="s">
        <v>29</v>
      </c>
      <c r="BG3" s="6" t="s">
        <v>10</v>
      </c>
      <c r="BH3" s="6" t="s">
        <v>11</v>
      </c>
      <c r="BI3" s="6" t="s">
        <v>12</v>
      </c>
      <c r="BJ3" s="6" t="s">
        <v>13</v>
      </c>
      <c r="BK3" s="7" t="s">
        <v>3</v>
      </c>
      <c r="BL3" s="6" t="s">
        <v>3</v>
      </c>
      <c r="BM3" s="6" t="s">
        <v>32</v>
      </c>
      <c r="BN3" s="6" t="s">
        <v>33</v>
      </c>
      <c r="BO3" s="6" t="s">
        <v>34</v>
      </c>
      <c r="BP3" s="6" t="s">
        <v>35</v>
      </c>
      <c r="BQ3" s="6" t="s">
        <v>36</v>
      </c>
      <c r="BR3" s="6" t="s">
        <v>10</v>
      </c>
      <c r="BS3" s="6" t="s">
        <v>11</v>
      </c>
      <c r="BT3" s="6" t="s">
        <v>12</v>
      </c>
      <c r="BU3" s="6" t="s">
        <v>13</v>
      </c>
      <c r="BV3" s="7" t="s">
        <v>3</v>
      </c>
      <c r="BW3" s="6" t="s">
        <v>3</v>
      </c>
      <c r="BX3" s="6" t="s">
        <v>38</v>
      </c>
      <c r="BY3" s="6" t="s">
        <v>39</v>
      </c>
      <c r="BZ3" s="6" t="s">
        <v>40</v>
      </c>
      <c r="CA3" s="6" t="s">
        <v>41</v>
      </c>
      <c r="CB3" s="6" t="s">
        <v>42</v>
      </c>
      <c r="CC3" s="6" t="s">
        <v>43</v>
      </c>
      <c r="CD3" s="6" t="s">
        <v>44</v>
      </c>
      <c r="CE3" s="6" t="s">
        <v>10</v>
      </c>
      <c r="CF3" s="6" t="s">
        <v>11</v>
      </c>
      <c r="CG3" s="6" t="s">
        <v>12</v>
      </c>
      <c r="CH3" s="6" t="s">
        <v>13</v>
      </c>
      <c r="CI3" s="7" t="s">
        <v>3</v>
      </c>
      <c r="CJ3" s="6" t="s">
        <v>3</v>
      </c>
      <c r="CK3" s="6" t="s">
        <v>46</v>
      </c>
      <c r="CL3" s="6" t="s">
        <v>47</v>
      </c>
      <c r="CM3" s="6" t="s">
        <v>48</v>
      </c>
      <c r="CN3" s="6" t="s">
        <v>49</v>
      </c>
      <c r="CO3" s="6" t="s">
        <v>50</v>
      </c>
      <c r="CP3" s="6" t="s">
        <v>51</v>
      </c>
      <c r="CQ3" s="6" t="s">
        <v>52</v>
      </c>
      <c r="CR3" s="6" t="s">
        <v>10</v>
      </c>
      <c r="CS3" s="6" t="s">
        <v>11</v>
      </c>
      <c r="CT3" s="6" t="s">
        <v>12</v>
      </c>
      <c r="CU3" s="6" t="s">
        <v>13</v>
      </c>
      <c r="CV3" s="7" t="s">
        <v>3</v>
      </c>
      <c r="CW3" s="6" t="s">
        <v>3</v>
      </c>
      <c r="CX3" s="6" t="s">
        <v>46</v>
      </c>
      <c r="CY3" s="6" t="s">
        <v>47</v>
      </c>
      <c r="CZ3" s="6" t="s">
        <v>54</v>
      </c>
      <c r="DA3" s="6" t="s">
        <v>49</v>
      </c>
      <c r="DB3" s="6" t="s">
        <v>50</v>
      </c>
      <c r="DC3" s="6" t="s">
        <v>55</v>
      </c>
      <c r="DD3" s="6" t="s">
        <v>52</v>
      </c>
      <c r="DE3" s="6" t="s">
        <v>10</v>
      </c>
      <c r="DF3" s="6" t="s">
        <v>11</v>
      </c>
      <c r="DG3" s="6" t="s">
        <v>12</v>
      </c>
      <c r="DH3" s="6" t="s">
        <v>13</v>
      </c>
      <c r="DI3" s="7" t="s">
        <v>3</v>
      </c>
      <c r="DJ3" s="6" t="s">
        <v>3</v>
      </c>
      <c r="DK3" s="6" t="s">
        <v>46</v>
      </c>
      <c r="DL3" s="6" t="s">
        <v>47</v>
      </c>
      <c r="DM3" s="6" t="s">
        <v>57</v>
      </c>
      <c r="DN3" s="6" t="s">
        <v>49</v>
      </c>
      <c r="DO3" s="6" t="s">
        <v>50</v>
      </c>
      <c r="DP3" s="6" t="s">
        <v>58</v>
      </c>
      <c r="DQ3" s="6" t="s">
        <v>52</v>
      </c>
      <c r="DR3" s="6" t="s">
        <v>10</v>
      </c>
      <c r="DS3" s="6" t="s">
        <v>11</v>
      </c>
      <c r="DT3" s="6" t="s">
        <v>12</v>
      </c>
      <c r="DU3" s="6" t="s">
        <v>13</v>
      </c>
      <c r="DV3" s="7" t="s">
        <v>3</v>
      </c>
      <c r="DW3" s="6" t="s">
        <v>3</v>
      </c>
      <c r="DX3" s="6" t="s">
        <v>46</v>
      </c>
      <c r="DY3" s="6" t="s">
        <v>47</v>
      </c>
      <c r="DZ3" s="6" t="s">
        <v>60</v>
      </c>
      <c r="EA3" s="6" t="s">
        <v>49</v>
      </c>
      <c r="EB3" s="6" t="s">
        <v>50</v>
      </c>
      <c r="EC3" s="6" t="s">
        <v>61</v>
      </c>
      <c r="ED3" s="6" t="s">
        <v>52</v>
      </c>
      <c r="EE3" s="6" t="s">
        <v>10</v>
      </c>
      <c r="EF3" s="6" t="s">
        <v>11</v>
      </c>
      <c r="EG3" s="6" t="s">
        <v>12</v>
      </c>
      <c r="EH3" s="6" t="s">
        <v>13</v>
      </c>
      <c r="EI3" s="7" t="s">
        <v>3</v>
      </c>
      <c r="EJ3" s="6" t="s">
        <v>3</v>
      </c>
      <c r="EK3" s="6" t="s">
        <v>46</v>
      </c>
      <c r="EL3" s="6" t="s">
        <v>47</v>
      </c>
      <c r="EM3" s="6" t="s">
        <v>63</v>
      </c>
      <c r="EN3" s="6" t="s">
        <v>49</v>
      </c>
      <c r="EO3" s="6" t="s">
        <v>50</v>
      </c>
      <c r="EP3" s="6" t="s">
        <v>64</v>
      </c>
      <c r="EQ3" s="6" t="s">
        <v>52</v>
      </c>
      <c r="ER3" s="6" t="s">
        <v>10</v>
      </c>
      <c r="ES3" s="6" t="s">
        <v>11</v>
      </c>
      <c r="ET3" s="6" t="s">
        <v>12</v>
      </c>
      <c r="EU3" s="6" t="s">
        <v>13</v>
      </c>
      <c r="EV3" s="7" t="s">
        <v>3</v>
      </c>
      <c r="EW3" s="6" t="s">
        <v>3</v>
      </c>
      <c r="EX3" s="6" t="s">
        <v>46</v>
      </c>
      <c r="EY3" s="6" t="s">
        <v>47</v>
      </c>
      <c r="EZ3" s="6" t="s">
        <v>66</v>
      </c>
      <c r="FA3" s="6" t="s">
        <v>49</v>
      </c>
      <c r="FB3" s="6" t="s">
        <v>50</v>
      </c>
      <c r="FC3" s="6" t="s">
        <v>67</v>
      </c>
      <c r="FD3" s="6" t="s">
        <v>52</v>
      </c>
      <c r="FE3" s="6" t="s">
        <v>10</v>
      </c>
      <c r="FF3" s="6" t="s">
        <v>11</v>
      </c>
      <c r="FG3" s="6" t="s">
        <v>12</v>
      </c>
      <c r="FH3" s="6" t="s">
        <v>13</v>
      </c>
      <c r="FI3" s="7" t="s">
        <v>3</v>
      </c>
      <c r="FJ3" s="6" t="s">
        <v>3</v>
      </c>
      <c r="FK3" s="6" t="s">
        <v>46</v>
      </c>
      <c r="FL3" s="6" t="s">
        <v>47</v>
      </c>
      <c r="FM3" s="6" t="s">
        <v>69</v>
      </c>
      <c r="FN3" s="6" t="s">
        <v>49</v>
      </c>
      <c r="FO3" s="6" t="s">
        <v>50</v>
      </c>
      <c r="FP3" s="6" t="s">
        <v>70</v>
      </c>
      <c r="FQ3" s="6" t="s">
        <v>52</v>
      </c>
      <c r="FR3" s="6" t="s">
        <v>10</v>
      </c>
      <c r="FS3" s="6" t="s">
        <v>11</v>
      </c>
      <c r="FT3" s="6" t="s">
        <v>12</v>
      </c>
      <c r="FU3" s="6" t="s">
        <v>13</v>
      </c>
      <c r="FV3" s="7" t="s">
        <v>3</v>
      </c>
      <c r="FW3" s="6" t="s">
        <v>3</v>
      </c>
      <c r="FX3" s="6" t="s">
        <v>72</v>
      </c>
      <c r="FY3" s="6" t="s">
        <v>73</v>
      </c>
      <c r="FZ3" s="6" t="s">
        <v>74</v>
      </c>
      <c r="GA3" s="6" t="s">
        <v>75</v>
      </c>
      <c r="GB3" s="6" t="s">
        <v>76</v>
      </c>
      <c r="GC3" s="6" t="s">
        <v>77</v>
      </c>
      <c r="GD3" s="6" t="s">
        <v>10</v>
      </c>
      <c r="GE3" s="6" t="s">
        <v>11</v>
      </c>
      <c r="GF3" s="6" t="s">
        <v>12</v>
      </c>
      <c r="GG3" s="6" t="s">
        <v>13</v>
      </c>
      <c r="GH3" s="7" t="s">
        <v>3</v>
      </c>
      <c r="GI3" s="6" t="s">
        <v>3</v>
      </c>
      <c r="GJ3" s="6" t="s">
        <v>79</v>
      </c>
      <c r="GK3" s="6" t="s">
        <v>73</v>
      </c>
      <c r="GL3" s="6" t="s">
        <v>80</v>
      </c>
      <c r="GM3" s="6" t="s">
        <v>81</v>
      </c>
      <c r="GN3" s="6" t="s">
        <v>82</v>
      </c>
      <c r="GO3" s="6" t="s">
        <v>83</v>
      </c>
      <c r="GP3" s="6" t="s">
        <v>10</v>
      </c>
      <c r="GQ3" s="6" t="s">
        <v>11</v>
      </c>
      <c r="GR3" s="6" t="s">
        <v>12</v>
      </c>
      <c r="GS3" s="6" t="s">
        <v>13</v>
      </c>
      <c r="GT3" s="7" t="s">
        <v>3</v>
      </c>
      <c r="GU3" s="6" t="s">
        <v>3</v>
      </c>
      <c r="GV3" s="6" t="s">
        <v>32</v>
      </c>
      <c r="GW3" s="6" t="s">
        <v>33</v>
      </c>
      <c r="GX3" s="6" t="s">
        <v>34</v>
      </c>
      <c r="GY3" s="6" t="s">
        <v>35</v>
      </c>
      <c r="GZ3" s="6" t="s">
        <v>36</v>
      </c>
      <c r="HA3" s="6" t="s">
        <v>10</v>
      </c>
      <c r="HB3" s="6" t="s">
        <v>11</v>
      </c>
      <c r="HC3" s="6" t="s">
        <v>12</v>
      </c>
      <c r="HD3" s="6" t="s">
        <v>13</v>
      </c>
      <c r="HE3" s="7" t="s">
        <v>3</v>
      </c>
      <c r="HF3" s="6" t="s">
        <v>3</v>
      </c>
      <c r="HG3" s="6" t="s">
        <v>86</v>
      </c>
      <c r="HH3" s="6" t="s">
        <v>87</v>
      </c>
      <c r="HI3" s="6" t="s">
        <v>88</v>
      </c>
      <c r="HJ3" s="6" t="s">
        <v>89</v>
      </c>
      <c r="HK3" s="6" t="s">
        <v>90</v>
      </c>
      <c r="HL3" s="6" t="s">
        <v>10</v>
      </c>
      <c r="HM3" s="6" t="s">
        <v>11</v>
      </c>
      <c r="HN3" s="6" t="s">
        <v>12</v>
      </c>
      <c r="HO3" s="6" t="s">
        <v>13</v>
      </c>
      <c r="HP3" s="7" t="s">
        <v>3</v>
      </c>
      <c r="HQ3" s="6" t="s">
        <v>3</v>
      </c>
      <c r="HR3" s="6" t="s">
        <v>86</v>
      </c>
      <c r="HS3" s="6" t="s">
        <v>87</v>
      </c>
      <c r="HT3" s="6" t="s">
        <v>88</v>
      </c>
      <c r="HU3" s="6" t="s">
        <v>89</v>
      </c>
      <c r="HV3" s="6" t="s">
        <v>92</v>
      </c>
      <c r="HW3" s="6" t="s">
        <v>10</v>
      </c>
      <c r="HX3" s="6" t="s">
        <v>11</v>
      </c>
      <c r="HY3" s="6" t="s">
        <v>12</v>
      </c>
      <c r="HZ3" s="6" t="s">
        <v>13</v>
      </c>
      <c r="IA3" s="7" t="s">
        <v>3</v>
      </c>
      <c r="IB3" s="6" t="s">
        <v>3</v>
      </c>
      <c r="IC3" s="6" t="s">
        <v>94</v>
      </c>
      <c r="ID3" s="6" t="s">
        <v>95</v>
      </c>
      <c r="IE3" s="6" t="s">
        <v>96</v>
      </c>
      <c r="IF3" s="6" t="s">
        <v>97</v>
      </c>
      <c r="IG3" s="6" t="s">
        <v>98</v>
      </c>
      <c r="IH3" s="6" t="s">
        <v>10</v>
      </c>
      <c r="II3" s="6" t="s">
        <v>11</v>
      </c>
      <c r="IJ3" s="6" t="s">
        <v>12</v>
      </c>
      <c r="IK3" s="6" t="s">
        <v>13</v>
      </c>
      <c r="IL3" s="7" t="s">
        <v>3</v>
      </c>
      <c r="IM3" s="6" t="s">
        <v>3</v>
      </c>
      <c r="IN3" s="6" t="s">
        <v>100</v>
      </c>
      <c r="IO3" s="6" t="s">
        <v>101</v>
      </c>
      <c r="IP3" s="6" t="s">
        <v>102</v>
      </c>
      <c r="IQ3" s="6" t="s">
        <v>103</v>
      </c>
      <c r="IR3" s="6" t="s">
        <v>104</v>
      </c>
      <c r="IS3" s="6" t="s">
        <v>10</v>
      </c>
      <c r="IT3" s="6" t="s">
        <v>11</v>
      </c>
      <c r="IU3" s="6" t="s">
        <v>12</v>
      </c>
      <c r="IV3" s="6" t="s">
        <v>13</v>
      </c>
      <c r="IW3" s="7" t="s">
        <v>3</v>
      </c>
      <c r="IX3" s="6" t="s">
        <v>3</v>
      </c>
      <c r="IY3" s="6" t="s">
        <v>100</v>
      </c>
      <c r="IZ3" s="6" t="s">
        <v>101</v>
      </c>
      <c r="JA3" s="6" t="s">
        <v>102</v>
      </c>
      <c r="JB3" s="6" t="s">
        <v>103</v>
      </c>
      <c r="JC3" s="6" t="s">
        <v>104</v>
      </c>
      <c r="JD3" s="6" t="s">
        <v>10</v>
      </c>
      <c r="JE3" s="6" t="s">
        <v>11</v>
      </c>
      <c r="JF3" s="6" t="s">
        <v>12</v>
      </c>
      <c r="JG3" s="6" t="s">
        <v>13</v>
      </c>
      <c r="JH3" s="7" t="s">
        <v>3</v>
      </c>
      <c r="JI3" s="6" t="s">
        <v>3</v>
      </c>
      <c r="JJ3" s="6" t="s">
        <v>107</v>
      </c>
      <c r="JK3" s="6" t="s">
        <v>108</v>
      </c>
      <c r="JL3" s="6" t="s">
        <v>109</v>
      </c>
      <c r="JM3" s="6" t="s">
        <v>110</v>
      </c>
      <c r="JN3" s="6" t="s">
        <v>111</v>
      </c>
      <c r="JO3" s="6" t="s">
        <v>10</v>
      </c>
      <c r="JP3" s="6" t="s">
        <v>11</v>
      </c>
      <c r="JQ3" s="6" t="s">
        <v>12</v>
      </c>
      <c r="JR3" s="6" t="s">
        <v>13</v>
      </c>
      <c r="JS3" s="7" t="s">
        <v>3</v>
      </c>
      <c r="JT3" s="6" t="s">
        <v>3</v>
      </c>
      <c r="JU3" s="6" t="s">
        <v>100</v>
      </c>
      <c r="JV3" s="6" t="s">
        <v>101</v>
      </c>
      <c r="JW3" s="6" t="s">
        <v>102</v>
      </c>
      <c r="JX3" s="6" t="s">
        <v>103</v>
      </c>
      <c r="JY3" s="6" t="s">
        <v>104</v>
      </c>
      <c r="JZ3" s="6" t="s">
        <v>10</v>
      </c>
      <c r="KA3" s="6" t="s">
        <v>11</v>
      </c>
      <c r="KB3" s="6" t="s">
        <v>12</v>
      </c>
      <c r="KC3" s="6" t="s">
        <v>13</v>
      </c>
      <c r="KD3" s="7" t="s">
        <v>3</v>
      </c>
      <c r="KE3" s="6" t="s">
        <v>3</v>
      </c>
      <c r="KF3" s="6" t="s">
        <v>114</v>
      </c>
      <c r="KG3" s="6" t="s">
        <v>115</v>
      </c>
      <c r="KH3" s="6" t="s">
        <v>116</v>
      </c>
      <c r="KI3" s="6" t="s">
        <v>117</v>
      </c>
      <c r="KJ3" s="6" t="s">
        <v>118</v>
      </c>
      <c r="KK3" s="6" t="s">
        <v>10</v>
      </c>
      <c r="KL3" s="6" t="s">
        <v>11</v>
      </c>
      <c r="KM3" s="6" t="s">
        <v>12</v>
      </c>
      <c r="KN3" s="6" t="s">
        <v>13</v>
      </c>
      <c r="KO3" s="7" t="s">
        <v>3</v>
      </c>
      <c r="KP3" s="6" t="s">
        <v>3</v>
      </c>
      <c r="KQ3" s="6" t="s">
        <v>120</v>
      </c>
      <c r="KR3" s="6" t="s">
        <v>121</v>
      </c>
      <c r="KS3" s="6" t="s">
        <v>122</v>
      </c>
      <c r="KT3" s="6" t="s">
        <v>123</v>
      </c>
      <c r="KU3" s="6" t="s">
        <v>124</v>
      </c>
      <c r="KV3" s="6" t="s">
        <v>10</v>
      </c>
      <c r="KW3" s="6" t="s">
        <v>11</v>
      </c>
      <c r="KX3" s="6" t="s">
        <v>12</v>
      </c>
      <c r="KY3" s="6" t="s">
        <v>13</v>
      </c>
      <c r="KZ3" s="7" t="s">
        <v>3</v>
      </c>
      <c r="LA3" s="6" t="s">
        <v>3</v>
      </c>
      <c r="LB3" s="6" t="s">
        <v>100</v>
      </c>
      <c r="LC3" s="6" t="s">
        <v>101</v>
      </c>
      <c r="LD3" s="6" t="s">
        <v>102</v>
      </c>
      <c r="LE3" s="6" t="s">
        <v>103</v>
      </c>
      <c r="LF3" s="6" t="s">
        <v>104</v>
      </c>
      <c r="LG3" s="6" t="s">
        <v>10</v>
      </c>
      <c r="LH3" s="6" t="s">
        <v>11</v>
      </c>
      <c r="LI3" s="6" t="s">
        <v>12</v>
      </c>
      <c r="LJ3" s="6" t="s">
        <v>13</v>
      </c>
      <c r="LK3" s="7" t="s">
        <v>3</v>
      </c>
      <c r="LL3" s="6" t="s">
        <v>3</v>
      </c>
      <c r="LM3" s="6" t="s">
        <v>25</v>
      </c>
      <c r="LN3" s="6" t="s">
        <v>26</v>
      </c>
      <c r="LO3" s="6" t="s">
        <v>27</v>
      </c>
      <c r="LP3" s="6" t="s">
        <v>28</v>
      </c>
      <c r="LQ3" s="6" t="s">
        <v>29</v>
      </c>
      <c r="LR3" s="6" t="s">
        <v>10</v>
      </c>
      <c r="LS3" s="6" t="s">
        <v>11</v>
      </c>
      <c r="LT3" s="6" t="s">
        <v>12</v>
      </c>
      <c r="LU3" s="6" t="s">
        <v>13</v>
      </c>
      <c r="LV3" s="7" t="s">
        <v>3</v>
      </c>
      <c r="LW3" s="6" t="s">
        <v>3</v>
      </c>
      <c r="LX3" s="6" t="s">
        <v>128</v>
      </c>
      <c r="LY3" s="6" t="s">
        <v>129</v>
      </c>
      <c r="LZ3" s="6" t="s">
        <v>130</v>
      </c>
      <c r="MA3" s="6" t="s">
        <v>131</v>
      </c>
      <c r="MB3" s="6" t="s">
        <v>132</v>
      </c>
      <c r="MC3" s="6" t="s">
        <v>133</v>
      </c>
      <c r="MD3" s="6" t="s">
        <v>11</v>
      </c>
      <c r="ME3" s="6" t="s">
        <v>12</v>
      </c>
      <c r="MF3" s="6" t="s">
        <v>13</v>
      </c>
      <c r="MG3" s="7" t="s">
        <v>3</v>
      </c>
      <c r="MH3" s="6" t="s">
        <v>3</v>
      </c>
      <c r="MI3" s="6" t="s">
        <v>135</v>
      </c>
      <c r="MJ3" s="6" t="s">
        <v>136</v>
      </c>
      <c r="MK3" s="6" t="s">
        <v>137</v>
      </c>
      <c r="ML3" s="6" t="s">
        <v>138</v>
      </c>
      <c r="MM3" s="6" t="s">
        <v>139</v>
      </c>
      <c r="MN3" s="6" t="s">
        <v>140</v>
      </c>
      <c r="MO3" s="6" t="s">
        <v>10</v>
      </c>
      <c r="MP3" s="6" t="s">
        <v>11</v>
      </c>
      <c r="MQ3" s="6" t="s">
        <v>12</v>
      </c>
      <c r="MR3" s="6" t="s">
        <v>13</v>
      </c>
      <c r="MS3" s="7" t="s">
        <v>3</v>
      </c>
      <c r="MT3" s="6" t="s">
        <v>3</v>
      </c>
      <c r="MU3" s="6" t="s">
        <v>142</v>
      </c>
      <c r="MV3" s="6" t="s">
        <v>143</v>
      </c>
      <c r="MW3" s="6" t="s">
        <v>144</v>
      </c>
      <c r="MX3" s="6" t="s">
        <v>145</v>
      </c>
      <c r="MY3" s="6" t="s">
        <v>146</v>
      </c>
      <c r="MZ3" s="6" t="s">
        <v>147</v>
      </c>
      <c r="NA3" s="6" t="s">
        <v>10</v>
      </c>
      <c r="NB3" s="6" t="s">
        <v>11</v>
      </c>
      <c r="NC3" s="6" t="s">
        <v>12</v>
      </c>
      <c r="ND3" s="6" t="s">
        <v>13</v>
      </c>
      <c r="NE3" s="7" t="s">
        <v>3</v>
      </c>
      <c r="NF3" s="6" t="s">
        <v>3</v>
      </c>
      <c r="NG3" s="6" t="s">
        <v>149</v>
      </c>
      <c r="NH3" s="6" t="s">
        <v>150</v>
      </c>
      <c r="NI3" s="6" t="s">
        <v>151</v>
      </c>
      <c r="NJ3" s="6" t="s">
        <v>152</v>
      </c>
      <c r="NK3" s="6" t="s">
        <v>153</v>
      </c>
      <c r="NL3" s="6" t="s">
        <v>154</v>
      </c>
      <c r="NM3" s="6" t="s">
        <v>10</v>
      </c>
      <c r="NN3" s="6" t="s">
        <v>11</v>
      </c>
      <c r="NO3" s="6" t="s">
        <v>12</v>
      </c>
      <c r="NP3" s="6" t="s">
        <v>13</v>
      </c>
      <c r="NQ3" s="7" t="s">
        <v>3</v>
      </c>
      <c r="NR3" s="6" t="s">
        <v>3</v>
      </c>
      <c r="NS3" s="6" t="s">
        <v>156</v>
      </c>
      <c r="NT3" s="6" t="s">
        <v>157</v>
      </c>
      <c r="NU3" s="6" t="s">
        <v>158</v>
      </c>
      <c r="NV3" s="6" t="s">
        <v>159</v>
      </c>
      <c r="NW3" s="6" t="s">
        <v>160</v>
      </c>
      <c r="NX3" s="6" t="s">
        <v>140</v>
      </c>
      <c r="NY3" s="6" t="s">
        <v>10</v>
      </c>
      <c r="NZ3" s="6" t="s">
        <v>11</v>
      </c>
      <c r="OA3" s="6" t="s">
        <v>12</v>
      </c>
      <c r="OB3" s="6" t="s">
        <v>13</v>
      </c>
      <c r="OC3" s="7" t="s">
        <v>3</v>
      </c>
      <c r="OD3" s="6" t="s">
        <v>3</v>
      </c>
      <c r="OE3" s="6" t="s">
        <v>162</v>
      </c>
      <c r="OF3" s="6" t="s">
        <v>163</v>
      </c>
      <c r="OG3" s="6" t="s">
        <v>164</v>
      </c>
      <c r="OH3" s="6" t="s">
        <v>165</v>
      </c>
      <c r="OI3" s="6" t="s">
        <v>160</v>
      </c>
      <c r="OJ3" s="6" t="s">
        <v>140</v>
      </c>
      <c r="OK3" s="6" t="s">
        <v>10</v>
      </c>
      <c r="OL3" s="6" t="s">
        <v>11</v>
      </c>
      <c r="OM3" s="6" t="s">
        <v>12</v>
      </c>
      <c r="ON3" s="6" t="s">
        <v>13</v>
      </c>
      <c r="OO3" s="7" t="s">
        <v>3</v>
      </c>
      <c r="OP3" s="6" t="s">
        <v>3</v>
      </c>
      <c r="OQ3" s="6" t="s">
        <v>167</v>
      </c>
      <c r="OR3" s="6" t="s">
        <v>168</v>
      </c>
      <c r="OS3" s="6" t="s">
        <v>169</v>
      </c>
      <c r="OT3" s="6" t="s">
        <v>170</v>
      </c>
      <c r="OU3" s="6" t="s">
        <v>171</v>
      </c>
      <c r="OV3" s="6" t="s">
        <v>172</v>
      </c>
      <c r="OW3" s="6" t="s">
        <v>10</v>
      </c>
      <c r="OX3" s="6" t="s">
        <v>11</v>
      </c>
      <c r="OY3" s="6" t="s">
        <v>12</v>
      </c>
      <c r="OZ3" s="6" t="s">
        <v>13</v>
      </c>
      <c r="PA3" s="7" t="s">
        <v>3</v>
      </c>
      <c r="PB3" s="6" t="s">
        <v>3</v>
      </c>
      <c r="PC3" s="6" t="s">
        <v>174</v>
      </c>
      <c r="PD3" s="6" t="s">
        <v>175</v>
      </c>
      <c r="PE3" s="6" t="s">
        <v>176</v>
      </c>
      <c r="PF3" s="6" t="s">
        <v>177</v>
      </c>
      <c r="PG3" s="6" t="s">
        <v>178</v>
      </c>
      <c r="PH3" s="6" t="s">
        <v>179</v>
      </c>
      <c r="PI3" s="6" t="s">
        <v>10</v>
      </c>
      <c r="PJ3" s="6" t="s">
        <v>11</v>
      </c>
      <c r="PK3" s="6" t="s">
        <v>12</v>
      </c>
      <c r="PL3" s="6" t="s">
        <v>13</v>
      </c>
      <c r="PM3" s="7" t="s">
        <v>3</v>
      </c>
      <c r="PN3" s="6" t="s">
        <v>3</v>
      </c>
      <c r="PO3" s="6" t="s">
        <v>181</v>
      </c>
      <c r="PP3" s="6" t="s">
        <v>182</v>
      </c>
      <c r="PQ3" s="6" t="s">
        <v>183</v>
      </c>
      <c r="PR3" s="6" t="s">
        <v>184</v>
      </c>
      <c r="PS3" s="6" t="s">
        <v>185</v>
      </c>
      <c r="PT3" s="6" t="s">
        <v>186</v>
      </c>
      <c r="PU3" s="6" t="s">
        <v>10</v>
      </c>
      <c r="PV3" s="6" t="s">
        <v>11</v>
      </c>
      <c r="PW3" s="6" t="s">
        <v>12</v>
      </c>
      <c r="PX3" s="6" t="s">
        <v>13</v>
      </c>
      <c r="PY3" s="7" t="s">
        <v>3</v>
      </c>
      <c r="PZ3" s="6" t="s">
        <v>3</v>
      </c>
      <c r="QA3" s="6" t="s">
        <v>188</v>
      </c>
      <c r="QB3" s="6" t="s">
        <v>189</v>
      </c>
      <c r="QC3" s="6" t="s">
        <v>190</v>
      </c>
      <c r="QD3" s="6" t="s">
        <v>191</v>
      </c>
      <c r="QE3" s="6" t="s">
        <v>192</v>
      </c>
      <c r="QF3" s="6" t="s">
        <v>140</v>
      </c>
      <c r="QG3" s="6" t="s">
        <v>10</v>
      </c>
      <c r="QH3" s="6" t="s">
        <v>11</v>
      </c>
      <c r="QI3" s="6" t="s">
        <v>12</v>
      </c>
      <c r="QJ3" s="6" t="s">
        <v>13</v>
      </c>
      <c r="QK3" s="7" t="s">
        <v>3</v>
      </c>
      <c r="QL3" s="6" t="s">
        <v>3</v>
      </c>
      <c r="QM3" s="6" t="s">
        <v>194</v>
      </c>
      <c r="QN3" s="6" t="s">
        <v>195</v>
      </c>
      <c r="QO3" s="6" t="s">
        <v>196</v>
      </c>
      <c r="QP3" s="6" t="s">
        <v>197</v>
      </c>
      <c r="QQ3" s="6" t="s">
        <v>198</v>
      </c>
      <c r="QR3" s="6" t="s">
        <v>199</v>
      </c>
      <c r="QS3" s="6" t="s">
        <v>10</v>
      </c>
      <c r="QT3" s="6" t="s">
        <v>11</v>
      </c>
      <c r="QU3" s="6" t="s">
        <v>12</v>
      </c>
      <c r="QV3" s="6" t="s">
        <v>13</v>
      </c>
      <c r="QW3" s="7" t="s">
        <v>3</v>
      </c>
      <c r="QX3" s="6" t="s">
        <v>3</v>
      </c>
      <c r="QY3" s="6" t="s">
        <v>32</v>
      </c>
      <c r="QZ3" s="6" t="s">
        <v>33</v>
      </c>
      <c r="RA3" s="6" t="s">
        <v>34</v>
      </c>
      <c r="RB3" s="6" t="s">
        <v>35</v>
      </c>
      <c r="RC3" s="6" t="s">
        <v>36</v>
      </c>
      <c r="RD3" s="6" t="s">
        <v>10</v>
      </c>
      <c r="RE3" s="6" t="s">
        <v>11</v>
      </c>
      <c r="RF3" s="6" t="s">
        <v>12</v>
      </c>
      <c r="RG3" s="6" t="s">
        <v>13</v>
      </c>
      <c r="RH3" s="7" t="s">
        <v>3</v>
      </c>
      <c r="RI3" s="6" t="s">
        <v>3</v>
      </c>
      <c r="RJ3" s="6" t="s">
        <v>202</v>
      </c>
      <c r="RK3" s="6" t="s">
        <v>203</v>
      </c>
      <c r="RL3" s="6" t="s">
        <v>204</v>
      </c>
      <c r="RM3" s="6" t="s">
        <v>205</v>
      </c>
      <c r="RN3" s="6" t="s">
        <v>206</v>
      </c>
      <c r="RO3" s="6" t="s">
        <v>199</v>
      </c>
      <c r="RP3" s="6" t="s">
        <v>10</v>
      </c>
      <c r="RQ3" s="6" t="s">
        <v>11</v>
      </c>
      <c r="RR3" s="6" t="s">
        <v>12</v>
      </c>
      <c r="RS3" s="6" t="s">
        <v>13</v>
      </c>
      <c r="RT3" s="8" t="s">
        <v>218</v>
      </c>
      <c r="RU3" s="8" t="s">
        <v>219</v>
      </c>
      <c r="RV3" s="8" t="s">
        <v>220</v>
      </c>
      <c r="RW3" s="7" t="s">
        <v>221</v>
      </c>
      <c r="RX3" s="6" t="s">
        <v>222</v>
      </c>
      <c r="RY3" s="7" t="s">
        <v>3</v>
      </c>
      <c r="RZ3" s="6" t="s">
        <v>223</v>
      </c>
      <c r="SA3" s="6" t="s">
        <v>224</v>
      </c>
      <c r="SB3" s="6" t="s">
        <v>225</v>
      </c>
      <c r="SC3" s="6" t="s">
        <v>226</v>
      </c>
      <c r="SD3" s="6" t="s">
        <v>227</v>
      </c>
      <c r="SE3" s="7" t="s">
        <v>3</v>
      </c>
      <c r="SF3" s="6" t="s">
        <v>223</v>
      </c>
      <c r="SG3" s="6" t="s">
        <v>224</v>
      </c>
      <c r="SH3" s="6" t="s">
        <v>225</v>
      </c>
      <c r="SI3" s="6" t="s">
        <v>226</v>
      </c>
      <c r="SJ3" s="6" t="s">
        <v>227</v>
      </c>
      <c r="SK3" s="7" t="s">
        <v>3</v>
      </c>
      <c r="SL3" s="6" t="s">
        <v>223</v>
      </c>
      <c r="SM3" s="6" t="s">
        <v>224</v>
      </c>
      <c r="SN3" s="6" t="s">
        <v>225</v>
      </c>
      <c r="SO3" s="6" t="s">
        <v>226</v>
      </c>
      <c r="SP3" s="6" t="s">
        <v>227</v>
      </c>
      <c r="SQ3" s="7" t="s">
        <v>3</v>
      </c>
      <c r="SR3" s="6" t="s">
        <v>223</v>
      </c>
      <c r="SS3" s="6" t="s">
        <v>224</v>
      </c>
      <c r="ST3" s="6" t="s">
        <v>225</v>
      </c>
      <c r="SU3" s="6" t="s">
        <v>228</v>
      </c>
      <c r="SV3" s="6" t="s">
        <v>227</v>
      </c>
      <c r="SW3" s="7" t="s">
        <v>3</v>
      </c>
      <c r="SX3" s="6" t="s">
        <v>223</v>
      </c>
      <c r="SY3" s="6" t="s">
        <v>224</v>
      </c>
      <c r="SZ3" s="6" t="s">
        <v>225</v>
      </c>
      <c r="TA3" s="6" t="s">
        <v>226</v>
      </c>
      <c r="TB3" s="6" t="s">
        <v>227</v>
      </c>
      <c r="TC3" s="7" t="s">
        <v>3</v>
      </c>
      <c r="TD3" s="6" t="s">
        <v>223</v>
      </c>
      <c r="TE3" s="6" t="s">
        <v>224</v>
      </c>
      <c r="TF3" s="6" t="s">
        <v>225</v>
      </c>
      <c r="TG3" s="6" t="s">
        <v>226</v>
      </c>
      <c r="TH3" s="6" t="s">
        <v>227</v>
      </c>
      <c r="TI3" s="7" t="s">
        <v>3</v>
      </c>
      <c r="TJ3" s="6" t="s">
        <v>223</v>
      </c>
      <c r="TK3" s="6" t="s">
        <v>224</v>
      </c>
      <c r="TL3" s="6" t="s">
        <v>225</v>
      </c>
      <c r="TM3" s="6" t="s">
        <v>226</v>
      </c>
      <c r="TN3" s="6" t="s">
        <v>227</v>
      </c>
      <c r="TO3" s="7" t="s">
        <v>3</v>
      </c>
      <c r="TP3" s="6" t="s">
        <v>223</v>
      </c>
      <c r="TQ3" s="6" t="s">
        <v>224</v>
      </c>
      <c r="TR3" s="6" t="s">
        <v>225</v>
      </c>
      <c r="TS3" s="6" t="s">
        <v>226</v>
      </c>
      <c r="TT3" s="6" t="s">
        <v>227</v>
      </c>
      <c r="TU3" s="7" t="s">
        <v>3</v>
      </c>
      <c r="TV3" s="6" t="s">
        <v>223</v>
      </c>
      <c r="TW3" s="6" t="s">
        <v>224</v>
      </c>
      <c r="TX3" s="6" t="s">
        <v>225</v>
      </c>
      <c r="TY3" s="6" t="s">
        <v>226</v>
      </c>
      <c r="TZ3" s="6" t="s">
        <v>227</v>
      </c>
      <c r="UA3" s="7" t="s">
        <v>3</v>
      </c>
      <c r="UB3" s="6" t="s">
        <v>223</v>
      </c>
      <c r="UC3" s="7" t="s">
        <v>3</v>
      </c>
      <c r="UD3" s="6" t="s">
        <v>223</v>
      </c>
    </row>
    <row r="4" spans="1:550" x14ac:dyDescent="0.35">
      <c r="A4" t="s">
        <v>855</v>
      </c>
      <c r="B4" t="s">
        <v>3</v>
      </c>
      <c r="C4" t="s">
        <v>3</v>
      </c>
      <c r="D4" s="164" t="s">
        <v>3</v>
      </c>
      <c r="E4" t="s">
        <v>3</v>
      </c>
      <c r="F4" t="s">
        <v>3</v>
      </c>
      <c r="G4" t="s">
        <v>3</v>
      </c>
      <c r="H4" t="s">
        <v>3</v>
      </c>
      <c r="I4" t="s">
        <v>3</v>
      </c>
      <c r="J4" t="s">
        <v>3</v>
      </c>
      <c r="K4" t="s">
        <v>3</v>
      </c>
      <c r="L4" t="s">
        <v>3</v>
      </c>
      <c r="M4" t="s">
        <v>3</v>
      </c>
      <c r="N4" t="s">
        <v>3</v>
      </c>
      <c r="O4" t="s">
        <v>3</v>
      </c>
      <c r="P4" t="s">
        <v>14</v>
      </c>
      <c r="Q4" t="s">
        <v>3</v>
      </c>
      <c r="R4" t="s">
        <v>207</v>
      </c>
      <c r="S4" t="s">
        <v>207</v>
      </c>
      <c r="T4" t="s">
        <v>207</v>
      </c>
      <c r="U4" t="s">
        <v>207</v>
      </c>
      <c r="V4" t="s">
        <v>207</v>
      </c>
      <c r="W4">
        <v>0</v>
      </c>
      <c r="X4">
        <v>0</v>
      </c>
      <c r="Y4" t="s">
        <v>207</v>
      </c>
      <c r="Z4">
        <v>0</v>
      </c>
      <c r="AA4">
        <v>5</v>
      </c>
      <c r="AB4" t="s">
        <v>14</v>
      </c>
      <c r="AC4" t="s">
        <v>3</v>
      </c>
      <c r="AD4" t="s">
        <v>207</v>
      </c>
      <c r="AE4" t="s">
        <v>207</v>
      </c>
      <c r="AF4" t="s">
        <v>207</v>
      </c>
      <c r="AG4" t="s">
        <v>207</v>
      </c>
      <c r="AH4" t="s">
        <v>207</v>
      </c>
      <c r="AI4">
        <v>0</v>
      </c>
      <c r="AJ4">
        <v>0</v>
      </c>
      <c r="AK4">
        <v>0</v>
      </c>
      <c r="AL4" t="s">
        <v>207</v>
      </c>
      <c r="AM4">
        <v>0</v>
      </c>
      <c r="AN4">
        <v>5</v>
      </c>
      <c r="AO4" t="s">
        <v>23</v>
      </c>
      <c r="AP4" t="s">
        <v>3</v>
      </c>
      <c r="AQ4">
        <v>0</v>
      </c>
      <c r="AR4" t="s">
        <v>207</v>
      </c>
      <c r="AS4">
        <v>0</v>
      </c>
      <c r="AT4">
        <v>0</v>
      </c>
      <c r="AU4">
        <v>0</v>
      </c>
      <c r="AV4">
        <v>0</v>
      </c>
      <c r="AW4" t="s">
        <v>207</v>
      </c>
      <c r="AX4">
        <v>0</v>
      </c>
      <c r="AY4">
        <v>4</v>
      </c>
      <c r="AZ4" t="s">
        <v>14</v>
      </c>
      <c r="BA4" t="s">
        <v>3</v>
      </c>
      <c r="BB4" t="s">
        <v>207</v>
      </c>
      <c r="BC4">
        <v>0</v>
      </c>
      <c r="BD4">
        <v>0</v>
      </c>
      <c r="BE4">
        <v>0</v>
      </c>
      <c r="BF4">
        <v>0</v>
      </c>
      <c r="BG4">
        <v>0</v>
      </c>
      <c r="BH4" t="s">
        <v>207</v>
      </c>
      <c r="BI4">
        <v>0</v>
      </c>
      <c r="BJ4">
        <v>5</v>
      </c>
      <c r="BK4" t="s">
        <v>23</v>
      </c>
      <c r="BL4" t="s">
        <v>3</v>
      </c>
      <c r="BM4" t="s">
        <v>207</v>
      </c>
      <c r="BN4">
        <v>0</v>
      </c>
      <c r="BO4">
        <v>0</v>
      </c>
      <c r="BP4">
        <v>0</v>
      </c>
      <c r="BQ4">
        <v>0</v>
      </c>
      <c r="BR4">
        <v>0</v>
      </c>
      <c r="BS4" t="s">
        <v>207</v>
      </c>
      <c r="BT4">
        <v>0</v>
      </c>
      <c r="BU4">
        <v>5</v>
      </c>
      <c r="BV4" t="s">
        <v>14</v>
      </c>
      <c r="BW4" t="s">
        <v>3</v>
      </c>
      <c r="BX4" t="s">
        <v>207</v>
      </c>
      <c r="BY4" t="s">
        <v>207</v>
      </c>
      <c r="BZ4" t="s">
        <v>207</v>
      </c>
      <c r="CA4" t="s">
        <v>207</v>
      </c>
      <c r="CB4" t="s">
        <v>207</v>
      </c>
      <c r="CC4">
        <v>0</v>
      </c>
      <c r="CD4">
        <v>0</v>
      </c>
      <c r="CE4">
        <v>0</v>
      </c>
      <c r="CF4" t="s">
        <v>207</v>
      </c>
      <c r="CG4">
        <v>0</v>
      </c>
      <c r="CH4">
        <v>5</v>
      </c>
      <c r="CI4" t="s">
        <v>14</v>
      </c>
      <c r="CJ4" t="s">
        <v>3</v>
      </c>
      <c r="CK4" t="s">
        <v>207</v>
      </c>
      <c r="CL4" t="s">
        <v>207</v>
      </c>
      <c r="CM4" t="s">
        <v>207</v>
      </c>
      <c r="CN4" t="s">
        <v>207</v>
      </c>
      <c r="CO4">
        <v>0</v>
      </c>
      <c r="CP4">
        <v>0</v>
      </c>
      <c r="CQ4">
        <v>0</v>
      </c>
      <c r="CR4">
        <v>0</v>
      </c>
      <c r="CS4" t="s">
        <v>207</v>
      </c>
      <c r="CT4">
        <v>0</v>
      </c>
      <c r="CU4">
        <v>4</v>
      </c>
      <c r="CV4" t="s">
        <v>14</v>
      </c>
      <c r="CW4" t="s">
        <v>3</v>
      </c>
      <c r="CX4" t="s">
        <v>207</v>
      </c>
      <c r="CY4" t="s">
        <v>207</v>
      </c>
      <c r="CZ4" t="s">
        <v>207</v>
      </c>
      <c r="DA4" t="s">
        <v>207</v>
      </c>
      <c r="DB4" t="s">
        <v>207</v>
      </c>
      <c r="DC4">
        <v>0</v>
      </c>
      <c r="DD4">
        <v>0</v>
      </c>
      <c r="DE4">
        <v>0</v>
      </c>
      <c r="DF4" t="s">
        <v>207</v>
      </c>
      <c r="DG4">
        <v>0</v>
      </c>
      <c r="DH4">
        <v>5</v>
      </c>
      <c r="DI4" t="s">
        <v>14</v>
      </c>
      <c r="DJ4" t="s">
        <v>3</v>
      </c>
      <c r="DK4" t="s">
        <v>207</v>
      </c>
      <c r="DL4" t="s">
        <v>207</v>
      </c>
      <c r="DM4" t="s">
        <v>207</v>
      </c>
      <c r="DN4" t="s">
        <v>207</v>
      </c>
      <c r="DO4">
        <v>0</v>
      </c>
      <c r="DP4">
        <v>0</v>
      </c>
      <c r="DQ4">
        <v>0</v>
      </c>
      <c r="DR4">
        <v>0</v>
      </c>
      <c r="DS4" t="s">
        <v>207</v>
      </c>
      <c r="DT4">
        <v>0</v>
      </c>
      <c r="DU4">
        <v>4</v>
      </c>
      <c r="DV4" t="s">
        <v>14</v>
      </c>
      <c r="DW4" t="s">
        <v>3</v>
      </c>
      <c r="DX4" t="s">
        <v>207</v>
      </c>
      <c r="DY4" t="s">
        <v>207</v>
      </c>
      <c r="DZ4">
        <v>0</v>
      </c>
      <c r="EA4" t="s">
        <v>207</v>
      </c>
      <c r="EB4">
        <v>0</v>
      </c>
      <c r="EC4">
        <v>0</v>
      </c>
      <c r="ED4">
        <v>0</v>
      </c>
      <c r="EE4">
        <v>0</v>
      </c>
      <c r="EF4" t="s">
        <v>207</v>
      </c>
      <c r="EG4">
        <v>0</v>
      </c>
      <c r="EH4">
        <v>3</v>
      </c>
      <c r="EI4" t="s">
        <v>14</v>
      </c>
      <c r="EJ4" t="s">
        <v>3</v>
      </c>
      <c r="EK4" t="s">
        <v>207</v>
      </c>
      <c r="EL4" t="s">
        <v>207</v>
      </c>
      <c r="EM4">
        <v>0</v>
      </c>
      <c r="EN4">
        <v>0</v>
      </c>
      <c r="EO4">
        <v>0</v>
      </c>
      <c r="EP4">
        <v>0</v>
      </c>
      <c r="EQ4">
        <v>0</v>
      </c>
      <c r="ER4">
        <v>0</v>
      </c>
      <c r="ES4" t="s">
        <v>207</v>
      </c>
      <c r="ET4">
        <v>0</v>
      </c>
      <c r="EU4">
        <v>2</v>
      </c>
      <c r="EV4" t="s">
        <v>14</v>
      </c>
      <c r="EW4" t="s">
        <v>3</v>
      </c>
      <c r="EX4" t="s">
        <v>207</v>
      </c>
      <c r="EY4" t="s">
        <v>207</v>
      </c>
      <c r="EZ4" t="s">
        <v>207</v>
      </c>
      <c r="FA4" t="s">
        <v>207</v>
      </c>
      <c r="FB4" t="s">
        <v>207</v>
      </c>
      <c r="FC4">
        <v>0</v>
      </c>
      <c r="FD4">
        <v>0</v>
      </c>
      <c r="FE4">
        <v>0</v>
      </c>
      <c r="FF4" t="s">
        <v>207</v>
      </c>
      <c r="FG4">
        <v>0</v>
      </c>
      <c r="FH4">
        <v>5</v>
      </c>
      <c r="FI4" t="s">
        <v>14</v>
      </c>
      <c r="FJ4" t="s">
        <v>3</v>
      </c>
      <c r="FK4" t="s">
        <v>207</v>
      </c>
      <c r="FL4" t="s">
        <v>207</v>
      </c>
      <c r="FM4" t="s">
        <v>207</v>
      </c>
      <c r="FN4" t="s">
        <v>207</v>
      </c>
      <c r="FO4">
        <v>0</v>
      </c>
      <c r="FP4">
        <v>0</v>
      </c>
      <c r="FQ4">
        <v>0</v>
      </c>
      <c r="FR4">
        <v>0</v>
      </c>
      <c r="FS4" t="s">
        <v>207</v>
      </c>
      <c r="FT4">
        <v>0</v>
      </c>
      <c r="FU4">
        <v>4</v>
      </c>
      <c r="FV4" t="s">
        <v>14</v>
      </c>
      <c r="FW4" t="s">
        <v>3</v>
      </c>
      <c r="FX4">
        <v>0</v>
      </c>
      <c r="FY4">
        <v>0</v>
      </c>
      <c r="FZ4">
        <v>0</v>
      </c>
      <c r="GA4">
        <v>0</v>
      </c>
      <c r="GB4">
        <v>0</v>
      </c>
      <c r="GC4">
        <v>0</v>
      </c>
      <c r="GD4" t="s">
        <v>207</v>
      </c>
      <c r="GE4" t="s">
        <v>207</v>
      </c>
      <c r="GF4">
        <v>0</v>
      </c>
      <c r="GG4">
        <v>0</v>
      </c>
      <c r="GH4" t="s">
        <v>14</v>
      </c>
      <c r="GI4" t="s">
        <v>3</v>
      </c>
      <c r="GJ4" t="s">
        <v>207</v>
      </c>
      <c r="GK4">
        <v>0</v>
      </c>
      <c r="GL4" t="s">
        <v>207</v>
      </c>
      <c r="GM4" t="s">
        <v>207</v>
      </c>
      <c r="GN4" t="s">
        <v>207</v>
      </c>
      <c r="GO4">
        <v>0</v>
      </c>
      <c r="GP4">
        <v>0</v>
      </c>
      <c r="GQ4" t="s">
        <v>207</v>
      </c>
      <c r="GR4">
        <v>0</v>
      </c>
      <c r="GS4">
        <v>4</v>
      </c>
      <c r="GT4" t="s">
        <v>23</v>
      </c>
      <c r="GU4" t="s">
        <v>3</v>
      </c>
      <c r="GV4" t="s">
        <v>207</v>
      </c>
      <c r="GW4">
        <v>0</v>
      </c>
      <c r="GX4">
        <v>0</v>
      </c>
      <c r="GY4">
        <v>0</v>
      </c>
      <c r="GZ4">
        <v>0</v>
      </c>
      <c r="HA4">
        <v>0</v>
      </c>
      <c r="HB4" t="s">
        <v>207</v>
      </c>
      <c r="HC4">
        <v>0</v>
      </c>
      <c r="HD4">
        <v>5</v>
      </c>
      <c r="HE4" t="s">
        <v>23</v>
      </c>
      <c r="HF4" t="s">
        <v>3</v>
      </c>
      <c r="HG4" t="s">
        <v>207</v>
      </c>
      <c r="HH4">
        <v>0</v>
      </c>
      <c r="HI4">
        <v>0</v>
      </c>
      <c r="HJ4">
        <v>0</v>
      </c>
      <c r="HK4">
        <v>0</v>
      </c>
      <c r="HL4">
        <v>0</v>
      </c>
      <c r="HM4" t="s">
        <v>207</v>
      </c>
      <c r="HN4">
        <v>0</v>
      </c>
      <c r="HO4">
        <v>5</v>
      </c>
      <c r="HP4" t="s">
        <v>14</v>
      </c>
      <c r="HQ4" t="s">
        <v>3</v>
      </c>
      <c r="HR4">
        <v>0</v>
      </c>
      <c r="HS4">
        <v>0</v>
      </c>
      <c r="HT4">
        <v>0</v>
      </c>
      <c r="HU4">
        <v>0</v>
      </c>
      <c r="HV4">
        <v>0</v>
      </c>
      <c r="HW4" t="s">
        <v>207</v>
      </c>
      <c r="HX4" t="s">
        <v>207</v>
      </c>
      <c r="HY4">
        <v>0</v>
      </c>
      <c r="HZ4">
        <v>0</v>
      </c>
      <c r="IA4" t="s">
        <v>14</v>
      </c>
      <c r="IB4" t="s">
        <v>3</v>
      </c>
      <c r="IC4" t="s">
        <v>207</v>
      </c>
      <c r="ID4">
        <v>0</v>
      </c>
      <c r="IE4">
        <v>0</v>
      </c>
      <c r="IF4">
        <v>0</v>
      </c>
      <c r="IG4">
        <v>0</v>
      </c>
      <c r="IH4">
        <v>0</v>
      </c>
      <c r="II4" t="s">
        <v>207</v>
      </c>
      <c r="IJ4">
        <v>0</v>
      </c>
      <c r="IK4">
        <v>5</v>
      </c>
      <c r="IL4" t="s">
        <v>23</v>
      </c>
      <c r="IM4" t="s">
        <v>3</v>
      </c>
      <c r="IN4">
        <v>0</v>
      </c>
      <c r="IO4">
        <v>0</v>
      </c>
      <c r="IP4">
        <v>0</v>
      </c>
      <c r="IQ4">
        <v>0</v>
      </c>
      <c r="IR4" t="s">
        <v>207</v>
      </c>
      <c r="IS4">
        <v>0</v>
      </c>
      <c r="IT4" t="s">
        <v>207</v>
      </c>
      <c r="IU4">
        <v>0</v>
      </c>
      <c r="IV4">
        <v>1</v>
      </c>
      <c r="IW4" t="s">
        <v>23</v>
      </c>
      <c r="IX4" t="s">
        <v>3</v>
      </c>
      <c r="IY4">
        <v>0</v>
      </c>
      <c r="IZ4">
        <v>0</v>
      </c>
      <c r="JA4">
        <v>0</v>
      </c>
      <c r="JB4">
        <v>0</v>
      </c>
      <c r="JC4" t="s">
        <v>207</v>
      </c>
      <c r="JD4">
        <v>0</v>
      </c>
      <c r="JE4" t="s">
        <v>207</v>
      </c>
      <c r="JF4">
        <v>0</v>
      </c>
      <c r="JG4">
        <v>1</v>
      </c>
      <c r="JH4" t="s">
        <v>23</v>
      </c>
      <c r="JI4" t="s">
        <v>3</v>
      </c>
      <c r="JJ4">
        <v>0</v>
      </c>
      <c r="JK4">
        <v>0</v>
      </c>
      <c r="JL4">
        <v>0</v>
      </c>
      <c r="JM4">
        <v>0</v>
      </c>
      <c r="JN4" t="s">
        <v>207</v>
      </c>
      <c r="JO4">
        <v>0</v>
      </c>
      <c r="JP4" t="s">
        <v>207</v>
      </c>
      <c r="JQ4">
        <v>0</v>
      </c>
      <c r="JR4">
        <v>1</v>
      </c>
      <c r="JS4" t="s">
        <v>23</v>
      </c>
      <c r="JT4" t="s">
        <v>3</v>
      </c>
      <c r="JU4" t="s">
        <v>207</v>
      </c>
      <c r="JV4">
        <v>0</v>
      </c>
      <c r="JW4">
        <v>0</v>
      </c>
      <c r="JX4">
        <v>0</v>
      </c>
      <c r="JY4">
        <v>0</v>
      </c>
      <c r="JZ4">
        <v>0</v>
      </c>
      <c r="KA4" t="s">
        <v>207</v>
      </c>
      <c r="KB4">
        <v>0</v>
      </c>
      <c r="KC4">
        <v>5</v>
      </c>
      <c r="KD4" t="s">
        <v>23</v>
      </c>
      <c r="KE4" t="s">
        <v>3</v>
      </c>
      <c r="KF4" t="s">
        <v>207</v>
      </c>
      <c r="KG4">
        <v>0</v>
      </c>
      <c r="KH4">
        <v>0</v>
      </c>
      <c r="KI4">
        <v>0</v>
      </c>
      <c r="KJ4">
        <v>0</v>
      </c>
      <c r="KK4">
        <v>0</v>
      </c>
      <c r="KL4" t="s">
        <v>207</v>
      </c>
      <c r="KM4">
        <v>0</v>
      </c>
      <c r="KN4">
        <v>5</v>
      </c>
      <c r="KO4" t="s">
        <v>23</v>
      </c>
      <c r="KP4" t="s">
        <v>3</v>
      </c>
      <c r="KQ4">
        <v>0</v>
      </c>
      <c r="KR4">
        <v>0</v>
      </c>
      <c r="KS4" t="s">
        <v>207</v>
      </c>
      <c r="KT4">
        <v>0</v>
      </c>
      <c r="KU4">
        <v>0</v>
      </c>
      <c r="KV4">
        <v>0</v>
      </c>
      <c r="KW4" t="s">
        <v>207</v>
      </c>
      <c r="KX4">
        <v>0</v>
      </c>
      <c r="KY4">
        <v>3</v>
      </c>
      <c r="KZ4" t="s">
        <v>23</v>
      </c>
      <c r="LA4" t="s">
        <v>3</v>
      </c>
      <c r="LB4">
        <v>0</v>
      </c>
      <c r="LC4">
        <v>0</v>
      </c>
      <c r="LD4">
        <v>0</v>
      </c>
      <c r="LE4">
        <v>0</v>
      </c>
      <c r="LF4" t="s">
        <v>207</v>
      </c>
      <c r="LG4">
        <v>0</v>
      </c>
      <c r="LH4">
        <v>0</v>
      </c>
      <c r="LI4" t="s">
        <v>207</v>
      </c>
      <c r="LJ4">
        <v>1</v>
      </c>
      <c r="LK4" t="s">
        <v>14</v>
      </c>
      <c r="LL4" t="s">
        <v>3</v>
      </c>
      <c r="LM4">
        <v>0</v>
      </c>
      <c r="LN4">
        <v>0</v>
      </c>
      <c r="LO4">
        <v>0</v>
      </c>
      <c r="LP4">
        <v>0</v>
      </c>
      <c r="LQ4">
        <v>0</v>
      </c>
      <c r="LR4" t="s">
        <v>207</v>
      </c>
      <c r="LS4" t="s">
        <v>207</v>
      </c>
      <c r="LT4">
        <v>0</v>
      </c>
      <c r="LU4">
        <v>0</v>
      </c>
      <c r="LV4" t="s">
        <v>23</v>
      </c>
      <c r="LW4" t="s">
        <v>3</v>
      </c>
      <c r="LX4">
        <v>0</v>
      </c>
      <c r="LY4" t="s">
        <v>207</v>
      </c>
      <c r="LZ4">
        <v>0</v>
      </c>
      <c r="MA4">
        <v>0</v>
      </c>
      <c r="MB4">
        <v>0</v>
      </c>
      <c r="MC4">
        <v>0</v>
      </c>
      <c r="MD4" t="s">
        <v>207</v>
      </c>
      <c r="ME4">
        <v>0</v>
      </c>
      <c r="MF4">
        <v>4</v>
      </c>
      <c r="MG4" t="s">
        <v>14</v>
      </c>
      <c r="MH4" t="s">
        <v>3</v>
      </c>
      <c r="MI4" t="s">
        <v>207</v>
      </c>
      <c r="MJ4" t="s">
        <v>207</v>
      </c>
      <c r="MK4" t="s">
        <v>207</v>
      </c>
      <c r="ML4" t="s">
        <v>207</v>
      </c>
      <c r="MM4" t="s">
        <v>207</v>
      </c>
      <c r="MN4">
        <v>0</v>
      </c>
      <c r="MO4">
        <v>0</v>
      </c>
      <c r="MP4" t="s">
        <v>207</v>
      </c>
      <c r="MQ4">
        <v>0</v>
      </c>
      <c r="MR4">
        <v>5</v>
      </c>
      <c r="MS4" t="s">
        <v>14</v>
      </c>
      <c r="MT4" t="s">
        <v>3</v>
      </c>
      <c r="MU4">
        <v>0</v>
      </c>
      <c r="MV4">
        <v>0</v>
      </c>
      <c r="MW4">
        <v>0</v>
      </c>
      <c r="MX4">
        <v>0</v>
      </c>
      <c r="MY4">
        <v>0</v>
      </c>
      <c r="MZ4">
        <v>0</v>
      </c>
      <c r="NA4" t="s">
        <v>207</v>
      </c>
      <c r="NB4" t="s">
        <v>207</v>
      </c>
      <c r="NC4">
        <v>0</v>
      </c>
      <c r="ND4">
        <v>0</v>
      </c>
      <c r="NE4" t="s">
        <v>14</v>
      </c>
      <c r="NF4" t="s">
        <v>3</v>
      </c>
      <c r="NG4" t="s">
        <v>207</v>
      </c>
      <c r="NH4" t="s">
        <v>207</v>
      </c>
      <c r="NI4" t="s">
        <v>207</v>
      </c>
      <c r="NJ4" t="s">
        <v>207</v>
      </c>
      <c r="NK4" t="s">
        <v>207</v>
      </c>
      <c r="NL4">
        <v>0</v>
      </c>
      <c r="NM4">
        <v>0</v>
      </c>
      <c r="NN4" t="s">
        <v>207</v>
      </c>
      <c r="NO4">
        <v>0</v>
      </c>
      <c r="NP4">
        <v>5</v>
      </c>
      <c r="NQ4" t="s">
        <v>14</v>
      </c>
      <c r="NR4" t="s">
        <v>3</v>
      </c>
      <c r="NS4" t="s">
        <v>207</v>
      </c>
      <c r="NT4" t="s">
        <v>207</v>
      </c>
      <c r="NU4" t="s">
        <v>207</v>
      </c>
      <c r="NV4" t="s">
        <v>207</v>
      </c>
      <c r="NW4">
        <v>0</v>
      </c>
      <c r="NX4">
        <v>0</v>
      </c>
      <c r="NY4">
        <v>0</v>
      </c>
      <c r="NZ4" t="s">
        <v>207</v>
      </c>
      <c r="OA4">
        <v>0</v>
      </c>
      <c r="OB4">
        <v>4</v>
      </c>
      <c r="OC4" t="s">
        <v>14</v>
      </c>
      <c r="OD4" t="s">
        <v>3</v>
      </c>
      <c r="OE4" t="s">
        <v>207</v>
      </c>
      <c r="OF4" t="s">
        <v>207</v>
      </c>
      <c r="OG4" t="s">
        <v>207</v>
      </c>
      <c r="OH4" t="s">
        <v>207</v>
      </c>
      <c r="OI4">
        <v>0</v>
      </c>
      <c r="OJ4">
        <v>0</v>
      </c>
      <c r="OK4">
        <v>0</v>
      </c>
      <c r="OL4" t="s">
        <v>207</v>
      </c>
      <c r="OM4">
        <v>0</v>
      </c>
      <c r="ON4">
        <v>4</v>
      </c>
      <c r="OO4" t="s">
        <v>14</v>
      </c>
      <c r="OP4" t="s">
        <v>3</v>
      </c>
      <c r="OQ4" t="s">
        <v>207</v>
      </c>
      <c r="OR4" t="s">
        <v>207</v>
      </c>
      <c r="OS4" t="s">
        <v>207</v>
      </c>
      <c r="OT4" t="s">
        <v>207</v>
      </c>
      <c r="OU4" t="s">
        <v>207</v>
      </c>
      <c r="OV4">
        <v>0</v>
      </c>
      <c r="OW4">
        <v>0</v>
      </c>
      <c r="OX4" t="s">
        <v>207</v>
      </c>
      <c r="OY4">
        <v>0</v>
      </c>
      <c r="OZ4">
        <v>5</v>
      </c>
      <c r="PA4" t="s">
        <v>14</v>
      </c>
      <c r="PB4" t="s">
        <v>3</v>
      </c>
      <c r="PC4" t="s">
        <v>207</v>
      </c>
      <c r="PD4">
        <v>0</v>
      </c>
      <c r="PE4" t="s">
        <v>207</v>
      </c>
      <c r="PF4">
        <v>0</v>
      </c>
      <c r="PG4">
        <v>0</v>
      </c>
      <c r="PH4">
        <v>0</v>
      </c>
      <c r="PI4">
        <v>0</v>
      </c>
      <c r="PJ4" t="s">
        <v>207</v>
      </c>
      <c r="PK4">
        <v>0</v>
      </c>
      <c r="PL4">
        <v>2</v>
      </c>
      <c r="PM4" t="s">
        <v>14</v>
      </c>
      <c r="PN4" t="s">
        <v>3</v>
      </c>
      <c r="PO4" t="s">
        <v>207</v>
      </c>
      <c r="PP4">
        <v>0</v>
      </c>
      <c r="PQ4">
        <v>0</v>
      </c>
      <c r="PR4" t="s">
        <v>207</v>
      </c>
      <c r="PS4">
        <v>0</v>
      </c>
      <c r="PT4">
        <v>0</v>
      </c>
      <c r="PU4">
        <v>0</v>
      </c>
      <c r="PV4" t="s">
        <v>207</v>
      </c>
      <c r="PW4">
        <v>0</v>
      </c>
      <c r="PX4">
        <v>2</v>
      </c>
      <c r="PY4" t="s">
        <v>14</v>
      </c>
      <c r="PZ4" t="s">
        <v>3</v>
      </c>
      <c r="QA4" t="s">
        <v>207</v>
      </c>
      <c r="QB4" t="s">
        <v>207</v>
      </c>
      <c r="QC4" t="s">
        <v>207</v>
      </c>
      <c r="QD4" t="s">
        <v>207</v>
      </c>
      <c r="QE4">
        <v>0</v>
      </c>
      <c r="QF4">
        <v>0</v>
      </c>
      <c r="QG4">
        <v>0</v>
      </c>
      <c r="QH4" t="s">
        <v>207</v>
      </c>
      <c r="QI4">
        <v>0</v>
      </c>
      <c r="QJ4">
        <v>4</v>
      </c>
      <c r="QK4" t="s">
        <v>14</v>
      </c>
      <c r="QL4" t="s">
        <v>3</v>
      </c>
      <c r="QM4" t="s">
        <v>207</v>
      </c>
      <c r="QN4" t="s">
        <v>207</v>
      </c>
      <c r="QO4" t="s">
        <v>207</v>
      </c>
      <c r="QP4" t="s">
        <v>207</v>
      </c>
      <c r="QQ4" t="s">
        <v>207</v>
      </c>
      <c r="QR4">
        <v>0</v>
      </c>
      <c r="QS4">
        <v>0</v>
      </c>
      <c r="QT4" t="s">
        <v>207</v>
      </c>
      <c r="QU4">
        <v>0</v>
      </c>
      <c r="QV4">
        <v>5</v>
      </c>
      <c r="QW4" t="s">
        <v>14</v>
      </c>
      <c r="QX4" t="s">
        <v>3</v>
      </c>
      <c r="QY4">
        <v>0</v>
      </c>
      <c r="QZ4">
        <v>0</v>
      </c>
      <c r="RA4">
        <v>0</v>
      </c>
      <c r="RB4">
        <v>0</v>
      </c>
      <c r="RC4">
        <v>0</v>
      </c>
      <c r="RD4" t="s">
        <v>207</v>
      </c>
      <c r="RE4">
        <v>0</v>
      </c>
      <c r="RF4" t="s">
        <v>207</v>
      </c>
      <c r="RG4">
        <v>0</v>
      </c>
      <c r="RH4" t="s">
        <v>14</v>
      </c>
      <c r="RI4" t="s">
        <v>3</v>
      </c>
      <c r="RJ4" t="s">
        <v>207</v>
      </c>
      <c r="RK4" t="s">
        <v>207</v>
      </c>
      <c r="RL4">
        <v>0</v>
      </c>
      <c r="RM4">
        <v>0</v>
      </c>
      <c r="RN4" t="s">
        <v>207</v>
      </c>
      <c r="RO4">
        <v>0</v>
      </c>
      <c r="RP4">
        <v>0</v>
      </c>
      <c r="RQ4" t="s">
        <v>207</v>
      </c>
      <c r="RR4">
        <v>0</v>
      </c>
      <c r="RS4">
        <v>3</v>
      </c>
      <c r="RT4">
        <v>135</v>
      </c>
      <c r="RU4">
        <v>40</v>
      </c>
      <c r="RV4">
        <v>38</v>
      </c>
      <c r="RW4" t="s">
        <v>208</v>
      </c>
      <c r="RX4">
        <v>0</v>
      </c>
      <c r="RY4" t="s">
        <v>3</v>
      </c>
      <c r="RZ4" t="s">
        <v>3</v>
      </c>
      <c r="SA4" t="s">
        <v>3</v>
      </c>
      <c r="SB4" t="s">
        <v>3</v>
      </c>
      <c r="SC4" t="s">
        <v>3</v>
      </c>
      <c r="SD4" t="s">
        <v>3</v>
      </c>
      <c r="SE4" t="s">
        <v>3</v>
      </c>
      <c r="SF4" t="s">
        <v>3</v>
      </c>
      <c r="SG4" t="s">
        <v>3</v>
      </c>
      <c r="SH4" t="s">
        <v>3</v>
      </c>
      <c r="SI4" t="s">
        <v>3</v>
      </c>
      <c r="SJ4" t="s">
        <v>3</v>
      </c>
      <c r="SK4" t="s">
        <v>3</v>
      </c>
      <c r="SL4" t="s">
        <v>3</v>
      </c>
      <c r="SM4" t="s">
        <v>3</v>
      </c>
      <c r="SN4" t="s">
        <v>3</v>
      </c>
      <c r="SO4" t="s">
        <v>3</v>
      </c>
      <c r="SP4" t="s">
        <v>3</v>
      </c>
      <c r="SQ4" t="s">
        <v>3</v>
      </c>
      <c r="SR4" t="s">
        <v>3</v>
      </c>
      <c r="SS4" t="s">
        <v>3</v>
      </c>
      <c r="ST4" t="s">
        <v>3</v>
      </c>
      <c r="SU4" t="s">
        <v>3</v>
      </c>
      <c r="SV4" t="s">
        <v>3</v>
      </c>
      <c r="SW4" t="s">
        <v>3</v>
      </c>
      <c r="SX4" t="s">
        <v>3</v>
      </c>
      <c r="SY4" t="s">
        <v>3</v>
      </c>
      <c r="SZ4" t="s">
        <v>3</v>
      </c>
      <c r="TA4" t="s">
        <v>3</v>
      </c>
      <c r="TB4" t="s">
        <v>3</v>
      </c>
      <c r="TC4" t="s">
        <v>3</v>
      </c>
      <c r="TD4" t="s">
        <v>3</v>
      </c>
      <c r="TE4" t="s">
        <v>3</v>
      </c>
      <c r="TF4" t="s">
        <v>3</v>
      </c>
      <c r="TG4" t="s">
        <v>3</v>
      </c>
      <c r="TH4" t="s">
        <v>3</v>
      </c>
      <c r="TI4" t="s">
        <v>3</v>
      </c>
      <c r="TJ4" t="s">
        <v>3</v>
      </c>
      <c r="TK4" t="s">
        <v>3</v>
      </c>
      <c r="TL4" t="s">
        <v>3</v>
      </c>
      <c r="TM4" t="s">
        <v>3</v>
      </c>
      <c r="TN4" t="s">
        <v>3</v>
      </c>
      <c r="TO4" t="s">
        <v>3</v>
      </c>
      <c r="TP4" t="s">
        <v>3</v>
      </c>
      <c r="TQ4" t="s">
        <v>3</v>
      </c>
      <c r="TR4" t="s">
        <v>3</v>
      </c>
      <c r="TS4" t="s">
        <v>3</v>
      </c>
      <c r="TT4" t="s">
        <v>3</v>
      </c>
      <c r="TU4" t="s">
        <v>3</v>
      </c>
      <c r="TV4" t="s">
        <v>3</v>
      </c>
      <c r="TW4" t="s">
        <v>3</v>
      </c>
      <c r="TX4" t="s">
        <v>3</v>
      </c>
      <c r="TY4" t="s">
        <v>3</v>
      </c>
      <c r="TZ4" t="s">
        <v>3</v>
      </c>
      <c r="UA4" t="s">
        <v>3</v>
      </c>
      <c r="UB4" t="s">
        <v>3</v>
      </c>
      <c r="UC4" t="s">
        <v>3</v>
      </c>
      <c r="UD4" t="s">
        <v>3</v>
      </c>
    </row>
    <row r="5" spans="1:550" x14ac:dyDescent="0.35">
      <c r="A5" t="s">
        <v>939</v>
      </c>
      <c r="B5" t="s">
        <v>3</v>
      </c>
      <c r="C5" t="s">
        <v>3</v>
      </c>
      <c r="D5" s="164" t="s">
        <v>3</v>
      </c>
      <c r="E5" t="s">
        <v>3</v>
      </c>
      <c r="F5" t="s">
        <v>3</v>
      </c>
      <c r="G5" t="s">
        <v>3</v>
      </c>
      <c r="H5" t="s">
        <v>3</v>
      </c>
      <c r="I5" t="s">
        <v>3</v>
      </c>
      <c r="J5" t="s">
        <v>3</v>
      </c>
      <c r="K5" t="s">
        <v>3</v>
      </c>
      <c r="L5" t="s">
        <v>3</v>
      </c>
      <c r="M5" t="s">
        <v>3</v>
      </c>
      <c r="N5" t="s">
        <v>3</v>
      </c>
      <c r="O5" t="s">
        <v>3</v>
      </c>
      <c r="P5" t="s">
        <v>14</v>
      </c>
      <c r="Q5" t="s">
        <v>3</v>
      </c>
      <c r="R5" t="s">
        <v>207</v>
      </c>
      <c r="S5" t="s">
        <v>207</v>
      </c>
      <c r="T5" t="s">
        <v>207</v>
      </c>
      <c r="U5" t="s">
        <v>207</v>
      </c>
      <c r="V5" t="s">
        <v>207</v>
      </c>
      <c r="W5">
        <v>0</v>
      </c>
      <c r="X5">
        <v>0</v>
      </c>
      <c r="Y5" t="s">
        <v>207</v>
      </c>
      <c r="Z5">
        <v>0</v>
      </c>
      <c r="AA5">
        <v>5</v>
      </c>
      <c r="AB5" t="s">
        <v>14</v>
      </c>
      <c r="AC5" t="s">
        <v>3</v>
      </c>
      <c r="AD5" t="s">
        <v>207</v>
      </c>
      <c r="AE5" t="s">
        <v>207</v>
      </c>
      <c r="AF5" t="s">
        <v>207</v>
      </c>
      <c r="AG5" t="s">
        <v>207</v>
      </c>
      <c r="AH5" t="s">
        <v>207</v>
      </c>
      <c r="AI5">
        <v>0</v>
      </c>
      <c r="AJ5">
        <v>0</v>
      </c>
      <c r="AK5">
        <v>0</v>
      </c>
      <c r="AL5" t="s">
        <v>207</v>
      </c>
      <c r="AM5">
        <v>0</v>
      </c>
      <c r="AN5">
        <v>5</v>
      </c>
      <c r="AO5" t="s">
        <v>23</v>
      </c>
      <c r="AP5" t="s">
        <v>3</v>
      </c>
      <c r="AQ5">
        <v>0</v>
      </c>
      <c r="AR5" t="s">
        <v>207</v>
      </c>
      <c r="AS5">
        <v>0</v>
      </c>
      <c r="AT5">
        <v>0</v>
      </c>
      <c r="AU5">
        <v>0</v>
      </c>
      <c r="AV5">
        <v>0</v>
      </c>
      <c r="AW5" t="s">
        <v>207</v>
      </c>
      <c r="AX5">
        <v>0</v>
      </c>
      <c r="AY5">
        <v>4</v>
      </c>
      <c r="AZ5" t="s">
        <v>23</v>
      </c>
      <c r="BA5" t="s">
        <v>3</v>
      </c>
      <c r="BB5" t="s">
        <v>207</v>
      </c>
      <c r="BC5">
        <v>0</v>
      </c>
      <c r="BD5">
        <v>0</v>
      </c>
      <c r="BE5">
        <v>0</v>
      </c>
      <c r="BF5">
        <v>0</v>
      </c>
      <c r="BG5">
        <v>0</v>
      </c>
      <c r="BH5" t="s">
        <v>207</v>
      </c>
      <c r="BI5">
        <v>0</v>
      </c>
      <c r="BJ5">
        <v>5</v>
      </c>
      <c r="BK5" t="s">
        <v>23</v>
      </c>
      <c r="BL5" t="s">
        <v>3</v>
      </c>
      <c r="BM5" t="s">
        <v>207</v>
      </c>
      <c r="BN5">
        <v>0</v>
      </c>
      <c r="BO5">
        <v>0</v>
      </c>
      <c r="BP5">
        <v>0</v>
      </c>
      <c r="BQ5">
        <v>0</v>
      </c>
      <c r="BR5">
        <v>0</v>
      </c>
      <c r="BS5" t="s">
        <v>207</v>
      </c>
      <c r="BT5">
        <v>0</v>
      </c>
      <c r="BU5">
        <v>5</v>
      </c>
      <c r="BV5" t="s">
        <v>14</v>
      </c>
      <c r="BW5" t="s">
        <v>3</v>
      </c>
      <c r="BX5" t="s">
        <v>207</v>
      </c>
      <c r="BY5" t="s">
        <v>207</v>
      </c>
      <c r="BZ5" t="s">
        <v>207</v>
      </c>
      <c r="CA5" t="s">
        <v>207</v>
      </c>
      <c r="CB5" t="s">
        <v>207</v>
      </c>
      <c r="CC5">
        <v>0</v>
      </c>
      <c r="CD5">
        <v>0</v>
      </c>
      <c r="CE5">
        <v>0</v>
      </c>
      <c r="CF5" t="s">
        <v>207</v>
      </c>
      <c r="CG5">
        <v>0</v>
      </c>
      <c r="CH5">
        <v>5</v>
      </c>
      <c r="CI5" t="s">
        <v>14</v>
      </c>
      <c r="CJ5" t="s">
        <v>3</v>
      </c>
      <c r="CK5" t="s">
        <v>207</v>
      </c>
      <c r="CL5" t="s">
        <v>207</v>
      </c>
      <c r="CM5" t="s">
        <v>207</v>
      </c>
      <c r="CN5" t="s">
        <v>207</v>
      </c>
      <c r="CO5">
        <v>0</v>
      </c>
      <c r="CP5">
        <v>0</v>
      </c>
      <c r="CQ5">
        <v>0</v>
      </c>
      <c r="CR5">
        <v>0</v>
      </c>
      <c r="CS5" t="s">
        <v>207</v>
      </c>
      <c r="CT5">
        <v>0</v>
      </c>
      <c r="CU5">
        <v>4</v>
      </c>
      <c r="CV5" t="s">
        <v>14</v>
      </c>
      <c r="CW5" t="s">
        <v>3</v>
      </c>
      <c r="CX5" t="s">
        <v>207</v>
      </c>
      <c r="CY5" t="s">
        <v>207</v>
      </c>
      <c r="CZ5" t="s">
        <v>207</v>
      </c>
      <c r="DA5" t="s">
        <v>207</v>
      </c>
      <c r="DB5">
        <v>0</v>
      </c>
      <c r="DC5">
        <v>0</v>
      </c>
      <c r="DD5">
        <v>0</v>
      </c>
      <c r="DE5">
        <v>0</v>
      </c>
      <c r="DF5" t="s">
        <v>207</v>
      </c>
      <c r="DG5">
        <v>0</v>
      </c>
      <c r="DH5">
        <v>4</v>
      </c>
      <c r="DI5" t="s">
        <v>14</v>
      </c>
      <c r="DJ5" t="s">
        <v>3</v>
      </c>
      <c r="DK5" t="s">
        <v>207</v>
      </c>
      <c r="DL5" t="s">
        <v>207</v>
      </c>
      <c r="DM5" t="s">
        <v>207</v>
      </c>
      <c r="DN5" t="s">
        <v>207</v>
      </c>
      <c r="DO5">
        <v>0</v>
      </c>
      <c r="DP5">
        <v>0</v>
      </c>
      <c r="DQ5">
        <v>0</v>
      </c>
      <c r="DR5">
        <v>0</v>
      </c>
      <c r="DS5" t="s">
        <v>207</v>
      </c>
      <c r="DT5">
        <v>0</v>
      </c>
      <c r="DU5">
        <v>4</v>
      </c>
      <c r="DV5" t="s">
        <v>14</v>
      </c>
      <c r="DW5" t="s">
        <v>3</v>
      </c>
      <c r="DX5" t="s">
        <v>207</v>
      </c>
      <c r="DY5" t="s">
        <v>207</v>
      </c>
      <c r="DZ5" t="s">
        <v>207</v>
      </c>
      <c r="EA5" t="s">
        <v>207</v>
      </c>
      <c r="EB5">
        <v>0</v>
      </c>
      <c r="EC5">
        <v>0</v>
      </c>
      <c r="ED5">
        <v>0</v>
      </c>
      <c r="EE5">
        <v>0</v>
      </c>
      <c r="EF5" t="s">
        <v>207</v>
      </c>
      <c r="EG5">
        <v>0</v>
      </c>
      <c r="EH5">
        <v>4</v>
      </c>
      <c r="EI5" t="s">
        <v>14</v>
      </c>
      <c r="EJ5" t="s">
        <v>3</v>
      </c>
      <c r="EK5" t="s">
        <v>207</v>
      </c>
      <c r="EL5" t="s">
        <v>207</v>
      </c>
      <c r="EM5">
        <v>0</v>
      </c>
      <c r="EN5">
        <v>0</v>
      </c>
      <c r="EO5">
        <v>0</v>
      </c>
      <c r="EP5">
        <v>0</v>
      </c>
      <c r="EQ5">
        <v>0</v>
      </c>
      <c r="ER5">
        <v>0</v>
      </c>
      <c r="ES5" t="s">
        <v>207</v>
      </c>
      <c r="ET5">
        <v>0</v>
      </c>
      <c r="EU5">
        <v>2</v>
      </c>
      <c r="EV5" t="s">
        <v>14</v>
      </c>
      <c r="EW5" t="s">
        <v>3</v>
      </c>
      <c r="EX5" t="s">
        <v>207</v>
      </c>
      <c r="EY5" t="s">
        <v>207</v>
      </c>
      <c r="EZ5" t="s">
        <v>207</v>
      </c>
      <c r="FA5" t="s">
        <v>207</v>
      </c>
      <c r="FB5" t="s">
        <v>207</v>
      </c>
      <c r="FC5">
        <v>0</v>
      </c>
      <c r="FD5">
        <v>0</v>
      </c>
      <c r="FE5">
        <v>0</v>
      </c>
      <c r="FF5" t="s">
        <v>207</v>
      </c>
      <c r="FG5">
        <v>0</v>
      </c>
      <c r="FH5">
        <v>5</v>
      </c>
      <c r="FI5" t="s">
        <v>14</v>
      </c>
      <c r="FJ5" t="s">
        <v>3</v>
      </c>
      <c r="FK5" t="s">
        <v>207</v>
      </c>
      <c r="FL5" t="s">
        <v>207</v>
      </c>
      <c r="FM5" t="s">
        <v>207</v>
      </c>
      <c r="FN5" t="s">
        <v>207</v>
      </c>
      <c r="FO5">
        <v>0</v>
      </c>
      <c r="FP5">
        <v>0</v>
      </c>
      <c r="FQ5">
        <v>0</v>
      </c>
      <c r="FR5">
        <v>0</v>
      </c>
      <c r="FS5" t="s">
        <v>207</v>
      </c>
      <c r="FT5">
        <v>0</v>
      </c>
      <c r="FU5">
        <v>4</v>
      </c>
      <c r="FV5" t="s">
        <v>14</v>
      </c>
      <c r="FW5" t="s">
        <v>3</v>
      </c>
      <c r="FX5">
        <v>0</v>
      </c>
      <c r="FY5">
        <v>0</v>
      </c>
      <c r="FZ5">
        <v>0</v>
      </c>
      <c r="GA5">
        <v>0</v>
      </c>
      <c r="GB5">
        <v>0</v>
      </c>
      <c r="GC5">
        <v>0</v>
      </c>
      <c r="GD5" t="s">
        <v>207</v>
      </c>
      <c r="GE5" t="s">
        <v>207</v>
      </c>
      <c r="GF5">
        <v>0</v>
      </c>
      <c r="GG5">
        <v>0</v>
      </c>
      <c r="GH5" t="s">
        <v>14</v>
      </c>
      <c r="GI5" t="s">
        <v>3</v>
      </c>
      <c r="GJ5">
        <v>0</v>
      </c>
      <c r="GK5">
        <v>0</v>
      </c>
      <c r="GL5">
        <v>0</v>
      </c>
      <c r="GM5">
        <v>0</v>
      </c>
      <c r="GN5">
        <v>0</v>
      </c>
      <c r="GO5">
        <v>0</v>
      </c>
      <c r="GP5" t="s">
        <v>207</v>
      </c>
      <c r="GQ5" t="s">
        <v>207</v>
      </c>
      <c r="GR5">
        <v>0</v>
      </c>
      <c r="GS5">
        <v>0</v>
      </c>
      <c r="GT5" t="s">
        <v>23</v>
      </c>
      <c r="GU5" t="s">
        <v>3</v>
      </c>
      <c r="GV5">
        <v>0</v>
      </c>
      <c r="GW5">
        <v>0</v>
      </c>
      <c r="GX5">
        <v>0</v>
      </c>
      <c r="GY5">
        <v>0</v>
      </c>
      <c r="GZ5" t="s">
        <v>207</v>
      </c>
      <c r="HA5">
        <v>0</v>
      </c>
      <c r="HB5" t="s">
        <v>207</v>
      </c>
      <c r="HC5">
        <v>0</v>
      </c>
      <c r="HD5">
        <v>1</v>
      </c>
      <c r="HE5" t="s">
        <v>14</v>
      </c>
      <c r="HF5" t="s">
        <v>3</v>
      </c>
      <c r="HG5">
        <v>0</v>
      </c>
      <c r="HH5">
        <v>0</v>
      </c>
      <c r="HI5">
        <v>0</v>
      </c>
      <c r="HJ5">
        <v>0</v>
      </c>
      <c r="HK5">
        <v>0</v>
      </c>
      <c r="HL5" t="s">
        <v>207</v>
      </c>
      <c r="HM5" t="s">
        <v>207</v>
      </c>
      <c r="HN5">
        <v>0</v>
      </c>
      <c r="HO5">
        <v>0</v>
      </c>
      <c r="HP5" t="s">
        <v>14</v>
      </c>
      <c r="HQ5" t="s">
        <v>3</v>
      </c>
      <c r="HR5">
        <v>0</v>
      </c>
      <c r="HS5">
        <v>0</v>
      </c>
      <c r="HT5">
        <v>0</v>
      </c>
      <c r="HU5">
        <v>0</v>
      </c>
      <c r="HV5">
        <v>0</v>
      </c>
      <c r="HW5" t="s">
        <v>207</v>
      </c>
      <c r="HX5" t="s">
        <v>207</v>
      </c>
      <c r="HY5">
        <v>0</v>
      </c>
      <c r="HZ5">
        <v>0</v>
      </c>
      <c r="IA5" t="s">
        <v>23</v>
      </c>
      <c r="IB5" t="s">
        <v>3</v>
      </c>
      <c r="IC5" t="s">
        <v>207</v>
      </c>
      <c r="ID5">
        <v>0</v>
      </c>
      <c r="IE5">
        <v>0</v>
      </c>
      <c r="IF5">
        <v>0</v>
      </c>
      <c r="IG5">
        <v>0</v>
      </c>
      <c r="IH5">
        <v>0</v>
      </c>
      <c r="II5" t="s">
        <v>207</v>
      </c>
      <c r="IJ5">
        <v>0</v>
      </c>
      <c r="IK5">
        <v>5</v>
      </c>
      <c r="IL5" t="s">
        <v>23</v>
      </c>
      <c r="IM5" t="s">
        <v>3</v>
      </c>
      <c r="IN5">
        <v>0</v>
      </c>
      <c r="IO5">
        <v>0</v>
      </c>
      <c r="IP5">
        <v>0</v>
      </c>
      <c r="IQ5">
        <v>0</v>
      </c>
      <c r="IR5" t="s">
        <v>207</v>
      </c>
      <c r="IS5">
        <v>0</v>
      </c>
      <c r="IT5" t="s">
        <v>207</v>
      </c>
      <c r="IU5">
        <v>0</v>
      </c>
      <c r="IV5">
        <v>1</v>
      </c>
      <c r="IW5" t="s">
        <v>23</v>
      </c>
      <c r="IX5" t="s">
        <v>3</v>
      </c>
      <c r="IY5">
        <v>0</v>
      </c>
      <c r="IZ5">
        <v>0</v>
      </c>
      <c r="JA5">
        <v>0</v>
      </c>
      <c r="JB5">
        <v>0</v>
      </c>
      <c r="JC5" t="s">
        <v>207</v>
      </c>
      <c r="JD5">
        <v>0</v>
      </c>
      <c r="JE5" t="s">
        <v>207</v>
      </c>
      <c r="JF5">
        <v>0</v>
      </c>
      <c r="JG5">
        <v>1</v>
      </c>
      <c r="JH5" t="s">
        <v>23</v>
      </c>
      <c r="JI5" t="s">
        <v>3</v>
      </c>
      <c r="JJ5">
        <v>0</v>
      </c>
      <c r="JK5">
        <v>0</v>
      </c>
      <c r="JL5">
        <v>0</v>
      </c>
      <c r="JM5">
        <v>0</v>
      </c>
      <c r="JN5" t="s">
        <v>207</v>
      </c>
      <c r="JO5">
        <v>0</v>
      </c>
      <c r="JP5" t="s">
        <v>207</v>
      </c>
      <c r="JQ5">
        <v>0</v>
      </c>
      <c r="JR5">
        <v>1</v>
      </c>
      <c r="JS5" t="s">
        <v>23</v>
      </c>
      <c r="JT5" t="s">
        <v>3</v>
      </c>
      <c r="JU5">
        <v>0</v>
      </c>
      <c r="JV5">
        <v>0</v>
      </c>
      <c r="JW5">
        <v>0</v>
      </c>
      <c r="JX5">
        <v>0</v>
      </c>
      <c r="JY5" t="s">
        <v>207</v>
      </c>
      <c r="JZ5">
        <v>0</v>
      </c>
      <c r="KA5" t="s">
        <v>207</v>
      </c>
      <c r="KB5">
        <v>0</v>
      </c>
      <c r="KC5">
        <v>1</v>
      </c>
      <c r="KD5" t="s">
        <v>23</v>
      </c>
      <c r="KE5" t="s">
        <v>3</v>
      </c>
      <c r="KF5">
        <v>0</v>
      </c>
      <c r="KG5">
        <v>0</v>
      </c>
      <c r="KH5">
        <v>0</v>
      </c>
      <c r="KI5">
        <v>0</v>
      </c>
      <c r="KJ5" t="s">
        <v>207</v>
      </c>
      <c r="KK5">
        <v>0</v>
      </c>
      <c r="KL5" t="s">
        <v>207</v>
      </c>
      <c r="KM5">
        <v>0</v>
      </c>
      <c r="KN5">
        <v>1</v>
      </c>
      <c r="KO5" t="s">
        <v>23</v>
      </c>
      <c r="KP5" t="s">
        <v>3</v>
      </c>
      <c r="KQ5">
        <v>0</v>
      </c>
      <c r="KR5">
        <v>0</v>
      </c>
      <c r="KS5">
        <v>0</v>
      </c>
      <c r="KT5">
        <v>0</v>
      </c>
      <c r="KU5" t="s">
        <v>207</v>
      </c>
      <c r="KV5">
        <v>0</v>
      </c>
      <c r="KW5" t="s">
        <v>207</v>
      </c>
      <c r="KX5">
        <v>0</v>
      </c>
      <c r="KY5">
        <v>1</v>
      </c>
      <c r="KZ5" t="s">
        <v>14</v>
      </c>
      <c r="LA5" t="s">
        <v>3</v>
      </c>
      <c r="LB5">
        <v>0</v>
      </c>
      <c r="LC5">
        <v>0</v>
      </c>
      <c r="LD5">
        <v>0</v>
      </c>
      <c r="LE5">
        <v>0</v>
      </c>
      <c r="LF5">
        <v>0</v>
      </c>
      <c r="LG5" t="s">
        <v>207</v>
      </c>
      <c r="LH5">
        <v>0</v>
      </c>
      <c r="LI5" t="s">
        <v>207</v>
      </c>
      <c r="LJ5">
        <v>0</v>
      </c>
      <c r="LK5" t="s">
        <v>14</v>
      </c>
      <c r="LL5" t="s">
        <v>3</v>
      </c>
      <c r="LM5">
        <v>0</v>
      </c>
      <c r="LN5">
        <v>0</v>
      </c>
      <c r="LO5">
        <v>0</v>
      </c>
      <c r="LP5">
        <v>0</v>
      </c>
      <c r="LQ5">
        <v>0</v>
      </c>
      <c r="LR5" t="s">
        <v>207</v>
      </c>
      <c r="LS5" t="s">
        <v>207</v>
      </c>
      <c r="LT5">
        <v>0</v>
      </c>
      <c r="LU5">
        <v>0</v>
      </c>
      <c r="LV5" t="s">
        <v>23</v>
      </c>
      <c r="LW5" t="s">
        <v>3</v>
      </c>
      <c r="LX5">
        <v>0</v>
      </c>
      <c r="LY5" t="s">
        <v>207</v>
      </c>
      <c r="LZ5">
        <v>0</v>
      </c>
      <c r="MA5">
        <v>0</v>
      </c>
      <c r="MB5">
        <v>0</v>
      </c>
      <c r="MC5">
        <v>0</v>
      </c>
      <c r="MD5" t="s">
        <v>207</v>
      </c>
      <c r="ME5">
        <v>0</v>
      </c>
      <c r="MF5">
        <v>4</v>
      </c>
      <c r="MG5" t="s">
        <v>14</v>
      </c>
      <c r="MH5" t="s">
        <v>3</v>
      </c>
      <c r="MI5" t="s">
        <v>207</v>
      </c>
      <c r="MJ5" t="s">
        <v>207</v>
      </c>
      <c r="MK5" t="s">
        <v>207</v>
      </c>
      <c r="ML5" t="s">
        <v>207</v>
      </c>
      <c r="MM5" t="s">
        <v>207</v>
      </c>
      <c r="MN5">
        <v>0</v>
      </c>
      <c r="MO5">
        <v>0</v>
      </c>
      <c r="MP5" t="s">
        <v>207</v>
      </c>
      <c r="MQ5">
        <v>0</v>
      </c>
      <c r="MR5">
        <v>5</v>
      </c>
      <c r="MS5" t="s">
        <v>14</v>
      </c>
      <c r="MT5" t="s">
        <v>3</v>
      </c>
      <c r="MU5">
        <v>0</v>
      </c>
      <c r="MV5">
        <v>0</v>
      </c>
      <c r="MW5">
        <v>0</v>
      </c>
      <c r="MX5">
        <v>0</v>
      </c>
      <c r="MY5">
        <v>0</v>
      </c>
      <c r="MZ5">
        <v>0</v>
      </c>
      <c r="NA5" t="s">
        <v>207</v>
      </c>
      <c r="NB5" t="s">
        <v>207</v>
      </c>
      <c r="NC5">
        <v>0</v>
      </c>
      <c r="ND5">
        <v>0</v>
      </c>
      <c r="NE5" t="s">
        <v>14</v>
      </c>
      <c r="NF5" t="s">
        <v>3</v>
      </c>
      <c r="NG5" t="s">
        <v>207</v>
      </c>
      <c r="NH5" t="s">
        <v>207</v>
      </c>
      <c r="NI5" t="s">
        <v>207</v>
      </c>
      <c r="NJ5" t="s">
        <v>207</v>
      </c>
      <c r="NK5" t="s">
        <v>207</v>
      </c>
      <c r="NL5">
        <v>0</v>
      </c>
      <c r="NM5">
        <v>0</v>
      </c>
      <c r="NN5" t="s">
        <v>207</v>
      </c>
      <c r="NO5">
        <v>0</v>
      </c>
      <c r="NP5">
        <v>5</v>
      </c>
      <c r="NQ5" t="s">
        <v>14</v>
      </c>
      <c r="NR5" t="s">
        <v>3</v>
      </c>
      <c r="NS5" t="s">
        <v>207</v>
      </c>
      <c r="NT5" t="s">
        <v>207</v>
      </c>
      <c r="NU5" t="s">
        <v>207</v>
      </c>
      <c r="NV5" t="s">
        <v>207</v>
      </c>
      <c r="NW5">
        <v>0</v>
      </c>
      <c r="NX5">
        <v>0</v>
      </c>
      <c r="NY5">
        <v>0</v>
      </c>
      <c r="NZ5" t="s">
        <v>207</v>
      </c>
      <c r="OA5">
        <v>0</v>
      </c>
      <c r="OB5">
        <v>4</v>
      </c>
      <c r="OC5" t="s">
        <v>14</v>
      </c>
      <c r="OD5" t="s">
        <v>3</v>
      </c>
      <c r="OE5">
        <v>0</v>
      </c>
      <c r="OF5">
        <v>0</v>
      </c>
      <c r="OG5">
        <v>0</v>
      </c>
      <c r="OH5">
        <v>0</v>
      </c>
      <c r="OI5">
        <v>0</v>
      </c>
      <c r="OJ5">
        <v>0</v>
      </c>
      <c r="OK5" t="s">
        <v>207</v>
      </c>
      <c r="OL5" t="s">
        <v>207</v>
      </c>
      <c r="OM5">
        <v>0</v>
      </c>
      <c r="ON5">
        <v>0</v>
      </c>
      <c r="OO5" t="s">
        <v>14</v>
      </c>
      <c r="OP5" t="s">
        <v>3</v>
      </c>
      <c r="OQ5">
        <v>0</v>
      </c>
      <c r="OR5">
        <v>0</v>
      </c>
      <c r="OS5">
        <v>0</v>
      </c>
      <c r="OT5">
        <v>0</v>
      </c>
      <c r="OU5">
        <v>0</v>
      </c>
      <c r="OV5">
        <v>0</v>
      </c>
      <c r="OW5" t="s">
        <v>207</v>
      </c>
      <c r="OX5" t="s">
        <v>207</v>
      </c>
      <c r="OY5">
        <v>0</v>
      </c>
      <c r="OZ5">
        <v>0</v>
      </c>
      <c r="PA5" t="s">
        <v>14</v>
      </c>
      <c r="PB5" t="s">
        <v>3</v>
      </c>
      <c r="PC5">
        <v>0</v>
      </c>
      <c r="PD5">
        <v>0</v>
      </c>
      <c r="PE5">
        <v>0</v>
      </c>
      <c r="PF5">
        <v>0</v>
      </c>
      <c r="PG5">
        <v>0</v>
      </c>
      <c r="PH5">
        <v>0</v>
      </c>
      <c r="PI5" t="s">
        <v>207</v>
      </c>
      <c r="PJ5" t="s">
        <v>207</v>
      </c>
      <c r="PK5">
        <v>0</v>
      </c>
      <c r="PL5">
        <v>0</v>
      </c>
      <c r="PM5" t="s">
        <v>14</v>
      </c>
      <c r="PN5" t="s">
        <v>3</v>
      </c>
      <c r="PO5">
        <v>0</v>
      </c>
      <c r="PP5">
        <v>0</v>
      </c>
      <c r="PQ5">
        <v>0</v>
      </c>
      <c r="PR5">
        <v>0</v>
      </c>
      <c r="PS5">
        <v>0</v>
      </c>
      <c r="PT5">
        <v>0</v>
      </c>
      <c r="PU5" t="s">
        <v>207</v>
      </c>
      <c r="PV5" t="s">
        <v>207</v>
      </c>
      <c r="PW5">
        <v>0</v>
      </c>
      <c r="PX5">
        <v>0</v>
      </c>
      <c r="PY5" t="s">
        <v>14</v>
      </c>
      <c r="PZ5" t="s">
        <v>3</v>
      </c>
      <c r="QA5">
        <v>0</v>
      </c>
      <c r="QB5">
        <v>0</v>
      </c>
      <c r="QC5">
        <v>0</v>
      </c>
      <c r="QD5">
        <v>0</v>
      </c>
      <c r="QE5">
        <v>0</v>
      </c>
      <c r="QF5">
        <v>0</v>
      </c>
      <c r="QG5" t="s">
        <v>207</v>
      </c>
      <c r="QH5">
        <v>0</v>
      </c>
      <c r="QI5" t="s">
        <v>207</v>
      </c>
      <c r="QJ5">
        <v>0</v>
      </c>
      <c r="QK5" t="s">
        <v>14</v>
      </c>
      <c r="QL5" t="s">
        <v>3</v>
      </c>
      <c r="QM5" t="s">
        <v>207</v>
      </c>
      <c r="QN5" t="s">
        <v>207</v>
      </c>
      <c r="QO5" t="s">
        <v>207</v>
      </c>
      <c r="QP5" t="s">
        <v>207</v>
      </c>
      <c r="QQ5" t="s">
        <v>207</v>
      </c>
      <c r="QR5">
        <v>0</v>
      </c>
      <c r="QS5">
        <v>0</v>
      </c>
      <c r="QT5" t="s">
        <v>207</v>
      </c>
      <c r="QU5">
        <v>0</v>
      </c>
      <c r="QV5">
        <v>5</v>
      </c>
      <c r="QW5" t="s">
        <v>14</v>
      </c>
      <c r="QX5" t="s">
        <v>3</v>
      </c>
      <c r="QY5">
        <v>0</v>
      </c>
      <c r="QZ5">
        <v>0</v>
      </c>
      <c r="RA5">
        <v>0</v>
      </c>
      <c r="RB5">
        <v>0</v>
      </c>
      <c r="RC5">
        <v>0</v>
      </c>
      <c r="RD5" t="s">
        <v>207</v>
      </c>
      <c r="RE5" t="s">
        <v>207</v>
      </c>
      <c r="RF5">
        <v>0</v>
      </c>
      <c r="RG5">
        <v>0</v>
      </c>
      <c r="RH5" t="s">
        <v>14</v>
      </c>
      <c r="RI5" t="s">
        <v>3</v>
      </c>
      <c r="RJ5">
        <v>0</v>
      </c>
      <c r="RK5">
        <v>0</v>
      </c>
      <c r="RL5">
        <v>0</v>
      </c>
      <c r="RM5">
        <v>0</v>
      </c>
      <c r="RN5">
        <v>0</v>
      </c>
      <c r="RO5">
        <v>0</v>
      </c>
      <c r="RP5" t="s">
        <v>207</v>
      </c>
      <c r="RQ5" t="s">
        <v>207</v>
      </c>
      <c r="RR5">
        <v>0</v>
      </c>
      <c r="RS5">
        <v>0</v>
      </c>
      <c r="RT5">
        <v>91</v>
      </c>
      <c r="RU5">
        <v>40</v>
      </c>
      <c r="RV5">
        <v>38</v>
      </c>
      <c r="RW5" t="s">
        <v>208</v>
      </c>
      <c r="RX5">
        <v>0</v>
      </c>
      <c r="RY5" t="s">
        <v>3</v>
      </c>
      <c r="RZ5" t="s">
        <v>3</v>
      </c>
      <c r="SA5" t="s">
        <v>3</v>
      </c>
      <c r="SB5" t="s">
        <v>3</v>
      </c>
      <c r="SC5" t="s">
        <v>3</v>
      </c>
      <c r="SD5" t="s">
        <v>3</v>
      </c>
      <c r="SE5" t="s">
        <v>3</v>
      </c>
      <c r="SF5" t="s">
        <v>3</v>
      </c>
      <c r="SG5" t="s">
        <v>3</v>
      </c>
      <c r="SH5" t="s">
        <v>3</v>
      </c>
      <c r="SI5" t="s">
        <v>3</v>
      </c>
      <c r="SJ5" t="s">
        <v>3</v>
      </c>
      <c r="SK5" t="s">
        <v>3</v>
      </c>
      <c r="SL5" t="s">
        <v>3</v>
      </c>
      <c r="SM5" t="s">
        <v>3</v>
      </c>
      <c r="SN5" t="s">
        <v>3</v>
      </c>
      <c r="SO5" t="s">
        <v>3</v>
      </c>
      <c r="SP5" t="s">
        <v>3</v>
      </c>
      <c r="SQ5" t="s">
        <v>3</v>
      </c>
      <c r="SR5" t="s">
        <v>3</v>
      </c>
      <c r="SS5" t="s">
        <v>3</v>
      </c>
      <c r="ST5" t="s">
        <v>3</v>
      </c>
      <c r="SU5" t="s">
        <v>3</v>
      </c>
      <c r="SV5" t="s">
        <v>3</v>
      </c>
      <c r="SW5" t="s">
        <v>3</v>
      </c>
      <c r="SX5" t="s">
        <v>3</v>
      </c>
      <c r="SY5" t="s">
        <v>3</v>
      </c>
      <c r="SZ5" t="s">
        <v>3</v>
      </c>
      <c r="TA5" t="s">
        <v>3</v>
      </c>
      <c r="TB5" t="s">
        <v>3</v>
      </c>
      <c r="TC5" t="s">
        <v>3</v>
      </c>
      <c r="TD5" t="s">
        <v>3</v>
      </c>
      <c r="TE5" t="s">
        <v>3</v>
      </c>
      <c r="TF5" t="s">
        <v>3</v>
      </c>
      <c r="TG5" t="s">
        <v>3</v>
      </c>
      <c r="TH5" t="s">
        <v>3</v>
      </c>
      <c r="TI5" t="s">
        <v>3</v>
      </c>
      <c r="TJ5" t="s">
        <v>3</v>
      </c>
      <c r="TK5" t="s">
        <v>3</v>
      </c>
      <c r="TL5" t="s">
        <v>3</v>
      </c>
      <c r="TM5" t="s">
        <v>3</v>
      </c>
      <c r="TN5" t="s">
        <v>3</v>
      </c>
      <c r="TO5" t="s">
        <v>3</v>
      </c>
      <c r="TP5" t="s">
        <v>3</v>
      </c>
      <c r="TQ5" t="s">
        <v>3</v>
      </c>
      <c r="TR5" t="s">
        <v>3</v>
      </c>
      <c r="TS5" t="s">
        <v>3</v>
      </c>
      <c r="TT5" t="s">
        <v>3</v>
      </c>
      <c r="TU5" t="s">
        <v>3</v>
      </c>
      <c r="TV5" t="s">
        <v>3</v>
      </c>
      <c r="TW5" t="s">
        <v>3</v>
      </c>
      <c r="TX5" t="s">
        <v>3</v>
      </c>
      <c r="TY5" t="s">
        <v>3</v>
      </c>
      <c r="TZ5" t="s">
        <v>3</v>
      </c>
      <c r="UA5" t="s">
        <v>3</v>
      </c>
      <c r="UB5" t="s">
        <v>3</v>
      </c>
      <c r="UC5" t="s">
        <v>3</v>
      </c>
      <c r="UD5" t="s">
        <v>3</v>
      </c>
    </row>
    <row r="6" spans="1:550" x14ac:dyDescent="0.35">
      <c r="A6" t="s">
        <v>940</v>
      </c>
      <c r="B6" t="s">
        <v>3</v>
      </c>
      <c r="C6" t="s">
        <v>3</v>
      </c>
      <c r="D6" s="164" t="s">
        <v>3</v>
      </c>
      <c r="E6" t="s">
        <v>3</v>
      </c>
      <c r="F6" t="s">
        <v>3</v>
      </c>
      <c r="G6" t="s">
        <v>3</v>
      </c>
      <c r="H6" t="s">
        <v>3</v>
      </c>
      <c r="I6" t="s">
        <v>3</v>
      </c>
      <c r="J6" t="s">
        <v>3</v>
      </c>
      <c r="K6" t="s">
        <v>3</v>
      </c>
      <c r="L6" t="s">
        <v>3</v>
      </c>
      <c r="M6" t="s">
        <v>3</v>
      </c>
      <c r="N6" t="s">
        <v>3</v>
      </c>
      <c r="O6" t="s">
        <v>3</v>
      </c>
      <c r="P6" t="s">
        <v>14</v>
      </c>
      <c r="Q6" t="s">
        <v>3</v>
      </c>
      <c r="R6" t="s">
        <v>207</v>
      </c>
      <c r="S6" t="s">
        <v>207</v>
      </c>
      <c r="T6" t="s">
        <v>207</v>
      </c>
      <c r="U6" t="s">
        <v>207</v>
      </c>
      <c r="V6" t="s">
        <v>207</v>
      </c>
      <c r="W6">
        <v>0</v>
      </c>
      <c r="X6">
        <v>0</v>
      </c>
      <c r="Y6" t="s">
        <v>207</v>
      </c>
      <c r="Z6">
        <v>0</v>
      </c>
      <c r="AA6">
        <v>5</v>
      </c>
      <c r="AB6" t="s">
        <v>14</v>
      </c>
      <c r="AC6" t="s">
        <v>3</v>
      </c>
      <c r="AD6" t="s">
        <v>207</v>
      </c>
      <c r="AE6" t="s">
        <v>207</v>
      </c>
      <c r="AF6" t="s">
        <v>207</v>
      </c>
      <c r="AG6" t="s">
        <v>207</v>
      </c>
      <c r="AH6" t="s">
        <v>207</v>
      </c>
      <c r="AI6">
        <v>0</v>
      </c>
      <c r="AJ6">
        <v>0</v>
      </c>
      <c r="AK6">
        <v>0</v>
      </c>
      <c r="AL6" t="s">
        <v>207</v>
      </c>
      <c r="AM6">
        <v>0</v>
      </c>
      <c r="AN6">
        <v>5</v>
      </c>
      <c r="AO6" t="s">
        <v>23</v>
      </c>
      <c r="AP6" t="s">
        <v>3</v>
      </c>
      <c r="AQ6">
        <v>0</v>
      </c>
      <c r="AR6">
        <v>0</v>
      </c>
      <c r="AS6" t="s">
        <v>207</v>
      </c>
      <c r="AT6">
        <v>0</v>
      </c>
      <c r="AU6">
        <v>0</v>
      </c>
      <c r="AV6">
        <v>0</v>
      </c>
      <c r="AW6" t="s">
        <v>207</v>
      </c>
      <c r="AX6">
        <v>0</v>
      </c>
      <c r="AY6">
        <v>3</v>
      </c>
      <c r="AZ6" t="s">
        <v>14</v>
      </c>
      <c r="BA6" t="s">
        <v>3</v>
      </c>
      <c r="BB6" t="s">
        <v>207</v>
      </c>
      <c r="BC6">
        <v>0</v>
      </c>
      <c r="BD6">
        <v>0</v>
      </c>
      <c r="BE6">
        <v>0</v>
      </c>
      <c r="BF6">
        <v>0</v>
      </c>
      <c r="BG6">
        <v>0</v>
      </c>
      <c r="BH6" t="s">
        <v>207</v>
      </c>
      <c r="BI6">
        <v>0</v>
      </c>
      <c r="BJ6">
        <v>5</v>
      </c>
      <c r="BK6" t="s">
        <v>23</v>
      </c>
      <c r="BL6" t="s">
        <v>3</v>
      </c>
      <c r="BM6">
        <v>0</v>
      </c>
      <c r="BN6">
        <v>0</v>
      </c>
      <c r="BO6">
        <v>0</v>
      </c>
      <c r="BP6">
        <v>0</v>
      </c>
      <c r="BQ6" t="s">
        <v>207</v>
      </c>
      <c r="BR6">
        <v>0</v>
      </c>
      <c r="BS6" t="s">
        <v>207</v>
      </c>
      <c r="BT6">
        <v>0</v>
      </c>
      <c r="BU6">
        <v>1</v>
      </c>
      <c r="BV6" t="s">
        <v>14</v>
      </c>
      <c r="BW6" t="s">
        <v>3</v>
      </c>
      <c r="BX6" t="s">
        <v>207</v>
      </c>
      <c r="BY6" t="s">
        <v>207</v>
      </c>
      <c r="BZ6" t="s">
        <v>207</v>
      </c>
      <c r="CA6" t="s">
        <v>207</v>
      </c>
      <c r="CB6" t="s">
        <v>207</v>
      </c>
      <c r="CC6">
        <v>0</v>
      </c>
      <c r="CD6">
        <v>0</v>
      </c>
      <c r="CE6">
        <v>0</v>
      </c>
      <c r="CF6" t="s">
        <v>207</v>
      </c>
      <c r="CG6">
        <v>0</v>
      </c>
      <c r="CH6">
        <v>5</v>
      </c>
      <c r="CI6" t="s">
        <v>14</v>
      </c>
      <c r="CJ6" t="s">
        <v>3</v>
      </c>
      <c r="CK6" t="s">
        <v>207</v>
      </c>
      <c r="CL6" t="s">
        <v>207</v>
      </c>
      <c r="CM6" t="s">
        <v>207</v>
      </c>
      <c r="CN6" t="s">
        <v>207</v>
      </c>
      <c r="CO6">
        <v>0</v>
      </c>
      <c r="CP6">
        <v>0</v>
      </c>
      <c r="CQ6">
        <v>0</v>
      </c>
      <c r="CR6">
        <v>0</v>
      </c>
      <c r="CS6" t="s">
        <v>207</v>
      </c>
      <c r="CT6">
        <v>0</v>
      </c>
      <c r="CU6">
        <v>4</v>
      </c>
      <c r="CV6" t="s">
        <v>14</v>
      </c>
      <c r="CW6" t="s">
        <v>3</v>
      </c>
      <c r="CX6" t="s">
        <v>207</v>
      </c>
      <c r="CY6" t="s">
        <v>207</v>
      </c>
      <c r="CZ6" t="s">
        <v>207</v>
      </c>
      <c r="DA6" t="s">
        <v>207</v>
      </c>
      <c r="DB6" t="s">
        <v>207</v>
      </c>
      <c r="DC6">
        <v>0</v>
      </c>
      <c r="DD6">
        <v>0</v>
      </c>
      <c r="DE6">
        <v>0</v>
      </c>
      <c r="DF6" t="s">
        <v>207</v>
      </c>
      <c r="DG6">
        <v>0</v>
      </c>
      <c r="DH6">
        <v>5</v>
      </c>
      <c r="DI6" t="s">
        <v>14</v>
      </c>
      <c r="DJ6" t="s">
        <v>3</v>
      </c>
      <c r="DK6" t="s">
        <v>207</v>
      </c>
      <c r="DL6" t="s">
        <v>207</v>
      </c>
      <c r="DM6" t="s">
        <v>207</v>
      </c>
      <c r="DN6" t="s">
        <v>207</v>
      </c>
      <c r="DO6" t="s">
        <v>207</v>
      </c>
      <c r="DP6">
        <v>0</v>
      </c>
      <c r="DQ6">
        <v>0</v>
      </c>
      <c r="DR6">
        <v>0</v>
      </c>
      <c r="DS6" t="s">
        <v>207</v>
      </c>
      <c r="DT6">
        <v>0</v>
      </c>
      <c r="DU6">
        <v>5</v>
      </c>
      <c r="DV6" t="s">
        <v>14</v>
      </c>
      <c r="DW6" t="s">
        <v>3</v>
      </c>
      <c r="DX6" t="s">
        <v>207</v>
      </c>
      <c r="DY6" t="s">
        <v>207</v>
      </c>
      <c r="DZ6" t="s">
        <v>207</v>
      </c>
      <c r="EA6" t="s">
        <v>207</v>
      </c>
      <c r="EB6">
        <v>0</v>
      </c>
      <c r="EC6">
        <v>0</v>
      </c>
      <c r="ED6">
        <v>0</v>
      </c>
      <c r="EE6">
        <v>0</v>
      </c>
      <c r="EF6" t="s">
        <v>207</v>
      </c>
      <c r="EG6">
        <v>0</v>
      </c>
      <c r="EH6">
        <v>4</v>
      </c>
      <c r="EI6" t="s">
        <v>14</v>
      </c>
      <c r="EJ6" t="s">
        <v>3</v>
      </c>
      <c r="EK6" t="s">
        <v>207</v>
      </c>
      <c r="EL6" t="s">
        <v>207</v>
      </c>
      <c r="EM6">
        <v>0</v>
      </c>
      <c r="EN6">
        <v>0</v>
      </c>
      <c r="EO6">
        <v>0</v>
      </c>
      <c r="EP6">
        <v>0</v>
      </c>
      <c r="EQ6">
        <v>0</v>
      </c>
      <c r="ER6">
        <v>0</v>
      </c>
      <c r="ES6" t="s">
        <v>207</v>
      </c>
      <c r="ET6">
        <v>0</v>
      </c>
      <c r="EU6">
        <v>2</v>
      </c>
      <c r="EV6" t="s">
        <v>14</v>
      </c>
      <c r="EW6" t="s">
        <v>3</v>
      </c>
      <c r="EX6" t="s">
        <v>207</v>
      </c>
      <c r="EY6" t="s">
        <v>207</v>
      </c>
      <c r="EZ6" t="s">
        <v>207</v>
      </c>
      <c r="FA6" t="s">
        <v>207</v>
      </c>
      <c r="FB6">
        <v>0</v>
      </c>
      <c r="FC6">
        <v>0</v>
      </c>
      <c r="FD6">
        <v>0</v>
      </c>
      <c r="FE6">
        <v>0</v>
      </c>
      <c r="FF6" t="s">
        <v>207</v>
      </c>
      <c r="FG6">
        <v>0</v>
      </c>
      <c r="FH6">
        <v>4</v>
      </c>
      <c r="FI6" t="s">
        <v>14</v>
      </c>
      <c r="FJ6" t="s">
        <v>3</v>
      </c>
      <c r="FK6" t="s">
        <v>207</v>
      </c>
      <c r="FL6" t="s">
        <v>207</v>
      </c>
      <c r="FM6" t="s">
        <v>207</v>
      </c>
      <c r="FN6" t="s">
        <v>207</v>
      </c>
      <c r="FO6">
        <v>0</v>
      </c>
      <c r="FP6">
        <v>0</v>
      </c>
      <c r="FQ6">
        <v>0</v>
      </c>
      <c r="FR6">
        <v>0</v>
      </c>
      <c r="FS6" t="s">
        <v>207</v>
      </c>
      <c r="FT6">
        <v>0</v>
      </c>
      <c r="FU6">
        <v>4</v>
      </c>
      <c r="FV6" t="s">
        <v>14</v>
      </c>
      <c r="FW6" t="s">
        <v>3</v>
      </c>
      <c r="FX6" t="s">
        <v>207</v>
      </c>
      <c r="FY6">
        <v>0</v>
      </c>
      <c r="FZ6">
        <v>0</v>
      </c>
      <c r="GA6" t="s">
        <v>207</v>
      </c>
      <c r="GB6">
        <v>0</v>
      </c>
      <c r="GC6">
        <v>0</v>
      </c>
      <c r="GD6">
        <v>0</v>
      </c>
      <c r="GE6" t="s">
        <v>207</v>
      </c>
      <c r="GF6">
        <v>0</v>
      </c>
      <c r="GG6">
        <v>2</v>
      </c>
      <c r="GH6" t="s">
        <v>14</v>
      </c>
      <c r="GI6" t="s">
        <v>3</v>
      </c>
      <c r="GJ6" t="s">
        <v>207</v>
      </c>
      <c r="GK6">
        <v>0</v>
      </c>
      <c r="GL6">
        <v>0</v>
      </c>
      <c r="GM6" t="s">
        <v>207</v>
      </c>
      <c r="GN6" t="s">
        <v>207</v>
      </c>
      <c r="GO6">
        <v>0</v>
      </c>
      <c r="GP6">
        <v>0</v>
      </c>
      <c r="GQ6" t="s">
        <v>207</v>
      </c>
      <c r="GR6">
        <v>0</v>
      </c>
      <c r="GS6">
        <v>3</v>
      </c>
      <c r="GT6" t="s">
        <v>23</v>
      </c>
      <c r="GU6" t="s">
        <v>3</v>
      </c>
      <c r="GV6">
        <v>0</v>
      </c>
      <c r="GW6">
        <v>0</v>
      </c>
      <c r="GX6">
        <v>0</v>
      </c>
      <c r="GY6" t="s">
        <v>207</v>
      </c>
      <c r="GZ6">
        <v>0</v>
      </c>
      <c r="HA6">
        <v>0</v>
      </c>
      <c r="HB6" t="s">
        <v>207</v>
      </c>
      <c r="HC6">
        <v>0</v>
      </c>
      <c r="HD6">
        <v>2</v>
      </c>
      <c r="HE6" t="s">
        <v>14</v>
      </c>
      <c r="HF6" t="s">
        <v>3</v>
      </c>
      <c r="HG6">
        <v>0</v>
      </c>
      <c r="HH6">
        <v>0</v>
      </c>
      <c r="HI6">
        <v>0</v>
      </c>
      <c r="HJ6">
        <v>0</v>
      </c>
      <c r="HK6">
        <v>0</v>
      </c>
      <c r="HL6" t="s">
        <v>207</v>
      </c>
      <c r="HM6">
        <v>0</v>
      </c>
      <c r="HN6" t="s">
        <v>207</v>
      </c>
      <c r="HO6">
        <v>0</v>
      </c>
      <c r="HP6" t="s">
        <v>14</v>
      </c>
      <c r="HQ6" t="s">
        <v>3</v>
      </c>
      <c r="HR6">
        <v>0</v>
      </c>
      <c r="HS6">
        <v>0</v>
      </c>
      <c r="HT6">
        <v>0</v>
      </c>
      <c r="HU6">
        <v>0</v>
      </c>
      <c r="HV6">
        <v>0</v>
      </c>
      <c r="HW6" t="s">
        <v>207</v>
      </c>
      <c r="HX6">
        <v>0</v>
      </c>
      <c r="HY6" t="s">
        <v>207</v>
      </c>
      <c r="HZ6">
        <v>0</v>
      </c>
      <c r="IA6" t="s">
        <v>23</v>
      </c>
      <c r="IB6" t="s">
        <v>3</v>
      </c>
      <c r="IC6">
        <v>0</v>
      </c>
      <c r="ID6">
        <v>0</v>
      </c>
      <c r="IE6">
        <v>0</v>
      </c>
      <c r="IF6">
        <v>0</v>
      </c>
      <c r="IG6" t="s">
        <v>207</v>
      </c>
      <c r="IH6">
        <v>0</v>
      </c>
      <c r="II6" t="s">
        <v>207</v>
      </c>
      <c r="IJ6">
        <v>0</v>
      </c>
      <c r="IK6">
        <v>1</v>
      </c>
      <c r="IL6" t="s">
        <v>23</v>
      </c>
      <c r="IM6" t="s">
        <v>3</v>
      </c>
      <c r="IN6">
        <v>0</v>
      </c>
      <c r="IO6">
        <v>0</v>
      </c>
      <c r="IP6" t="s">
        <v>207</v>
      </c>
      <c r="IQ6">
        <v>0</v>
      </c>
      <c r="IR6">
        <v>0</v>
      </c>
      <c r="IS6">
        <v>0</v>
      </c>
      <c r="IT6" t="s">
        <v>207</v>
      </c>
      <c r="IU6">
        <v>0</v>
      </c>
      <c r="IV6">
        <v>3</v>
      </c>
      <c r="IW6" t="s">
        <v>23</v>
      </c>
      <c r="IX6" t="s">
        <v>3</v>
      </c>
      <c r="IY6">
        <v>0</v>
      </c>
      <c r="IZ6">
        <v>0</v>
      </c>
      <c r="JA6" t="s">
        <v>207</v>
      </c>
      <c r="JB6">
        <v>0</v>
      </c>
      <c r="JC6">
        <v>0</v>
      </c>
      <c r="JD6">
        <v>0</v>
      </c>
      <c r="JE6" t="s">
        <v>207</v>
      </c>
      <c r="JF6">
        <v>0</v>
      </c>
      <c r="JG6">
        <v>3</v>
      </c>
      <c r="JH6" t="s">
        <v>23</v>
      </c>
      <c r="JI6" t="s">
        <v>3</v>
      </c>
      <c r="JJ6">
        <v>0</v>
      </c>
      <c r="JK6">
        <v>0</v>
      </c>
      <c r="JL6">
        <v>0</v>
      </c>
      <c r="JM6" t="s">
        <v>207</v>
      </c>
      <c r="JN6">
        <v>0</v>
      </c>
      <c r="JO6">
        <v>0</v>
      </c>
      <c r="JP6" t="s">
        <v>207</v>
      </c>
      <c r="JQ6">
        <v>0</v>
      </c>
      <c r="JR6">
        <v>2</v>
      </c>
      <c r="JS6" t="s">
        <v>23</v>
      </c>
      <c r="JT6" t="s">
        <v>3</v>
      </c>
      <c r="JU6">
        <v>0</v>
      </c>
      <c r="JV6">
        <v>0</v>
      </c>
      <c r="JW6">
        <v>0</v>
      </c>
      <c r="JX6">
        <v>0</v>
      </c>
      <c r="JY6">
        <v>0</v>
      </c>
      <c r="JZ6">
        <v>0</v>
      </c>
      <c r="KA6" t="s">
        <v>3</v>
      </c>
      <c r="KB6" t="s">
        <v>207</v>
      </c>
      <c r="KC6">
        <v>0</v>
      </c>
      <c r="KD6" t="s">
        <v>23</v>
      </c>
      <c r="KE6" t="s">
        <v>3</v>
      </c>
      <c r="KF6">
        <v>0</v>
      </c>
      <c r="KG6">
        <v>0</v>
      </c>
      <c r="KH6">
        <v>0</v>
      </c>
      <c r="KI6" t="s">
        <v>207</v>
      </c>
      <c r="KJ6">
        <v>0</v>
      </c>
      <c r="KK6">
        <v>0</v>
      </c>
      <c r="KL6" t="s">
        <v>207</v>
      </c>
      <c r="KM6">
        <v>0</v>
      </c>
      <c r="KN6">
        <v>2</v>
      </c>
      <c r="KO6" t="s">
        <v>23</v>
      </c>
      <c r="KP6" t="s">
        <v>3</v>
      </c>
      <c r="KQ6">
        <v>0</v>
      </c>
      <c r="KR6" t="s">
        <v>207</v>
      </c>
      <c r="KS6">
        <v>0</v>
      </c>
      <c r="KT6">
        <v>0</v>
      </c>
      <c r="KU6">
        <v>0</v>
      </c>
      <c r="KV6">
        <v>0</v>
      </c>
      <c r="KW6" t="s">
        <v>207</v>
      </c>
      <c r="KX6">
        <v>0</v>
      </c>
      <c r="KY6">
        <v>4</v>
      </c>
      <c r="KZ6" t="s">
        <v>23</v>
      </c>
      <c r="LA6" t="s">
        <v>3</v>
      </c>
      <c r="LB6">
        <v>0</v>
      </c>
      <c r="LC6">
        <v>0</v>
      </c>
      <c r="LD6">
        <v>0</v>
      </c>
      <c r="LE6">
        <v>0</v>
      </c>
      <c r="LF6" t="s">
        <v>207</v>
      </c>
      <c r="LG6">
        <v>0</v>
      </c>
      <c r="LH6">
        <v>0</v>
      </c>
      <c r="LI6" t="s">
        <v>207</v>
      </c>
      <c r="LJ6">
        <v>1</v>
      </c>
      <c r="LK6" t="s">
        <v>14</v>
      </c>
      <c r="LL6" t="s">
        <v>3</v>
      </c>
      <c r="LM6">
        <v>0</v>
      </c>
      <c r="LN6">
        <v>0</v>
      </c>
      <c r="LO6">
        <v>0</v>
      </c>
      <c r="LP6">
        <v>0</v>
      </c>
      <c r="LQ6">
        <v>0</v>
      </c>
      <c r="LR6" t="s">
        <v>207</v>
      </c>
      <c r="LS6" t="s">
        <v>207</v>
      </c>
      <c r="LT6">
        <v>0</v>
      </c>
      <c r="LU6">
        <v>0</v>
      </c>
      <c r="LV6" t="s">
        <v>23</v>
      </c>
      <c r="LW6" t="s">
        <v>3</v>
      </c>
      <c r="LX6">
        <v>0</v>
      </c>
      <c r="LY6" t="s">
        <v>207</v>
      </c>
      <c r="LZ6">
        <v>0</v>
      </c>
      <c r="MA6">
        <v>0</v>
      </c>
      <c r="MB6">
        <v>0</v>
      </c>
      <c r="MC6">
        <v>0</v>
      </c>
      <c r="MD6" t="s">
        <v>207</v>
      </c>
      <c r="ME6">
        <v>0</v>
      </c>
      <c r="MF6">
        <v>4</v>
      </c>
      <c r="MG6" t="s">
        <v>14</v>
      </c>
      <c r="MH6" t="s">
        <v>3</v>
      </c>
      <c r="MI6" t="s">
        <v>207</v>
      </c>
      <c r="MJ6" t="s">
        <v>207</v>
      </c>
      <c r="MK6" t="s">
        <v>207</v>
      </c>
      <c r="ML6" t="s">
        <v>207</v>
      </c>
      <c r="MM6" t="s">
        <v>207</v>
      </c>
      <c r="MN6">
        <v>0</v>
      </c>
      <c r="MO6">
        <v>0</v>
      </c>
      <c r="MP6" t="s">
        <v>207</v>
      </c>
      <c r="MQ6">
        <v>0</v>
      </c>
      <c r="MR6">
        <v>5</v>
      </c>
      <c r="MS6" t="s">
        <v>14</v>
      </c>
      <c r="MT6" t="s">
        <v>3</v>
      </c>
      <c r="MU6">
        <v>0</v>
      </c>
      <c r="MV6">
        <v>0</v>
      </c>
      <c r="MW6">
        <v>0</v>
      </c>
      <c r="MX6">
        <v>0</v>
      </c>
      <c r="MY6">
        <v>0</v>
      </c>
      <c r="MZ6">
        <v>0</v>
      </c>
      <c r="NA6" t="s">
        <v>207</v>
      </c>
      <c r="NB6">
        <v>0</v>
      </c>
      <c r="NC6" t="s">
        <v>207</v>
      </c>
      <c r="ND6">
        <v>0</v>
      </c>
      <c r="NE6" t="s">
        <v>14</v>
      </c>
      <c r="NF6" t="s">
        <v>3</v>
      </c>
      <c r="NG6" t="s">
        <v>207</v>
      </c>
      <c r="NH6" t="s">
        <v>207</v>
      </c>
      <c r="NI6" t="s">
        <v>207</v>
      </c>
      <c r="NJ6" t="s">
        <v>207</v>
      </c>
      <c r="NK6">
        <v>0</v>
      </c>
      <c r="NL6">
        <v>0</v>
      </c>
      <c r="NM6">
        <v>0</v>
      </c>
      <c r="NN6" t="s">
        <v>207</v>
      </c>
      <c r="NO6">
        <v>0</v>
      </c>
      <c r="NP6">
        <v>4</v>
      </c>
      <c r="NQ6" t="s">
        <v>14</v>
      </c>
      <c r="NR6" t="s">
        <v>3</v>
      </c>
      <c r="NS6" t="s">
        <v>207</v>
      </c>
      <c r="NT6" t="s">
        <v>207</v>
      </c>
      <c r="NU6" t="s">
        <v>207</v>
      </c>
      <c r="NV6" t="s">
        <v>207</v>
      </c>
      <c r="NW6" t="s">
        <v>207</v>
      </c>
      <c r="NX6">
        <v>0</v>
      </c>
      <c r="NY6">
        <v>0</v>
      </c>
      <c r="NZ6" t="s">
        <v>207</v>
      </c>
      <c r="OA6">
        <v>0</v>
      </c>
      <c r="OB6">
        <v>5</v>
      </c>
      <c r="OC6" t="s">
        <v>14</v>
      </c>
      <c r="OD6" t="s">
        <v>3</v>
      </c>
      <c r="OE6" t="s">
        <v>207</v>
      </c>
      <c r="OF6" t="s">
        <v>207</v>
      </c>
      <c r="OG6" t="s">
        <v>207</v>
      </c>
      <c r="OH6" t="s">
        <v>207</v>
      </c>
      <c r="OI6">
        <v>0</v>
      </c>
      <c r="OJ6">
        <v>0</v>
      </c>
      <c r="OK6">
        <v>0</v>
      </c>
      <c r="OL6" t="s">
        <v>207</v>
      </c>
      <c r="OM6">
        <v>0</v>
      </c>
      <c r="ON6">
        <v>4</v>
      </c>
      <c r="OO6" t="s">
        <v>14</v>
      </c>
      <c r="OP6" t="s">
        <v>3</v>
      </c>
      <c r="OQ6" t="s">
        <v>207</v>
      </c>
      <c r="OR6" t="s">
        <v>207</v>
      </c>
      <c r="OS6" t="s">
        <v>207</v>
      </c>
      <c r="OT6" t="s">
        <v>207</v>
      </c>
      <c r="OU6" t="s">
        <v>207</v>
      </c>
      <c r="OV6">
        <v>0</v>
      </c>
      <c r="OW6">
        <v>0</v>
      </c>
      <c r="OX6" t="s">
        <v>207</v>
      </c>
      <c r="OY6">
        <v>0</v>
      </c>
      <c r="OZ6">
        <v>5</v>
      </c>
      <c r="PA6" t="s">
        <v>14</v>
      </c>
      <c r="PB6" t="s">
        <v>3</v>
      </c>
      <c r="PC6" t="s">
        <v>207</v>
      </c>
      <c r="PD6">
        <v>0</v>
      </c>
      <c r="PE6" t="s">
        <v>207</v>
      </c>
      <c r="PF6">
        <v>0</v>
      </c>
      <c r="PG6">
        <v>0</v>
      </c>
      <c r="PH6">
        <v>0</v>
      </c>
      <c r="PI6">
        <v>0</v>
      </c>
      <c r="PJ6" t="s">
        <v>207</v>
      </c>
      <c r="PK6">
        <v>0</v>
      </c>
      <c r="PL6">
        <v>2</v>
      </c>
      <c r="PM6" t="s">
        <v>14</v>
      </c>
      <c r="PN6" t="s">
        <v>3</v>
      </c>
      <c r="PO6" t="s">
        <v>207</v>
      </c>
      <c r="PP6">
        <v>0</v>
      </c>
      <c r="PQ6">
        <v>0</v>
      </c>
      <c r="PR6">
        <v>0</v>
      </c>
      <c r="PS6">
        <v>0</v>
      </c>
      <c r="PT6">
        <v>0</v>
      </c>
      <c r="PU6">
        <v>0</v>
      </c>
      <c r="PV6" t="s">
        <v>207</v>
      </c>
      <c r="PW6">
        <v>0</v>
      </c>
      <c r="PX6">
        <v>1</v>
      </c>
      <c r="PY6" t="s">
        <v>14</v>
      </c>
      <c r="PZ6" t="s">
        <v>3</v>
      </c>
      <c r="QA6" t="s">
        <v>207</v>
      </c>
      <c r="QB6" t="s">
        <v>207</v>
      </c>
      <c r="QC6" t="s">
        <v>207</v>
      </c>
      <c r="QD6" t="s">
        <v>207</v>
      </c>
      <c r="QE6">
        <v>0</v>
      </c>
      <c r="QF6">
        <v>0</v>
      </c>
      <c r="QG6">
        <v>0</v>
      </c>
      <c r="QH6" t="s">
        <v>207</v>
      </c>
      <c r="QI6">
        <v>0</v>
      </c>
      <c r="QJ6">
        <v>4</v>
      </c>
      <c r="QK6" t="s">
        <v>14</v>
      </c>
      <c r="QL6" t="s">
        <v>3</v>
      </c>
      <c r="QM6" t="s">
        <v>207</v>
      </c>
      <c r="QN6" t="s">
        <v>207</v>
      </c>
      <c r="QO6" t="s">
        <v>207</v>
      </c>
      <c r="QP6" t="s">
        <v>207</v>
      </c>
      <c r="QQ6" t="s">
        <v>207</v>
      </c>
      <c r="QR6">
        <v>0</v>
      </c>
      <c r="QS6">
        <v>0</v>
      </c>
      <c r="QT6" t="s">
        <v>207</v>
      </c>
      <c r="QU6">
        <v>0</v>
      </c>
      <c r="QV6">
        <v>5</v>
      </c>
      <c r="QW6" t="s">
        <v>14</v>
      </c>
      <c r="QX6" t="s">
        <v>3</v>
      </c>
      <c r="QY6">
        <v>0</v>
      </c>
      <c r="QZ6">
        <v>0</v>
      </c>
      <c r="RA6">
        <v>0</v>
      </c>
      <c r="RB6">
        <v>0</v>
      </c>
      <c r="RC6">
        <v>0</v>
      </c>
      <c r="RD6" t="s">
        <v>207</v>
      </c>
      <c r="RE6">
        <v>0</v>
      </c>
      <c r="RF6" t="s">
        <v>207</v>
      </c>
      <c r="RG6">
        <v>0</v>
      </c>
      <c r="RH6" t="s">
        <v>14</v>
      </c>
      <c r="RI6" t="s">
        <v>3</v>
      </c>
      <c r="RJ6">
        <v>0</v>
      </c>
      <c r="RK6" t="s">
        <v>207</v>
      </c>
      <c r="RL6" t="s">
        <v>207</v>
      </c>
      <c r="RM6">
        <v>0</v>
      </c>
      <c r="RN6" t="s">
        <v>207</v>
      </c>
      <c r="RO6">
        <v>0</v>
      </c>
      <c r="RP6">
        <v>0</v>
      </c>
      <c r="RQ6" t="s">
        <v>207</v>
      </c>
      <c r="RR6">
        <v>0</v>
      </c>
      <c r="RS6">
        <v>3</v>
      </c>
      <c r="RT6">
        <v>117</v>
      </c>
      <c r="RU6">
        <v>40</v>
      </c>
      <c r="RV6">
        <v>34</v>
      </c>
      <c r="RW6" t="s">
        <v>208</v>
      </c>
      <c r="RX6">
        <v>1</v>
      </c>
      <c r="RY6" t="s">
        <v>3</v>
      </c>
      <c r="RZ6" t="s">
        <v>3</v>
      </c>
      <c r="SA6" t="s">
        <v>3</v>
      </c>
      <c r="SB6" t="s">
        <v>3</v>
      </c>
      <c r="SC6" t="s">
        <v>3</v>
      </c>
      <c r="SD6" t="s">
        <v>3</v>
      </c>
      <c r="SE6" t="s">
        <v>3</v>
      </c>
      <c r="SF6" t="s">
        <v>3</v>
      </c>
      <c r="SG6" t="s">
        <v>3</v>
      </c>
      <c r="SH6" t="s">
        <v>3</v>
      </c>
      <c r="SI6" t="s">
        <v>3</v>
      </c>
      <c r="SJ6" t="s">
        <v>3</v>
      </c>
      <c r="SK6" t="s">
        <v>3</v>
      </c>
      <c r="SL6" t="s">
        <v>3</v>
      </c>
      <c r="SM6" t="s">
        <v>3</v>
      </c>
      <c r="SN6" t="s">
        <v>3</v>
      </c>
      <c r="SO6" t="s">
        <v>3</v>
      </c>
      <c r="SP6" t="s">
        <v>3</v>
      </c>
      <c r="SQ6" t="s">
        <v>3</v>
      </c>
      <c r="SR6" t="s">
        <v>3</v>
      </c>
      <c r="SS6" t="s">
        <v>3</v>
      </c>
      <c r="ST6" t="s">
        <v>3</v>
      </c>
      <c r="SU6" t="s">
        <v>3</v>
      </c>
      <c r="SV6" t="s">
        <v>3</v>
      </c>
      <c r="SW6" t="s">
        <v>3</v>
      </c>
      <c r="SX6" t="s">
        <v>3</v>
      </c>
      <c r="SY6" t="s">
        <v>3</v>
      </c>
      <c r="SZ6" t="s">
        <v>3</v>
      </c>
      <c r="TA6" t="s">
        <v>3</v>
      </c>
      <c r="TB6" t="s">
        <v>3</v>
      </c>
      <c r="TC6" t="s">
        <v>3</v>
      </c>
      <c r="TD6" t="s">
        <v>3</v>
      </c>
      <c r="TE6" t="s">
        <v>3</v>
      </c>
      <c r="TF6" t="s">
        <v>3</v>
      </c>
      <c r="TG6" t="s">
        <v>3</v>
      </c>
      <c r="TH6" t="s">
        <v>3</v>
      </c>
      <c r="TI6" t="s">
        <v>3</v>
      </c>
      <c r="TJ6" t="s">
        <v>3</v>
      </c>
      <c r="TK6" t="s">
        <v>3</v>
      </c>
      <c r="TL6" t="s">
        <v>3</v>
      </c>
      <c r="TM6" t="s">
        <v>3</v>
      </c>
      <c r="TN6" t="s">
        <v>3</v>
      </c>
      <c r="TO6" t="s">
        <v>3</v>
      </c>
      <c r="TP6" t="s">
        <v>3</v>
      </c>
      <c r="TQ6" t="s">
        <v>3</v>
      </c>
      <c r="TR6" t="s">
        <v>3</v>
      </c>
      <c r="TS6" t="s">
        <v>3</v>
      </c>
      <c r="TT6" t="s">
        <v>3</v>
      </c>
      <c r="TU6" t="s">
        <v>3</v>
      </c>
      <c r="TV6" t="s">
        <v>3</v>
      </c>
      <c r="TW6" t="s">
        <v>3</v>
      </c>
      <c r="TX6" t="s">
        <v>3</v>
      </c>
      <c r="TY6" t="s">
        <v>3</v>
      </c>
      <c r="TZ6" t="s">
        <v>3</v>
      </c>
      <c r="UA6" t="s">
        <v>3</v>
      </c>
      <c r="UB6" t="s">
        <v>3</v>
      </c>
      <c r="UC6" t="s">
        <v>3</v>
      </c>
      <c r="UD6" t="s">
        <v>3</v>
      </c>
    </row>
    <row r="7" spans="1:550" x14ac:dyDescent="0.35">
      <c r="A7" t="s">
        <v>941</v>
      </c>
      <c r="B7" t="s">
        <v>3</v>
      </c>
      <c r="C7" t="s">
        <v>3</v>
      </c>
      <c r="D7" s="164" t="s">
        <v>3</v>
      </c>
      <c r="E7" t="s">
        <v>3</v>
      </c>
      <c r="F7" t="s">
        <v>3</v>
      </c>
      <c r="G7" t="s">
        <v>3</v>
      </c>
      <c r="H7" t="s">
        <v>3</v>
      </c>
      <c r="I7" t="s">
        <v>3</v>
      </c>
      <c r="J7" t="s">
        <v>3</v>
      </c>
      <c r="K7" t="s">
        <v>3</v>
      </c>
      <c r="L7" t="s">
        <v>3</v>
      </c>
      <c r="M7" t="s">
        <v>3</v>
      </c>
      <c r="N7" t="s">
        <v>3</v>
      </c>
      <c r="O7" t="s">
        <v>3</v>
      </c>
      <c r="P7" t="s">
        <v>14</v>
      </c>
      <c r="Q7" t="s">
        <v>3</v>
      </c>
      <c r="R7" t="s">
        <v>207</v>
      </c>
      <c r="S7" t="s">
        <v>207</v>
      </c>
      <c r="T7" t="s">
        <v>207</v>
      </c>
      <c r="U7" t="s">
        <v>207</v>
      </c>
      <c r="V7" t="s">
        <v>207</v>
      </c>
      <c r="W7">
        <v>0</v>
      </c>
      <c r="X7">
        <v>0</v>
      </c>
      <c r="Y7" t="s">
        <v>207</v>
      </c>
      <c r="Z7">
        <v>0</v>
      </c>
      <c r="AA7">
        <v>5</v>
      </c>
      <c r="AB7" t="s">
        <v>14</v>
      </c>
      <c r="AC7" t="s">
        <v>3</v>
      </c>
      <c r="AD7" t="s">
        <v>207</v>
      </c>
      <c r="AE7" t="s">
        <v>207</v>
      </c>
      <c r="AF7" t="s">
        <v>207</v>
      </c>
      <c r="AG7" t="s">
        <v>207</v>
      </c>
      <c r="AH7" t="s">
        <v>207</v>
      </c>
      <c r="AI7">
        <v>0</v>
      </c>
      <c r="AJ7">
        <v>0</v>
      </c>
      <c r="AK7">
        <v>0</v>
      </c>
      <c r="AL7" t="s">
        <v>207</v>
      </c>
      <c r="AM7">
        <v>0</v>
      </c>
      <c r="AN7">
        <v>5</v>
      </c>
      <c r="AO7" t="s">
        <v>23</v>
      </c>
      <c r="AP7" t="s">
        <v>3</v>
      </c>
      <c r="AQ7">
        <v>0</v>
      </c>
      <c r="AR7" t="s">
        <v>207</v>
      </c>
      <c r="AS7">
        <v>0</v>
      </c>
      <c r="AT7">
        <v>0</v>
      </c>
      <c r="AU7">
        <v>0</v>
      </c>
      <c r="AV7">
        <v>0</v>
      </c>
      <c r="AW7" t="s">
        <v>207</v>
      </c>
      <c r="AX7">
        <v>0</v>
      </c>
      <c r="AY7">
        <v>4</v>
      </c>
      <c r="AZ7" t="s">
        <v>14</v>
      </c>
      <c r="BA7" t="s">
        <v>3</v>
      </c>
      <c r="BB7" t="s">
        <v>207</v>
      </c>
      <c r="BC7">
        <v>0</v>
      </c>
      <c r="BD7">
        <v>0</v>
      </c>
      <c r="BE7">
        <v>0</v>
      </c>
      <c r="BF7">
        <v>0</v>
      </c>
      <c r="BG7">
        <v>0</v>
      </c>
      <c r="BH7" t="s">
        <v>207</v>
      </c>
      <c r="BI7">
        <v>0</v>
      </c>
      <c r="BJ7">
        <v>5</v>
      </c>
      <c r="BK7" t="s">
        <v>23</v>
      </c>
      <c r="BL7" t="s">
        <v>3</v>
      </c>
      <c r="BM7" t="s">
        <v>207</v>
      </c>
      <c r="BN7">
        <v>0</v>
      </c>
      <c r="BO7">
        <v>0</v>
      </c>
      <c r="BP7">
        <v>0</v>
      </c>
      <c r="BQ7">
        <v>0</v>
      </c>
      <c r="BR7">
        <v>0</v>
      </c>
      <c r="BS7" t="s">
        <v>207</v>
      </c>
      <c r="BT7">
        <v>0</v>
      </c>
      <c r="BU7">
        <v>5</v>
      </c>
      <c r="BV7" t="s">
        <v>14</v>
      </c>
      <c r="BW7" t="s">
        <v>3</v>
      </c>
      <c r="BX7" t="s">
        <v>207</v>
      </c>
      <c r="BY7" t="s">
        <v>207</v>
      </c>
      <c r="BZ7" t="s">
        <v>207</v>
      </c>
      <c r="CA7" t="s">
        <v>207</v>
      </c>
      <c r="CB7" t="s">
        <v>207</v>
      </c>
      <c r="CC7">
        <v>0</v>
      </c>
      <c r="CD7">
        <v>0</v>
      </c>
      <c r="CE7">
        <v>0</v>
      </c>
      <c r="CF7" t="s">
        <v>207</v>
      </c>
      <c r="CG7">
        <v>0</v>
      </c>
      <c r="CH7">
        <v>5</v>
      </c>
      <c r="CI7" t="s">
        <v>14</v>
      </c>
      <c r="CJ7" t="s">
        <v>3</v>
      </c>
      <c r="CK7" t="s">
        <v>207</v>
      </c>
      <c r="CL7" t="s">
        <v>207</v>
      </c>
      <c r="CM7" t="s">
        <v>207</v>
      </c>
      <c r="CN7" t="s">
        <v>207</v>
      </c>
      <c r="CO7" t="s">
        <v>207</v>
      </c>
      <c r="CP7">
        <v>0</v>
      </c>
      <c r="CQ7">
        <v>0</v>
      </c>
      <c r="CR7">
        <v>0</v>
      </c>
      <c r="CS7" t="s">
        <v>207</v>
      </c>
      <c r="CT7">
        <v>0</v>
      </c>
      <c r="CU7">
        <v>5</v>
      </c>
      <c r="CV7" t="s">
        <v>14</v>
      </c>
      <c r="CW7" t="s">
        <v>3</v>
      </c>
      <c r="CX7" t="s">
        <v>207</v>
      </c>
      <c r="CY7" t="s">
        <v>207</v>
      </c>
      <c r="CZ7" t="s">
        <v>207</v>
      </c>
      <c r="DA7" t="s">
        <v>207</v>
      </c>
      <c r="DB7" t="s">
        <v>207</v>
      </c>
      <c r="DC7">
        <v>0</v>
      </c>
      <c r="DD7">
        <v>0</v>
      </c>
      <c r="DE7">
        <v>0</v>
      </c>
      <c r="DF7" t="s">
        <v>207</v>
      </c>
      <c r="DG7">
        <v>0</v>
      </c>
      <c r="DH7">
        <v>5</v>
      </c>
      <c r="DI7" t="s">
        <v>14</v>
      </c>
      <c r="DJ7" t="s">
        <v>3</v>
      </c>
      <c r="DK7" t="s">
        <v>207</v>
      </c>
      <c r="DL7" t="s">
        <v>207</v>
      </c>
      <c r="DM7" t="s">
        <v>207</v>
      </c>
      <c r="DN7" t="s">
        <v>207</v>
      </c>
      <c r="DO7" t="s">
        <v>207</v>
      </c>
      <c r="DP7">
        <v>0</v>
      </c>
      <c r="DQ7">
        <v>0</v>
      </c>
      <c r="DR7">
        <v>0</v>
      </c>
      <c r="DS7" t="s">
        <v>207</v>
      </c>
      <c r="DT7">
        <v>0</v>
      </c>
      <c r="DU7">
        <v>5</v>
      </c>
      <c r="DV7" t="s">
        <v>14</v>
      </c>
      <c r="DW7" t="s">
        <v>3</v>
      </c>
      <c r="DX7" t="s">
        <v>207</v>
      </c>
      <c r="DY7" t="s">
        <v>207</v>
      </c>
      <c r="DZ7">
        <v>0</v>
      </c>
      <c r="EA7">
        <v>0</v>
      </c>
      <c r="EB7">
        <v>0</v>
      </c>
      <c r="EC7">
        <v>0</v>
      </c>
      <c r="ED7">
        <v>0</v>
      </c>
      <c r="EE7">
        <v>0</v>
      </c>
      <c r="EF7" t="s">
        <v>207</v>
      </c>
      <c r="EG7">
        <v>0</v>
      </c>
      <c r="EH7">
        <v>2</v>
      </c>
      <c r="EI7" t="s">
        <v>14</v>
      </c>
      <c r="EJ7" t="s">
        <v>3</v>
      </c>
      <c r="EK7" t="s">
        <v>207</v>
      </c>
      <c r="EL7" t="s">
        <v>207</v>
      </c>
      <c r="EM7">
        <v>0</v>
      </c>
      <c r="EN7">
        <v>0</v>
      </c>
      <c r="EO7">
        <v>0</v>
      </c>
      <c r="EP7">
        <v>0</v>
      </c>
      <c r="EQ7">
        <v>0</v>
      </c>
      <c r="ER7">
        <v>0</v>
      </c>
      <c r="ES7" t="s">
        <v>207</v>
      </c>
      <c r="ET7">
        <v>0</v>
      </c>
      <c r="EU7">
        <v>2</v>
      </c>
      <c r="EV7" t="s">
        <v>14</v>
      </c>
      <c r="EW7" t="s">
        <v>3</v>
      </c>
      <c r="EX7" t="s">
        <v>207</v>
      </c>
      <c r="EY7" t="s">
        <v>207</v>
      </c>
      <c r="EZ7" t="s">
        <v>207</v>
      </c>
      <c r="FA7" t="s">
        <v>207</v>
      </c>
      <c r="FB7" t="s">
        <v>207</v>
      </c>
      <c r="FC7">
        <v>0</v>
      </c>
      <c r="FD7">
        <v>0</v>
      </c>
      <c r="FE7">
        <v>0</v>
      </c>
      <c r="FF7" t="s">
        <v>207</v>
      </c>
      <c r="FG7">
        <v>0</v>
      </c>
      <c r="FH7">
        <v>5</v>
      </c>
      <c r="FI7" t="s">
        <v>14</v>
      </c>
      <c r="FJ7" t="s">
        <v>3</v>
      </c>
      <c r="FK7" t="s">
        <v>207</v>
      </c>
      <c r="FL7" t="s">
        <v>207</v>
      </c>
      <c r="FM7" t="s">
        <v>207</v>
      </c>
      <c r="FN7" t="s">
        <v>207</v>
      </c>
      <c r="FO7">
        <v>0</v>
      </c>
      <c r="FP7">
        <v>0</v>
      </c>
      <c r="FQ7">
        <v>0</v>
      </c>
      <c r="FR7">
        <v>0</v>
      </c>
      <c r="FS7" t="s">
        <v>207</v>
      </c>
      <c r="FT7">
        <v>0</v>
      </c>
      <c r="FU7">
        <v>4</v>
      </c>
      <c r="FV7" t="s">
        <v>14</v>
      </c>
      <c r="FW7" t="s">
        <v>3</v>
      </c>
      <c r="FX7" t="s">
        <v>207</v>
      </c>
      <c r="FY7" t="s">
        <v>207</v>
      </c>
      <c r="FZ7">
        <v>0</v>
      </c>
      <c r="GA7" t="s">
        <v>207</v>
      </c>
      <c r="GB7">
        <v>0</v>
      </c>
      <c r="GC7">
        <v>0</v>
      </c>
      <c r="GD7">
        <v>0</v>
      </c>
      <c r="GE7" t="s">
        <v>207</v>
      </c>
      <c r="GF7">
        <v>0</v>
      </c>
      <c r="GG7">
        <v>3</v>
      </c>
      <c r="GH7" t="s">
        <v>14</v>
      </c>
      <c r="GI7" t="s">
        <v>3</v>
      </c>
      <c r="GJ7" t="s">
        <v>207</v>
      </c>
      <c r="GK7">
        <v>0</v>
      </c>
      <c r="GL7" t="s">
        <v>207</v>
      </c>
      <c r="GM7" t="s">
        <v>207</v>
      </c>
      <c r="GN7" t="s">
        <v>207</v>
      </c>
      <c r="GO7">
        <v>0</v>
      </c>
      <c r="GP7">
        <v>0</v>
      </c>
      <c r="GQ7" t="s">
        <v>207</v>
      </c>
      <c r="GR7">
        <v>0</v>
      </c>
      <c r="GS7">
        <v>4</v>
      </c>
      <c r="GT7" t="s">
        <v>23</v>
      </c>
      <c r="GU7" t="s">
        <v>3</v>
      </c>
      <c r="GV7" t="s">
        <v>207</v>
      </c>
      <c r="GW7">
        <v>0</v>
      </c>
      <c r="GX7">
        <v>0</v>
      </c>
      <c r="GY7">
        <v>0</v>
      </c>
      <c r="GZ7">
        <v>0</v>
      </c>
      <c r="HA7">
        <v>0</v>
      </c>
      <c r="HB7" t="s">
        <v>207</v>
      </c>
      <c r="HC7">
        <v>0</v>
      </c>
      <c r="HD7">
        <v>5</v>
      </c>
      <c r="HE7" t="s">
        <v>23</v>
      </c>
      <c r="HF7" t="s">
        <v>3</v>
      </c>
      <c r="HG7" t="s">
        <v>207</v>
      </c>
      <c r="HH7">
        <v>0</v>
      </c>
      <c r="HI7">
        <v>0</v>
      </c>
      <c r="HJ7">
        <v>0</v>
      </c>
      <c r="HK7">
        <v>0</v>
      </c>
      <c r="HL7">
        <v>0</v>
      </c>
      <c r="HM7" t="s">
        <v>207</v>
      </c>
      <c r="HN7">
        <v>0</v>
      </c>
      <c r="HO7">
        <v>5</v>
      </c>
      <c r="HP7" t="s">
        <v>14</v>
      </c>
      <c r="HQ7" t="s">
        <v>3</v>
      </c>
      <c r="HR7">
        <v>0</v>
      </c>
      <c r="HS7">
        <v>0</v>
      </c>
      <c r="HT7">
        <v>0</v>
      </c>
      <c r="HU7">
        <v>0</v>
      </c>
      <c r="HV7">
        <v>0</v>
      </c>
      <c r="HW7" t="s">
        <v>207</v>
      </c>
      <c r="HX7">
        <v>0</v>
      </c>
      <c r="HY7" t="s">
        <v>207</v>
      </c>
      <c r="HZ7">
        <v>0</v>
      </c>
      <c r="IA7" t="s">
        <v>14</v>
      </c>
      <c r="IB7" t="s">
        <v>3</v>
      </c>
      <c r="IC7" t="s">
        <v>207</v>
      </c>
      <c r="ID7">
        <v>0</v>
      </c>
      <c r="IE7">
        <v>0</v>
      </c>
      <c r="IF7">
        <v>0</v>
      </c>
      <c r="IG7">
        <v>0</v>
      </c>
      <c r="IH7">
        <v>0</v>
      </c>
      <c r="II7" t="s">
        <v>207</v>
      </c>
      <c r="IJ7">
        <v>0</v>
      </c>
      <c r="IK7">
        <v>5</v>
      </c>
      <c r="IL7" t="s">
        <v>23</v>
      </c>
      <c r="IM7" t="s">
        <v>3</v>
      </c>
      <c r="IN7" t="s">
        <v>207</v>
      </c>
      <c r="IO7">
        <v>0</v>
      </c>
      <c r="IP7">
        <v>0</v>
      </c>
      <c r="IQ7">
        <v>0</v>
      </c>
      <c r="IR7">
        <v>0</v>
      </c>
      <c r="IS7">
        <v>0</v>
      </c>
      <c r="IT7" t="s">
        <v>207</v>
      </c>
      <c r="IU7">
        <v>0</v>
      </c>
      <c r="IV7">
        <v>5</v>
      </c>
      <c r="IW7" t="s">
        <v>23</v>
      </c>
      <c r="IX7" t="s">
        <v>3</v>
      </c>
      <c r="IY7" t="s">
        <v>207</v>
      </c>
      <c r="IZ7">
        <v>0</v>
      </c>
      <c r="JA7">
        <v>0</v>
      </c>
      <c r="JB7">
        <v>0</v>
      </c>
      <c r="JC7">
        <v>0</v>
      </c>
      <c r="JD7">
        <v>0</v>
      </c>
      <c r="JE7" t="s">
        <v>207</v>
      </c>
      <c r="JF7">
        <v>0</v>
      </c>
      <c r="JG7">
        <v>5</v>
      </c>
      <c r="JH7" t="s">
        <v>23</v>
      </c>
      <c r="JI7" t="s">
        <v>3</v>
      </c>
      <c r="JJ7" t="s">
        <v>207</v>
      </c>
      <c r="JK7">
        <v>0</v>
      </c>
      <c r="JL7">
        <v>0</v>
      </c>
      <c r="JM7">
        <v>0</v>
      </c>
      <c r="JN7">
        <v>0</v>
      </c>
      <c r="JO7">
        <v>0</v>
      </c>
      <c r="JP7">
        <v>0</v>
      </c>
      <c r="JQ7" t="s">
        <v>207</v>
      </c>
      <c r="JR7">
        <v>5</v>
      </c>
      <c r="JS7" t="s">
        <v>23</v>
      </c>
      <c r="JT7" t="s">
        <v>3</v>
      </c>
      <c r="JU7" t="s">
        <v>207</v>
      </c>
      <c r="JV7">
        <v>0</v>
      </c>
      <c r="JW7">
        <v>0</v>
      </c>
      <c r="JX7">
        <v>0</v>
      </c>
      <c r="JY7">
        <v>0</v>
      </c>
      <c r="JZ7">
        <v>0</v>
      </c>
      <c r="KA7" t="s">
        <v>207</v>
      </c>
      <c r="KB7">
        <v>0</v>
      </c>
      <c r="KC7">
        <v>5</v>
      </c>
      <c r="KD7" t="s">
        <v>23</v>
      </c>
      <c r="KE7" t="s">
        <v>3</v>
      </c>
      <c r="KF7" t="s">
        <v>207</v>
      </c>
      <c r="KG7">
        <v>0</v>
      </c>
      <c r="KH7">
        <v>0</v>
      </c>
      <c r="KI7">
        <v>0</v>
      </c>
      <c r="KJ7">
        <v>0</v>
      </c>
      <c r="KK7">
        <v>0</v>
      </c>
      <c r="KL7" t="s">
        <v>207</v>
      </c>
      <c r="KM7">
        <v>0</v>
      </c>
      <c r="KN7">
        <v>5</v>
      </c>
      <c r="KO7" t="s">
        <v>23</v>
      </c>
      <c r="KP7" t="s">
        <v>3</v>
      </c>
      <c r="KQ7">
        <v>0</v>
      </c>
      <c r="KR7">
        <v>0</v>
      </c>
      <c r="KS7" t="s">
        <v>207</v>
      </c>
      <c r="KT7">
        <v>0</v>
      </c>
      <c r="KU7">
        <v>0</v>
      </c>
      <c r="KV7">
        <v>0</v>
      </c>
      <c r="KW7" t="s">
        <v>207</v>
      </c>
      <c r="KX7">
        <v>0</v>
      </c>
      <c r="KY7">
        <v>3</v>
      </c>
      <c r="KZ7" t="s">
        <v>23</v>
      </c>
      <c r="LA7" t="s">
        <v>3</v>
      </c>
      <c r="LB7">
        <v>0</v>
      </c>
      <c r="LC7">
        <v>0</v>
      </c>
      <c r="LD7" t="s">
        <v>207</v>
      </c>
      <c r="LE7">
        <v>0</v>
      </c>
      <c r="LF7">
        <v>0</v>
      </c>
      <c r="LG7">
        <v>0</v>
      </c>
      <c r="LH7">
        <v>0</v>
      </c>
      <c r="LI7" t="s">
        <v>207</v>
      </c>
      <c r="LJ7">
        <v>3</v>
      </c>
      <c r="LK7" t="s">
        <v>23</v>
      </c>
      <c r="LL7" t="s">
        <v>3</v>
      </c>
      <c r="LM7">
        <v>0</v>
      </c>
      <c r="LN7">
        <v>0</v>
      </c>
      <c r="LO7">
        <v>0</v>
      </c>
      <c r="LP7">
        <v>0</v>
      </c>
      <c r="LQ7" t="s">
        <v>207</v>
      </c>
      <c r="LR7">
        <v>0</v>
      </c>
      <c r="LS7" t="s">
        <v>207</v>
      </c>
      <c r="LT7">
        <v>0</v>
      </c>
      <c r="LU7">
        <v>1</v>
      </c>
      <c r="LV7" t="s">
        <v>23</v>
      </c>
      <c r="LW7" t="s">
        <v>3</v>
      </c>
      <c r="LX7">
        <v>0</v>
      </c>
      <c r="LY7">
        <v>0</v>
      </c>
      <c r="LZ7" t="s">
        <v>207</v>
      </c>
      <c r="MA7">
        <v>0</v>
      </c>
      <c r="MB7">
        <v>0</v>
      </c>
      <c r="MC7">
        <v>0</v>
      </c>
      <c r="MD7" t="s">
        <v>207</v>
      </c>
      <c r="ME7">
        <v>0</v>
      </c>
      <c r="MF7">
        <v>3</v>
      </c>
      <c r="MG7" t="s">
        <v>14</v>
      </c>
      <c r="MH7" t="s">
        <v>3</v>
      </c>
      <c r="MI7" t="s">
        <v>207</v>
      </c>
      <c r="MJ7" t="s">
        <v>207</v>
      </c>
      <c r="MK7" t="s">
        <v>207</v>
      </c>
      <c r="ML7" t="s">
        <v>207</v>
      </c>
      <c r="MM7" t="s">
        <v>207</v>
      </c>
      <c r="MN7">
        <v>0</v>
      </c>
      <c r="MO7">
        <v>0</v>
      </c>
      <c r="MP7" t="s">
        <v>207</v>
      </c>
      <c r="MQ7">
        <v>0</v>
      </c>
      <c r="MR7">
        <v>5</v>
      </c>
      <c r="MS7" t="s">
        <v>14</v>
      </c>
      <c r="MT7" t="s">
        <v>3</v>
      </c>
      <c r="MU7">
        <v>0</v>
      </c>
      <c r="MV7">
        <v>0</v>
      </c>
      <c r="MW7">
        <v>0</v>
      </c>
      <c r="MX7">
        <v>0</v>
      </c>
      <c r="MY7">
        <v>0</v>
      </c>
      <c r="MZ7">
        <v>0</v>
      </c>
      <c r="NA7" t="s">
        <v>207</v>
      </c>
      <c r="NB7">
        <v>0</v>
      </c>
      <c r="NC7" t="s">
        <v>207</v>
      </c>
      <c r="ND7">
        <v>0</v>
      </c>
      <c r="NE7" t="s">
        <v>14</v>
      </c>
      <c r="NF7" t="s">
        <v>3</v>
      </c>
      <c r="NG7" t="s">
        <v>207</v>
      </c>
      <c r="NH7" t="s">
        <v>207</v>
      </c>
      <c r="NI7" t="s">
        <v>207</v>
      </c>
      <c r="NJ7" t="s">
        <v>207</v>
      </c>
      <c r="NK7" t="s">
        <v>207</v>
      </c>
      <c r="NL7">
        <v>0</v>
      </c>
      <c r="NM7">
        <v>0</v>
      </c>
      <c r="NN7" t="s">
        <v>207</v>
      </c>
      <c r="NO7">
        <v>0</v>
      </c>
      <c r="NP7">
        <v>5</v>
      </c>
      <c r="NQ7" t="s">
        <v>14</v>
      </c>
      <c r="NR7" t="s">
        <v>3</v>
      </c>
      <c r="NS7" t="s">
        <v>207</v>
      </c>
      <c r="NT7" t="s">
        <v>207</v>
      </c>
      <c r="NU7" t="s">
        <v>207</v>
      </c>
      <c r="NV7" t="s">
        <v>207</v>
      </c>
      <c r="NW7" t="s">
        <v>207</v>
      </c>
      <c r="NX7">
        <v>0</v>
      </c>
      <c r="NY7">
        <v>0</v>
      </c>
      <c r="NZ7" t="s">
        <v>207</v>
      </c>
      <c r="OA7">
        <v>0</v>
      </c>
      <c r="OB7">
        <v>5</v>
      </c>
      <c r="OC7" t="s">
        <v>14</v>
      </c>
      <c r="OD7" t="s">
        <v>3</v>
      </c>
      <c r="OE7" t="s">
        <v>207</v>
      </c>
      <c r="OF7" t="s">
        <v>207</v>
      </c>
      <c r="OG7" t="s">
        <v>207</v>
      </c>
      <c r="OH7" t="s">
        <v>207</v>
      </c>
      <c r="OI7" t="s">
        <v>207</v>
      </c>
      <c r="OJ7">
        <v>0</v>
      </c>
      <c r="OK7">
        <v>0</v>
      </c>
      <c r="OL7" t="s">
        <v>207</v>
      </c>
      <c r="OM7">
        <v>0</v>
      </c>
      <c r="ON7">
        <v>5</v>
      </c>
      <c r="OO7" t="s">
        <v>14</v>
      </c>
      <c r="OP7" t="s">
        <v>3</v>
      </c>
      <c r="OQ7" t="s">
        <v>207</v>
      </c>
      <c r="OR7" t="s">
        <v>207</v>
      </c>
      <c r="OS7" t="s">
        <v>207</v>
      </c>
      <c r="OT7" t="s">
        <v>207</v>
      </c>
      <c r="OU7" t="s">
        <v>207</v>
      </c>
      <c r="OV7">
        <v>0</v>
      </c>
      <c r="OW7">
        <v>0</v>
      </c>
      <c r="OX7" t="s">
        <v>207</v>
      </c>
      <c r="OY7">
        <v>0</v>
      </c>
      <c r="OZ7">
        <v>5</v>
      </c>
      <c r="PA7" t="s">
        <v>14</v>
      </c>
      <c r="PB7" t="s">
        <v>3</v>
      </c>
      <c r="PC7" t="s">
        <v>207</v>
      </c>
      <c r="PD7">
        <v>0</v>
      </c>
      <c r="PE7">
        <v>0</v>
      </c>
      <c r="PF7">
        <v>0</v>
      </c>
      <c r="PG7">
        <v>0</v>
      </c>
      <c r="PH7">
        <v>0</v>
      </c>
      <c r="PI7">
        <v>0</v>
      </c>
      <c r="PJ7" t="s">
        <v>207</v>
      </c>
      <c r="PK7">
        <v>0</v>
      </c>
      <c r="PL7">
        <v>1</v>
      </c>
      <c r="PM7" t="s">
        <v>14</v>
      </c>
      <c r="PN7" t="s">
        <v>3</v>
      </c>
      <c r="PO7" t="s">
        <v>207</v>
      </c>
      <c r="PP7">
        <v>0</v>
      </c>
      <c r="PQ7">
        <v>0</v>
      </c>
      <c r="PR7" t="s">
        <v>207</v>
      </c>
      <c r="PS7">
        <v>0</v>
      </c>
      <c r="PT7">
        <v>0</v>
      </c>
      <c r="PU7">
        <v>0</v>
      </c>
      <c r="PV7" t="s">
        <v>207</v>
      </c>
      <c r="PW7">
        <v>0</v>
      </c>
      <c r="PX7">
        <v>2</v>
      </c>
      <c r="PY7" t="s">
        <v>14</v>
      </c>
      <c r="PZ7" t="s">
        <v>3</v>
      </c>
      <c r="QA7" t="s">
        <v>207</v>
      </c>
      <c r="QB7" t="s">
        <v>207</v>
      </c>
      <c r="QC7" t="s">
        <v>207</v>
      </c>
      <c r="QD7" t="s">
        <v>207</v>
      </c>
      <c r="QE7">
        <v>0</v>
      </c>
      <c r="QF7">
        <v>0</v>
      </c>
      <c r="QG7">
        <v>0</v>
      </c>
      <c r="QH7" t="s">
        <v>207</v>
      </c>
      <c r="QI7">
        <v>0</v>
      </c>
      <c r="QJ7">
        <v>4</v>
      </c>
      <c r="QK7" t="s">
        <v>14</v>
      </c>
      <c r="QL7" t="s">
        <v>3</v>
      </c>
      <c r="QM7" t="s">
        <v>207</v>
      </c>
      <c r="QN7" t="s">
        <v>207</v>
      </c>
      <c r="QO7" t="s">
        <v>207</v>
      </c>
      <c r="QP7" t="s">
        <v>207</v>
      </c>
      <c r="QQ7" t="s">
        <v>207</v>
      </c>
      <c r="QR7">
        <v>0</v>
      </c>
      <c r="QS7">
        <v>0</v>
      </c>
      <c r="QT7" t="s">
        <v>207</v>
      </c>
      <c r="QU7">
        <v>0</v>
      </c>
      <c r="QV7">
        <v>5</v>
      </c>
      <c r="QW7" t="s">
        <v>14</v>
      </c>
      <c r="QX7" t="s">
        <v>3</v>
      </c>
      <c r="QY7">
        <v>0</v>
      </c>
      <c r="QZ7">
        <v>0</v>
      </c>
      <c r="RA7">
        <v>0</v>
      </c>
      <c r="RB7">
        <v>0</v>
      </c>
      <c r="RC7">
        <v>0</v>
      </c>
      <c r="RD7" t="s">
        <v>207</v>
      </c>
      <c r="RE7">
        <v>0</v>
      </c>
      <c r="RF7" t="s">
        <v>207</v>
      </c>
      <c r="RG7">
        <v>0</v>
      </c>
      <c r="RH7" t="s">
        <v>14</v>
      </c>
      <c r="RI7" t="s">
        <v>3</v>
      </c>
      <c r="RJ7" t="s">
        <v>207</v>
      </c>
      <c r="RK7" t="s">
        <v>207</v>
      </c>
      <c r="RL7">
        <v>0</v>
      </c>
      <c r="RM7">
        <v>0</v>
      </c>
      <c r="RN7" t="s">
        <v>207</v>
      </c>
      <c r="RO7">
        <v>0</v>
      </c>
      <c r="RP7">
        <v>0</v>
      </c>
      <c r="RQ7" t="s">
        <v>207</v>
      </c>
      <c r="RR7">
        <v>0</v>
      </c>
      <c r="RS7">
        <v>3</v>
      </c>
      <c r="RT7">
        <v>154</v>
      </c>
      <c r="RU7">
        <v>40</v>
      </c>
      <c r="RV7">
        <v>35</v>
      </c>
      <c r="RW7" t="s">
        <v>208</v>
      </c>
      <c r="RX7">
        <v>1</v>
      </c>
      <c r="RY7" t="s">
        <v>3</v>
      </c>
      <c r="RZ7" t="s">
        <v>3</v>
      </c>
      <c r="SA7" t="s">
        <v>3</v>
      </c>
      <c r="SB7" t="s">
        <v>3</v>
      </c>
      <c r="SC7" t="s">
        <v>3</v>
      </c>
      <c r="SD7" t="s">
        <v>3</v>
      </c>
      <c r="SE7" t="s">
        <v>3</v>
      </c>
      <c r="SF7" t="s">
        <v>3</v>
      </c>
      <c r="SG7" t="s">
        <v>3</v>
      </c>
      <c r="SH7" t="s">
        <v>3</v>
      </c>
      <c r="SI7" t="s">
        <v>3</v>
      </c>
      <c r="SJ7" t="s">
        <v>3</v>
      </c>
      <c r="SK7" t="s">
        <v>3</v>
      </c>
      <c r="SL7" t="s">
        <v>3</v>
      </c>
      <c r="SM7" t="s">
        <v>3</v>
      </c>
      <c r="SN7" t="s">
        <v>3</v>
      </c>
      <c r="SO7" t="s">
        <v>3</v>
      </c>
      <c r="SP7" t="s">
        <v>3</v>
      </c>
      <c r="SQ7" t="s">
        <v>3</v>
      </c>
      <c r="SR7" t="s">
        <v>3</v>
      </c>
      <c r="SS7" t="s">
        <v>3</v>
      </c>
      <c r="ST7" t="s">
        <v>3</v>
      </c>
      <c r="SU7" t="s">
        <v>3</v>
      </c>
      <c r="SV7" t="s">
        <v>3</v>
      </c>
      <c r="SW7" t="s">
        <v>3</v>
      </c>
      <c r="SX7" t="s">
        <v>3</v>
      </c>
      <c r="SY7" t="s">
        <v>3</v>
      </c>
      <c r="SZ7" t="s">
        <v>3</v>
      </c>
      <c r="TA7" t="s">
        <v>3</v>
      </c>
      <c r="TB7" t="s">
        <v>3</v>
      </c>
      <c r="TC7" t="s">
        <v>3</v>
      </c>
      <c r="TD7" t="s">
        <v>3</v>
      </c>
      <c r="TE7" t="s">
        <v>3</v>
      </c>
      <c r="TF7" t="s">
        <v>3</v>
      </c>
      <c r="TG7" t="s">
        <v>3</v>
      </c>
      <c r="TH7" t="s">
        <v>3</v>
      </c>
      <c r="TI7" t="s">
        <v>3</v>
      </c>
      <c r="TJ7" t="s">
        <v>3</v>
      </c>
      <c r="TK7" t="s">
        <v>3</v>
      </c>
      <c r="TL7" t="s">
        <v>3</v>
      </c>
      <c r="TM7" t="s">
        <v>3</v>
      </c>
      <c r="TN7" t="s">
        <v>3</v>
      </c>
      <c r="TO7" t="s">
        <v>3</v>
      </c>
      <c r="TP7" t="s">
        <v>3</v>
      </c>
      <c r="TQ7" t="s">
        <v>3</v>
      </c>
      <c r="TR7" t="s">
        <v>3</v>
      </c>
      <c r="TS7" t="s">
        <v>3</v>
      </c>
      <c r="TT7" t="s">
        <v>3</v>
      </c>
      <c r="TU7" t="s">
        <v>3</v>
      </c>
      <c r="TV7" t="s">
        <v>3</v>
      </c>
      <c r="TW7" t="s">
        <v>3</v>
      </c>
      <c r="TX7" t="s">
        <v>3</v>
      </c>
      <c r="TY7" t="s">
        <v>3</v>
      </c>
      <c r="TZ7" t="s">
        <v>3</v>
      </c>
      <c r="UA7" t="s">
        <v>3</v>
      </c>
      <c r="UB7" t="s">
        <v>3</v>
      </c>
      <c r="UC7" t="s">
        <v>3</v>
      </c>
      <c r="UD7" t="s">
        <v>3</v>
      </c>
    </row>
    <row r="8" spans="1:550" x14ac:dyDescent="0.35">
      <c r="A8" t="s">
        <v>1020</v>
      </c>
      <c r="B8" t="s">
        <v>3</v>
      </c>
      <c r="C8" t="s">
        <v>3</v>
      </c>
      <c r="D8" s="164" t="s">
        <v>3</v>
      </c>
      <c r="E8" t="s">
        <v>3</v>
      </c>
      <c r="F8" t="s">
        <v>3</v>
      </c>
      <c r="G8" t="s">
        <v>3</v>
      </c>
      <c r="H8" t="s">
        <v>3</v>
      </c>
      <c r="I8" t="s">
        <v>3</v>
      </c>
      <c r="J8" t="s">
        <v>3</v>
      </c>
      <c r="K8" t="s">
        <v>3</v>
      </c>
      <c r="L8" t="s">
        <v>3</v>
      </c>
      <c r="M8" t="s">
        <v>3</v>
      </c>
      <c r="N8" t="s">
        <v>3</v>
      </c>
      <c r="O8" t="s">
        <v>3</v>
      </c>
      <c r="P8" t="s">
        <v>14</v>
      </c>
      <c r="Q8" t="s">
        <v>3</v>
      </c>
      <c r="R8" t="s">
        <v>207</v>
      </c>
      <c r="S8" t="s">
        <v>207</v>
      </c>
      <c r="T8" t="s">
        <v>207</v>
      </c>
      <c r="U8" t="s">
        <v>207</v>
      </c>
      <c r="V8" t="s">
        <v>207</v>
      </c>
      <c r="W8">
        <v>0</v>
      </c>
      <c r="X8">
        <v>0</v>
      </c>
      <c r="Y8" t="s">
        <v>207</v>
      </c>
      <c r="Z8">
        <v>0</v>
      </c>
      <c r="AA8">
        <v>5</v>
      </c>
      <c r="AB8" t="s">
        <v>14</v>
      </c>
      <c r="AC8" t="s">
        <v>3</v>
      </c>
      <c r="AD8" t="s">
        <v>207</v>
      </c>
      <c r="AE8" t="s">
        <v>207</v>
      </c>
      <c r="AF8" t="s">
        <v>207</v>
      </c>
      <c r="AG8" t="s">
        <v>207</v>
      </c>
      <c r="AH8" t="s">
        <v>207</v>
      </c>
      <c r="AI8">
        <v>0</v>
      </c>
      <c r="AJ8">
        <v>0</v>
      </c>
      <c r="AK8">
        <v>0</v>
      </c>
      <c r="AL8" t="s">
        <v>207</v>
      </c>
      <c r="AM8">
        <v>0</v>
      </c>
      <c r="AN8">
        <v>5</v>
      </c>
      <c r="AO8" t="s">
        <v>23</v>
      </c>
      <c r="AP8" t="s">
        <v>3</v>
      </c>
      <c r="AQ8">
        <v>0</v>
      </c>
      <c r="AR8" t="s">
        <v>207</v>
      </c>
      <c r="AS8">
        <v>0</v>
      </c>
      <c r="AT8">
        <v>0</v>
      </c>
      <c r="AU8">
        <v>0</v>
      </c>
      <c r="AV8">
        <v>0</v>
      </c>
      <c r="AW8" t="s">
        <v>207</v>
      </c>
      <c r="AX8">
        <v>0</v>
      </c>
      <c r="AY8">
        <v>4</v>
      </c>
      <c r="AZ8" t="s">
        <v>14</v>
      </c>
      <c r="BA8" t="s">
        <v>3</v>
      </c>
      <c r="BB8" t="s">
        <v>207</v>
      </c>
      <c r="BC8">
        <v>0</v>
      </c>
      <c r="BD8">
        <v>0</v>
      </c>
      <c r="BE8">
        <v>0</v>
      </c>
      <c r="BF8">
        <v>0</v>
      </c>
      <c r="BG8">
        <v>0</v>
      </c>
      <c r="BH8" t="s">
        <v>207</v>
      </c>
      <c r="BI8">
        <v>0</v>
      </c>
      <c r="BJ8">
        <v>5</v>
      </c>
      <c r="BK8" t="s">
        <v>14</v>
      </c>
      <c r="BL8" t="s">
        <v>3</v>
      </c>
      <c r="BM8" t="s">
        <v>207</v>
      </c>
      <c r="BN8">
        <v>0</v>
      </c>
      <c r="BO8">
        <v>0</v>
      </c>
      <c r="BP8">
        <v>0</v>
      </c>
      <c r="BQ8">
        <v>0</v>
      </c>
      <c r="BR8">
        <v>0</v>
      </c>
      <c r="BS8" t="s">
        <v>207</v>
      </c>
      <c r="BT8">
        <v>0</v>
      </c>
      <c r="BU8">
        <v>5</v>
      </c>
      <c r="BV8" t="s">
        <v>14</v>
      </c>
      <c r="BW8" t="s">
        <v>3</v>
      </c>
      <c r="BX8" t="s">
        <v>207</v>
      </c>
      <c r="BY8" t="s">
        <v>207</v>
      </c>
      <c r="BZ8" t="s">
        <v>207</v>
      </c>
      <c r="CA8" t="s">
        <v>207</v>
      </c>
      <c r="CB8" t="s">
        <v>207</v>
      </c>
      <c r="CC8">
        <v>0</v>
      </c>
      <c r="CD8">
        <v>0</v>
      </c>
      <c r="CE8">
        <v>0</v>
      </c>
      <c r="CF8" t="s">
        <v>207</v>
      </c>
      <c r="CG8">
        <v>0</v>
      </c>
      <c r="CH8">
        <v>5</v>
      </c>
      <c r="CI8" t="s">
        <v>14</v>
      </c>
      <c r="CJ8" t="s">
        <v>3</v>
      </c>
      <c r="CK8" t="s">
        <v>207</v>
      </c>
      <c r="CL8" t="s">
        <v>207</v>
      </c>
      <c r="CM8" t="s">
        <v>207</v>
      </c>
      <c r="CN8" t="s">
        <v>207</v>
      </c>
      <c r="CO8" t="s">
        <v>207</v>
      </c>
      <c r="CP8">
        <v>0</v>
      </c>
      <c r="CQ8">
        <v>0</v>
      </c>
      <c r="CR8">
        <v>0</v>
      </c>
      <c r="CS8" t="s">
        <v>207</v>
      </c>
      <c r="CT8">
        <v>0</v>
      </c>
      <c r="CU8">
        <v>5</v>
      </c>
      <c r="CV8" t="s">
        <v>14</v>
      </c>
      <c r="CW8" t="s">
        <v>3</v>
      </c>
      <c r="CX8" t="s">
        <v>207</v>
      </c>
      <c r="CY8" t="s">
        <v>207</v>
      </c>
      <c r="CZ8" t="s">
        <v>207</v>
      </c>
      <c r="DA8" t="s">
        <v>207</v>
      </c>
      <c r="DB8" t="s">
        <v>207</v>
      </c>
      <c r="DC8">
        <v>0</v>
      </c>
      <c r="DD8">
        <v>0</v>
      </c>
      <c r="DE8">
        <v>0</v>
      </c>
      <c r="DF8" t="s">
        <v>207</v>
      </c>
      <c r="DG8">
        <v>0</v>
      </c>
      <c r="DH8">
        <v>5</v>
      </c>
      <c r="DI8" t="s">
        <v>14</v>
      </c>
      <c r="DJ8" t="s">
        <v>3</v>
      </c>
      <c r="DK8" t="s">
        <v>207</v>
      </c>
      <c r="DL8" t="s">
        <v>207</v>
      </c>
      <c r="DM8" t="s">
        <v>207</v>
      </c>
      <c r="DN8" t="s">
        <v>207</v>
      </c>
      <c r="DO8" t="s">
        <v>207</v>
      </c>
      <c r="DP8">
        <v>0</v>
      </c>
      <c r="DQ8">
        <v>0</v>
      </c>
      <c r="DR8">
        <v>0</v>
      </c>
      <c r="DS8" t="s">
        <v>207</v>
      </c>
      <c r="DT8">
        <v>0</v>
      </c>
      <c r="DU8">
        <v>5</v>
      </c>
      <c r="DV8" t="s">
        <v>14</v>
      </c>
      <c r="DW8" t="s">
        <v>3</v>
      </c>
      <c r="DX8" t="s">
        <v>207</v>
      </c>
      <c r="DY8" t="s">
        <v>207</v>
      </c>
      <c r="DZ8" t="s">
        <v>207</v>
      </c>
      <c r="EA8" t="s">
        <v>207</v>
      </c>
      <c r="EB8" t="s">
        <v>207</v>
      </c>
      <c r="EC8">
        <v>0</v>
      </c>
      <c r="ED8">
        <v>0</v>
      </c>
      <c r="EE8">
        <v>0</v>
      </c>
      <c r="EF8" t="s">
        <v>207</v>
      </c>
      <c r="EG8">
        <v>0</v>
      </c>
      <c r="EH8">
        <v>5</v>
      </c>
      <c r="EI8" t="s">
        <v>14</v>
      </c>
      <c r="EJ8" t="s">
        <v>3</v>
      </c>
      <c r="EK8" t="s">
        <v>207</v>
      </c>
      <c r="EL8" t="s">
        <v>207</v>
      </c>
      <c r="EM8" t="s">
        <v>207</v>
      </c>
      <c r="EN8" t="s">
        <v>207</v>
      </c>
      <c r="EO8" t="s">
        <v>207</v>
      </c>
      <c r="EP8">
        <v>0</v>
      </c>
      <c r="EQ8">
        <v>0</v>
      </c>
      <c r="ER8">
        <v>0</v>
      </c>
      <c r="ES8" t="s">
        <v>207</v>
      </c>
      <c r="ET8">
        <v>0</v>
      </c>
      <c r="EU8">
        <v>5</v>
      </c>
      <c r="EV8" t="s">
        <v>14</v>
      </c>
      <c r="EW8" t="s">
        <v>3</v>
      </c>
      <c r="EX8" t="s">
        <v>207</v>
      </c>
      <c r="EY8" t="s">
        <v>207</v>
      </c>
      <c r="EZ8" t="s">
        <v>207</v>
      </c>
      <c r="FA8" t="s">
        <v>207</v>
      </c>
      <c r="FB8" t="s">
        <v>207</v>
      </c>
      <c r="FC8">
        <v>0</v>
      </c>
      <c r="FD8">
        <v>0</v>
      </c>
      <c r="FE8">
        <v>0</v>
      </c>
      <c r="FF8" t="s">
        <v>207</v>
      </c>
      <c r="FG8">
        <v>0</v>
      </c>
      <c r="FH8">
        <v>5</v>
      </c>
      <c r="FI8" t="s">
        <v>14</v>
      </c>
      <c r="FJ8" t="s">
        <v>3</v>
      </c>
      <c r="FK8" t="s">
        <v>207</v>
      </c>
      <c r="FL8" t="s">
        <v>207</v>
      </c>
      <c r="FM8" t="s">
        <v>207</v>
      </c>
      <c r="FN8" t="s">
        <v>207</v>
      </c>
      <c r="FO8" t="s">
        <v>207</v>
      </c>
      <c r="FP8">
        <v>0</v>
      </c>
      <c r="FQ8">
        <v>0</v>
      </c>
      <c r="FR8">
        <v>0</v>
      </c>
      <c r="FS8" t="s">
        <v>207</v>
      </c>
      <c r="FT8">
        <v>0</v>
      </c>
      <c r="FU8">
        <v>5</v>
      </c>
      <c r="FV8" t="s">
        <v>14</v>
      </c>
      <c r="FW8" t="s">
        <v>3</v>
      </c>
      <c r="FX8" t="s">
        <v>207</v>
      </c>
      <c r="FY8" t="s">
        <v>207</v>
      </c>
      <c r="FZ8" t="s">
        <v>207</v>
      </c>
      <c r="GA8" t="s">
        <v>207</v>
      </c>
      <c r="GB8" t="s">
        <v>207</v>
      </c>
      <c r="GC8">
        <v>0</v>
      </c>
      <c r="GD8">
        <v>0</v>
      </c>
      <c r="GE8" t="s">
        <v>207</v>
      </c>
      <c r="GF8">
        <v>0</v>
      </c>
      <c r="GG8">
        <v>5</v>
      </c>
      <c r="GH8" t="s">
        <v>14</v>
      </c>
      <c r="GI8" t="s">
        <v>3</v>
      </c>
      <c r="GJ8" t="s">
        <v>207</v>
      </c>
      <c r="GK8" t="s">
        <v>207</v>
      </c>
      <c r="GL8" t="s">
        <v>207</v>
      </c>
      <c r="GM8" t="s">
        <v>207</v>
      </c>
      <c r="GN8" t="s">
        <v>207</v>
      </c>
      <c r="GO8">
        <v>0</v>
      </c>
      <c r="GP8">
        <v>0</v>
      </c>
      <c r="GQ8" t="s">
        <v>207</v>
      </c>
      <c r="GR8">
        <v>0</v>
      </c>
      <c r="GS8">
        <v>5</v>
      </c>
      <c r="GT8" t="s">
        <v>14</v>
      </c>
      <c r="GU8" t="s">
        <v>3</v>
      </c>
      <c r="GV8" t="s">
        <v>207</v>
      </c>
      <c r="GW8">
        <v>0</v>
      </c>
      <c r="GX8">
        <v>0</v>
      </c>
      <c r="GY8">
        <v>0</v>
      </c>
      <c r="GZ8">
        <v>0</v>
      </c>
      <c r="HA8">
        <v>0</v>
      </c>
      <c r="HB8" t="s">
        <v>207</v>
      </c>
      <c r="HC8">
        <v>0</v>
      </c>
      <c r="HD8">
        <v>5</v>
      </c>
      <c r="HE8" t="s">
        <v>14</v>
      </c>
      <c r="HF8" t="s">
        <v>3</v>
      </c>
      <c r="HG8" t="s">
        <v>207</v>
      </c>
      <c r="HH8">
        <v>0</v>
      </c>
      <c r="HI8">
        <v>0</v>
      </c>
      <c r="HJ8">
        <v>0</v>
      </c>
      <c r="HK8">
        <v>0</v>
      </c>
      <c r="HL8">
        <v>0</v>
      </c>
      <c r="HM8" t="s">
        <v>207</v>
      </c>
      <c r="HN8">
        <v>0</v>
      </c>
      <c r="HO8">
        <v>5</v>
      </c>
      <c r="HP8" t="s">
        <v>23</v>
      </c>
      <c r="HQ8" t="s">
        <v>3</v>
      </c>
      <c r="HR8" t="s">
        <v>207</v>
      </c>
      <c r="HS8">
        <v>0</v>
      </c>
      <c r="HT8">
        <v>0</v>
      </c>
      <c r="HU8">
        <v>0</v>
      </c>
      <c r="HV8">
        <v>0</v>
      </c>
      <c r="HW8">
        <v>0</v>
      </c>
      <c r="HX8" t="s">
        <v>207</v>
      </c>
      <c r="HY8">
        <v>0</v>
      </c>
      <c r="HZ8">
        <v>5</v>
      </c>
      <c r="IA8" t="s">
        <v>14</v>
      </c>
      <c r="IB8" t="s">
        <v>3</v>
      </c>
      <c r="IC8" t="s">
        <v>207</v>
      </c>
      <c r="ID8">
        <v>0</v>
      </c>
      <c r="IE8">
        <v>0</v>
      </c>
      <c r="IF8">
        <v>0</v>
      </c>
      <c r="IG8">
        <v>0</v>
      </c>
      <c r="IH8">
        <v>0</v>
      </c>
      <c r="II8" t="s">
        <v>207</v>
      </c>
      <c r="IJ8">
        <v>0</v>
      </c>
      <c r="IK8">
        <v>5</v>
      </c>
      <c r="IL8" t="s">
        <v>23</v>
      </c>
      <c r="IM8" t="s">
        <v>3</v>
      </c>
      <c r="IN8" t="s">
        <v>207</v>
      </c>
      <c r="IO8">
        <v>0</v>
      </c>
      <c r="IP8">
        <v>0</v>
      </c>
      <c r="IQ8">
        <v>0</v>
      </c>
      <c r="IR8">
        <v>0</v>
      </c>
      <c r="IS8">
        <v>0</v>
      </c>
      <c r="IT8" t="s">
        <v>207</v>
      </c>
      <c r="IU8">
        <v>0</v>
      </c>
      <c r="IV8">
        <v>5</v>
      </c>
      <c r="IW8" t="s">
        <v>23</v>
      </c>
      <c r="IX8" t="s">
        <v>3</v>
      </c>
      <c r="IY8" t="s">
        <v>207</v>
      </c>
      <c r="IZ8">
        <v>0</v>
      </c>
      <c r="JA8">
        <v>0</v>
      </c>
      <c r="JB8">
        <v>0</v>
      </c>
      <c r="JC8">
        <v>0</v>
      </c>
      <c r="JD8">
        <v>0</v>
      </c>
      <c r="JE8" t="s">
        <v>207</v>
      </c>
      <c r="JF8">
        <v>0</v>
      </c>
      <c r="JG8">
        <v>5</v>
      </c>
      <c r="JH8" t="s">
        <v>14</v>
      </c>
      <c r="JI8" t="s">
        <v>3</v>
      </c>
      <c r="JJ8" t="s">
        <v>207</v>
      </c>
      <c r="JK8">
        <v>0</v>
      </c>
      <c r="JL8">
        <v>0</v>
      </c>
      <c r="JM8">
        <v>0</v>
      </c>
      <c r="JN8">
        <v>0</v>
      </c>
      <c r="JO8">
        <v>0</v>
      </c>
      <c r="JP8" t="s">
        <v>207</v>
      </c>
      <c r="JQ8">
        <v>0</v>
      </c>
      <c r="JR8">
        <v>5</v>
      </c>
      <c r="JS8" t="s">
        <v>14</v>
      </c>
      <c r="JT8" t="s">
        <v>3</v>
      </c>
      <c r="JU8" t="s">
        <v>207</v>
      </c>
      <c r="JV8">
        <v>0</v>
      </c>
      <c r="JW8">
        <v>0</v>
      </c>
      <c r="JX8">
        <v>0</v>
      </c>
      <c r="JY8">
        <v>0</v>
      </c>
      <c r="JZ8">
        <v>0</v>
      </c>
      <c r="KA8" t="s">
        <v>207</v>
      </c>
      <c r="KB8">
        <v>0</v>
      </c>
      <c r="KC8">
        <v>5</v>
      </c>
      <c r="KD8" t="s">
        <v>14</v>
      </c>
      <c r="KE8" t="s">
        <v>3</v>
      </c>
      <c r="KF8" t="s">
        <v>207</v>
      </c>
      <c r="KG8">
        <v>0</v>
      </c>
      <c r="KH8">
        <v>0</v>
      </c>
      <c r="KI8">
        <v>0</v>
      </c>
      <c r="KJ8">
        <v>0</v>
      </c>
      <c r="KK8">
        <v>0</v>
      </c>
      <c r="KL8" t="s">
        <v>207</v>
      </c>
      <c r="KM8">
        <v>0</v>
      </c>
      <c r="KN8">
        <v>5</v>
      </c>
      <c r="KO8" t="s">
        <v>23</v>
      </c>
      <c r="KP8" t="s">
        <v>3</v>
      </c>
      <c r="KQ8" t="s">
        <v>207</v>
      </c>
      <c r="KR8" t="s">
        <v>207</v>
      </c>
      <c r="KS8">
        <v>0</v>
      </c>
      <c r="KT8">
        <v>0</v>
      </c>
      <c r="KU8">
        <v>0</v>
      </c>
      <c r="KV8">
        <v>0</v>
      </c>
      <c r="KW8" t="s">
        <v>207</v>
      </c>
      <c r="KX8">
        <v>0</v>
      </c>
      <c r="KY8">
        <v>4</v>
      </c>
      <c r="KZ8" t="s">
        <v>23</v>
      </c>
      <c r="LA8" t="s">
        <v>3</v>
      </c>
      <c r="LB8" t="s">
        <v>207</v>
      </c>
      <c r="LC8">
        <v>0</v>
      </c>
      <c r="LD8">
        <v>0</v>
      </c>
      <c r="LE8">
        <v>0</v>
      </c>
      <c r="LF8">
        <v>0</v>
      </c>
      <c r="LG8">
        <v>0</v>
      </c>
      <c r="LH8" t="s">
        <v>207</v>
      </c>
      <c r="LI8">
        <v>0</v>
      </c>
      <c r="LJ8">
        <v>5</v>
      </c>
      <c r="LK8" t="s">
        <v>23</v>
      </c>
      <c r="LL8" t="s">
        <v>3</v>
      </c>
      <c r="LM8" t="s">
        <v>207</v>
      </c>
      <c r="LN8">
        <v>0</v>
      </c>
      <c r="LO8">
        <v>0</v>
      </c>
      <c r="LP8">
        <v>0</v>
      </c>
      <c r="LQ8">
        <v>0</v>
      </c>
      <c r="LR8">
        <v>0</v>
      </c>
      <c r="LS8" t="s">
        <v>207</v>
      </c>
      <c r="LT8">
        <v>0</v>
      </c>
      <c r="LU8">
        <v>5</v>
      </c>
      <c r="LV8" t="s">
        <v>23</v>
      </c>
      <c r="LW8" t="s">
        <v>3</v>
      </c>
      <c r="LX8">
        <v>0</v>
      </c>
      <c r="LY8" t="s">
        <v>207</v>
      </c>
      <c r="LZ8">
        <v>0</v>
      </c>
      <c r="MA8">
        <v>0</v>
      </c>
      <c r="MB8">
        <v>0</v>
      </c>
      <c r="MC8">
        <v>0</v>
      </c>
      <c r="MD8" t="s">
        <v>207</v>
      </c>
      <c r="ME8">
        <v>0</v>
      </c>
      <c r="MF8">
        <v>4</v>
      </c>
      <c r="MG8" t="s">
        <v>14</v>
      </c>
      <c r="MH8" t="s">
        <v>3</v>
      </c>
      <c r="MI8" t="s">
        <v>207</v>
      </c>
      <c r="MJ8" t="s">
        <v>207</v>
      </c>
      <c r="MK8" t="s">
        <v>207</v>
      </c>
      <c r="ML8" t="s">
        <v>207</v>
      </c>
      <c r="MM8" t="s">
        <v>207</v>
      </c>
      <c r="MN8">
        <v>0</v>
      </c>
      <c r="MO8">
        <v>0</v>
      </c>
      <c r="MP8" t="s">
        <v>207</v>
      </c>
      <c r="MQ8">
        <v>0</v>
      </c>
      <c r="MR8">
        <v>5</v>
      </c>
      <c r="MS8" t="s">
        <v>14</v>
      </c>
      <c r="MT8" t="s">
        <v>3</v>
      </c>
      <c r="MU8" t="s">
        <v>207</v>
      </c>
      <c r="MV8" t="s">
        <v>207</v>
      </c>
      <c r="MW8" t="s">
        <v>207</v>
      </c>
      <c r="MX8" t="s">
        <v>207</v>
      </c>
      <c r="MY8" t="s">
        <v>207</v>
      </c>
      <c r="MZ8">
        <v>0</v>
      </c>
      <c r="NA8">
        <v>0</v>
      </c>
      <c r="NB8" t="s">
        <v>207</v>
      </c>
      <c r="NC8">
        <v>0</v>
      </c>
      <c r="ND8">
        <v>5</v>
      </c>
      <c r="NE8" t="s">
        <v>14</v>
      </c>
      <c r="NF8" t="s">
        <v>3</v>
      </c>
      <c r="NG8" t="s">
        <v>207</v>
      </c>
      <c r="NH8" t="s">
        <v>207</v>
      </c>
      <c r="NI8" t="s">
        <v>207</v>
      </c>
      <c r="NJ8" t="s">
        <v>207</v>
      </c>
      <c r="NK8" t="s">
        <v>207</v>
      </c>
      <c r="NL8">
        <v>0</v>
      </c>
      <c r="NM8">
        <v>0</v>
      </c>
      <c r="NN8" t="s">
        <v>207</v>
      </c>
      <c r="NO8">
        <v>0</v>
      </c>
      <c r="NP8">
        <v>5</v>
      </c>
      <c r="NQ8" t="s">
        <v>14</v>
      </c>
      <c r="NR8" t="s">
        <v>3</v>
      </c>
      <c r="NS8" t="s">
        <v>207</v>
      </c>
      <c r="NT8" t="s">
        <v>207</v>
      </c>
      <c r="NU8" t="s">
        <v>207</v>
      </c>
      <c r="NV8" t="s">
        <v>207</v>
      </c>
      <c r="NW8" t="s">
        <v>207</v>
      </c>
      <c r="NX8">
        <v>0</v>
      </c>
      <c r="NY8">
        <v>0</v>
      </c>
      <c r="NZ8" t="s">
        <v>207</v>
      </c>
      <c r="OA8">
        <v>0</v>
      </c>
      <c r="OB8">
        <v>5</v>
      </c>
      <c r="OC8" t="s">
        <v>14</v>
      </c>
      <c r="OD8" t="s">
        <v>3</v>
      </c>
      <c r="OE8" t="s">
        <v>207</v>
      </c>
      <c r="OF8" t="s">
        <v>207</v>
      </c>
      <c r="OG8" t="s">
        <v>207</v>
      </c>
      <c r="OH8" t="s">
        <v>207</v>
      </c>
      <c r="OI8" t="s">
        <v>207</v>
      </c>
      <c r="OJ8">
        <v>0</v>
      </c>
      <c r="OK8">
        <v>0</v>
      </c>
      <c r="OL8" t="s">
        <v>207</v>
      </c>
      <c r="OM8">
        <v>0</v>
      </c>
      <c r="ON8">
        <v>5</v>
      </c>
      <c r="OO8" t="s">
        <v>14</v>
      </c>
      <c r="OP8" t="s">
        <v>3</v>
      </c>
      <c r="OQ8" t="s">
        <v>207</v>
      </c>
      <c r="OR8" t="s">
        <v>207</v>
      </c>
      <c r="OS8" t="s">
        <v>207</v>
      </c>
      <c r="OT8" t="s">
        <v>207</v>
      </c>
      <c r="OU8" t="s">
        <v>207</v>
      </c>
      <c r="OV8">
        <v>0</v>
      </c>
      <c r="OW8">
        <v>0</v>
      </c>
      <c r="OX8" t="s">
        <v>207</v>
      </c>
      <c r="OY8">
        <v>0</v>
      </c>
      <c r="OZ8">
        <v>5</v>
      </c>
      <c r="PA8" t="s">
        <v>14</v>
      </c>
      <c r="PB8" t="s">
        <v>3</v>
      </c>
      <c r="PC8" t="s">
        <v>207</v>
      </c>
      <c r="PD8">
        <v>0</v>
      </c>
      <c r="PE8" t="s">
        <v>207</v>
      </c>
      <c r="PF8">
        <v>0</v>
      </c>
      <c r="PG8" t="s">
        <v>207</v>
      </c>
      <c r="PH8">
        <v>0</v>
      </c>
      <c r="PI8">
        <v>0</v>
      </c>
      <c r="PJ8" t="s">
        <v>207</v>
      </c>
      <c r="PK8">
        <v>0</v>
      </c>
      <c r="PL8">
        <v>3</v>
      </c>
      <c r="PM8" t="s">
        <v>14</v>
      </c>
      <c r="PN8" t="s">
        <v>3</v>
      </c>
      <c r="PO8" t="s">
        <v>207</v>
      </c>
      <c r="PP8" t="s">
        <v>207</v>
      </c>
      <c r="PQ8" t="s">
        <v>207</v>
      </c>
      <c r="PR8" t="s">
        <v>207</v>
      </c>
      <c r="PS8" t="s">
        <v>207</v>
      </c>
      <c r="PT8">
        <v>0</v>
      </c>
      <c r="PU8">
        <v>0</v>
      </c>
      <c r="PV8" t="s">
        <v>207</v>
      </c>
      <c r="PW8">
        <v>0</v>
      </c>
      <c r="PX8">
        <v>5</v>
      </c>
      <c r="PY8" t="s">
        <v>14</v>
      </c>
      <c r="PZ8" t="s">
        <v>3</v>
      </c>
      <c r="QA8" t="s">
        <v>207</v>
      </c>
      <c r="QB8" t="s">
        <v>207</v>
      </c>
      <c r="QC8" t="s">
        <v>207</v>
      </c>
      <c r="QD8" t="s">
        <v>207</v>
      </c>
      <c r="QE8">
        <v>0</v>
      </c>
      <c r="QF8">
        <v>0</v>
      </c>
      <c r="QG8">
        <v>0</v>
      </c>
      <c r="QH8" t="s">
        <v>207</v>
      </c>
      <c r="QI8">
        <v>0</v>
      </c>
      <c r="QJ8">
        <v>4</v>
      </c>
      <c r="QK8" t="s">
        <v>14</v>
      </c>
      <c r="QL8" t="s">
        <v>3</v>
      </c>
      <c r="QM8" t="s">
        <v>207</v>
      </c>
      <c r="QN8" t="s">
        <v>207</v>
      </c>
      <c r="QO8" t="s">
        <v>207</v>
      </c>
      <c r="QP8" t="s">
        <v>207</v>
      </c>
      <c r="QQ8" t="s">
        <v>207</v>
      </c>
      <c r="QR8">
        <v>0</v>
      </c>
      <c r="QS8">
        <v>0</v>
      </c>
      <c r="QT8" t="s">
        <v>207</v>
      </c>
      <c r="QU8">
        <v>0</v>
      </c>
      <c r="QV8">
        <v>5</v>
      </c>
      <c r="QW8" t="s">
        <v>23</v>
      </c>
      <c r="QX8" t="s">
        <v>3</v>
      </c>
      <c r="QY8" t="s">
        <v>207</v>
      </c>
      <c r="QZ8">
        <v>0</v>
      </c>
      <c r="RA8">
        <v>0</v>
      </c>
      <c r="RB8">
        <v>0</v>
      </c>
      <c r="RC8">
        <v>0</v>
      </c>
      <c r="RD8">
        <v>0</v>
      </c>
      <c r="RE8" t="s">
        <v>207</v>
      </c>
      <c r="RF8">
        <v>0</v>
      </c>
      <c r="RG8">
        <v>5</v>
      </c>
      <c r="RH8" t="s">
        <v>14</v>
      </c>
      <c r="RI8" t="s">
        <v>3</v>
      </c>
      <c r="RJ8" t="s">
        <v>207</v>
      </c>
      <c r="RK8" t="s">
        <v>207</v>
      </c>
      <c r="RL8" t="s">
        <v>207</v>
      </c>
      <c r="RM8" t="s">
        <v>207</v>
      </c>
      <c r="RN8" t="s">
        <v>207</v>
      </c>
      <c r="RO8">
        <v>0</v>
      </c>
      <c r="RP8">
        <v>0</v>
      </c>
      <c r="RQ8" t="s">
        <v>207</v>
      </c>
      <c r="RR8">
        <v>0</v>
      </c>
      <c r="RS8">
        <v>5</v>
      </c>
      <c r="RT8">
        <v>194</v>
      </c>
      <c r="RU8">
        <v>40</v>
      </c>
      <c r="RV8">
        <v>40</v>
      </c>
      <c r="RW8" t="s">
        <v>208</v>
      </c>
      <c r="RX8">
        <v>3</v>
      </c>
      <c r="RY8" t="s">
        <v>3</v>
      </c>
      <c r="RZ8" t="s">
        <v>3</v>
      </c>
      <c r="SA8" t="s">
        <v>3</v>
      </c>
      <c r="SB8" t="s">
        <v>3</v>
      </c>
      <c r="SC8" t="s">
        <v>3</v>
      </c>
      <c r="SD8" t="s">
        <v>3</v>
      </c>
      <c r="SE8" t="s">
        <v>3</v>
      </c>
      <c r="SF8" t="s">
        <v>3</v>
      </c>
      <c r="SG8" t="s">
        <v>3</v>
      </c>
      <c r="SH8" t="s">
        <v>3</v>
      </c>
      <c r="SI8" t="s">
        <v>3</v>
      </c>
      <c r="SJ8" t="s">
        <v>3</v>
      </c>
      <c r="SK8" t="s">
        <v>3</v>
      </c>
      <c r="SL8" t="s">
        <v>3</v>
      </c>
      <c r="SM8" t="s">
        <v>3</v>
      </c>
      <c r="SN8" t="s">
        <v>3</v>
      </c>
      <c r="SO8" t="s">
        <v>3</v>
      </c>
      <c r="SP8" t="s">
        <v>3</v>
      </c>
      <c r="SQ8" t="s">
        <v>3</v>
      </c>
      <c r="SR8" t="s">
        <v>3</v>
      </c>
      <c r="SS8" t="s">
        <v>3</v>
      </c>
      <c r="ST8" t="s">
        <v>3</v>
      </c>
      <c r="SU8" t="s">
        <v>3</v>
      </c>
      <c r="SV8" t="s">
        <v>3</v>
      </c>
      <c r="SW8" t="s">
        <v>3</v>
      </c>
      <c r="SX8" t="s">
        <v>3</v>
      </c>
      <c r="SY8" t="s">
        <v>3</v>
      </c>
      <c r="SZ8" t="s">
        <v>3</v>
      </c>
      <c r="TA8" t="s">
        <v>3</v>
      </c>
      <c r="TB8" t="s">
        <v>3</v>
      </c>
      <c r="TC8" t="s">
        <v>3</v>
      </c>
      <c r="TD8" t="s">
        <v>3</v>
      </c>
      <c r="TE8" t="s">
        <v>3</v>
      </c>
      <c r="TF8" t="s">
        <v>3</v>
      </c>
      <c r="TG8" t="s">
        <v>3</v>
      </c>
      <c r="TH8" t="s">
        <v>3</v>
      </c>
      <c r="TI8" t="s">
        <v>3</v>
      </c>
      <c r="TJ8" t="s">
        <v>3</v>
      </c>
      <c r="TK8" t="s">
        <v>3</v>
      </c>
      <c r="TL8" t="s">
        <v>3</v>
      </c>
      <c r="TM8" t="s">
        <v>3</v>
      </c>
      <c r="TN8" t="s">
        <v>3</v>
      </c>
      <c r="TO8" t="s">
        <v>3</v>
      </c>
      <c r="TP8" t="s">
        <v>3</v>
      </c>
      <c r="TQ8" t="s">
        <v>3</v>
      </c>
      <c r="TR8" t="s">
        <v>3</v>
      </c>
      <c r="TS8" t="s">
        <v>3</v>
      </c>
      <c r="TT8" t="s">
        <v>3</v>
      </c>
      <c r="TU8" t="s">
        <v>3</v>
      </c>
      <c r="TV8" t="s">
        <v>3</v>
      </c>
      <c r="TW8" t="s">
        <v>3</v>
      </c>
      <c r="TX8" t="s">
        <v>3</v>
      </c>
      <c r="TY8" t="s">
        <v>3</v>
      </c>
      <c r="TZ8" t="s">
        <v>3</v>
      </c>
      <c r="UA8" t="s">
        <v>3</v>
      </c>
      <c r="UB8" t="s">
        <v>3</v>
      </c>
      <c r="UC8" t="s">
        <v>3</v>
      </c>
      <c r="UD8" t="s">
        <v>3</v>
      </c>
    </row>
    <row r="9" spans="1:550" x14ac:dyDescent="0.35">
      <c r="A9" t="s">
        <v>1021</v>
      </c>
      <c r="B9" t="s">
        <v>3</v>
      </c>
      <c r="C9" t="s">
        <v>3</v>
      </c>
      <c r="D9" s="164" t="s">
        <v>3</v>
      </c>
      <c r="E9" t="s">
        <v>3</v>
      </c>
      <c r="F9" t="s">
        <v>3</v>
      </c>
      <c r="G9" t="s">
        <v>3</v>
      </c>
      <c r="H9" t="s">
        <v>3</v>
      </c>
      <c r="I9" t="s">
        <v>3</v>
      </c>
      <c r="J9" t="s">
        <v>3</v>
      </c>
      <c r="K9" t="s">
        <v>3</v>
      </c>
      <c r="L9" t="s">
        <v>3</v>
      </c>
      <c r="M9" t="s">
        <v>3</v>
      </c>
      <c r="N9" t="s">
        <v>3</v>
      </c>
      <c r="O9" t="s">
        <v>3</v>
      </c>
      <c r="P9" t="s">
        <v>14</v>
      </c>
      <c r="Q9" t="s">
        <v>3</v>
      </c>
      <c r="R9" t="s">
        <v>207</v>
      </c>
      <c r="S9" t="s">
        <v>207</v>
      </c>
      <c r="T9" t="s">
        <v>207</v>
      </c>
      <c r="U9" t="s">
        <v>207</v>
      </c>
      <c r="V9" t="s">
        <v>207</v>
      </c>
      <c r="W9">
        <v>0</v>
      </c>
      <c r="X9">
        <v>0</v>
      </c>
      <c r="Y9" t="s">
        <v>207</v>
      </c>
      <c r="Z9">
        <v>0</v>
      </c>
      <c r="AA9">
        <v>5</v>
      </c>
      <c r="AB9" t="s">
        <v>14</v>
      </c>
      <c r="AC9" t="s">
        <v>3</v>
      </c>
      <c r="AD9" t="s">
        <v>207</v>
      </c>
      <c r="AE9" t="s">
        <v>207</v>
      </c>
      <c r="AF9" t="s">
        <v>207</v>
      </c>
      <c r="AG9" t="s">
        <v>207</v>
      </c>
      <c r="AH9" t="s">
        <v>207</v>
      </c>
      <c r="AI9">
        <v>0</v>
      </c>
      <c r="AJ9">
        <v>0</v>
      </c>
      <c r="AK9">
        <v>0</v>
      </c>
      <c r="AL9" t="s">
        <v>207</v>
      </c>
      <c r="AM9">
        <v>0</v>
      </c>
      <c r="AN9">
        <v>5</v>
      </c>
      <c r="AO9" t="s">
        <v>14</v>
      </c>
      <c r="AP9" t="s">
        <v>3</v>
      </c>
      <c r="AQ9">
        <v>0</v>
      </c>
      <c r="AR9" t="s">
        <v>207</v>
      </c>
      <c r="AS9">
        <v>0</v>
      </c>
      <c r="AT9">
        <v>0</v>
      </c>
      <c r="AU9">
        <v>0</v>
      </c>
      <c r="AV9">
        <v>0</v>
      </c>
      <c r="AW9" t="s">
        <v>207</v>
      </c>
      <c r="AX9">
        <v>0</v>
      </c>
      <c r="AY9">
        <v>4</v>
      </c>
      <c r="AZ9" t="s">
        <v>14</v>
      </c>
      <c r="BA9" t="s">
        <v>3</v>
      </c>
      <c r="BB9" t="s">
        <v>207</v>
      </c>
      <c r="BC9">
        <v>0</v>
      </c>
      <c r="BD9">
        <v>0</v>
      </c>
      <c r="BE9">
        <v>0</v>
      </c>
      <c r="BF9">
        <v>0</v>
      </c>
      <c r="BG9">
        <v>0</v>
      </c>
      <c r="BH9" t="s">
        <v>207</v>
      </c>
      <c r="BI9">
        <v>0</v>
      </c>
      <c r="BJ9">
        <v>5</v>
      </c>
      <c r="BK9" t="s">
        <v>23</v>
      </c>
      <c r="BL9" t="s">
        <v>3</v>
      </c>
      <c r="BM9" t="s">
        <v>207</v>
      </c>
      <c r="BN9">
        <v>0</v>
      </c>
      <c r="BO9">
        <v>0</v>
      </c>
      <c r="BP9">
        <v>0</v>
      </c>
      <c r="BQ9">
        <v>0</v>
      </c>
      <c r="BR9">
        <v>0</v>
      </c>
      <c r="BS9" t="s">
        <v>207</v>
      </c>
      <c r="BT9">
        <v>0</v>
      </c>
      <c r="BU9">
        <v>5</v>
      </c>
      <c r="BV9" t="s">
        <v>14</v>
      </c>
      <c r="BW9" t="s">
        <v>3</v>
      </c>
      <c r="BX9" t="s">
        <v>207</v>
      </c>
      <c r="BY9" t="s">
        <v>207</v>
      </c>
      <c r="BZ9" t="s">
        <v>207</v>
      </c>
      <c r="CA9" t="s">
        <v>207</v>
      </c>
      <c r="CB9" t="s">
        <v>207</v>
      </c>
      <c r="CC9">
        <v>0</v>
      </c>
      <c r="CD9">
        <v>0</v>
      </c>
      <c r="CE9">
        <v>0</v>
      </c>
      <c r="CF9" t="s">
        <v>207</v>
      </c>
      <c r="CG9">
        <v>0</v>
      </c>
      <c r="CH9">
        <v>5</v>
      </c>
      <c r="CI9" t="s">
        <v>14</v>
      </c>
      <c r="CJ9" t="s">
        <v>3</v>
      </c>
      <c r="CK9" t="s">
        <v>207</v>
      </c>
      <c r="CL9" t="s">
        <v>207</v>
      </c>
      <c r="CM9" t="s">
        <v>207</v>
      </c>
      <c r="CN9" t="s">
        <v>207</v>
      </c>
      <c r="CO9" t="s">
        <v>207</v>
      </c>
      <c r="CP9">
        <v>0</v>
      </c>
      <c r="CQ9">
        <v>0</v>
      </c>
      <c r="CR9">
        <v>0</v>
      </c>
      <c r="CS9" t="s">
        <v>207</v>
      </c>
      <c r="CT9">
        <v>0</v>
      </c>
      <c r="CU9">
        <v>5</v>
      </c>
      <c r="CV9" t="s">
        <v>14</v>
      </c>
      <c r="CW9" t="s">
        <v>3</v>
      </c>
      <c r="CX9" t="s">
        <v>207</v>
      </c>
      <c r="CY9" t="s">
        <v>207</v>
      </c>
      <c r="CZ9" t="s">
        <v>207</v>
      </c>
      <c r="DA9" t="s">
        <v>207</v>
      </c>
      <c r="DB9" t="s">
        <v>207</v>
      </c>
      <c r="DC9">
        <v>0</v>
      </c>
      <c r="DD9">
        <v>0</v>
      </c>
      <c r="DE9">
        <v>0</v>
      </c>
      <c r="DF9" t="s">
        <v>207</v>
      </c>
      <c r="DG9">
        <v>0</v>
      </c>
      <c r="DH9">
        <v>5</v>
      </c>
      <c r="DI9" t="s">
        <v>14</v>
      </c>
      <c r="DJ9" t="s">
        <v>3</v>
      </c>
      <c r="DK9" t="s">
        <v>207</v>
      </c>
      <c r="DL9" t="s">
        <v>207</v>
      </c>
      <c r="DM9" t="s">
        <v>207</v>
      </c>
      <c r="DN9" t="s">
        <v>207</v>
      </c>
      <c r="DO9">
        <v>0</v>
      </c>
      <c r="DP9">
        <v>0</v>
      </c>
      <c r="DQ9">
        <v>0</v>
      </c>
      <c r="DR9">
        <v>0</v>
      </c>
      <c r="DS9" t="s">
        <v>207</v>
      </c>
      <c r="DT9">
        <v>0</v>
      </c>
      <c r="DU9">
        <v>4</v>
      </c>
      <c r="DV9" t="s">
        <v>14</v>
      </c>
      <c r="DW9" t="s">
        <v>3</v>
      </c>
      <c r="DX9" t="s">
        <v>207</v>
      </c>
      <c r="DY9" t="s">
        <v>207</v>
      </c>
      <c r="DZ9" t="s">
        <v>207</v>
      </c>
      <c r="EA9" t="s">
        <v>207</v>
      </c>
      <c r="EB9" t="s">
        <v>207</v>
      </c>
      <c r="EC9">
        <v>0</v>
      </c>
      <c r="ED9">
        <v>0</v>
      </c>
      <c r="EE9">
        <v>0</v>
      </c>
      <c r="EF9" t="s">
        <v>207</v>
      </c>
      <c r="EG9">
        <v>0</v>
      </c>
      <c r="EH9">
        <v>5</v>
      </c>
      <c r="EI9" t="s">
        <v>14</v>
      </c>
      <c r="EJ9" t="s">
        <v>3</v>
      </c>
      <c r="EK9" t="s">
        <v>207</v>
      </c>
      <c r="EL9" t="s">
        <v>207</v>
      </c>
      <c r="EM9" t="s">
        <v>207</v>
      </c>
      <c r="EN9" t="s">
        <v>207</v>
      </c>
      <c r="EO9">
        <v>0</v>
      </c>
      <c r="EP9">
        <v>0</v>
      </c>
      <c r="EQ9">
        <v>0</v>
      </c>
      <c r="ER9">
        <v>0</v>
      </c>
      <c r="ES9" t="s">
        <v>207</v>
      </c>
      <c r="ET9">
        <v>0</v>
      </c>
      <c r="EU9">
        <v>4</v>
      </c>
      <c r="EV9" t="s">
        <v>14</v>
      </c>
      <c r="EW9" t="s">
        <v>3</v>
      </c>
      <c r="EX9" t="s">
        <v>207</v>
      </c>
      <c r="EY9" t="s">
        <v>207</v>
      </c>
      <c r="EZ9" t="s">
        <v>207</v>
      </c>
      <c r="FA9" t="s">
        <v>207</v>
      </c>
      <c r="FB9" t="s">
        <v>207</v>
      </c>
      <c r="FC9">
        <v>0</v>
      </c>
      <c r="FD9">
        <v>0</v>
      </c>
      <c r="FE9">
        <v>0</v>
      </c>
      <c r="FF9" t="s">
        <v>207</v>
      </c>
      <c r="FG9">
        <v>0</v>
      </c>
      <c r="FH9">
        <v>5</v>
      </c>
      <c r="FI9" t="s">
        <v>14</v>
      </c>
      <c r="FJ9" t="s">
        <v>3</v>
      </c>
      <c r="FK9" t="s">
        <v>207</v>
      </c>
      <c r="FL9" t="s">
        <v>207</v>
      </c>
      <c r="FM9" t="s">
        <v>207</v>
      </c>
      <c r="FN9" t="s">
        <v>207</v>
      </c>
      <c r="FO9" t="s">
        <v>207</v>
      </c>
      <c r="FP9">
        <v>0</v>
      </c>
      <c r="FQ9">
        <v>0</v>
      </c>
      <c r="FR9">
        <v>0</v>
      </c>
      <c r="FS9" t="s">
        <v>207</v>
      </c>
      <c r="FT9">
        <v>0</v>
      </c>
      <c r="FU9">
        <v>5</v>
      </c>
      <c r="FV9" t="s">
        <v>14</v>
      </c>
      <c r="FW9" t="s">
        <v>3</v>
      </c>
      <c r="FX9" t="s">
        <v>207</v>
      </c>
      <c r="FY9" t="s">
        <v>207</v>
      </c>
      <c r="FZ9">
        <v>0</v>
      </c>
      <c r="GA9" t="s">
        <v>207</v>
      </c>
      <c r="GB9">
        <v>0</v>
      </c>
      <c r="GC9">
        <v>0</v>
      </c>
      <c r="GD9">
        <v>0</v>
      </c>
      <c r="GE9" t="s">
        <v>207</v>
      </c>
      <c r="GF9">
        <v>0</v>
      </c>
      <c r="GG9">
        <v>3</v>
      </c>
      <c r="GH9" t="s">
        <v>14</v>
      </c>
      <c r="GI9" t="s">
        <v>3</v>
      </c>
      <c r="GJ9" t="s">
        <v>207</v>
      </c>
      <c r="GK9" t="s">
        <v>207</v>
      </c>
      <c r="GL9" t="s">
        <v>207</v>
      </c>
      <c r="GM9" t="s">
        <v>207</v>
      </c>
      <c r="GN9" t="s">
        <v>207</v>
      </c>
      <c r="GO9">
        <v>0</v>
      </c>
      <c r="GP9">
        <v>0</v>
      </c>
      <c r="GQ9" t="s">
        <v>207</v>
      </c>
      <c r="GR9">
        <v>0</v>
      </c>
      <c r="GS9">
        <v>5</v>
      </c>
      <c r="GT9" t="s">
        <v>23</v>
      </c>
      <c r="GU9" t="s">
        <v>3</v>
      </c>
      <c r="GV9">
        <v>0</v>
      </c>
      <c r="GW9">
        <v>0</v>
      </c>
      <c r="GX9" t="s">
        <v>207</v>
      </c>
      <c r="GY9">
        <v>0</v>
      </c>
      <c r="GZ9">
        <v>0</v>
      </c>
      <c r="HA9">
        <v>0</v>
      </c>
      <c r="HB9" t="s">
        <v>207</v>
      </c>
      <c r="HC9">
        <v>0</v>
      </c>
      <c r="HD9">
        <v>3</v>
      </c>
      <c r="HE9" t="s">
        <v>23</v>
      </c>
      <c r="HF9" t="s">
        <v>3</v>
      </c>
      <c r="HG9" t="s">
        <v>207</v>
      </c>
      <c r="HH9">
        <v>0</v>
      </c>
      <c r="HI9">
        <v>0</v>
      </c>
      <c r="HJ9">
        <v>0</v>
      </c>
      <c r="HK9">
        <v>0</v>
      </c>
      <c r="HL9">
        <v>0</v>
      </c>
      <c r="HM9" t="s">
        <v>207</v>
      </c>
      <c r="HN9">
        <v>0</v>
      </c>
      <c r="HO9">
        <v>5</v>
      </c>
      <c r="HP9" t="s">
        <v>23</v>
      </c>
      <c r="HQ9" t="s">
        <v>3</v>
      </c>
      <c r="HR9">
        <v>0</v>
      </c>
      <c r="HS9">
        <v>0</v>
      </c>
      <c r="HT9">
        <v>0</v>
      </c>
      <c r="HU9" t="s">
        <v>207</v>
      </c>
      <c r="HV9">
        <v>0</v>
      </c>
      <c r="HW9">
        <v>0</v>
      </c>
      <c r="HX9" t="s">
        <v>207</v>
      </c>
      <c r="HY9">
        <v>0</v>
      </c>
      <c r="HZ9">
        <v>2</v>
      </c>
      <c r="IA9" t="s">
        <v>14</v>
      </c>
      <c r="IB9" t="s">
        <v>3</v>
      </c>
      <c r="IC9" t="s">
        <v>207</v>
      </c>
      <c r="ID9">
        <v>0</v>
      </c>
      <c r="IE9">
        <v>0</v>
      </c>
      <c r="IF9">
        <v>0</v>
      </c>
      <c r="IG9">
        <v>0</v>
      </c>
      <c r="IH9">
        <v>0</v>
      </c>
      <c r="II9" t="s">
        <v>207</v>
      </c>
      <c r="IJ9">
        <v>0</v>
      </c>
      <c r="IK9">
        <v>5</v>
      </c>
      <c r="IL9" t="s">
        <v>23</v>
      </c>
      <c r="IM9" t="s">
        <v>3</v>
      </c>
      <c r="IN9">
        <v>0</v>
      </c>
      <c r="IO9" t="s">
        <v>207</v>
      </c>
      <c r="IP9">
        <v>0</v>
      </c>
      <c r="IQ9">
        <v>0</v>
      </c>
      <c r="IR9">
        <v>0</v>
      </c>
      <c r="IS9">
        <v>0</v>
      </c>
      <c r="IT9" t="s">
        <v>207</v>
      </c>
      <c r="IU9">
        <v>0</v>
      </c>
      <c r="IV9">
        <v>4</v>
      </c>
      <c r="IW9" t="s">
        <v>23</v>
      </c>
      <c r="IX9" t="s">
        <v>3</v>
      </c>
      <c r="IY9">
        <v>0</v>
      </c>
      <c r="IZ9" t="s">
        <v>207</v>
      </c>
      <c r="JA9">
        <v>0</v>
      </c>
      <c r="JB9">
        <v>0</v>
      </c>
      <c r="JC9">
        <v>0</v>
      </c>
      <c r="JD9">
        <v>0</v>
      </c>
      <c r="JE9" t="s">
        <v>207</v>
      </c>
      <c r="JF9">
        <v>0</v>
      </c>
      <c r="JG9">
        <v>4</v>
      </c>
      <c r="JH9" t="s">
        <v>23</v>
      </c>
      <c r="JI9" t="s">
        <v>3</v>
      </c>
      <c r="JJ9" t="s">
        <v>207</v>
      </c>
      <c r="JK9">
        <v>0</v>
      </c>
      <c r="JL9">
        <v>0</v>
      </c>
      <c r="JM9">
        <v>0</v>
      </c>
      <c r="JN9">
        <v>0</v>
      </c>
      <c r="JO9">
        <v>0</v>
      </c>
      <c r="JP9" t="s">
        <v>207</v>
      </c>
      <c r="JQ9">
        <v>0</v>
      </c>
      <c r="JR9">
        <v>5</v>
      </c>
      <c r="JS9" t="s">
        <v>23</v>
      </c>
      <c r="JT9" t="s">
        <v>3</v>
      </c>
      <c r="JU9" t="s">
        <v>207</v>
      </c>
      <c r="JV9">
        <v>0</v>
      </c>
      <c r="JW9">
        <v>0</v>
      </c>
      <c r="JX9">
        <v>0</v>
      </c>
      <c r="JY9">
        <v>0</v>
      </c>
      <c r="JZ9">
        <v>0</v>
      </c>
      <c r="KA9" t="s">
        <v>207</v>
      </c>
      <c r="KB9">
        <v>0</v>
      </c>
      <c r="KC9">
        <v>5</v>
      </c>
      <c r="KD9" t="s">
        <v>23</v>
      </c>
      <c r="KE9" t="s">
        <v>3</v>
      </c>
      <c r="KF9" t="s">
        <v>207</v>
      </c>
      <c r="KG9">
        <v>0</v>
      </c>
      <c r="KH9">
        <v>0</v>
      </c>
      <c r="KI9">
        <v>0</v>
      </c>
      <c r="KJ9">
        <v>0</v>
      </c>
      <c r="KK9">
        <v>0</v>
      </c>
      <c r="KL9" t="s">
        <v>207</v>
      </c>
      <c r="KM9">
        <v>0</v>
      </c>
      <c r="KN9">
        <v>5</v>
      </c>
      <c r="KO9" t="s">
        <v>23</v>
      </c>
      <c r="KP9" t="s">
        <v>3</v>
      </c>
      <c r="KQ9" t="s">
        <v>207</v>
      </c>
      <c r="KR9">
        <v>0</v>
      </c>
      <c r="KS9">
        <v>0</v>
      </c>
      <c r="KT9">
        <v>0</v>
      </c>
      <c r="KU9">
        <v>0</v>
      </c>
      <c r="KV9">
        <v>0</v>
      </c>
      <c r="KW9" t="s">
        <v>207</v>
      </c>
      <c r="KX9">
        <v>0</v>
      </c>
      <c r="KY9">
        <v>5</v>
      </c>
      <c r="KZ9" t="s">
        <v>23</v>
      </c>
      <c r="LA9" t="s">
        <v>3</v>
      </c>
      <c r="LB9">
        <v>0</v>
      </c>
      <c r="LC9">
        <v>0</v>
      </c>
      <c r="LD9" t="s">
        <v>207</v>
      </c>
      <c r="LE9">
        <v>0</v>
      </c>
      <c r="LF9">
        <v>0</v>
      </c>
      <c r="LG9">
        <v>0</v>
      </c>
      <c r="LH9" t="s">
        <v>207</v>
      </c>
      <c r="LI9">
        <v>0</v>
      </c>
      <c r="LJ9">
        <v>3</v>
      </c>
      <c r="LK9" t="s">
        <v>23</v>
      </c>
      <c r="LL9" t="s">
        <v>3</v>
      </c>
      <c r="LM9" t="s">
        <v>207</v>
      </c>
      <c r="LN9">
        <v>0</v>
      </c>
      <c r="LO9">
        <v>0</v>
      </c>
      <c r="LP9">
        <v>0</v>
      </c>
      <c r="LQ9">
        <v>0</v>
      </c>
      <c r="LR9">
        <v>0</v>
      </c>
      <c r="LS9" t="s">
        <v>207</v>
      </c>
      <c r="LT9">
        <v>0</v>
      </c>
      <c r="LU9">
        <v>5</v>
      </c>
      <c r="LV9" t="s">
        <v>23</v>
      </c>
      <c r="LW9" t="s">
        <v>3</v>
      </c>
      <c r="LX9">
        <v>0</v>
      </c>
      <c r="LY9" t="s">
        <v>207</v>
      </c>
      <c r="LZ9">
        <v>0</v>
      </c>
      <c r="MA9">
        <v>0</v>
      </c>
      <c r="MB9">
        <v>0</v>
      </c>
      <c r="MC9">
        <v>0</v>
      </c>
      <c r="MD9" t="s">
        <v>207</v>
      </c>
      <c r="ME9">
        <v>0</v>
      </c>
      <c r="MF9">
        <v>4</v>
      </c>
      <c r="MG9" t="s">
        <v>14</v>
      </c>
      <c r="MH9" t="s">
        <v>3</v>
      </c>
      <c r="MI9" t="s">
        <v>207</v>
      </c>
      <c r="MJ9" t="s">
        <v>207</v>
      </c>
      <c r="MK9" t="s">
        <v>207</v>
      </c>
      <c r="ML9" t="s">
        <v>207</v>
      </c>
      <c r="MM9" t="s">
        <v>207</v>
      </c>
      <c r="MN9">
        <v>0</v>
      </c>
      <c r="MO9">
        <v>0</v>
      </c>
      <c r="MP9" t="s">
        <v>207</v>
      </c>
      <c r="MQ9">
        <v>0</v>
      </c>
      <c r="MR9">
        <v>5</v>
      </c>
      <c r="MS9" t="s">
        <v>14</v>
      </c>
      <c r="MT9" t="s">
        <v>3</v>
      </c>
      <c r="MU9" t="s">
        <v>207</v>
      </c>
      <c r="MV9" t="s">
        <v>207</v>
      </c>
      <c r="MW9" t="s">
        <v>207</v>
      </c>
      <c r="MX9" t="s">
        <v>207</v>
      </c>
      <c r="MY9" t="s">
        <v>207</v>
      </c>
      <c r="MZ9">
        <v>0</v>
      </c>
      <c r="NA9">
        <v>0</v>
      </c>
      <c r="NB9" t="s">
        <v>207</v>
      </c>
      <c r="NC9">
        <v>0</v>
      </c>
      <c r="ND9">
        <v>5</v>
      </c>
      <c r="NE9" t="s">
        <v>14</v>
      </c>
      <c r="NF9" t="s">
        <v>3</v>
      </c>
      <c r="NG9" t="s">
        <v>207</v>
      </c>
      <c r="NH9" t="s">
        <v>207</v>
      </c>
      <c r="NI9" t="s">
        <v>207</v>
      </c>
      <c r="NJ9" t="s">
        <v>207</v>
      </c>
      <c r="NK9" t="s">
        <v>207</v>
      </c>
      <c r="NL9">
        <v>0</v>
      </c>
      <c r="NM9">
        <v>0</v>
      </c>
      <c r="NN9" t="s">
        <v>207</v>
      </c>
      <c r="NO9">
        <v>0</v>
      </c>
      <c r="NP9">
        <v>5</v>
      </c>
      <c r="NQ9" t="s">
        <v>14</v>
      </c>
      <c r="NR9" t="s">
        <v>3</v>
      </c>
      <c r="NS9" t="s">
        <v>207</v>
      </c>
      <c r="NT9" t="s">
        <v>207</v>
      </c>
      <c r="NU9" t="s">
        <v>207</v>
      </c>
      <c r="NV9" t="s">
        <v>207</v>
      </c>
      <c r="NW9">
        <v>0</v>
      </c>
      <c r="NX9">
        <v>0</v>
      </c>
      <c r="NY9">
        <v>0</v>
      </c>
      <c r="NZ9" t="s">
        <v>207</v>
      </c>
      <c r="OA9">
        <v>0</v>
      </c>
      <c r="OB9">
        <v>4</v>
      </c>
      <c r="OC9" t="s">
        <v>14</v>
      </c>
      <c r="OD9" t="s">
        <v>3</v>
      </c>
      <c r="OE9" t="s">
        <v>207</v>
      </c>
      <c r="OF9" t="s">
        <v>207</v>
      </c>
      <c r="OG9" t="s">
        <v>207</v>
      </c>
      <c r="OH9" t="s">
        <v>207</v>
      </c>
      <c r="OI9">
        <v>0</v>
      </c>
      <c r="OJ9">
        <v>0</v>
      </c>
      <c r="OK9">
        <v>0</v>
      </c>
      <c r="OL9" t="s">
        <v>207</v>
      </c>
      <c r="OM9">
        <v>0</v>
      </c>
      <c r="ON9">
        <v>4</v>
      </c>
      <c r="OO9" t="s">
        <v>14</v>
      </c>
      <c r="OP9" t="s">
        <v>3</v>
      </c>
      <c r="OQ9" t="s">
        <v>207</v>
      </c>
      <c r="OR9" t="s">
        <v>207</v>
      </c>
      <c r="OS9" t="s">
        <v>207</v>
      </c>
      <c r="OT9" t="s">
        <v>207</v>
      </c>
      <c r="OU9" t="s">
        <v>207</v>
      </c>
      <c r="OV9">
        <v>0</v>
      </c>
      <c r="OW9">
        <v>0</v>
      </c>
      <c r="OX9" t="s">
        <v>207</v>
      </c>
      <c r="OY9">
        <v>0</v>
      </c>
      <c r="OZ9">
        <v>5</v>
      </c>
      <c r="PA9" t="s">
        <v>14</v>
      </c>
      <c r="PB9" t="s">
        <v>3</v>
      </c>
      <c r="PC9" t="s">
        <v>207</v>
      </c>
      <c r="PD9">
        <v>0</v>
      </c>
      <c r="PE9" t="s">
        <v>207</v>
      </c>
      <c r="PF9">
        <v>0</v>
      </c>
      <c r="PG9" t="s">
        <v>207</v>
      </c>
      <c r="PH9">
        <v>0</v>
      </c>
      <c r="PI9">
        <v>0</v>
      </c>
      <c r="PJ9" t="s">
        <v>207</v>
      </c>
      <c r="PK9">
        <v>0</v>
      </c>
      <c r="PL9">
        <v>3</v>
      </c>
      <c r="PM9" t="s">
        <v>14</v>
      </c>
      <c r="PN9" t="s">
        <v>3</v>
      </c>
      <c r="PO9" t="s">
        <v>207</v>
      </c>
      <c r="PP9" t="s">
        <v>207</v>
      </c>
      <c r="PQ9" t="s">
        <v>207</v>
      </c>
      <c r="PR9" t="s">
        <v>207</v>
      </c>
      <c r="PS9">
        <v>0</v>
      </c>
      <c r="PT9">
        <v>0</v>
      </c>
      <c r="PU9">
        <v>0</v>
      </c>
      <c r="PV9" t="s">
        <v>207</v>
      </c>
      <c r="PW9">
        <v>0</v>
      </c>
      <c r="PX9">
        <v>4</v>
      </c>
      <c r="PY9" t="s">
        <v>14</v>
      </c>
      <c r="PZ9" t="s">
        <v>3</v>
      </c>
      <c r="QA9" t="s">
        <v>207</v>
      </c>
      <c r="QB9" t="s">
        <v>207</v>
      </c>
      <c r="QC9" t="s">
        <v>207</v>
      </c>
      <c r="QD9" t="s">
        <v>207</v>
      </c>
      <c r="QE9">
        <v>0</v>
      </c>
      <c r="QF9">
        <v>0</v>
      </c>
      <c r="QG9">
        <v>0</v>
      </c>
      <c r="QH9" t="s">
        <v>207</v>
      </c>
      <c r="QI9">
        <v>0</v>
      </c>
      <c r="QJ9">
        <v>4</v>
      </c>
      <c r="QK9" t="s">
        <v>14</v>
      </c>
      <c r="QL9" t="s">
        <v>3</v>
      </c>
      <c r="QM9" t="s">
        <v>207</v>
      </c>
      <c r="QN9" t="s">
        <v>207</v>
      </c>
      <c r="QO9" t="s">
        <v>207</v>
      </c>
      <c r="QP9" t="s">
        <v>207</v>
      </c>
      <c r="QQ9" t="s">
        <v>207</v>
      </c>
      <c r="QR9">
        <v>0</v>
      </c>
      <c r="QS9">
        <v>0</v>
      </c>
      <c r="QT9" t="s">
        <v>207</v>
      </c>
      <c r="QU9">
        <v>0</v>
      </c>
      <c r="QV9">
        <v>5</v>
      </c>
      <c r="QW9" t="s">
        <v>23</v>
      </c>
      <c r="QX9" t="s">
        <v>3</v>
      </c>
      <c r="QY9" t="s">
        <v>207</v>
      </c>
      <c r="QZ9">
        <v>0</v>
      </c>
      <c r="RA9">
        <v>0</v>
      </c>
      <c r="RB9">
        <v>0</v>
      </c>
      <c r="RC9">
        <v>0</v>
      </c>
      <c r="RD9">
        <v>0</v>
      </c>
      <c r="RE9" t="s">
        <v>207</v>
      </c>
      <c r="RF9">
        <v>0</v>
      </c>
      <c r="RG9">
        <v>5</v>
      </c>
      <c r="RH9" t="s">
        <v>14</v>
      </c>
      <c r="RI9" t="s">
        <v>3</v>
      </c>
      <c r="RJ9" t="s">
        <v>207</v>
      </c>
      <c r="RK9" t="s">
        <v>207</v>
      </c>
      <c r="RL9" t="s">
        <v>207</v>
      </c>
      <c r="RM9">
        <v>0</v>
      </c>
      <c r="RN9" t="s">
        <v>207</v>
      </c>
      <c r="RO9">
        <v>0</v>
      </c>
      <c r="RP9">
        <v>0</v>
      </c>
      <c r="RQ9" t="s">
        <v>207</v>
      </c>
      <c r="RR9">
        <v>0</v>
      </c>
      <c r="RS9">
        <v>4</v>
      </c>
      <c r="RT9">
        <v>178</v>
      </c>
      <c r="RU9">
        <v>40</v>
      </c>
      <c r="RV9">
        <v>40</v>
      </c>
      <c r="RW9" t="s">
        <v>208</v>
      </c>
      <c r="RX9">
        <v>2</v>
      </c>
      <c r="RY9" t="s">
        <v>3</v>
      </c>
      <c r="RZ9" t="s">
        <v>3</v>
      </c>
      <c r="SA9" t="s">
        <v>3</v>
      </c>
      <c r="SB9" t="s">
        <v>3</v>
      </c>
      <c r="SC9" t="s">
        <v>3</v>
      </c>
      <c r="SD9" t="s">
        <v>3</v>
      </c>
      <c r="SE9" t="s">
        <v>3</v>
      </c>
      <c r="SF9" t="s">
        <v>3</v>
      </c>
      <c r="SG9" t="s">
        <v>3</v>
      </c>
      <c r="SH9" t="s">
        <v>3</v>
      </c>
      <c r="SI9" t="s">
        <v>3</v>
      </c>
      <c r="SJ9" t="s">
        <v>3</v>
      </c>
      <c r="SK9" t="s">
        <v>3</v>
      </c>
      <c r="SL9" t="s">
        <v>3</v>
      </c>
      <c r="SM9" t="s">
        <v>3</v>
      </c>
      <c r="SN9" t="s">
        <v>3</v>
      </c>
      <c r="SO9" t="s">
        <v>3</v>
      </c>
      <c r="SP9" t="s">
        <v>3</v>
      </c>
      <c r="SQ9" t="s">
        <v>3</v>
      </c>
      <c r="SR9" t="s">
        <v>3</v>
      </c>
      <c r="SS9" t="s">
        <v>3</v>
      </c>
      <c r="ST9" t="s">
        <v>3</v>
      </c>
      <c r="SU9" t="s">
        <v>3</v>
      </c>
      <c r="SV9" t="s">
        <v>3</v>
      </c>
      <c r="SW9" t="s">
        <v>3</v>
      </c>
      <c r="SX9" t="s">
        <v>3</v>
      </c>
      <c r="SY9" t="s">
        <v>3</v>
      </c>
      <c r="SZ9" t="s">
        <v>3</v>
      </c>
      <c r="TA9" t="s">
        <v>3</v>
      </c>
      <c r="TB9" t="s">
        <v>3</v>
      </c>
      <c r="TC9" t="s">
        <v>3</v>
      </c>
      <c r="TD9" t="s">
        <v>3</v>
      </c>
      <c r="TE9" t="s">
        <v>3</v>
      </c>
      <c r="TF9" t="s">
        <v>3</v>
      </c>
      <c r="TG9" t="s">
        <v>3</v>
      </c>
      <c r="TH9" t="s">
        <v>3</v>
      </c>
      <c r="TI9" t="s">
        <v>3</v>
      </c>
      <c r="TJ9" t="s">
        <v>3</v>
      </c>
      <c r="TK9" t="s">
        <v>3</v>
      </c>
      <c r="TL9" t="s">
        <v>3</v>
      </c>
      <c r="TM9" t="s">
        <v>3</v>
      </c>
      <c r="TN9" t="s">
        <v>3</v>
      </c>
      <c r="TO9" t="s">
        <v>3</v>
      </c>
      <c r="TP9" t="s">
        <v>3</v>
      </c>
      <c r="TQ9" t="s">
        <v>3</v>
      </c>
      <c r="TR9" t="s">
        <v>3</v>
      </c>
      <c r="TS9" t="s">
        <v>3</v>
      </c>
      <c r="TT9" t="s">
        <v>3</v>
      </c>
      <c r="TU9" t="s">
        <v>3</v>
      </c>
      <c r="TV9" t="s">
        <v>3</v>
      </c>
      <c r="TW9" t="s">
        <v>3</v>
      </c>
      <c r="TX9" t="s">
        <v>3</v>
      </c>
      <c r="TY9" t="s">
        <v>3</v>
      </c>
      <c r="TZ9" t="s">
        <v>3</v>
      </c>
      <c r="UA9" t="s">
        <v>3</v>
      </c>
      <c r="UB9" t="s">
        <v>3</v>
      </c>
      <c r="UC9" t="s">
        <v>3</v>
      </c>
      <c r="UD9" t="s">
        <v>3</v>
      </c>
    </row>
    <row r="10" spans="1:550" x14ac:dyDescent="0.35">
      <c r="A10" t="s">
        <v>1022</v>
      </c>
      <c r="B10" t="s">
        <v>3</v>
      </c>
      <c r="C10" t="s">
        <v>3</v>
      </c>
      <c r="D10" s="164" t="s">
        <v>3</v>
      </c>
      <c r="E10" t="s">
        <v>3</v>
      </c>
      <c r="F10" t="s">
        <v>3</v>
      </c>
      <c r="G10" t="s">
        <v>3</v>
      </c>
      <c r="H10" t="s">
        <v>3</v>
      </c>
      <c r="I10" t="s">
        <v>3</v>
      </c>
      <c r="J10" t="s">
        <v>3</v>
      </c>
      <c r="K10" t="s">
        <v>3</v>
      </c>
      <c r="L10" t="s">
        <v>3</v>
      </c>
      <c r="M10" t="s">
        <v>3</v>
      </c>
      <c r="N10" t="s">
        <v>3</v>
      </c>
      <c r="O10" t="s">
        <v>3</v>
      </c>
      <c r="P10" t="s">
        <v>14</v>
      </c>
      <c r="Q10" t="s">
        <v>3</v>
      </c>
      <c r="R10" t="s">
        <v>207</v>
      </c>
      <c r="S10" t="s">
        <v>207</v>
      </c>
      <c r="T10" t="s">
        <v>207</v>
      </c>
      <c r="U10" t="s">
        <v>207</v>
      </c>
      <c r="V10" t="s">
        <v>207</v>
      </c>
      <c r="W10">
        <v>0</v>
      </c>
      <c r="X10">
        <v>0</v>
      </c>
      <c r="Y10" t="s">
        <v>207</v>
      </c>
      <c r="Z10">
        <v>0</v>
      </c>
      <c r="AA10">
        <v>5</v>
      </c>
      <c r="AB10" t="s">
        <v>14</v>
      </c>
      <c r="AC10" t="s">
        <v>3</v>
      </c>
      <c r="AD10" t="s">
        <v>207</v>
      </c>
      <c r="AE10" t="s">
        <v>207</v>
      </c>
      <c r="AF10" t="s">
        <v>207</v>
      </c>
      <c r="AG10" t="s">
        <v>207</v>
      </c>
      <c r="AH10" t="s">
        <v>207</v>
      </c>
      <c r="AI10">
        <v>0</v>
      </c>
      <c r="AJ10">
        <v>0</v>
      </c>
      <c r="AK10">
        <v>0</v>
      </c>
      <c r="AL10" t="s">
        <v>207</v>
      </c>
      <c r="AM10">
        <v>0</v>
      </c>
      <c r="AN10">
        <v>5</v>
      </c>
      <c r="AO10" t="s">
        <v>23</v>
      </c>
      <c r="AP10" t="s">
        <v>3</v>
      </c>
      <c r="AQ10">
        <v>0</v>
      </c>
      <c r="AR10" t="s">
        <v>207</v>
      </c>
      <c r="AS10">
        <v>0</v>
      </c>
      <c r="AT10">
        <v>0</v>
      </c>
      <c r="AU10">
        <v>0</v>
      </c>
      <c r="AV10">
        <v>0</v>
      </c>
      <c r="AW10" t="s">
        <v>207</v>
      </c>
      <c r="AX10">
        <v>0</v>
      </c>
      <c r="AY10">
        <v>4</v>
      </c>
      <c r="AZ10" t="s">
        <v>14</v>
      </c>
      <c r="BA10" t="s">
        <v>3</v>
      </c>
      <c r="BB10" t="s">
        <v>207</v>
      </c>
      <c r="BC10">
        <v>0</v>
      </c>
      <c r="BD10">
        <v>0</v>
      </c>
      <c r="BE10">
        <v>0</v>
      </c>
      <c r="BF10">
        <v>0</v>
      </c>
      <c r="BG10">
        <v>0</v>
      </c>
      <c r="BH10" t="s">
        <v>207</v>
      </c>
      <c r="BI10">
        <v>0</v>
      </c>
      <c r="BJ10">
        <v>5</v>
      </c>
      <c r="BK10" t="s">
        <v>23</v>
      </c>
      <c r="BL10" t="s">
        <v>3</v>
      </c>
      <c r="BM10" t="s">
        <v>207</v>
      </c>
      <c r="BN10">
        <v>0</v>
      </c>
      <c r="BO10">
        <v>0</v>
      </c>
      <c r="BP10">
        <v>0</v>
      </c>
      <c r="BQ10">
        <v>0</v>
      </c>
      <c r="BR10">
        <v>0</v>
      </c>
      <c r="BS10" t="s">
        <v>207</v>
      </c>
      <c r="BT10">
        <v>0</v>
      </c>
      <c r="BU10">
        <v>5</v>
      </c>
      <c r="BV10" t="s">
        <v>14</v>
      </c>
      <c r="BW10" t="s">
        <v>3</v>
      </c>
      <c r="BX10" t="s">
        <v>207</v>
      </c>
      <c r="BY10" t="s">
        <v>207</v>
      </c>
      <c r="BZ10" t="s">
        <v>207</v>
      </c>
      <c r="CA10" t="s">
        <v>207</v>
      </c>
      <c r="CB10" t="s">
        <v>207</v>
      </c>
      <c r="CC10">
        <v>0</v>
      </c>
      <c r="CD10">
        <v>0</v>
      </c>
      <c r="CE10">
        <v>0</v>
      </c>
      <c r="CF10" t="s">
        <v>207</v>
      </c>
      <c r="CG10">
        <v>0</v>
      </c>
      <c r="CH10">
        <v>5</v>
      </c>
      <c r="CI10" t="s">
        <v>14</v>
      </c>
      <c r="CJ10" t="s">
        <v>3</v>
      </c>
      <c r="CK10" t="s">
        <v>207</v>
      </c>
      <c r="CL10" t="s">
        <v>207</v>
      </c>
      <c r="CM10" t="s">
        <v>207</v>
      </c>
      <c r="CN10" t="s">
        <v>207</v>
      </c>
      <c r="CO10" t="s">
        <v>207</v>
      </c>
      <c r="CP10">
        <v>0</v>
      </c>
      <c r="CQ10">
        <v>0</v>
      </c>
      <c r="CR10">
        <v>0</v>
      </c>
      <c r="CS10" t="s">
        <v>207</v>
      </c>
      <c r="CT10">
        <v>0</v>
      </c>
      <c r="CU10">
        <v>5</v>
      </c>
      <c r="CV10" t="s">
        <v>14</v>
      </c>
      <c r="CW10" t="s">
        <v>3</v>
      </c>
      <c r="CX10" t="s">
        <v>207</v>
      </c>
      <c r="CY10" t="s">
        <v>207</v>
      </c>
      <c r="CZ10" t="s">
        <v>207</v>
      </c>
      <c r="DA10" t="s">
        <v>207</v>
      </c>
      <c r="DB10" t="s">
        <v>207</v>
      </c>
      <c r="DC10">
        <v>0</v>
      </c>
      <c r="DD10">
        <v>0</v>
      </c>
      <c r="DE10">
        <v>0</v>
      </c>
      <c r="DF10" t="s">
        <v>207</v>
      </c>
      <c r="DG10">
        <v>0</v>
      </c>
      <c r="DH10">
        <v>5</v>
      </c>
      <c r="DI10" t="s">
        <v>14</v>
      </c>
      <c r="DJ10" t="s">
        <v>3</v>
      </c>
      <c r="DK10" t="s">
        <v>207</v>
      </c>
      <c r="DL10" t="s">
        <v>207</v>
      </c>
      <c r="DM10" t="s">
        <v>207</v>
      </c>
      <c r="DN10" t="s">
        <v>207</v>
      </c>
      <c r="DO10" t="s">
        <v>207</v>
      </c>
      <c r="DP10">
        <v>0</v>
      </c>
      <c r="DQ10">
        <v>0</v>
      </c>
      <c r="DR10">
        <v>0</v>
      </c>
      <c r="DS10" t="s">
        <v>207</v>
      </c>
      <c r="DT10">
        <v>0</v>
      </c>
      <c r="DU10">
        <v>5</v>
      </c>
      <c r="DV10" t="s">
        <v>14</v>
      </c>
      <c r="DW10" t="s">
        <v>3</v>
      </c>
      <c r="DX10" t="s">
        <v>207</v>
      </c>
      <c r="DY10" t="s">
        <v>207</v>
      </c>
      <c r="DZ10">
        <v>0</v>
      </c>
      <c r="EA10" t="s">
        <v>207</v>
      </c>
      <c r="EB10" t="s">
        <v>207</v>
      </c>
      <c r="EC10">
        <v>0</v>
      </c>
      <c r="ED10">
        <v>0</v>
      </c>
      <c r="EE10">
        <v>0</v>
      </c>
      <c r="EF10" t="s">
        <v>207</v>
      </c>
      <c r="EG10">
        <v>0</v>
      </c>
      <c r="EH10">
        <v>4</v>
      </c>
      <c r="EI10" t="s">
        <v>14</v>
      </c>
      <c r="EJ10" t="s">
        <v>3</v>
      </c>
      <c r="EK10" t="s">
        <v>207</v>
      </c>
      <c r="EL10" t="s">
        <v>207</v>
      </c>
      <c r="EM10" t="s">
        <v>207</v>
      </c>
      <c r="EN10">
        <v>0</v>
      </c>
      <c r="EO10">
        <v>0</v>
      </c>
      <c r="EP10">
        <v>0</v>
      </c>
      <c r="EQ10">
        <v>0</v>
      </c>
      <c r="ER10">
        <v>0</v>
      </c>
      <c r="ES10" t="s">
        <v>207</v>
      </c>
      <c r="ET10">
        <v>0</v>
      </c>
      <c r="EU10">
        <v>3</v>
      </c>
      <c r="EV10" t="s">
        <v>14</v>
      </c>
      <c r="EW10" t="s">
        <v>3</v>
      </c>
      <c r="EX10" t="s">
        <v>207</v>
      </c>
      <c r="EY10" t="s">
        <v>207</v>
      </c>
      <c r="EZ10" t="s">
        <v>207</v>
      </c>
      <c r="FA10" t="s">
        <v>207</v>
      </c>
      <c r="FB10" t="s">
        <v>207</v>
      </c>
      <c r="FC10">
        <v>0</v>
      </c>
      <c r="FD10">
        <v>0</v>
      </c>
      <c r="FE10">
        <v>0</v>
      </c>
      <c r="FF10" t="s">
        <v>207</v>
      </c>
      <c r="FG10">
        <v>0</v>
      </c>
      <c r="FH10">
        <v>5</v>
      </c>
      <c r="FI10" t="s">
        <v>14</v>
      </c>
      <c r="FJ10" t="s">
        <v>3</v>
      </c>
      <c r="FK10" t="s">
        <v>207</v>
      </c>
      <c r="FL10" t="s">
        <v>207</v>
      </c>
      <c r="FM10" t="s">
        <v>207</v>
      </c>
      <c r="FN10" t="s">
        <v>207</v>
      </c>
      <c r="FO10" t="s">
        <v>207</v>
      </c>
      <c r="FP10">
        <v>0</v>
      </c>
      <c r="FQ10">
        <v>0</v>
      </c>
      <c r="FR10">
        <v>0</v>
      </c>
      <c r="FS10" t="s">
        <v>207</v>
      </c>
      <c r="FT10">
        <v>0</v>
      </c>
      <c r="FU10">
        <v>5</v>
      </c>
      <c r="FV10" t="s">
        <v>14</v>
      </c>
      <c r="FW10" t="s">
        <v>3</v>
      </c>
      <c r="FX10" t="s">
        <v>207</v>
      </c>
      <c r="FY10" t="s">
        <v>207</v>
      </c>
      <c r="FZ10" t="s">
        <v>207</v>
      </c>
      <c r="GA10" t="s">
        <v>207</v>
      </c>
      <c r="GB10" t="s">
        <v>207</v>
      </c>
      <c r="GC10">
        <v>0</v>
      </c>
      <c r="GD10">
        <v>0</v>
      </c>
      <c r="GE10" t="s">
        <v>207</v>
      </c>
      <c r="GF10">
        <v>0</v>
      </c>
      <c r="GG10">
        <v>5</v>
      </c>
      <c r="GH10" t="s">
        <v>14</v>
      </c>
      <c r="GI10" t="s">
        <v>3</v>
      </c>
      <c r="GJ10" t="s">
        <v>207</v>
      </c>
      <c r="GK10" t="s">
        <v>207</v>
      </c>
      <c r="GL10" t="s">
        <v>207</v>
      </c>
      <c r="GM10" t="s">
        <v>207</v>
      </c>
      <c r="GN10" t="s">
        <v>207</v>
      </c>
      <c r="GO10">
        <v>0</v>
      </c>
      <c r="GP10">
        <v>0</v>
      </c>
      <c r="GQ10" t="s">
        <v>207</v>
      </c>
      <c r="GR10">
        <v>0</v>
      </c>
      <c r="GS10">
        <v>5</v>
      </c>
      <c r="GT10" t="s">
        <v>14</v>
      </c>
      <c r="GU10" t="s">
        <v>3</v>
      </c>
      <c r="GV10" t="s">
        <v>207</v>
      </c>
      <c r="GW10">
        <v>0</v>
      </c>
      <c r="GX10">
        <v>0</v>
      </c>
      <c r="GY10">
        <v>0</v>
      </c>
      <c r="GZ10">
        <v>0</v>
      </c>
      <c r="HA10">
        <v>0</v>
      </c>
      <c r="HB10" t="s">
        <v>207</v>
      </c>
      <c r="HC10">
        <v>0</v>
      </c>
      <c r="HD10">
        <v>5</v>
      </c>
      <c r="HE10" t="s">
        <v>14</v>
      </c>
      <c r="HF10" t="s">
        <v>3</v>
      </c>
      <c r="HG10" t="s">
        <v>207</v>
      </c>
      <c r="HH10">
        <v>0</v>
      </c>
      <c r="HI10">
        <v>0</v>
      </c>
      <c r="HJ10">
        <v>0</v>
      </c>
      <c r="HK10">
        <v>0</v>
      </c>
      <c r="HL10">
        <v>0</v>
      </c>
      <c r="HM10" t="s">
        <v>207</v>
      </c>
      <c r="HN10">
        <v>0</v>
      </c>
      <c r="HO10">
        <v>5</v>
      </c>
      <c r="HP10" t="s">
        <v>23</v>
      </c>
      <c r="HQ10" t="s">
        <v>3</v>
      </c>
      <c r="HR10" t="s">
        <v>207</v>
      </c>
      <c r="HS10">
        <v>0</v>
      </c>
      <c r="HT10">
        <v>0</v>
      </c>
      <c r="HU10">
        <v>0</v>
      </c>
      <c r="HV10">
        <v>0</v>
      </c>
      <c r="HW10">
        <v>0</v>
      </c>
      <c r="HX10" t="s">
        <v>207</v>
      </c>
      <c r="HY10">
        <v>0</v>
      </c>
      <c r="HZ10">
        <v>5</v>
      </c>
      <c r="IA10" t="s">
        <v>14</v>
      </c>
      <c r="IB10" t="s">
        <v>3</v>
      </c>
      <c r="IC10" t="s">
        <v>207</v>
      </c>
      <c r="ID10">
        <v>0</v>
      </c>
      <c r="IE10">
        <v>0</v>
      </c>
      <c r="IF10">
        <v>0</v>
      </c>
      <c r="IG10">
        <v>0</v>
      </c>
      <c r="IH10">
        <v>0</v>
      </c>
      <c r="II10" t="s">
        <v>207</v>
      </c>
      <c r="IJ10">
        <v>0</v>
      </c>
      <c r="IK10">
        <v>5</v>
      </c>
      <c r="IL10" t="s">
        <v>23</v>
      </c>
      <c r="IM10" t="s">
        <v>3</v>
      </c>
      <c r="IN10">
        <v>0</v>
      </c>
      <c r="IO10" t="s">
        <v>207</v>
      </c>
      <c r="IP10">
        <v>0</v>
      </c>
      <c r="IQ10">
        <v>0</v>
      </c>
      <c r="IR10">
        <v>0</v>
      </c>
      <c r="IS10">
        <v>0</v>
      </c>
      <c r="IT10" t="s">
        <v>207</v>
      </c>
      <c r="IU10">
        <v>0</v>
      </c>
      <c r="IV10">
        <v>4</v>
      </c>
      <c r="IW10" t="s">
        <v>23</v>
      </c>
      <c r="IX10" t="s">
        <v>3</v>
      </c>
      <c r="IY10" t="s">
        <v>207</v>
      </c>
      <c r="IZ10">
        <v>0</v>
      </c>
      <c r="JA10">
        <v>0</v>
      </c>
      <c r="JB10">
        <v>0</v>
      </c>
      <c r="JC10">
        <v>0</v>
      </c>
      <c r="JD10">
        <v>0</v>
      </c>
      <c r="JE10" t="s">
        <v>207</v>
      </c>
      <c r="JF10">
        <v>0</v>
      </c>
      <c r="JG10">
        <v>5</v>
      </c>
      <c r="JH10" t="s">
        <v>14</v>
      </c>
      <c r="JI10" t="s">
        <v>3</v>
      </c>
      <c r="JJ10" t="s">
        <v>207</v>
      </c>
      <c r="JK10">
        <v>0</v>
      </c>
      <c r="JL10">
        <v>0</v>
      </c>
      <c r="JM10">
        <v>0</v>
      </c>
      <c r="JN10">
        <v>0</v>
      </c>
      <c r="JO10">
        <v>0</v>
      </c>
      <c r="JP10" t="s">
        <v>207</v>
      </c>
      <c r="JQ10">
        <v>0</v>
      </c>
      <c r="JR10">
        <v>5</v>
      </c>
      <c r="JS10" t="s">
        <v>14</v>
      </c>
      <c r="JT10" t="s">
        <v>3</v>
      </c>
      <c r="JU10" t="s">
        <v>207</v>
      </c>
      <c r="JV10">
        <v>0</v>
      </c>
      <c r="JW10">
        <v>0</v>
      </c>
      <c r="JX10">
        <v>0</v>
      </c>
      <c r="JY10">
        <v>0</v>
      </c>
      <c r="JZ10">
        <v>0</v>
      </c>
      <c r="KA10" t="s">
        <v>207</v>
      </c>
      <c r="KB10">
        <v>0</v>
      </c>
      <c r="KC10">
        <v>5</v>
      </c>
      <c r="KD10" t="s">
        <v>23</v>
      </c>
      <c r="KE10" t="s">
        <v>3</v>
      </c>
      <c r="KF10" t="s">
        <v>207</v>
      </c>
      <c r="KG10">
        <v>0</v>
      </c>
      <c r="KH10">
        <v>0</v>
      </c>
      <c r="KI10">
        <v>0</v>
      </c>
      <c r="KJ10">
        <v>0</v>
      </c>
      <c r="KK10">
        <v>0</v>
      </c>
      <c r="KL10" t="s">
        <v>207</v>
      </c>
      <c r="KM10">
        <v>0</v>
      </c>
      <c r="KN10">
        <v>5</v>
      </c>
      <c r="KO10" t="s">
        <v>23</v>
      </c>
      <c r="KP10" t="s">
        <v>3</v>
      </c>
      <c r="KQ10">
        <v>0</v>
      </c>
      <c r="KR10" t="s">
        <v>207</v>
      </c>
      <c r="KS10">
        <v>0</v>
      </c>
      <c r="KT10">
        <v>0</v>
      </c>
      <c r="KU10">
        <v>0</v>
      </c>
      <c r="KV10">
        <v>0</v>
      </c>
      <c r="KW10" t="s">
        <v>207</v>
      </c>
      <c r="KX10">
        <v>0</v>
      </c>
      <c r="KY10">
        <v>4</v>
      </c>
      <c r="KZ10" t="s">
        <v>23</v>
      </c>
      <c r="LA10" t="s">
        <v>3</v>
      </c>
      <c r="LB10">
        <v>0</v>
      </c>
      <c r="LC10">
        <v>0</v>
      </c>
      <c r="LD10" t="s">
        <v>207</v>
      </c>
      <c r="LE10">
        <v>0</v>
      </c>
      <c r="LF10">
        <v>0</v>
      </c>
      <c r="LG10">
        <v>0</v>
      </c>
      <c r="LH10">
        <v>0</v>
      </c>
      <c r="LI10" t="s">
        <v>207</v>
      </c>
      <c r="LJ10">
        <v>3</v>
      </c>
      <c r="LK10" t="s">
        <v>23</v>
      </c>
      <c r="LL10" t="s">
        <v>3</v>
      </c>
      <c r="LM10">
        <v>0</v>
      </c>
      <c r="LN10">
        <v>0</v>
      </c>
      <c r="LO10" t="s">
        <v>207</v>
      </c>
      <c r="LP10">
        <v>0</v>
      </c>
      <c r="LQ10">
        <v>0</v>
      </c>
      <c r="LR10">
        <v>0</v>
      </c>
      <c r="LS10" t="s">
        <v>207</v>
      </c>
      <c r="LT10">
        <v>0</v>
      </c>
      <c r="LU10">
        <v>3</v>
      </c>
      <c r="LV10" t="s">
        <v>14</v>
      </c>
      <c r="LW10" t="s">
        <v>3</v>
      </c>
      <c r="LX10" t="s">
        <v>207</v>
      </c>
      <c r="LY10">
        <v>0</v>
      </c>
      <c r="LZ10">
        <v>0</v>
      </c>
      <c r="MA10">
        <v>0</v>
      </c>
      <c r="MB10">
        <v>0</v>
      </c>
      <c r="MC10">
        <v>0</v>
      </c>
      <c r="MD10" t="s">
        <v>207</v>
      </c>
      <c r="ME10">
        <v>0</v>
      </c>
      <c r="MF10">
        <v>5</v>
      </c>
      <c r="MG10" t="s">
        <v>14</v>
      </c>
      <c r="MH10" t="s">
        <v>3</v>
      </c>
      <c r="MI10" t="s">
        <v>207</v>
      </c>
      <c r="MJ10" t="s">
        <v>207</v>
      </c>
      <c r="MK10" t="s">
        <v>207</v>
      </c>
      <c r="ML10" t="s">
        <v>207</v>
      </c>
      <c r="MM10" t="s">
        <v>207</v>
      </c>
      <c r="MN10">
        <v>0</v>
      </c>
      <c r="MO10">
        <v>0</v>
      </c>
      <c r="MP10" t="s">
        <v>207</v>
      </c>
      <c r="MQ10">
        <v>0</v>
      </c>
      <c r="MR10">
        <v>5</v>
      </c>
      <c r="MS10" t="s">
        <v>14</v>
      </c>
      <c r="MT10" t="s">
        <v>3</v>
      </c>
      <c r="MU10" t="s">
        <v>207</v>
      </c>
      <c r="MV10" t="s">
        <v>207</v>
      </c>
      <c r="MW10" t="s">
        <v>207</v>
      </c>
      <c r="MX10" t="s">
        <v>207</v>
      </c>
      <c r="MY10" t="s">
        <v>207</v>
      </c>
      <c r="MZ10">
        <v>0</v>
      </c>
      <c r="NA10">
        <v>0</v>
      </c>
      <c r="NB10" t="s">
        <v>207</v>
      </c>
      <c r="NC10">
        <v>0</v>
      </c>
      <c r="ND10">
        <v>5</v>
      </c>
      <c r="NE10" t="s">
        <v>14</v>
      </c>
      <c r="NF10" t="s">
        <v>3</v>
      </c>
      <c r="NG10" t="s">
        <v>207</v>
      </c>
      <c r="NH10" t="s">
        <v>207</v>
      </c>
      <c r="NI10" t="s">
        <v>207</v>
      </c>
      <c r="NJ10" t="s">
        <v>207</v>
      </c>
      <c r="NK10" t="s">
        <v>207</v>
      </c>
      <c r="NL10">
        <v>0</v>
      </c>
      <c r="NM10">
        <v>0</v>
      </c>
      <c r="NN10" t="s">
        <v>207</v>
      </c>
      <c r="NO10">
        <v>0</v>
      </c>
      <c r="NP10">
        <v>5</v>
      </c>
      <c r="NQ10" t="s">
        <v>14</v>
      </c>
      <c r="NR10" t="s">
        <v>3</v>
      </c>
      <c r="NS10" t="s">
        <v>207</v>
      </c>
      <c r="NT10" t="s">
        <v>207</v>
      </c>
      <c r="NU10" t="s">
        <v>207</v>
      </c>
      <c r="NV10" t="s">
        <v>207</v>
      </c>
      <c r="NW10" t="s">
        <v>207</v>
      </c>
      <c r="NX10">
        <v>0</v>
      </c>
      <c r="NY10">
        <v>0</v>
      </c>
      <c r="NZ10" t="s">
        <v>207</v>
      </c>
      <c r="OA10">
        <v>0</v>
      </c>
      <c r="OB10">
        <v>5</v>
      </c>
      <c r="OC10" t="s">
        <v>14</v>
      </c>
      <c r="OD10" t="s">
        <v>3</v>
      </c>
      <c r="OE10" t="s">
        <v>207</v>
      </c>
      <c r="OF10" t="s">
        <v>207</v>
      </c>
      <c r="OG10" t="s">
        <v>207</v>
      </c>
      <c r="OH10" t="s">
        <v>207</v>
      </c>
      <c r="OI10" t="s">
        <v>207</v>
      </c>
      <c r="OJ10">
        <v>0</v>
      </c>
      <c r="OK10">
        <v>0</v>
      </c>
      <c r="OL10" t="s">
        <v>207</v>
      </c>
      <c r="OM10">
        <v>0</v>
      </c>
      <c r="ON10">
        <v>5</v>
      </c>
      <c r="OO10" t="s">
        <v>14</v>
      </c>
      <c r="OP10" t="s">
        <v>3</v>
      </c>
      <c r="OQ10" t="s">
        <v>207</v>
      </c>
      <c r="OR10" t="s">
        <v>207</v>
      </c>
      <c r="OS10" t="s">
        <v>207</v>
      </c>
      <c r="OT10" t="s">
        <v>207</v>
      </c>
      <c r="OU10" t="s">
        <v>207</v>
      </c>
      <c r="OV10">
        <v>0</v>
      </c>
      <c r="OW10">
        <v>0</v>
      </c>
      <c r="OX10" t="s">
        <v>207</v>
      </c>
      <c r="OY10">
        <v>0</v>
      </c>
      <c r="OZ10">
        <v>5</v>
      </c>
      <c r="PA10" t="s">
        <v>14</v>
      </c>
      <c r="PB10" t="s">
        <v>3</v>
      </c>
      <c r="PC10" t="s">
        <v>207</v>
      </c>
      <c r="PD10">
        <v>0</v>
      </c>
      <c r="PE10" t="s">
        <v>207</v>
      </c>
      <c r="PF10">
        <v>0</v>
      </c>
      <c r="PG10" t="s">
        <v>207</v>
      </c>
      <c r="PH10">
        <v>0</v>
      </c>
      <c r="PI10">
        <v>0</v>
      </c>
      <c r="PJ10" t="s">
        <v>207</v>
      </c>
      <c r="PK10">
        <v>0</v>
      </c>
      <c r="PL10">
        <v>3</v>
      </c>
      <c r="PM10" t="s">
        <v>14</v>
      </c>
      <c r="PN10" t="s">
        <v>3</v>
      </c>
      <c r="PO10" t="s">
        <v>207</v>
      </c>
      <c r="PP10" t="s">
        <v>207</v>
      </c>
      <c r="PQ10" t="s">
        <v>207</v>
      </c>
      <c r="PR10" t="s">
        <v>207</v>
      </c>
      <c r="PS10" t="s">
        <v>207</v>
      </c>
      <c r="PT10">
        <v>0</v>
      </c>
      <c r="PU10">
        <v>0</v>
      </c>
      <c r="PV10" t="s">
        <v>207</v>
      </c>
      <c r="PW10">
        <v>0</v>
      </c>
      <c r="PX10">
        <v>5</v>
      </c>
      <c r="PY10" t="s">
        <v>14</v>
      </c>
      <c r="PZ10" t="s">
        <v>3</v>
      </c>
      <c r="QA10" t="s">
        <v>207</v>
      </c>
      <c r="QB10" t="s">
        <v>207</v>
      </c>
      <c r="QC10" t="s">
        <v>207</v>
      </c>
      <c r="QD10" t="s">
        <v>207</v>
      </c>
      <c r="QE10">
        <v>0</v>
      </c>
      <c r="QF10">
        <v>0</v>
      </c>
      <c r="QG10">
        <v>0</v>
      </c>
      <c r="QH10" t="s">
        <v>207</v>
      </c>
      <c r="QI10">
        <v>0</v>
      </c>
      <c r="QJ10">
        <v>4</v>
      </c>
      <c r="QK10" t="s">
        <v>14</v>
      </c>
      <c r="QL10" t="s">
        <v>3</v>
      </c>
      <c r="QM10" t="s">
        <v>207</v>
      </c>
      <c r="QN10" t="s">
        <v>207</v>
      </c>
      <c r="QO10" t="s">
        <v>207</v>
      </c>
      <c r="QP10" t="s">
        <v>207</v>
      </c>
      <c r="QQ10" t="s">
        <v>207</v>
      </c>
      <c r="QR10">
        <v>0</v>
      </c>
      <c r="QS10">
        <v>0</v>
      </c>
      <c r="QT10" t="s">
        <v>207</v>
      </c>
      <c r="QU10">
        <v>0</v>
      </c>
      <c r="QV10">
        <v>5</v>
      </c>
      <c r="QW10" t="s">
        <v>23</v>
      </c>
      <c r="QX10" t="s">
        <v>3</v>
      </c>
      <c r="QY10" t="s">
        <v>207</v>
      </c>
      <c r="QZ10">
        <v>0</v>
      </c>
      <c r="RA10">
        <v>0</v>
      </c>
      <c r="RB10">
        <v>0</v>
      </c>
      <c r="RC10">
        <v>0</v>
      </c>
      <c r="RD10">
        <v>0</v>
      </c>
      <c r="RE10" t="s">
        <v>207</v>
      </c>
      <c r="RF10">
        <v>0</v>
      </c>
      <c r="RG10">
        <v>5</v>
      </c>
      <c r="RH10" t="s">
        <v>14</v>
      </c>
      <c r="RI10" t="s">
        <v>3</v>
      </c>
      <c r="RJ10" t="s">
        <v>207</v>
      </c>
      <c r="RK10" t="s">
        <v>207</v>
      </c>
      <c r="RL10" t="s">
        <v>207</v>
      </c>
      <c r="RM10">
        <v>0</v>
      </c>
      <c r="RN10" t="s">
        <v>207</v>
      </c>
      <c r="RO10">
        <v>0</v>
      </c>
      <c r="RP10">
        <v>0</v>
      </c>
      <c r="RQ10" t="s">
        <v>207</v>
      </c>
      <c r="RR10">
        <v>0</v>
      </c>
      <c r="RS10">
        <v>4</v>
      </c>
      <c r="RT10">
        <v>186</v>
      </c>
      <c r="RU10">
        <v>40</v>
      </c>
      <c r="RV10">
        <v>39</v>
      </c>
      <c r="RW10" t="s">
        <v>208</v>
      </c>
      <c r="RX10">
        <v>3</v>
      </c>
      <c r="RY10" t="s">
        <v>3</v>
      </c>
      <c r="RZ10" t="s">
        <v>3</v>
      </c>
      <c r="SA10" t="s">
        <v>3</v>
      </c>
      <c r="SB10" t="s">
        <v>3</v>
      </c>
      <c r="SC10" t="s">
        <v>3</v>
      </c>
      <c r="SD10" t="s">
        <v>3</v>
      </c>
      <c r="SE10" t="s">
        <v>3</v>
      </c>
      <c r="SF10" t="s">
        <v>3</v>
      </c>
      <c r="SG10" t="s">
        <v>3</v>
      </c>
      <c r="SH10" t="s">
        <v>3</v>
      </c>
      <c r="SI10" t="s">
        <v>3</v>
      </c>
      <c r="SJ10" t="s">
        <v>3</v>
      </c>
      <c r="SK10" t="s">
        <v>3</v>
      </c>
      <c r="SL10" t="s">
        <v>3</v>
      </c>
      <c r="SM10" t="s">
        <v>3</v>
      </c>
      <c r="SN10" t="s">
        <v>3</v>
      </c>
      <c r="SO10" t="s">
        <v>3</v>
      </c>
      <c r="SP10" t="s">
        <v>3</v>
      </c>
      <c r="SQ10" t="s">
        <v>3</v>
      </c>
      <c r="SR10" t="s">
        <v>3</v>
      </c>
      <c r="SS10" t="s">
        <v>3</v>
      </c>
      <c r="ST10" t="s">
        <v>3</v>
      </c>
      <c r="SU10" t="s">
        <v>3</v>
      </c>
      <c r="SV10" t="s">
        <v>3</v>
      </c>
      <c r="SW10" t="s">
        <v>3</v>
      </c>
      <c r="SX10" t="s">
        <v>3</v>
      </c>
      <c r="SY10" t="s">
        <v>3</v>
      </c>
      <c r="SZ10" t="s">
        <v>3</v>
      </c>
      <c r="TA10" t="s">
        <v>3</v>
      </c>
      <c r="TB10" t="s">
        <v>3</v>
      </c>
      <c r="TC10" t="s">
        <v>3</v>
      </c>
      <c r="TD10" t="s">
        <v>3</v>
      </c>
      <c r="TE10" t="s">
        <v>3</v>
      </c>
      <c r="TF10" t="s">
        <v>3</v>
      </c>
      <c r="TG10" t="s">
        <v>3</v>
      </c>
      <c r="TH10" t="s">
        <v>3</v>
      </c>
      <c r="TI10" t="s">
        <v>3</v>
      </c>
      <c r="TJ10" t="s">
        <v>3</v>
      </c>
      <c r="TK10" t="s">
        <v>3</v>
      </c>
      <c r="TL10" t="s">
        <v>3</v>
      </c>
      <c r="TM10" t="s">
        <v>3</v>
      </c>
      <c r="TN10" t="s">
        <v>3</v>
      </c>
      <c r="TO10" t="s">
        <v>3</v>
      </c>
      <c r="TP10" t="s">
        <v>3</v>
      </c>
      <c r="TQ10" t="s">
        <v>3</v>
      </c>
      <c r="TR10" t="s">
        <v>3</v>
      </c>
      <c r="TS10" t="s">
        <v>3</v>
      </c>
      <c r="TT10" t="s">
        <v>3</v>
      </c>
      <c r="TU10" t="s">
        <v>3</v>
      </c>
      <c r="TV10" t="s">
        <v>3</v>
      </c>
      <c r="TW10" t="s">
        <v>3</v>
      </c>
      <c r="TX10" t="s">
        <v>3</v>
      </c>
      <c r="TY10" t="s">
        <v>3</v>
      </c>
      <c r="TZ10" t="s">
        <v>3</v>
      </c>
      <c r="UA10" t="s">
        <v>3</v>
      </c>
      <c r="UB10" t="s">
        <v>3</v>
      </c>
      <c r="UC10" t="s">
        <v>3</v>
      </c>
      <c r="UD10" t="s">
        <v>3</v>
      </c>
    </row>
  </sheetData>
  <sheetProtection algorithmName="SHA-512" hashValue="74naW0voKpg7XSxGz+iQ/muD+bXLidwoqNXPdiIIy9RVvcaM4IfVRSzFZJRj4xjUJGnYAENnddjX9RAI5U5Kvw==" saltValue="z2kTeEUUJ0AxPf0xTyURCA==" spinCount="100000" sheet="1" selectLockedCells="1" selectUn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dimension ref="A1:TZ17"/>
  <sheetViews>
    <sheetView topLeftCell="QJ1" workbookViewId="0">
      <selection activeCell="RP12" sqref="RP12"/>
    </sheetView>
  </sheetViews>
  <sheetFormatPr defaultRowHeight="14.5" x14ac:dyDescent="0.35"/>
  <sheetData>
    <row r="1" spans="1:546" ht="20" thickBot="1" x14ac:dyDescent="0.5">
      <c r="A1" s="1" t="s">
        <v>209</v>
      </c>
      <c r="B1" s="1"/>
      <c r="C1" s="1"/>
      <c r="D1" s="1"/>
      <c r="E1" s="1"/>
      <c r="F1" s="1"/>
      <c r="G1" s="1"/>
      <c r="H1" s="1"/>
      <c r="I1" s="1"/>
      <c r="J1" s="1"/>
      <c r="K1" s="1"/>
      <c r="L1" s="2" t="s">
        <v>229</v>
      </c>
      <c r="M1" s="1"/>
      <c r="N1" s="1"/>
      <c r="O1" s="1"/>
      <c r="P1" s="1"/>
      <c r="Q1" s="1"/>
      <c r="R1" s="1"/>
      <c r="S1" s="1"/>
      <c r="T1" s="1"/>
      <c r="U1" s="1"/>
      <c r="V1" s="1"/>
      <c r="W1" s="1"/>
      <c r="X1" s="2" t="s">
        <v>230</v>
      </c>
      <c r="Y1" s="1"/>
      <c r="Z1" s="1"/>
      <c r="AA1" s="1"/>
      <c r="AB1" s="1"/>
      <c r="AC1" s="1"/>
      <c r="AD1" s="1"/>
      <c r="AE1" s="1"/>
      <c r="AF1" s="1"/>
      <c r="AG1" s="1"/>
      <c r="AH1" s="1"/>
      <c r="AI1" s="1"/>
      <c r="AJ1" s="1"/>
      <c r="AK1" s="2" t="s">
        <v>231</v>
      </c>
      <c r="AL1" s="1"/>
      <c r="AM1" s="1"/>
      <c r="AN1" s="1"/>
      <c r="AO1" s="1"/>
      <c r="AP1" s="1"/>
      <c r="AQ1" s="1"/>
      <c r="AR1" s="1"/>
      <c r="AS1" s="1"/>
      <c r="AT1" s="1"/>
      <c r="AU1" s="1"/>
      <c r="AV1" s="2" t="s">
        <v>232</v>
      </c>
      <c r="AW1" s="1"/>
      <c r="AX1" s="1"/>
      <c r="AY1" s="1"/>
      <c r="AZ1" s="1"/>
      <c r="BA1" s="1"/>
      <c r="BB1" s="1"/>
      <c r="BC1" s="1"/>
      <c r="BD1" s="1"/>
      <c r="BE1" s="1"/>
      <c r="BF1" s="1"/>
      <c r="BG1" s="2" t="s">
        <v>233</v>
      </c>
      <c r="BH1" s="1"/>
      <c r="BI1" s="1"/>
      <c r="BJ1" s="1"/>
      <c r="BK1" s="1"/>
      <c r="BL1" s="1"/>
      <c r="BM1" s="1"/>
      <c r="BN1" s="1"/>
      <c r="BO1" s="1"/>
      <c r="BP1" s="1"/>
      <c r="BQ1" s="1"/>
      <c r="BR1" s="2" t="s">
        <v>234</v>
      </c>
      <c r="BS1" s="1"/>
      <c r="BT1" s="1"/>
      <c r="BU1" s="1"/>
      <c r="BV1" s="1"/>
      <c r="BW1" s="1"/>
      <c r="BX1" s="1"/>
      <c r="BY1" s="1"/>
      <c r="BZ1" s="1"/>
      <c r="CA1" s="1"/>
      <c r="CB1" s="1"/>
      <c r="CC1" s="1"/>
      <c r="CD1" s="1"/>
      <c r="CE1" s="2" t="s">
        <v>235</v>
      </c>
      <c r="CF1" s="1"/>
      <c r="CG1" s="1"/>
      <c r="CH1" s="1"/>
      <c r="CI1" s="1"/>
      <c r="CJ1" s="1"/>
      <c r="CK1" s="1"/>
      <c r="CL1" s="1"/>
      <c r="CM1" s="1"/>
      <c r="CN1" s="1"/>
      <c r="CO1" s="1"/>
      <c r="CP1" s="1"/>
      <c r="CQ1" s="1"/>
      <c r="CR1" s="2" t="s">
        <v>236</v>
      </c>
      <c r="CS1" s="1"/>
      <c r="CT1" s="1"/>
      <c r="CU1" s="1"/>
      <c r="CV1" s="1"/>
      <c r="CW1" s="1"/>
      <c r="CX1" s="1"/>
      <c r="CY1" s="1"/>
      <c r="CZ1" s="1"/>
      <c r="DA1" s="1"/>
      <c r="DB1" s="1"/>
      <c r="DC1" s="1"/>
      <c r="DD1" s="1"/>
      <c r="DE1" s="2" t="s">
        <v>237</v>
      </c>
      <c r="DF1" s="1"/>
      <c r="DG1" s="1"/>
      <c r="DH1" s="1"/>
      <c r="DI1" s="1"/>
      <c r="DJ1" s="1"/>
      <c r="DK1" s="1"/>
      <c r="DL1" s="1"/>
      <c r="DM1" s="1"/>
      <c r="DN1" s="1"/>
      <c r="DO1" s="1"/>
      <c r="DP1" s="1"/>
      <c r="DQ1" s="1"/>
      <c r="DR1" s="2" t="s">
        <v>238</v>
      </c>
      <c r="DS1" s="1"/>
      <c r="DT1" s="1"/>
      <c r="DU1" s="1"/>
      <c r="DV1" s="1"/>
      <c r="DW1" s="1"/>
      <c r="DX1" s="1"/>
      <c r="DY1" s="1"/>
      <c r="DZ1" s="1"/>
      <c r="EA1" s="1"/>
      <c r="EB1" s="1"/>
      <c r="EC1" s="1"/>
      <c r="ED1" s="1"/>
      <c r="EE1" s="2" t="s">
        <v>239</v>
      </c>
      <c r="EF1" s="1"/>
      <c r="EG1" s="1"/>
      <c r="EH1" s="1"/>
      <c r="EI1" s="1"/>
      <c r="EJ1" s="1"/>
      <c r="EK1" s="1"/>
      <c r="EL1" s="1"/>
      <c r="EM1" s="1"/>
      <c r="EN1" s="1"/>
      <c r="EO1" s="1"/>
      <c r="EP1" s="1"/>
      <c r="EQ1" s="1"/>
      <c r="ER1" s="2" t="s">
        <v>240</v>
      </c>
      <c r="ES1" s="1"/>
      <c r="ET1" s="1"/>
      <c r="EU1" s="1"/>
      <c r="EV1" s="1"/>
      <c r="EW1" s="1"/>
      <c r="EX1" s="1"/>
      <c r="EY1" s="1"/>
      <c r="EZ1" s="1"/>
      <c r="FA1" s="1"/>
      <c r="FB1" s="1"/>
      <c r="FC1" s="1"/>
      <c r="FD1" s="1"/>
      <c r="FE1" s="2" t="s">
        <v>241</v>
      </c>
      <c r="FF1" s="1"/>
      <c r="FG1" s="1"/>
      <c r="FH1" s="1"/>
      <c r="FI1" s="1"/>
      <c r="FJ1" s="1"/>
      <c r="FK1" s="1"/>
      <c r="FL1" s="1"/>
      <c r="FM1" s="1"/>
      <c r="FN1" s="1"/>
      <c r="FO1" s="1"/>
      <c r="FP1" s="1"/>
      <c r="FQ1" s="1"/>
      <c r="FR1" s="2" t="s">
        <v>242</v>
      </c>
      <c r="FS1" s="1"/>
      <c r="FT1" s="1"/>
      <c r="FU1" s="1"/>
      <c r="FV1" s="1"/>
      <c r="FW1" s="1"/>
      <c r="FX1" s="1"/>
      <c r="FY1" s="1"/>
      <c r="FZ1" s="1"/>
      <c r="GA1" s="1"/>
      <c r="GB1" s="1"/>
      <c r="GC1" s="1"/>
      <c r="GD1" s="2" t="s">
        <v>243</v>
      </c>
      <c r="GE1" s="1"/>
      <c r="GF1" s="1"/>
      <c r="GG1" s="1"/>
      <c r="GH1" s="1"/>
      <c r="GI1" s="1"/>
      <c r="GJ1" s="1"/>
      <c r="GK1" s="1"/>
      <c r="GL1" s="1"/>
      <c r="GM1" s="1"/>
      <c r="GN1" s="1"/>
      <c r="GO1" s="1"/>
      <c r="GP1" s="2" t="s">
        <v>244</v>
      </c>
      <c r="GQ1" s="1"/>
      <c r="GR1" s="1"/>
      <c r="GS1" s="1"/>
      <c r="GT1" s="1"/>
      <c r="GU1" s="1"/>
      <c r="GV1" s="1"/>
      <c r="GW1" s="1"/>
      <c r="GX1" s="1"/>
      <c r="GY1" s="1"/>
      <c r="GZ1" s="1"/>
      <c r="HA1" s="2" t="s">
        <v>245</v>
      </c>
      <c r="HB1" s="1"/>
      <c r="HC1" s="1"/>
      <c r="HD1" s="1"/>
      <c r="HE1" s="1"/>
      <c r="HF1" s="1"/>
      <c r="HG1" s="1"/>
      <c r="HH1" s="1"/>
      <c r="HI1" s="1"/>
      <c r="HJ1" s="1"/>
      <c r="HK1" s="1"/>
      <c r="HL1" s="2" t="s">
        <v>246</v>
      </c>
      <c r="HM1" s="1"/>
      <c r="HN1" s="1"/>
      <c r="HO1" s="1"/>
      <c r="HP1" s="1"/>
      <c r="HQ1" s="1"/>
      <c r="HR1" s="1"/>
      <c r="HS1" s="1"/>
      <c r="HT1" s="1"/>
      <c r="HU1" s="1"/>
      <c r="HV1" s="1"/>
      <c r="HW1" s="2" t="s">
        <v>247</v>
      </c>
      <c r="HX1" s="1"/>
      <c r="HY1" s="1"/>
      <c r="HZ1" s="1"/>
      <c r="IA1" s="1"/>
      <c r="IB1" s="1"/>
      <c r="IC1" s="1"/>
      <c r="ID1" s="1"/>
      <c r="IE1" s="1"/>
      <c r="IF1" s="1"/>
      <c r="IG1" s="1"/>
      <c r="IH1" s="2" t="s">
        <v>248</v>
      </c>
      <c r="II1" s="1"/>
      <c r="IJ1" s="1"/>
      <c r="IK1" s="1"/>
      <c r="IL1" s="1"/>
      <c r="IM1" s="1"/>
      <c r="IN1" s="1"/>
      <c r="IO1" s="1"/>
      <c r="IP1" s="1"/>
      <c r="IQ1" s="1"/>
      <c r="IR1" s="1"/>
      <c r="IS1" s="2" t="s">
        <v>249</v>
      </c>
      <c r="IT1" s="1"/>
      <c r="IU1" s="1"/>
      <c r="IV1" s="1"/>
      <c r="IW1" s="1"/>
      <c r="IX1" s="1"/>
      <c r="IY1" s="1"/>
      <c r="IZ1" s="1"/>
      <c r="JA1" s="1"/>
      <c r="JB1" s="1"/>
      <c r="JC1" s="1"/>
      <c r="JD1" s="2" t="s">
        <v>250</v>
      </c>
      <c r="JE1" s="1"/>
      <c r="JF1" s="1"/>
      <c r="JG1" s="1"/>
      <c r="JH1" s="1"/>
      <c r="JI1" s="1"/>
      <c r="JJ1" s="1"/>
      <c r="JK1" s="1"/>
      <c r="JL1" s="1"/>
      <c r="JM1" s="1"/>
      <c r="JN1" s="1"/>
      <c r="JO1" s="2" t="s">
        <v>251</v>
      </c>
      <c r="JP1" s="1"/>
      <c r="JQ1" s="1"/>
      <c r="JR1" s="1"/>
      <c r="JS1" s="1"/>
      <c r="JT1" s="1"/>
      <c r="JU1" s="1"/>
      <c r="JV1" s="1"/>
      <c r="JW1" s="1"/>
      <c r="JX1" s="1"/>
      <c r="JY1" s="1"/>
      <c r="JZ1" s="2" t="s">
        <v>252</v>
      </c>
      <c r="KA1" s="1"/>
      <c r="KB1" s="1"/>
      <c r="KC1" s="1"/>
      <c r="KD1" s="1"/>
      <c r="KE1" s="1"/>
      <c r="KF1" s="1"/>
      <c r="KG1" s="1"/>
      <c r="KH1" s="1"/>
      <c r="KI1" s="1"/>
      <c r="KJ1" s="1"/>
      <c r="KK1" s="2" t="s">
        <v>253</v>
      </c>
      <c r="KL1" s="1"/>
      <c r="KM1" s="1"/>
      <c r="KN1" s="1"/>
      <c r="KO1" s="1"/>
      <c r="KP1" s="1"/>
      <c r="KQ1" s="1"/>
      <c r="KR1" s="1"/>
      <c r="KS1" s="1"/>
      <c r="KT1" s="1"/>
      <c r="KU1" s="1"/>
      <c r="KV1" s="2" t="s">
        <v>254</v>
      </c>
      <c r="KW1" s="1"/>
      <c r="KX1" s="1"/>
      <c r="KY1" s="1"/>
      <c r="KZ1" s="1"/>
      <c r="LA1" s="1"/>
      <c r="LB1" s="1"/>
      <c r="LC1" s="1"/>
      <c r="LD1" s="1"/>
      <c r="LE1" s="1"/>
      <c r="LF1" s="1"/>
      <c r="LG1" s="2" t="s">
        <v>255</v>
      </c>
      <c r="LH1" s="1"/>
      <c r="LI1" s="1"/>
      <c r="LJ1" s="1"/>
      <c r="LK1" s="1"/>
      <c r="LL1" s="1"/>
      <c r="LM1" s="1"/>
      <c r="LN1" s="1"/>
      <c r="LO1" s="1"/>
      <c r="LP1" s="1"/>
      <c r="LQ1" s="1"/>
      <c r="LR1" s="2" t="s">
        <v>256</v>
      </c>
      <c r="LS1" s="1"/>
      <c r="LT1" s="1"/>
      <c r="LU1" s="1"/>
      <c r="LV1" s="1"/>
      <c r="LW1" s="1"/>
      <c r="LX1" s="1"/>
      <c r="LY1" s="1"/>
      <c r="LZ1" s="1"/>
      <c r="MA1" s="1"/>
      <c r="MB1" s="1"/>
      <c r="MC1" s="2" t="s">
        <v>257</v>
      </c>
      <c r="MD1" s="1"/>
      <c r="ME1" s="1"/>
      <c r="MF1" s="1"/>
      <c r="MG1" s="1"/>
      <c r="MH1" s="1"/>
      <c r="MI1" s="1"/>
      <c r="MJ1" s="1"/>
      <c r="MK1" s="1"/>
      <c r="ML1" s="1"/>
      <c r="MM1" s="1"/>
      <c r="MN1" s="1"/>
      <c r="MO1" s="2" t="s">
        <v>258</v>
      </c>
      <c r="MP1" s="1"/>
      <c r="MQ1" s="1"/>
      <c r="MR1" s="1"/>
      <c r="MS1" s="1"/>
      <c r="MT1" s="1"/>
      <c r="MU1" s="1"/>
      <c r="MV1" s="1"/>
      <c r="MW1" s="1"/>
      <c r="MX1" s="1"/>
      <c r="MY1" s="1"/>
      <c r="MZ1" s="1"/>
      <c r="NA1" s="2" t="s">
        <v>259</v>
      </c>
      <c r="NB1" s="1"/>
      <c r="NC1" s="1"/>
      <c r="ND1" s="1"/>
      <c r="NE1" s="1"/>
      <c r="NF1" s="1"/>
      <c r="NG1" s="1"/>
      <c r="NH1" s="1"/>
      <c r="NI1" s="1"/>
      <c r="NJ1" s="1"/>
      <c r="NK1" s="1"/>
      <c r="NL1" s="1"/>
      <c r="NM1" s="2" t="s">
        <v>260</v>
      </c>
      <c r="NN1" s="1"/>
      <c r="NO1" s="1"/>
      <c r="NP1" s="1"/>
      <c r="NQ1" s="1"/>
      <c r="NR1" s="1"/>
      <c r="NS1" s="1"/>
      <c r="NT1" s="1"/>
      <c r="NU1" s="1"/>
      <c r="NV1" s="1"/>
      <c r="NW1" s="1"/>
      <c r="NX1" s="1"/>
      <c r="NY1" s="2" t="s">
        <v>261</v>
      </c>
      <c r="NZ1" s="1"/>
      <c r="OA1" s="1"/>
      <c r="OB1" s="1"/>
      <c r="OC1" s="1"/>
      <c r="OD1" s="1"/>
      <c r="OE1" s="1"/>
      <c r="OF1" s="1"/>
      <c r="OG1" s="1"/>
      <c r="OH1" s="1"/>
      <c r="OI1" s="1"/>
      <c r="OJ1" s="1"/>
      <c r="OK1" s="2" t="s">
        <v>262</v>
      </c>
      <c r="OL1" s="1"/>
      <c r="OM1" s="1"/>
      <c r="ON1" s="1"/>
      <c r="OO1" s="1"/>
      <c r="OP1" s="1"/>
      <c r="OQ1" s="1"/>
      <c r="OR1" s="1"/>
      <c r="OS1" s="1"/>
      <c r="OT1" s="1"/>
      <c r="OU1" s="1"/>
      <c r="OV1" s="1"/>
      <c r="OW1" s="2" t="s">
        <v>263</v>
      </c>
      <c r="OX1" s="1"/>
      <c r="OY1" s="1"/>
      <c r="OZ1" s="1"/>
      <c r="PA1" s="1"/>
      <c r="PB1" s="1"/>
      <c r="PC1" s="1"/>
      <c r="PD1" s="1"/>
      <c r="PE1" s="1"/>
      <c r="PF1" s="1"/>
      <c r="PG1" s="1"/>
      <c r="PH1" s="1"/>
      <c r="PI1" s="2" t="s">
        <v>264</v>
      </c>
      <c r="PJ1" s="1"/>
      <c r="PK1" s="1"/>
      <c r="PL1" s="1"/>
      <c r="PM1" s="1"/>
      <c r="PN1" s="1"/>
      <c r="PO1" s="1"/>
      <c r="PP1" s="1"/>
      <c r="PQ1" s="1"/>
      <c r="PR1" s="1"/>
      <c r="PS1" s="1"/>
      <c r="PT1" s="1"/>
      <c r="PU1" s="2" t="s">
        <v>265</v>
      </c>
      <c r="PV1" s="1"/>
      <c r="PW1" s="1"/>
      <c r="PX1" s="1"/>
      <c r="PY1" s="1"/>
      <c r="PZ1" s="1"/>
      <c r="QA1" s="1"/>
      <c r="QB1" s="1"/>
      <c r="QC1" s="1"/>
      <c r="QD1" s="1"/>
      <c r="QE1" s="1"/>
      <c r="QF1" s="1"/>
      <c r="QG1" s="2" t="s">
        <v>266</v>
      </c>
      <c r="QH1" s="1"/>
      <c r="QI1" s="1"/>
      <c r="QJ1" s="1"/>
      <c r="QK1" s="1"/>
      <c r="QL1" s="1"/>
      <c r="QM1" s="1"/>
      <c r="QN1" s="1"/>
      <c r="QO1" s="1"/>
      <c r="QP1" s="1"/>
      <c r="QQ1" s="1"/>
      <c r="QR1" s="1"/>
      <c r="QS1" s="2" t="s">
        <v>267</v>
      </c>
      <c r="QT1" s="1"/>
      <c r="QU1" s="1"/>
      <c r="QV1" s="1"/>
      <c r="QW1" s="1"/>
      <c r="QX1" s="1"/>
      <c r="QY1" s="1"/>
      <c r="QZ1" s="1"/>
      <c r="RA1" s="1"/>
      <c r="RB1" s="1"/>
      <c r="RC1" s="1"/>
      <c r="RD1" s="2" t="s">
        <v>268</v>
      </c>
      <c r="RE1" s="1"/>
      <c r="RF1" s="1"/>
      <c r="RG1" s="1"/>
      <c r="RH1" s="1"/>
      <c r="RI1" s="1"/>
      <c r="RJ1" s="1"/>
      <c r="RK1" s="1"/>
      <c r="RL1" s="1"/>
      <c r="RM1" s="1"/>
      <c r="RN1" s="1"/>
      <c r="RO1" s="1"/>
      <c r="RP1" s="2" t="s">
        <v>210</v>
      </c>
      <c r="RQ1" s="2"/>
      <c r="RR1" s="1"/>
      <c r="RS1" s="1"/>
      <c r="RT1" s="1"/>
      <c r="RU1" s="3"/>
      <c r="RV1" s="2" t="s">
        <v>906</v>
      </c>
      <c r="RW1" s="1"/>
      <c r="RX1" s="1"/>
      <c r="RY1" s="1"/>
      <c r="RZ1" s="1"/>
      <c r="SA1" s="2" t="s">
        <v>907</v>
      </c>
      <c r="SB1" s="1"/>
      <c r="SC1" s="1"/>
      <c r="SD1" s="1"/>
      <c r="SE1" s="1"/>
      <c r="SF1" s="1"/>
      <c r="SG1" s="2" t="s">
        <v>908</v>
      </c>
      <c r="SH1" s="1"/>
      <c r="SI1" s="1"/>
      <c r="SJ1" s="1"/>
      <c r="SK1" s="1"/>
      <c r="SL1" s="1"/>
      <c r="SM1" s="2" t="s">
        <v>909</v>
      </c>
      <c r="SN1" s="1"/>
      <c r="SO1" s="1"/>
      <c r="SP1" s="1"/>
      <c r="SQ1" s="1"/>
      <c r="SR1" s="1"/>
      <c r="SS1" s="2" t="s">
        <v>910</v>
      </c>
      <c r="ST1" s="1"/>
      <c r="SU1" s="1"/>
      <c r="SV1" s="1"/>
      <c r="SW1" s="1"/>
      <c r="SX1" s="1"/>
      <c r="SY1" s="2" t="s">
        <v>911</v>
      </c>
      <c r="SZ1" s="1"/>
      <c r="TA1" s="1"/>
      <c r="TB1" s="1"/>
      <c r="TC1" s="1"/>
      <c r="TD1" s="1"/>
      <c r="TE1" s="2" t="s">
        <v>912</v>
      </c>
      <c r="TF1" s="1"/>
      <c r="TG1" s="1"/>
      <c r="TH1" s="1"/>
      <c r="TI1" s="1"/>
      <c r="TJ1" s="1"/>
      <c r="TK1" s="2" t="s">
        <v>913</v>
      </c>
      <c r="TL1" s="1"/>
      <c r="TM1" s="1"/>
      <c r="TN1" s="1"/>
      <c r="TO1" s="1"/>
      <c r="TP1" s="1"/>
      <c r="TQ1" s="2" t="s">
        <v>914</v>
      </c>
      <c r="TR1" s="1"/>
      <c r="TS1" s="1"/>
      <c r="TT1" s="1"/>
      <c r="TU1" s="1"/>
      <c r="TV1" s="1"/>
      <c r="TW1" s="2" t="s">
        <v>915</v>
      </c>
      <c r="TX1" s="1"/>
      <c r="TY1" s="2" t="s">
        <v>916</v>
      </c>
      <c r="TZ1" s="1"/>
    </row>
    <row r="2" spans="1:546" ht="15.5" thickTop="1" thickBot="1" x14ac:dyDescent="0.4">
      <c r="A2" s="4"/>
      <c r="B2" s="4"/>
      <c r="C2" s="4"/>
      <c r="D2" s="4"/>
      <c r="E2" s="4"/>
      <c r="F2" s="4"/>
      <c r="G2" s="4"/>
      <c r="H2" s="4"/>
      <c r="I2" s="4"/>
      <c r="J2" s="4"/>
      <c r="K2" s="4"/>
      <c r="L2" s="5" t="s">
        <v>2</v>
      </c>
      <c r="M2" s="4"/>
      <c r="N2" s="4"/>
      <c r="O2" s="4"/>
      <c r="P2" s="4"/>
      <c r="Q2" s="4"/>
      <c r="R2" s="4"/>
      <c r="S2" s="4"/>
      <c r="T2" s="4"/>
      <c r="U2" s="4"/>
      <c r="V2" s="4"/>
      <c r="W2" s="4"/>
      <c r="X2" s="5" t="s">
        <v>15</v>
      </c>
      <c r="Y2" s="4"/>
      <c r="Z2" s="4"/>
      <c r="AA2" s="4"/>
      <c r="AB2" s="4"/>
      <c r="AC2" s="4"/>
      <c r="AD2" s="4"/>
      <c r="AE2" s="4"/>
      <c r="AF2" s="4"/>
      <c r="AG2" s="4"/>
      <c r="AH2" s="4"/>
      <c r="AI2" s="4"/>
      <c r="AJ2" s="4"/>
      <c r="AK2" s="5" t="s">
        <v>24</v>
      </c>
      <c r="AL2" s="4"/>
      <c r="AM2" s="4"/>
      <c r="AN2" s="4"/>
      <c r="AO2" s="4"/>
      <c r="AP2" s="4"/>
      <c r="AQ2" s="4"/>
      <c r="AR2" s="4"/>
      <c r="AS2" s="4"/>
      <c r="AT2" s="4"/>
      <c r="AU2" s="4"/>
      <c r="AV2" s="5" t="s">
        <v>30</v>
      </c>
      <c r="AW2" s="4"/>
      <c r="AX2" s="4"/>
      <c r="AY2" s="4"/>
      <c r="AZ2" s="4"/>
      <c r="BA2" s="4"/>
      <c r="BB2" s="4"/>
      <c r="BC2" s="4"/>
      <c r="BD2" s="4"/>
      <c r="BE2" s="4"/>
      <c r="BF2" s="4"/>
      <c r="BG2" s="5" t="s">
        <v>31</v>
      </c>
      <c r="BH2" s="4"/>
      <c r="BI2" s="4"/>
      <c r="BJ2" s="4"/>
      <c r="BK2" s="4"/>
      <c r="BL2" s="4"/>
      <c r="BM2" s="4"/>
      <c r="BN2" s="4"/>
      <c r="BO2" s="4"/>
      <c r="BP2" s="4"/>
      <c r="BQ2" s="4"/>
      <c r="BR2" s="5" t="s">
        <v>37</v>
      </c>
      <c r="BS2" s="4"/>
      <c r="BT2" s="4"/>
      <c r="BU2" s="4"/>
      <c r="BV2" s="4"/>
      <c r="BW2" s="4"/>
      <c r="BX2" s="4"/>
      <c r="BY2" s="4"/>
      <c r="BZ2" s="4"/>
      <c r="CA2" s="4"/>
      <c r="CB2" s="4"/>
      <c r="CC2" s="4"/>
      <c r="CD2" s="4"/>
      <c r="CE2" s="5" t="s">
        <v>45</v>
      </c>
      <c r="CF2" s="4"/>
      <c r="CG2" s="4"/>
      <c r="CH2" s="4"/>
      <c r="CI2" s="4"/>
      <c r="CJ2" s="4"/>
      <c r="CK2" s="4"/>
      <c r="CL2" s="4"/>
      <c r="CM2" s="4"/>
      <c r="CN2" s="4"/>
      <c r="CO2" s="4"/>
      <c r="CP2" s="4"/>
      <c r="CQ2" s="4"/>
      <c r="CR2" s="5" t="s">
        <v>53</v>
      </c>
      <c r="CS2" s="4"/>
      <c r="CT2" s="4"/>
      <c r="CU2" s="4"/>
      <c r="CV2" s="4"/>
      <c r="CW2" s="4"/>
      <c r="CX2" s="4"/>
      <c r="CY2" s="4"/>
      <c r="CZ2" s="4"/>
      <c r="DA2" s="4"/>
      <c r="DB2" s="4"/>
      <c r="DC2" s="4"/>
      <c r="DD2" s="4"/>
      <c r="DE2" s="5" t="s">
        <v>56</v>
      </c>
      <c r="DF2" s="4"/>
      <c r="DG2" s="4"/>
      <c r="DH2" s="4"/>
      <c r="DI2" s="4"/>
      <c r="DJ2" s="4"/>
      <c r="DK2" s="4"/>
      <c r="DL2" s="4"/>
      <c r="DM2" s="4"/>
      <c r="DN2" s="4"/>
      <c r="DO2" s="4"/>
      <c r="DP2" s="4"/>
      <c r="DQ2" s="4"/>
      <c r="DR2" s="5" t="s">
        <v>59</v>
      </c>
      <c r="DS2" s="4"/>
      <c r="DT2" s="4"/>
      <c r="DU2" s="4"/>
      <c r="DV2" s="4"/>
      <c r="DW2" s="4"/>
      <c r="DX2" s="4"/>
      <c r="DY2" s="4"/>
      <c r="DZ2" s="4"/>
      <c r="EA2" s="4"/>
      <c r="EB2" s="4"/>
      <c r="EC2" s="4"/>
      <c r="ED2" s="4"/>
      <c r="EE2" s="5" t="s">
        <v>62</v>
      </c>
      <c r="EF2" s="4"/>
      <c r="EG2" s="4"/>
      <c r="EH2" s="4"/>
      <c r="EI2" s="4"/>
      <c r="EJ2" s="4"/>
      <c r="EK2" s="4"/>
      <c r="EL2" s="4"/>
      <c r="EM2" s="4"/>
      <c r="EN2" s="4"/>
      <c r="EO2" s="4"/>
      <c r="EP2" s="4"/>
      <c r="EQ2" s="4"/>
      <c r="ER2" s="5" t="s">
        <v>65</v>
      </c>
      <c r="ES2" s="4"/>
      <c r="ET2" s="4"/>
      <c r="EU2" s="4"/>
      <c r="EV2" s="4"/>
      <c r="EW2" s="4"/>
      <c r="EX2" s="4"/>
      <c r="EY2" s="4"/>
      <c r="EZ2" s="4"/>
      <c r="FA2" s="4"/>
      <c r="FB2" s="4"/>
      <c r="FC2" s="4"/>
      <c r="FD2" s="4"/>
      <c r="FE2" s="5" t="s">
        <v>68</v>
      </c>
      <c r="FF2" s="4"/>
      <c r="FG2" s="4"/>
      <c r="FH2" s="4"/>
      <c r="FI2" s="4"/>
      <c r="FJ2" s="4"/>
      <c r="FK2" s="4"/>
      <c r="FL2" s="4"/>
      <c r="FM2" s="4"/>
      <c r="FN2" s="4"/>
      <c r="FO2" s="4"/>
      <c r="FP2" s="4"/>
      <c r="FQ2" s="4"/>
      <c r="FR2" s="5" t="s">
        <v>71</v>
      </c>
      <c r="FS2" s="4"/>
      <c r="FT2" s="4"/>
      <c r="FU2" s="4"/>
      <c r="FV2" s="4"/>
      <c r="FW2" s="4"/>
      <c r="FX2" s="4"/>
      <c r="FY2" s="4"/>
      <c r="FZ2" s="4"/>
      <c r="GA2" s="4"/>
      <c r="GB2" s="4"/>
      <c r="GC2" s="4"/>
      <c r="GD2" s="5" t="s">
        <v>78</v>
      </c>
      <c r="GE2" s="4"/>
      <c r="GF2" s="4"/>
      <c r="GG2" s="4"/>
      <c r="GH2" s="4"/>
      <c r="GI2" s="4"/>
      <c r="GJ2" s="4"/>
      <c r="GK2" s="4"/>
      <c r="GL2" s="4"/>
      <c r="GM2" s="4"/>
      <c r="GN2" s="4"/>
      <c r="GO2" s="4"/>
      <c r="GP2" s="5" t="s">
        <v>84</v>
      </c>
      <c r="GQ2" s="4"/>
      <c r="GR2" s="4"/>
      <c r="GS2" s="4"/>
      <c r="GT2" s="4"/>
      <c r="GU2" s="4"/>
      <c r="GV2" s="4"/>
      <c r="GW2" s="4"/>
      <c r="GX2" s="4"/>
      <c r="GY2" s="4"/>
      <c r="GZ2" s="4"/>
      <c r="HA2" s="5" t="s">
        <v>85</v>
      </c>
      <c r="HB2" s="4"/>
      <c r="HC2" s="4"/>
      <c r="HD2" s="4"/>
      <c r="HE2" s="4"/>
      <c r="HF2" s="4"/>
      <c r="HG2" s="4"/>
      <c r="HH2" s="4"/>
      <c r="HI2" s="4"/>
      <c r="HJ2" s="4"/>
      <c r="HK2" s="4"/>
      <c r="HL2" s="5" t="s">
        <v>91</v>
      </c>
      <c r="HM2" s="4"/>
      <c r="HN2" s="4"/>
      <c r="HO2" s="4"/>
      <c r="HP2" s="4"/>
      <c r="HQ2" s="4"/>
      <c r="HR2" s="4"/>
      <c r="HS2" s="4"/>
      <c r="HT2" s="4"/>
      <c r="HU2" s="4"/>
      <c r="HV2" s="4"/>
      <c r="HW2" s="5" t="s">
        <v>93</v>
      </c>
      <c r="HX2" s="4"/>
      <c r="HY2" s="4"/>
      <c r="HZ2" s="4"/>
      <c r="IA2" s="4"/>
      <c r="IB2" s="4"/>
      <c r="IC2" s="4"/>
      <c r="ID2" s="4"/>
      <c r="IE2" s="4"/>
      <c r="IF2" s="4"/>
      <c r="IG2" s="4"/>
      <c r="IH2" s="5" t="s">
        <v>99</v>
      </c>
      <c r="II2" s="4"/>
      <c r="IJ2" s="4"/>
      <c r="IK2" s="4"/>
      <c r="IL2" s="4"/>
      <c r="IM2" s="4"/>
      <c r="IN2" s="4"/>
      <c r="IO2" s="4"/>
      <c r="IP2" s="4"/>
      <c r="IQ2" s="4"/>
      <c r="IR2" s="4"/>
      <c r="IS2" s="5" t="s">
        <v>105</v>
      </c>
      <c r="IT2" s="4"/>
      <c r="IU2" s="4"/>
      <c r="IV2" s="4"/>
      <c r="IW2" s="4"/>
      <c r="IX2" s="4"/>
      <c r="IY2" s="4"/>
      <c r="IZ2" s="4"/>
      <c r="JA2" s="4"/>
      <c r="JB2" s="4"/>
      <c r="JC2" s="4"/>
      <c r="JD2" s="5" t="s">
        <v>106</v>
      </c>
      <c r="JE2" s="4"/>
      <c r="JF2" s="4"/>
      <c r="JG2" s="4"/>
      <c r="JH2" s="4"/>
      <c r="JI2" s="4"/>
      <c r="JJ2" s="4"/>
      <c r="JK2" s="4"/>
      <c r="JL2" s="4"/>
      <c r="JM2" s="4"/>
      <c r="JN2" s="4"/>
      <c r="JO2" s="5" t="s">
        <v>112</v>
      </c>
      <c r="JP2" s="4"/>
      <c r="JQ2" s="4"/>
      <c r="JR2" s="4"/>
      <c r="JS2" s="4"/>
      <c r="JT2" s="4"/>
      <c r="JU2" s="4"/>
      <c r="JV2" s="4"/>
      <c r="JW2" s="4"/>
      <c r="JX2" s="4"/>
      <c r="JY2" s="4"/>
      <c r="JZ2" s="5" t="s">
        <v>113</v>
      </c>
      <c r="KA2" s="4"/>
      <c r="KB2" s="4"/>
      <c r="KC2" s="4"/>
      <c r="KD2" s="4"/>
      <c r="KE2" s="4"/>
      <c r="KF2" s="4"/>
      <c r="KG2" s="4"/>
      <c r="KH2" s="4"/>
      <c r="KI2" s="4"/>
      <c r="KJ2" s="4"/>
      <c r="KK2" s="5" t="s">
        <v>119</v>
      </c>
      <c r="KL2" s="4"/>
      <c r="KM2" s="4"/>
      <c r="KN2" s="4"/>
      <c r="KO2" s="4"/>
      <c r="KP2" s="4"/>
      <c r="KQ2" s="4"/>
      <c r="KR2" s="4"/>
      <c r="KS2" s="4"/>
      <c r="KT2" s="4"/>
      <c r="KU2" s="4"/>
      <c r="KV2" s="5" t="s">
        <v>125</v>
      </c>
      <c r="KW2" s="4"/>
      <c r="KX2" s="4"/>
      <c r="KY2" s="4"/>
      <c r="KZ2" s="4"/>
      <c r="LA2" s="4"/>
      <c r="LB2" s="4"/>
      <c r="LC2" s="4"/>
      <c r="LD2" s="4"/>
      <c r="LE2" s="4"/>
      <c r="LF2" s="4"/>
      <c r="LG2" s="5" t="s">
        <v>126</v>
      </c>
      <c r="LH2" s="4"/>
      <c r="LI2" s="4"/>
      <c r="LJ2" s="4"/>
      <c r="LK2" s="4"/>
      <c r="LL2" s="4"/>
      <c r="LM2" s="4"/>
      <c r="LN2" s="4"/>
      <c r="LO2" s="4"/>
      <c r="LP2" s="4"/>
      <c r="LQ2" s="4"/>
      <c r="LR2" s="5" t="s">
        <v>127</v>
      </c>
      <c r="LS2" s="4"/>
      <c r="LT2" s="4"/>
      <c r="LU2" s="4"/>
      <c r="LV2" s="4"/>
      <c r="LW2" s="4"/>
      <c r="LX2" s="4"/>
      <c r="LY2" s="4"/>
      <c r="LZ2" s="4"/>
      <c r="MA2" s="4"/>
      <c r="MB2" s="4"/>
      <c r="MC2" s="5" t="s">
        <v>134</v>
      </c>
      <c r="MD2" s="4"/>
      <c r="ME2" s="4"/>
      <c r="MF2" s="4"/>
      <c r="MG2" s="4"/>
      <c r="MH2" s="4"/>
      <c r="MI2" s="4"/>
      <c r="MJ2" s="4"/>
      <c r="MK2" s="4"/>
      <c r="ML2" s="4"/>
      <c r="MM2" s="4"/>
      <c r="MN2" s="4"/>
      <c r="MO2" s="5" t="s">
        <v>141</v>
      </c>
      <c r="MP2" s="4"/>
      <c r="MQ2" s="4"/>
      <c r="MR2" s="4"/>
      <c r="MS2" s="4"/>
      <c r="MT2" s="4"/>
      <c r="MU2" s="4"/>
      <c r="MV2" s="4"/>
      <c r="MW2" s="4"/>
      <c r="MX2" s="4"/>
      <c r="MY2" s="4"/>
      <c r="MZ2" s="4"/>
      <c r="NA2" s="5" t="s">
        <v>148</v>
      </c>
      <c r="NB2" s="4"/>
      <c r="NC2" s="4"/>
      <c r="ND2" s="4"/>
      <c r="NE2" s="4"/>
      <c r="NF2" s="4"/>
      <c r="NG2" s="4"/>
      <c r="NH2" s="4"/>
      <c r="NI2" s="4"/>
      <c r="NJ2" s="4"/>
      <c r="NK2" s="4"/>
      <c r="NL2" s="4"/>
      <c r="NM2" s="5" t="s">
        <v>155</v>
      </c>
      <c r="NN2" s="4"/>
      <c r="NO2" s="4"/>
      <c r="NP2" s="4"/>
      <c r="NQ2" s="4"/>
      <c r="NR2" s="4"/>
      <c r="NS2" s="4"/>
      <c r="NT2" s="4"/>
      <c r="NU2" s="4"/>
      <c r="NV2" s="4"/>
      <c r="NW2" s="4"/>
      <c r="NX2" s="4"/>
      <c r="NY2" s="5" t="s">
        <v>161</v>
      </c>
      <c r="NZ2" s="4"/>
      <c r="OA2" s="4"/>
      <c r="OB2" s="4"/>
      <c r="OC2" s="4"/>
      <c r="OD2" s="4"/>
      <c r="OE2" s="4"/>
      <c r="OF2" s="4"/>
      <c r="OG2" s="4"/>
      <c r="OH2" s="4"/>
      <c r="OI2" s="4"/>
      <c r="OJ2" s="4"/>
      <c r="OK2" s="5" t="s">
        <v>166</v>
      </c>
      <c r="OL2" s="4"/>
      <c r="OM2" s="4"/>
      <c r="ON2" s="4"/>
      <c r="OO2" s="4"/>
      <c r="OP2" s="4"/>
      <c r="OQ2" s="4"/>
      <c r="OR2" s="4"/>
      <c r="OS2" s="4"/>
      <c r="OT2" s="4"/>
      <c r="OU2" s="4"/>
      <c r="OV2" s="4"/>
      <c r="OW2" s="5" t="s">
        <v>173</v>
      </c>
      <c r="OX2" s="4"/>
      <c r="OY2" s="4"/>
      <c r="OZ2" s="4"/>
      <c r="PA2" s="4"/>
      <c r="PB2" s="4"/>
      <c r="PC2" s="4"/>
      <c r="PD2" s="4"/>
      <c r="PE2" s="4"/>
      <c r="PF2" s="4"/>
      <c r="PG2" s="4"/>
      <c r="PH2" s="4"/>
      <c r="PI2" s="5" t="s">
        <v>180</v>
      </c>
      <c r="PJ2" s="4"/>
      <c r="PK2" s="4"/>
      <c r="PL2" s="4"/>
      <c r="PM2" s="4"/>
      <c r="PN2" s="4"/>
      <c r="PO2" s="4"/>
      <c r="PP2" s="4"/>
      <c r="PQ2" s="4"/>
      <c r="PR2" s="4"/>
      <c r="PS2" s="4"/>
      <c r="PT2" s="4"/>
      <c r="PU2" s="5" t="s">
        <v>187</v>
      </c>
      <c r="PV2" s="4"/>
      <c r="PW2" s="4"/>
      <c r="PX2" s="4"/>
      <c r="PY2" s="4"/>
      <c r="PZ2" s="4"/>
      <c r="QA2" s="4"/>
      <c r="QB2" s="4"/>
      <c r="QC2" s="4"/>
      <c r="QD2" s="4"/>
      <c r="QE2" s="4"/>
      <c r="QF2" s="4"/>
      <c r="QG2" s="5" t="s">
        <v>193</v>
      </c>
      <c r="QH2" s="4"/>
      <c r="QI2" s="4"/>
      <c r="QJ2" s="4"/>
      <c r="QK2" s="4"/>
      <c r="QL2" s="4"/>
      <c r="QM2" s="4"/>
      <c r="QN2" s="4"/>
      <c r="QO2" s="4"/>
      <c r="QP2" s="4"/>
      <c r="QQ2" s="4"/>
      <c r="QR2" s="4"/>
      <c r="QS2" s="5" t="s">
        <v>200</v>
      </c>
      <c r="QT2" s="4"/>
      <c r="QU2" s="4"/>
      <c r="QV2" s="4"/>
      <c r="QW2" s="4"/>
      <c r="QX2" s="4"/>
      <c r="QY2" s="4"/>
      <c r="QZ2" s="4"/>
      <c r="RA2" s="4"/>
      <c r="RB2" s="4"/>
      <c r="RC2" s="4"/>
      <c r="RD2" s="5" t="s">
        <v>201</v>
      </c>
      <c r="RE2" s="4"/>
      <c r="RF2" s="4"/>
      <c r="RG2" s="4"/>
      <c r="RH2" s="4"/>
      <c r="RI2" s="4"/>
      <c r="RJ2" s="4"/>
      <c r="RK2" s="4"/>
      <c r="RL2" s="4"/>
      <c r="RM2" s="4"/>
      <c r="RN2" s="4"/>
      <c r="RO2" s="4"/>
      <c r="RP2" s="5" t="s">
        <v>211</v>
      </c>
      <c r="RQ2" s="5"/>
      <c r="RR2" s="4"/>
      <c r="RS2" s="4"/>
      <c r="RT2" s="4"/>
      <c r="RU2" s="4"/>
      <c r="RV2" s="5"/>
      <c r="RW2" s="4"/>
      <c r="RX2" s="4"/>
      <c r="RY2" s="4"/>
      <c r="RZ2" s="4"/>
      <c r="SA2" s="5"/>
      <c r="SB2" s="4"/>
      <c r="SC2" s="4"/>
      <c r="SD2" s="4"/>
      <c r="SE2" s="4"/>
      <c r="SF2" s="4"/>
      <c r="SG2" s="5"/>
      <c r="SH2" s="4"/>
      <c r="SI2" s="4"/>
      <c r="SJ2" s="4"/>
      <c r="SK2" s="4"/>
      <c r="SL2" s="4"/>
      <c r="SM2" s="5"/>
      <c r="SN2" s="4"/>
      <c r="SO2" s="4"/>
      <c r="SP2" s="4"/>
      <c r="SQ2" s="4"/>
      <c r="SR2" s="4"/>
      <c r="SS2" s="5"/>
      <c r="ST2" s="4"/>
      <c r="SU2" s="4"/>
      <c r="SV2" s="4"/>
      <c r="SW2" s="4"/>
      <c r="SX2" s="4"/>
      <c r="SY2" s="5"/>
      <c r="SZ2" s="4"/>
      <c r="TA2" s="4"/>
      <c r="TB2" s="4"/>
      <c r="TC2" s="4"/>
      <c r="TD2" s="4"/>
      <c r="TE2" s="5"/>
      <c r="TF2" s="4"/>
      <c r="TG2" s="4"/>
      <c r="TH2" s="4"/>
      <c r="TI2" s="4"/>
      <c r="TJ2" s="4"/>
      <c r="TK2" s="5"/>
      <c r="TL2" s="4"/>
      <c r="TM2" s="4"/>
      <c r="TN2" s="4"/>
      <c r="TO2" s="4"/>
      <c r="TP2" s="4"/>
      <c r="TQ2" s="5"/>
      <c r="TR2" s="4"/>
      <c r="TS2" s="4"/>
      <c r="TT2" s="4"/>
      <c r="TU2" s="4"/>
      <c r="TV2" s="4"/>
      <c r="TW2" s="5"/>
      <c r="TX2" s="4"/>
      <c r="TY2" s="5"/>
      <c r="TZ2" s="4"/>
    </row>
    <row r="3" spans="1:546" ht="15" thickTop="1" x14ac:dyDescent="0.35">
      <c r="A3" s="6" t="s">
        <v>212</v>
      </c>
      <c r="B3" s="6" t="s">
        <v>1026</v>
      </c>
      <c r="C3" s="6" t="s">
        <v>213</v>
      </c>
      <c r="D3" s="6" t="s">
        <v>214</v>
      </c>
      <c r="E3" s="6" t="s">
        <v>215</v>
      </c>
      <c r="F3" s="6" t="s">
        <v>3</v>
      </c>
      <c r="G3" s="6" t="s">
        <v>3</v>
      </c>
      <c r="H3" s="6" t="s">
        <v>216</v>
      </c>
      <c r="I3" s="6" t="s">
        <v>3</v>
      </c>
      <c r="J3" s="6" t="s">
        <v>217</v>
      </c>
      <c r="K3" s="6" t="s">
        <v>3</v>
      </c>
      <c r="L3" s="6" t="s">
        <v>3</v>
      </c>
      <c r="M3" s="6" t="s">
        <v>3</v>
      </c>
      <c r="N3" s="6" t="s">
        <v>4</v>
      </c>
      <c r="O3" s="6" t="s">
        <v>5</v>
      </c>
      <c r="P3" s="6" t="s">
        <v>6</v>
      </c>
      <c r="Q3" s="6" t="s">
        <v>7</v>
      </c>
      <c r="R3" s="6" t="s">
        <v>8</v>
      </c>
      <c r="S3" s="6" t="s">
        <v>9</v>
      </c>
      <c r="T3" s="6" t="s">
        <v>10</v>
      </c>
      <c r="U3" s="6" t="s">
        <v>11</v>
      </c>
      <c r="V3" s="6" t="s">
        <v>12</v>
      </c>
      <c r="W3" s="6" t="s">
        <v>13</v>
      </c>
      <c r="X3" s="7" t="s">
        <v>3</v>
      </c>
      <c r="Y3" s="6" t="s">
        <v>3</v>
      </c>
      <c r="Z3" s="6" t="s">
        <v>16</v>
      </c>
      <c r="AA3" s="6" t="s">
        <v>17</v>
      </c>
      <c r="AB3" s="6" t="s">
        <v>18</v>
      </c>
      <c r="AC3" s="6" t="s">
        <v>19</v>
      </c>
      <c r="AD3" s="6" t="s">
        <v>20</v>
      </c>
      <c r="AE3" s="6" t="s">
        <v>21</v>
      </c>
      <c r="AF3" s="6" t="s">
        <v>22</v>
      </c>
      <c r="AG3" s="6" t="s">
        <v>10</v>
      </c>
      <c r="AH3" s="6" t="s">
        <v>11</v>
      </c>
      <c r="AI3" s="6" t="s">
        <v>12</v>
      </c>
      <c r="AJ3" s="6" t="s">
        <v>13</v>
      </c>
      <c r="AK3" s="7" t="s">
        <v>3</v>
      </c>
      <c r="AL3" s="6" t="s">
        <v>3</v>
      </c>
      <c r="AM3" s="6" t="s">
        <v>25</v>
      </c>
      <c r="AN3" s="6" t="s">
        <v>26</v>
      </c>
      <c r="AO3" s="6" t="s">
        <v>27</v>
      </c>
      <c r="AP3" s="6" t="s">
        <v>28</v>
      </c>
      <c r="AQ3" s="6" t="s">
        <v>29</v>
      </c>
      <c r="AR3" s="6" t="s">
        <v>10</v>
      </c>
      <c r="AS3" s="6" t="s">
        <v>11</v>
      </c>
      <c r="AT3" s="6" t="s">
        <v>12</v>
      </c>
      <c r="AU3" s="6" t="s">
        <v>13</v>
      </c>
      <c r="AV3" s="7" t="s">
        <v>3</v>
      </c>
      <c r="AW3" s="6" t="s">
        <v>3</v>
      </c>
      <c r="AX3" s="6" t="s">
        <v>25</v>
      </c>
      <c r="AY3" s="6" t="s">
        <v>26</v>
      </c>
      <c r="AZ3" s="6" t="s">
        <v>27</v>
      </c>
      <c r="BA3" s="6" t="s">
        <v>28</v>
      </c>
      <c r="BB3" s="6" t="s">
        <v>29</v>
      </c>
      <c r="BC3" s="6" t="s">
        <v>10</v>
      </c>
      <c r="BD3" s="6" t="s">
        <v>11</v>
      </c>
      <c r="BE3" s="6" t="s">
        <v>12</v>
      </c>
      <c r="BF3" s="6" t="s">
        <v>13</v>
      </c>
      <c r="BG3" s="7" t="s">
        <v>3</v>
      </c>
      <c r="BH3" s="6" t="s">
        <v>3</v>
      </c>
      <c r="BI3" s="6" t="s">
        <v>32</v>
      </c>
      <c r="BJ3" s="6" t="s">
        <v>33</v>
      </c>
      <c r="BK3" s="6" t="s">
        <v>34</v>
      </c>
      <c r="BL3" s="6" t="s">
        <v>35</v>
      </c>
      <c r="BM3" s="6" t="s">
        <v>36</v>
      </c>
      <c r="BN3" s="6" t="s">
        <v>10</v>
      </c>
      <c r="BO3" s="6" t="s">
        <v>11</v>
      </c>
      <c r="BP3" s="6" t="s">
        <v>12</v>
      </c>
      <c r="BQ3" s="6" t="s">
        <v>13</v>
      </c>
      <c r="BR3" s="7" t="s">
        <v>3</v>
      </c>
      <c r="BS3" s="6" t="s">
        <v>3</v>
      </c>
      <c r="BT3" s="6" t="s">
        <v>38</v>
      </c>
      <c r="BU3" s="6" t="s">
        <v>39</v>
      </c>
      <c r="BV3" s="6" t="s">
        <v>40</v>
      </c>
      <c r="BW3" s="6" t="s">
        <v>41</v>
      </c>
      <c r="BX3" s="6" t="s">
        <v>42</v>
      </c>
      <c r="BY3" s="6" t="s">
        <v>43</v>
      </c>
      <c r="BZ3" s="6" t="s">
        <v>44</v>
      </c>
      <c r="CA3" s="6" t="s">
        <v>10</v>
      </c>
      <c r="CB3" s="6" t="s">
        <v>11</v>
      </c>
      <c r="CC3" s="6" t="s">
        <v>12</v>
      </c>
      <c r="CD3" s="6" t="s">
        <v>13</v>
      </c>
      <c r="CE3" s="7" t="s">
        <v>3</v>
      </c>
      <c r="CF3" s="6" t="s">
        <v>3</v>
      </c>
      <c r="CG3" s="6" t="s">
        <v>46</v>
      </c>
      <c r="CH3" s="6" t="s">
        <v>47</v>
      </c>
      <c r="CI3" s="6" t="s">
        <v>48</v>
      </c>
      <c r="CJ3" s="6" t="s">
        <v>49</v>
      </c>
      <c r="CK3" s="6" t="s">
        <v>50</v>
      </c>
      <c r="CL3" s="6" t="s">
        <v>51</v>
      </c>
      <c r="CM3" s="6" t="s">
        <v>52</v>
      </c>
      <c r="CN3" s="6" t="s">
        <v>10</v>
      </c>
      <c r="CO3" s="6" t="s">
        <v>11</v>
      </c>
      <c r="CP3" s="6" t="s">
        <v>12</v>
      </c>
      <c r="CQ3" s="6" t="s">
        <v>13</v>
      </c>
      <c r="CR3" s="7" t="s">
        <v>3</v>
      </c>
      <c r="CS3" s="6" t="s">
        <v>3</v>
      </c>
      <c r="CT3" s="6" t="s">
        <v>46</v>
      </c>
      <c r="CU3" s="6" t="s">
        <v>47</v>
      </c>
      <c r="CV3" s="6" t="s">
        <v>54</v>
      </c>
      <c r="CW3" s="6" t="s">
        <v>49</v>
      </c>
      <c r="CX3" s="6" t="s">
        <v>50</v>
      </c>
      <c r="CY3" s="6" t="s">
        <v>55</v>
      </c>
      <c r="CZ3" s="6" t="s">
        <v>52</v>
      </c>
      <c r="DA3" s="6" t="s">
        <v>10</v>
      </c>
      <c r="DB3" s="6" t="s">
        <v>11</v>
      </c>
      <c r="DC3" s="6" t="s">
        <v>12</v>
      </c>
      <c r="DD3" s="6" t="s">
        <v>13</v>
      </c>
      <c r="DE3" s="7" t="s">
        <v>3</v>
      </c>
      <c r="DF3" s="6" t="s">
        <v>3</v>
      </c>
      <c r="DG3" s="6" t="s">
        <v>46</v>
      </c>
      <c r="DH3" s="6" t="s">
        <v>47</v>
      </c>
      <c r="DI3" s="6" t="s">
        <v>57</v>
      </c>
      <c r="DJ3" s="6" t="s">
        <v>49</v>
      </c>
      <c r="DK3" s="6" t="s">
        <v>50</v>
      </c>
      <c r="DL3" s="6" t="s">
        <v>58</v>
      </c>
      <c r="DM3" s="6" t="s">
        <v>52</v>
      </c>
      <c r="DN3" s="6" t="s">
        <v>10</v>
      </c>
      <c r="DO3" s="6" t="s">
        <v>11</v>
      </c>
      <c r="DP3" s="6" t="s">
        <v>12</v>
      </c>
      <c r="DQ3" s="6" t="s">
        <v>13</v>
      </c>
      <c r="DR3" s="7" t="s">
        <v>3</v>
      </c>
      <c r="DS3" s="6" t="s">
        <v>3</v>
      </c>
      <c r="DT3" s="6" t="s">
        <v>46</v>
      </c>
      <c r="DU3" s="6" t="s">
        <v>47</v>
      </c>
      <c r="DV3" s="6" t="s">
        <v>60</v>
      </c>
      <c r="DW3" s="6" t="s">
        <v>49</v>
      </c>
      <c r="DX3" s="6" t="s">
        <v>50</v>
      </c>
      <c r="DY3" s="6" t="s">
        <v>61</v>
      </c>
      <c r="DZ3" s="6" t="s">
        <v>52</v>
      </c>
      <c r="EA3" s="6" t="s">
        <v>10</v>
      </c>
      <c r="EB3" s="6" t="s">
        <v>11</v>
      </c>
      <c r="EC3" s="6" t="s">
        <v>12</v>
      </c>
      <c r="ED3" s="6" t="s">
        <v>13</v>
      </c>
      <c r="EE3" s="7" t="s">
        <v>3</v>
      </c>
      <c r="EF3" s="6" t="s">
        <v>3</v>
      </c>
      <c r="EG3" s="6" t="s">
        <v>46</v>
      </c>
      <c r="EH3" s="6" t="s">
        <v>47</v>
      </c>
      <c r="EI3" s="6" t="s">
        <v>63</v>
      </c>
      <c r="EJ3" s="6" t="s">
        <v>49</v>
      </c>
      <c r="EK3" s="6" t="s">
        <v>50</v>
      </c>
      <c r="EL3" s="6" t="s">
        <v>64</v>
      </c>
      <c r="EM3" s="6" t="s">
        <v>52</v>
      </c>
      <c r="EN3" s="6" t="s">
        <v>10</v>
      </c>
      <c r="EO3" s="6" t="s">
        <v>11</v>
      </c>
      <c r="EP3" s="6" t="s">
        <v>12</v>
      </c>
      <c r="EQ3" s="6" t="s">
        <v>13</v>
      </c>
      <c r="ER3" s="7" t="s">
        <v>3</v>
      </c>
      <c r="ES3" s="6" t="s">
        <v>3</v>
      </c>
      <c r="ET3" s="6" t="s">
        <v>46</v>
      </c>
      <c r="EU3" s="6" t="s">
        <v>47</v>
      </c>
      <c r="EV3" s="6" t="s">
        <v>66</v>
      </c>
      <c r="EW3" s="6" t="s">
        <v>49</v>
      </c>
      <c r="EX3" s="6" t="s">
        <v>50</v>
      </c>
      <c r="EY3" s="6" t="s">
        <v>67</v>
      </c>
      <c r="EZ3" s="6" t="s">
        <v>52</v>
      </c>
      <c r="FA3" s="6" t="s">
        <v>10</v>
      </c>
      <c r="FB3" s="6" t="s">
        <v>11</v>
      </c>
      <c r="FC3" s="6" t="s">
        <v>12</v>
      </c>
      <c r="FD3" s="6" t="s">
        <v>13</v>
      </c>
      <c r="FE3" s="7" t="s">
        <v>3</v>
      </c>
      <c r="FF3" s="6" t="s">
        <v>3</v>
      </c>
      <c r="FG3" s="6" t="s">
        <v>46</v>
      </c>
      <c r="FH3" s="6" t="s">
        <v>47</v>
      </c>
      <c r="FI3" s="6" t="s">
        <v>69</v>
      </c>
      <c r="FJ3" s="6" t="s">
        <v>49</v>
      </c>
      <c r="FK3" s="6" t="s">
        <v>50</v>
      </c>
      <c r="FL3" s="6" t="s">
        <v>70</v>
      </c>
      <c r="FM3" s="6" t="s">
        <v>52</v>
      </c>
      <c r="FN3" s="6" t="s">
        <v>10</v>
      </c>
      <c r="FO3" s="6" t="s">
        <v>11</v>
      </c>
      <c r="FP3" s="6" t="s">
        <v>12</v>
      </c>
      <c r="FQ3" s="6" t="s">
        <v>13</v>
      </c>
      <c r="FR3" s="7" t="s">
        <v>3</v>
      </c>
      <c r="FS3" s="6" t="s">
        <v>3</v>
      </c>
      <c r="FT3" s="6" t="s">
        <v>72</v>
      </c>
      <c r="FU3" s="6" t="s">
        <v>73</v>
      </c>
      <c r="FV3" s="6" t="s">
        <v>74</v>
      </c>
      <c r="FW3" s="6" t="s">
        <v>75</v>
      </c>
      <c r="FX3" s="6" t="s">
        <v>76</v>
      </c>
      <c r="FY3" s="6" t="s">
        <v>77</v>
      </c>
      <c r="FZ3" s="6" t="s">
        <v>10</v>
      </c>
      <c r="GA3" s="6" t="s">
        <v>11</v>
      </c>
      <c r="GB3" s="6" t="s">
        <v>12</v>
      </c>
      <c r="GC3" s="6" t="s">
        <v>13</v>
      </c>
      <c r="GD3" s="7" t="s">
        <v>3</v>
      </c>
      <c r="GE3" s="6" t="s">
        <v>3</v>
      </c>
      <c r="GF3" s="6" t="s">
        <v>79</v>
      </c>
      <c r="GG3" s="6" t="s">
        <v>73</v>
      </c>
      <c r="GH3" s="6" t="s">
        <v>80</v>
      </c>
      <c r="GI3" s="6" t="s">
        <v>81</v>
      </c>
      <c r="GJ3" s="6" t="s">
        <v>82</v>
      </c>
      <c r="GK3" s="6" t="s">
        <v>83</v>
      </c>
      <c r="GL3" s="6" t="s">
        <v>10</v>
      </c>
      <c r="GM3" s="6" t="s">
        <v>11</v>
      </c>
      <c r="GN3" s="6" t="s">
        <v>12</v>
      </c>
      <c r="GO3" s="6" t="s">
        <v>13</v>
      </c>
      <c r="GP3" s="7" t="s">
        <v>3</v>
      </c>
      <c r="GQ3" s="6" t="s">
        <v>3</v>
      </c>
      <c r="GR3" s="6" t="s">
        <v>32</v>
      </c>
      <c r="GS3" s="6" t="s">
        <v>33</v>
      </c>
      <c r="GT3" s="6" t="s">
        <v>34</v>
      </c>
      <c r="GU3" s="6" t="s">
        <v>35</v>
      </c>
      <c r="GV3" s="6" t="s">
        <v>36</v>
      </c>
      <c r="GW3" s="6" t="s">
        <v>10</v>
      </c>
      <c r="GX3" s="6" t="s">
        <v>11</v>
      </c>
      <c r="GY3" s="6" t="s">
        <v>12</v>
      </c>
      <c r="GZ3" s="6" t="s">
        <v>13</v>
      </c>
      <c r="HA3" s="7" t="s">
        <v>3</v>
      </c>
      <c r="HB3" s="6" t="s">
        <v>3</v>
      </c>
      <c r="HC3" s="6" t="s">
        <v>86</v>
      </c>
      <c r="HD3" s="6" t="s">
        <v>87</v>
      </c>
      <c r="HE3" s="6" t="s">
        <v>88</v>
      </c>
      <c r="HF3" s="6" t="s">
        <v>89</v>
      </c>
      <c r="HG3" s="6" t="s">
        <v>90</v>
      </c>
      <c r="HH3" s="6" t="s">
        <v>10</v>
      </c>
      <c r="HI3" s="6" t="s">
        <v>11</v>
      </c>
      <c r="HJ3" s="6" t="s">
        <v>12</v>
      </c>
      <c r="HK3" s="6" t="s">
        <v>13</v>
      </c>
      <c r="HL3" s="7" t="s">
        <v>3</v>
      </c>
      <c r="HM3" s="6" t="s">
        <v>3</v>
      </c>
      <c r="HN3" s="6" t="s">
        <v>86</v>
      </c>
      <c r="HO3" s="6" t="s">
        <v>87</v>
      </c>
      <c r="HP3" s="6" t="s">
        <v>88</v>
      </c>
      <c r="HQ3" s="6" t="s">
        <v>89</v>
      </c>
      <c r="HR3" s="6" t="s">
        <v>92</v>
      </c>
      <c r="HS3" s="6" t="s">
        <v>10</v>
      </c>
      <c r="HT3" s="6" t="s">
        <v>11</v>
      </c>
      <c r="HU3" s="6" t="s">
        <v>12</v>
      </c>
      <c r="HV3" s="6" t="s">
        <v>13</v>
      </c>
      <c r="HW3" s="7" t="s">
        <v>3</v>
      </c>
      <c r="HX3" s="6" t="s">
        <v>3</v>
      </c>
      <c r="HY3" s="6" t="s">
        <v>94</v>
      </c>
      <c r="HZ3" s="6" t="s">
        <v>95</v>
      </c>
      <c r="IA3" s="6" t="s">
        <v>96</v>
      </c>
      <c r="IB3" s="6" t="s">
        <v>97</v>
      </c>
      <c r="IC3" s="6" t="s">
        <v>98</v>
      </c>
      <c r="ID3" s="6" t="s">
        <v>10</v>
      </c>
      <c r="IE3" s="6" t="s">
        <v>11</v>
      </c>
      <c r="IF3" s="6" t="s">
        <v>12</v>
      </c>
      <c r="IG3" s="6" t="s">
        <v>13</v>
      </c>
      <c r="IH3" s="7" t="s">
        <v>3</v>
      </c>
      <c r="II3" s="6" t="s">
        <v>3</v>
      </c>
      <c r="IJ3" s="6" t="s">
        <v>100</v>
      </c>
      <c r="IK3" s="6" t="s">
        <v>101</v>
      </c>
      <c r="IL3" s="6" t="s">
        <v>102</v>
      </c>
      <c r="IM3" s="6" t="s">
        <v>103</v>
      </c>
      <c r="IN3" s="6" t="s">
        <v>104</v>
      </c>
      <c r="IO3" s="6" t="s">
        <v>10</v>
      </c>
      <c r="IP3" s="6" t="s">
        <v>11</v>
      </c>
      <c r="IQ3" s="6" t="s">
        <v>12</v>
      </c>
      <c r="IR3" s="6" t="s">
        <v>13</v>
      </c>
      <c r="IS3" s="7" t="s">
        <v>3</v>
      </c>
      <c r="IT3" s="6" t="s">
        <v>3</v>
      </c>
      <c r="IU3" s="6" t="s">
        <v>100</v>
      </c>
      <c r="IV3" s="6" t="s">
        <v>101</v>
      </c>
      <c r="IW3" s="6" t="s">
        <v>102</v>
      </c>
      <c r="IX3" s="6" t="s">
        <v>103</v>
      </c>
      <c r="IY3" s="6" t="s">
        <v>104</v>
      </c>
      <c r="IZ3" s="6" t="s">
        <v>10</v>
      </c>
      <c r="JA3" s="6" t="s">
        <v>11</v>
      </c>
      <c r="JB3" s="6" t="s">
        <v>12</v>
      </c>
      <c r="JC3" s="6" t="s">
        <v>13</v>
      </c>
      <c r="JD3" s="7" t="s">
        <v>3</v>
      </c>
      <c r="JE3" s="6" t="s">
        <v>3</v>
      </c>
      <c r="JF3" s="6" t="s">
        <v>107</v>
      </c>
      <c r="JG3" s="6" t="s">
        <v>108</v>
      </c>
      <c r="JH3" s="6" t="s">
        <v>109</v>
      </c>
      <c r="JI3" s="6" t="s">
        <v>110</v>
      </c>
      <c r="JJ3" s="6" t="s">
        <v>111</v>
      </c>
      <c r="JK3" s="6" t="s">
        <v>10</v>
      </c>
      <c r="JL3" s="6" t="s">
        <v>11</v>
      </c>
      <c r="JM3" s="6" t="s">
        <v>12</v>
      </c>
      <c r="JN3" s="6" t="s">
        <v>13</v>
      </c>
      <c r="JO3" s="7" t="s">
        <v>3</v>
      </c>
      <c r="JP3" s="6" t="s">
        <v>3</v>
      </c>
      <c r="JQ3" s="6" t="s">
        <v>100</v>
      </c>
      <c r="JR3" s="6" t="s">
        <v>101</v>
      </c>
      <c r="JS3" s="6" t="s">
        <v>102</v>
      </c>
      <c r="JT3" s="6" t="s">
        <v>103</v>
      </c>
      <c r="JU3" s="6" t="s">
        <v>104</v>
      </c>
      <c r="JV3" s="6" t="s">
        <v>10</v>
      </c>
      <c r="JW3" s="6" t="s">
        <v>11</v>
      </c>
      <c r="JX3" s="6" t="s">
        <v>12</v>
      </c>
      <c r="JY3" s="6" t="s">
        <v>13</v>
      </c>
      <c r="JZ3" s="7" t="s">
        <v>3</v>
      </c>
      <c r="KA3" s="6" t="s">
        <v>3</v>
      </c>
      <c r="KB3" s="6" t="s">
        <v>114</v>
      </c>
      <c r="KC3" s="6" t="s">
        <v>115</v>
      </c>
      <c r="KD3" s="6" t="s">
        <v>116</v>
      </c>
      <c r="KE3" s="6" t="s">
        <v>117</v>
      </c>
      <c r="KF3" s="6" t="s">
        <v>118</v>
      </c>
      <c r="KG3" s="6" t="s">
        <v>10</v>
      </c>
      <c r="KH3" s="6" t="s">
        <v>11</v>
      </c>
      <c r="KI3" s="6" t="s">
        <v>12</v>
      </c>
      <c r="KJ3" s="6" t="s">
        <v>13</v>
      </c>
      <c r="KK3" s="7" t="s">
        <v>3</v>
      </c>
      <c r="KL3" s="6" t="s">
        <v>3</v>
      </c>
      <c r="KM3" s="6" t="s">
        <v>120</v>
      </c>
      <c r="KN3" s="6" t="s">
        <v>121</v>
      </c>
      <c r="KO3" s="6" t="s">
        <v>122</v>
      </c>
      <c r="KP3" s="6" t="s">
        <v>123</v>
      </c>
      <c r="KQ3" s="6" t="s">
        <v>124</v>
      </c>
      <c r="KR3" s="6" t="s">
        <v>10</v>
      </c>
      <c r="KS3" s="6" t="s">
        <v>11</v>
      </c>
      <c r="KT3" s="6" t="s">
        <v>12</v>
      </c>
      <c r="KU3" s="6" t="s">
        <v>13</v>
      </c>
      <c r="KV3" s="7" t="s">
        <v>3</v>
      </c>
      <c r="KW3" s="6" t="s">
        <v>3</v>
      </c>
      <c r="KX3" s="6" t="s">
        <v>100</v>
      </c>
      <c r="KY3" s="6" t="s">
        <v>101</v>
      </c>
      <c r="KZ3" s="6" t="s">
        <v>102</v>
      </c>
      <c r="LA3" s="6" t="s">
        <v>103</v>
      </c>
      <c r="LB3" s="6" t="s">
        <v>104</v>
      </c>
      <c r="LC3" s="6" t="s">
        <v>10</v>
      </c>
      <c r="LD3" s="6" t="s">
        <v>11</v>
      </c>
      <c r="LE3" s="6" t="s">
        <v>12</v>
      </c>
      <c r="LF3" s="6" t="s">
        <v>13</v>
      </c>
      <c r="LG3" s="7" t="s">
        <v>3</v>
      </c>
      <c r="LH3" s="6" t="s">
        <v>3</v>
      </c>
      <c r="LI3" s="6" t="s">
        <v>25</v>
      </c>
      <c r="LJ3" s="6" t="s">
        <v>26</v>
      </c>
      <c r="LK3" s="6" t="s">
        <v>27</v>
      </c>
      <c r="LL3" s="6" t="s">
        <v>28</v>
      </c>
      <c r="LM3" s="6" t="s">
        <v>29</v>
      </c>
      <c r="LN3" s="6" t="s">
        <v>10</v>
      </c>
      <c r="LO3" s="6" t="s">
        <v>11</v>
      </c>
      <c r="LP3" s="6" t="s">
        <v>12</v>
      </c>
      <c r="LQ3" s="6" t="s">
        <v>13</v>
      </c>
      <c r="LR3" s="7" t="s">
        <v>3</v>
      </c>
      <c r="LS3" s="6" t="s">
        <v>3</v>
      </c>
      <c r="LT3" s="6" t="s">
        <v>128</v>
      </c>
      <c r="LU3" s="6" t="s">
        <v>129</v>
      </c>
      <c r="LV3" s="6" t="s">
        <v>130</v>
      </c>
      <c r="LW3" s="6" t="s">
        <v>131</v>
      </c>
      <c r="LX3" s="6" t="s">
        <v>132</v>
      </c>
      <c r="LY3" s="6" t="s">
        <v>133</v>
      </c>
      <c r="LZ3" s="6" t="s">
        <v>11</v>
      </c>
      <c r="MA3" s="6" t="s">
        <v>12</v>
      </c>
      <c r="MB3" s="6" t="s">
        <v>13</v>
      </c>
      <c r="MC3" s="7" t="s">
        <v>3</v>
      </c>
      <c r="MD3" s="6" t="s">
        <v>3</v>
      </c>
      <c r="ME3" s="6" t="s">
        <v>135</v>
      </c>
      <c r="MF3" s="6" t="s">
        <v>136</v>
      </c>
      <c r="MG3" s="6" t="s">
        <v>137</v>
      </c>
      <c r="MH3" s="6" t="s">
        <v>138</v>
      </c>
      <c r="MI3" s="6" t="s">
        <v>139</v>
      </c>
      <c r="MJ3" s="6" t="s">
        <v>140</v>
      </c>
      <c r="MK3" s="6" t="s">
        <v>10</v>
      </c>
      <c r="ML3" s="6" t="s">
        <v>11</v>
      </c>
      <c r="MM3" s="6" t="s">
        <v>12</v>
      </c>
      <c r="MN3" s="6" t="s">
        <v>13</v>
      </c>
      <c r="MO3" s="7" t="s">
        <v>3</v>
      </c>
      <c r="MP3" s="6" t="s">
        <v>3</v>
      </c>
      <c r="MQ3" s="6" t="s">
        <v>142</v>
      </c>
      <c r="MR3" s="6" t="s">
        <v>143</v>
      </c>
      <c r="MS3" s="6" t="s">
        <v>144</v>
      </c>
      <c r="MT3" s="6" t="s">
        <v>145</v>
      </c>
      <c r="MU3" s="6" t="s">
        <v>146</v>
      </c>
      <c r="MV3" s="6" t="s">
        <v>147</v>
      </c>
      <c r="MW3" s="6" t="s">
        <v>10</v>
      </c>
      <c r="MX3" s="6" t="s">
        <v>11</v>
      </c>
      <c r="MY3" s="6" t="s">
        <v>12</v>
      </c>
      <c r="MZ3" s="6" t="s">
        <v>13</v>
      </c>
      <c r="NA3" s="7" t="s">
        <v>3</v>
      </c>
      <c r="NB3" s="6" t="s">
        <v>3</v>
      </c>
      <c r="NC3" s="6" t="s">
        <v>149</v>
      </c>
      <c r="ND3" s="6" t="s">
        <v>150</v>
      </c>
      <c r="NE3" s="6" t="s">
        <v>151</v>
      </c>
      <c r="NF3" s="6" t="s">
        <v>152</v>
      </c>
      <c r="NG3" s="6" t="s">
        <v>153</v>
      </c>
      <c r="NH3" s="6" t="s">
        <v>154</v>
      </c>
      <c r="NI3" s="6" t="s">
        <v>10</v>
      </c>
      <c r="NJ3" s="6" t="s">
        <v>11</v>
      </c>
      <c r="NK3" s="6" t="s">
        <v>12</v>
      </c>
      <c r="NL3" s="6" t="s">
        <v>13</v>
      </c>
      <c r="NM3" s="7" t="s">
        <v>3</v>
      </c>
      <c r="NN3" s="6" t="s">
        <v>3</v>
      </c>
      <c r="NO3" s="6" t="s">
        <v>156</v>
      </c>
      <c r="NP3" s="6" t="s">
        <v>157</v>
      </c>
      <c r="NQ3" s="6" t="s">
        <v>158</v>
      </c>
      <c r="NR3" s="6" t="s">
        <v>159</v>
      </c>
      <c r="NS3" s="6" t="s">
        <v>160</v>
      </c>
      <c r="NT3" s="6" t="s">
        <v>140</v>
      </c>
      <c r="NU3" s="6" t="s">
        <v>10</v>
      </c>
      <c r="NV3" s="6" t="s">
        <v>11</v>
      </c>
      <c r="NW3" s="6" t="s">
        <v>12</v>
      </c>
      <c r="NX3" s="6" t="s">
        <v>13</v>
      </c>
      <c r="NY3" s="7" t="s">
        <v>3</v>
      </c>
      <c r="NZ3" s="6" t="s">
        <v>3</v>
      </c>
      <c r="OA3" s="6" t="s">
        <v>162</v>
      </c>
      <c r="OB3" s="6" t="s">
        <v>163</v>
      </c>
      <c r="OC3" s="6" t="s">
        <v>164</v>
      </c>
      <c r="OD3" s="6" t="s">
        <v>165</v>
      </c>
      <c r="OE3" s="6" t="s">
        <v>160</v>
      </c>
      <c r="OF3" s="6" t="s">
        <v>140</v>
      </c>
      <c r="OG3" s="6" t="s">
        <v>10</v>
      </c>
      <c r="OH3" s="6" t="s">
        <v>11</v>
      </c>
      <c r="OI3" s="6" t="s">
        <v>12</v>
      </c>
      <c r="OJ3" s="6" t="s">
        <v>13</v>
      </c>
      <c r="OK3" s="7" t="s">
        <v>3</v>
      </c>
      <c r="OL3" s="6" t="s">
        <v>3</v>
      </c>
      <c r="OM3" s="6" t="s">
        <v>167</v>
      </c>
      <c r="ON3" s="6" t="s">
        <v>168</v>
      </c>
      <c r="OO3" s="6" t="s">
        <v>169</v>
      </c>
      <c r="OP3" s="6" t="s">
        <v>170</v>
      </c>
      <c r="OQ3" s="6" t="s">
        <v>171</v>
      </c>
      <c r="OR3" s="6" t="s">
        <v>172</v>
      </c>
      <c r="OS3" s="6" t="s">
        <v>10</v>
      </c>
      <c r="OT3" s="6" t="s">
        <v>11</v>
      </c>
      <c r="OU3" s="6" t="s">
        <v>12</v>
      </c>
      <c r="OV3" s="6" t="s">
        <v>13</v>
      </c>
      <c r="OW3" s="7" t="s">
        <v>3</v>
      </c>
      <c r="OX3" s="6" t="s">
        <v>3</v>
      </c>
      <c r="OY3" s="6" t="s">
        <v>174</v>
      </c>
      <c r="OZ3" s="6" t="s">
        <v>175</v>
      </c>
      <c r="PA3" s="6" t="s">
        <v>176</v>
      </c>
      <c r="PB3" s="6" t="s">
        <v>177</v>
      </c>
      <c r="PC3" s="6" t="s">
        <v>178</v>
      </c>
      <c r="PD3" s="6" t="s">
        <v>179</v>
      </c>
      <c r="PE3" s="6" t="s">
        <v>10</v>
      </c>
      <c r="PF3" s="6" t="s">
        <v>11</v>
      </c>
      <c r="PG3" s="6" t="s">
        <v>12</v>
      </c>
      <c r="PH3" s="6" t="s">
        <v>13</v>
      </c>
      <c r="PI3" s="7" t="s">
        <v>3</v>
      </c>
      <c r="PJ3" s="6" t="s">
        <v>3</v>
      </c>
      <c r="PK3" s="6" t="s">
        <v>181</v>
      </c>
      <c r="PL3" s="6" t="s">
        <v>182</v>
      </c>
      <c r="PM3" s="6" t="s">
        <v>183</v>
      </c>
      <c r="PN3" s="6" t="s">
        <v>184</v>
      </c>
      <c r="PO3" s="6" t="s">
        <v>185</v>
      </c>
      <c r="PP3" s="6" t="s">
        <v>186</v>
      </c>
      <c r="PQ3" s="6" t="s">
        <v>10</v>
      </c>
      <c r="PR3" s="6" t="s">
        <v>11</v>
      </c>
      <c r="PS3" s="6" t="s">
        <v>12</v>
      </c>
      <c r="PT3" s="6" t="s">
        <v>13</v>
      </c>
      <c r="PU3" s="7" t="s">
        <v>3</v>
      </c>
      <c r="PV3" s="6" t="s">
        <v>3</v>
      </c>
      <c r="PW3" s="6" t="s">
        <v>188</v>
      </c>
      <c r="PX3" s="6" t="s">
        <v>189</v>
      </c>
      <c r="PY3" s="6" t="s">
        <v>190</v>
      </c>
      <c r="PZ3" s="6" t="s">
        <v>191</v>
      </c>
      <c r="QA3" s="6" t="s">
        <v>192</v>
      </c>
      <c r="QB3" s="6" t="s">
        <v>140</v>
      </c>
      <c r="QC3" s="6" t="s">
        <v>10</v>
      </c>
      <c r="QD3" s="6" t="s">
        <v>11</v>
      </c>
      <c r="QE3" s="6" t="s">
        <v>12</v>
      </c>
      <c r="QF3" s="6" t="s">
        <v>13</v>
      </c>
      <c r="QG3" s="7" t="s">
        <v>3</v>
      </c>
      <c r="QH3" s="6" t="s">
        <v>3</v>
      </c>
      <c r="QI3" s="6" t="s">
        <v>194</v>
      </c>
      <c r="QJ3" s="6" t="s">
        <v>195</v>
      </c>
      <c r="QK3" s="6" t="s">
        <v>196</v>
      </c>
      <c r="QL3" s="6" t="s">
        <v>197</v>
      </c>
      <c r="QM3" s="6" t="s">
        <v>198</v>
      </c>
      <c r="QN3" s="6" t="s">
        <v>199</v>
      </c>
      <c r="QO3" s="6" t="s">
        <v>10</v>
      </c>
      <c r="QP3" s="6" t="s">
        <v>11</v>
      </c>
      <c r="QQ3" s="6" t="s">
        <v>12</v>
      </c>
      <c r="QR3" s="6" t="s">
        <v>13</v>
      </c>
      <c r="QS3" s="7" t="s">
        <v>3</v>
      </c>
      <c r="QT3" s="6" t="s">
        <v>3</v>
      </c>
      <c r="QU3" s="6" t="s">
        <v>32</v>
      </c>
      <c r="QV3" s="6" t="s">
        <v>33</v>
      </c>
      <c r="QW3" s="6" t="s">
        <v>34</v>
      </c>
      <c r="QX3" s="6" t="s">
        <v>35</v>
      </c>
      <c r="QY3" s="6" t="s">
        <v>36</v>
      </c>
      <c r="QZ3" s="6" t="s">
        <v>10</v>
      </c>
      <c r="RA3" s="6" t="s">
        <v>11</v>
      </c>
      <c r="RB3" s="6" t="s">
        <v>12</v>
      </c>
      <c r="RC3" s="6" t="s">
        <v>13</v>
      </c>
      <c r="RD3" s="7" t="s">
        <v>3</v>
      </c>
      <c r="RE3" s="6" t="s">
        <v>3</v>
      </c>
      <c r="RF3" s="6" t="s">
        <v>202</v>
      </c>
      <c r="RG3" s="6" t="s">
        <v>203</v>
      </c>
      <c r="RH3" s="6" t="s">
        <v>204</v>
      </c>
      <c r="RI3" s="6" t="s">
        <v>205</v>
      </c>
      <c r="RJ3" s="6" t="s">
        <v>206</v>
      </c>
      <c r="RK3" s="6" t="s">
        <v>199</v>
      </c>
      <c r="RL3" s="6" t="s">
        <v>10</v>
      </c>
      <c r="RM3" s="6" t="s">
        <v>11</v>
      </c>
      <c r="RN3" s="6" t="s">
        <v>12</v>
      </c>
      <c r="RO3" s="6" t="s">
        <v>13</v>
      </c>
      <c r="RP3" s="8" t="s">
        <v>3</v>
      </c>
      <c r="RQ3" s="8" t="s">
        <v>218</v>
      </c>
      <c r="RR3" s="8" t="s">
        <v>219</v>
      </c>
      <c r="RS3" s="8" t="s">
        <v>220</v>
      </c>
      <c r="RT3" s="7" t="s">
        <v>221</v>
      </c>
      <c r="RU3" s="6" t="s">
        <v>222</v>
      </c>
      <c r="RV3" s="7" t="s">
        <v>223</v>
      </c>
      <c r="RW3" s="6" t="s">
        <v>224</v>
      </c>
      <c r="RX3" s="6" t="s">
        <v>225</v>
      </c>
      <c r="RY3" s="6" t="s">
        <v>226</v>
      </c>
      <c r="RZ3" s="6" t="s">
        <v>227</v>
      </c>
      <c r="SA3" s="7" t="s">
        <v>3</v>
      </c>
      <c r="SB3" s="6" t="s">
        <v>223</v>
      </c>
      <c r="SC3" s="6" t="s">
        <v>224</v>
      </c>
      <c r="SD3" s="6" t="s">
        <v>225</v>
      </c>
      <c r="SE3" s="6" t="s">
        <v>226</v>
      </c>
      <c r="SF3" s="6" t="s">
        <v>227</v>
      </c>
      <c r="SG3" s="7" t="s">
        <v>3</v>
      </c>
      <c r="SH3" s="6" t="s">
        <v>223</v>
      </c>
      <c r="SI3" s="6" t="s">
        <v>224</v>
      </c>
      <c r="SJ3" s="6" t="s">
        <v>225</v>
      </c>
      <c r="SK3" s="6" t="s">
        <v>226</v>
      </c>
      <c r="SL3" s="6" t="s">
        <v>227</v>
      </c>
      <c r="SM3" s="7" t="s">
        <v>3</v>
      </c>
      <c r="SN3" s="6" t="s">
        <v>223</v>
      </c>
      <c r="SO3" s="6" t="s">
        <v>224</v>
      </c>
      <c r="SP3" s="6" t="s">
        <v>225</v>
      </c>
      <c r="SQ3" s="6" t="s">
        <v>228</v>
      </c>
      <c r="SR3" s="6" t="s">
        <v>227</v>
      </c>
      <c r="SS3" s="7" t="s">
        <v>3</v>
      </c>
      <c r="ST3" s="6" t="s">
        <v>223</v>
      </c>
      <c r="SU3" s="6" t="s">
        <v>224</v>
      </c>
      <c r="SV3" s="6" t="s">
        <v>225</v>
      </c>
      <c r="SW3" s="6" t="s">
        <v>226</v>
      </c>
      <c r="SX3" s="6" t="s">
        <v>227</v>
      </c>
      <c r="SY3" s="7" t="s">
        <v>3</v>
      </c>
      <c r="SZ3" s="6" t="s">
        <v>223</v>
      </c>
      <c r="TA3" s="6" t="s">
        <v>224</v>
      </c>
      <c r="TB3" s="6" t="s">
        <v>225</v>
      </c>
      <c r="TC3" s="6" t="s">
        <v>226</v>
      </c>
      <c r="TD3" s="6" t="s">
        <v>227</v>
      </c>
      <c r="TE3" s="7" t="s">
        <v>3</v>
      </c>
      <c r="TF3" s="6" t="s">
        <v>223</v>
      </c>
      <c r="TG3" s="6" t="s">
        <v>224</v>
      </c>
      <c r="TH3" s="6" t="s">
        <v>225</v>
      </c>
      <c r="TI3" s="6" t="s">
        <v>226</v>
      </c>
      <c r="TJ3" s="6" t="s">
        <v>227</v>
      </c>
      <c r="TK3" s="7" t="s">
        <v>3</v>
      </c>
      <c r="TL3" s="6" t="s">
        <v>223</v>
      </c>
      <c r="TM3" s="6" t="s">
        <v>224</v>
      </c>
      <c r="TN3" s="6" t="s">
        <v>225</v>
      </c>
      <c r="TO3" s="6" t="s">
        <v>226</v>
      </c>
      <c r="TP3" s="6" t="s">
        <v>227</v>
      </c>
      <c r="TQ3" s="7" t="s">
        <v>3</v>
      </c>
      <c r="TR3" s="6" t="s">
        <v>223</v>
      </c>
      <c r="TS3" s="6" t="s">
        <v>224</v>
      </c>
      <c r="TT3" s="6" t="s">
        <v>225</v>
      </c>
      <c r="TU3" s="6" t="s">
        <v>226</v>
      </c>
      <c r="TV3" s="6" t="s">
        <v>227</v>
      </c>
      <c r="TW3" s="7" t="s">
        <v>3</v>
      </c>
      <c r="TX3" s="6" t="s">
        <v>223</v>
      </c>
      <c r="TY3" s="7" t="s">
        <v>3</v>
      </c>
      <c r="TZ3" s="6" t="s">
        <v>223</v>
      </c>
    </row>
    <row r="4" spans="1:546" x14ac:dyDescent="0.35">
      <c r="A4" t="e">
        <f ca="1">INDIRECT(Adresser!A3)</f>
        <v>#REF!</v>
      </c>
      <c r="B4" t="e">
        <f ca="1">INDIRECT(Adresser!B3)</f>
        <v>#REF!</v>
      </c>
      <c r="C4" t="e">
        <f ca="1">INDIRECT(Adresser!C3)</f>
        <v>#REF!</v>
      </c>
      <c r="D4" t="e">
        <f ca="1">INDIRECT(Adresser!D3)</f>
        <v>#REF!</v>
      </c>
      <c r="E4" t="e">
        <f ca="1">INDIRECT(Adresser!E3)</f>
        <v>#REF!</v>
      </c>
      <c r="F4" t="e">
        <f ca="1">INDIRECT(Adresser!F3)</f>
        <v>#REF!</v>
      </c>
      <c r="G4" t="e">
        <f ca="1">INDIRECT(Adresser!G3)</f>
        <v>#REF!</v>
      </c>
      <c r="H4" t="e">
        <f ca="1">INDIRECT(Adresser!H3)</f>
        <v>#REF!</v>
      </c>
      <c r="I4" t="e">
        <f ca="1">INDIRECT(Adresser!I3)</f>
        <v>#REF!</v>
      </c>
      <c r="J4" t="e">
        <f ca="1">INDIRECT(Adresser!J3)</f>
        <v>#REF!</v>
      </c>
      <c r="K4" t="e">
        <f ca="1">INDIRECT(Adresser!K3)</f>
        <v>#REF!</v>
      </c>
      <c r="L4" t="e">
        <f ca="1">INDIRECT(Adresser!L3)</f>
        <v>#REF!</v>
      </c>
      <c r="M4" t="e">
        <f ca="1">INDIRECT(Adresser!M3)</f>
        <v>#REF!</v>
      </c>
      <c r="N4" t="e">
        <f ca="1">INDIRECT(Adresser!N3)</f>
        <v>#REF!</v>
      </c>
      <c r="O4" t="e">
        <f ca="1">INDIRECT(Adresser!O3)</f>
        <v>#REF!</v>
      </c>
      <c r="P4" t="e">
        <f ca="1">INDIRECT(Adresser!P3)</f>
        <v>#REF!</v>
      </c>
      <c r="Q4" t="e">
        <f ca="1">INDIRECT(Adresser!Q3)</f>
        <v>#REF!</v>
      </c>
      <c r="R4" t="e">
        <f ca="1">INDIRECT(Adresser!R3)</f>
        <v>#REF!</v>
      </c>
      <c r="S4" t="e">
        <f ca="1">INDIRECT(Adresser!S3)</f>
        <v>#REF!</v>
      </c>
      <c r="T4" t="e">
        <f ca="1">INDIRECT(Adresser!T3)</f>
        <v>#REF!</v>
      </c>
      <c r="U4" t="e">
        <f ca="1">INDIRECT(Adresser!U3)</f>
        <v>#REF!</v>
      </c>
      <c r="V4" t="e">
        <f ca="1">INDIRECT(Adresser!V3)</f>
        <v>#REF!</v>
      </c>
      <c r="W4" t="e">
        <f ca="1">INDIRECT(Adresser!W3)</f>
        <v>#REF!</v>
      </c>
      <c r="X4" t="e">
        <f ca="1">INDIRECT(Adresser!X3)</f>
        <v>#REF!</v>
      </c>
      <c r="Y4" t="e">
        <f ca="1">INDIRECT(Adresser!Y3)</f>
        <v>#REF!</v>
      </c>
      <c r="Z4" t="e">
        <f ca="1">INDIRECT(Adresser!Z3)</f>
        <v>#REF!</v>
      </c>
      <c r="AA4" t="e">
        <f ca="1">INDIRECT(Adresser!AA3)</f>
        <v>#REF!</v>
      </c>
      <c r="AB4" t="e">
        <f ca="1">INDIRECT(Adresser!AB3)</f>
        <v>#REF!</v>
      </c>
      <c r="AC4" t="e">
        <f ca="1">INDIRECT(Adresser!AC3)</f>
        <v>#REF!</v>
      </c>
      <c r="AD4" t="e">
        <f ca="1">INDIRECT(Adresser!AD3)</f>
        <v>#REF!</v>
      </c>
      <c r="AE4" t="e">
        <f ca="1">INDIRECT(Adresser!AE3)</f>
        <v>#REF!</v>
      </c>
      <c r="AF4" t="e">
        <f ca="1">INDIRECT(Adresser!AF3)</f>
        <v>#REF!</v>
      </c>
      <c r="AG4" t="e">
        <f ca="1">INDIRECT(Adresser!AG3)</f>
        <v>#REF!</v>
      </c>
      <c r="AH4" t="e">
        <f ca="1">INDIRECT(Adresser!AH3)</f>
        <v>#REF!</v>
      </c>
      <c r="AI4" t="e">
        <f ca="1">INDIRECT(Adresser!AI3)</f>
        <v>#REF!</v>
      </c>
      <c r="AJ4" t="e">
        <f ca="1">INDIRECT(Adresser!AJ3)</f>
        <v>#REF!</v>
      </c>
      <c r="AK4" t="e">
        <f ca="1">INDIRECT(Adresser!AK3)</f>
        <v>#REF!</v>
      </c>
      <c r="AL4" t="e">
        <f ca="1">INDIRECT(Adresser!AL3)</f>
        <v>#REF!</v>
      </c>
      <c r="AM4" t="e">
        <f ca="1">INDIRECT(Adresser!AM3)</f>
        <v>#REF!</v>
      </c>
      <c r="AN4" t="e">
        <f ca="1">INDIRECT(Adresser!AN3)</f>
        <v>#REF!</v>
      </c>
      <c r="AO4" t="e">
        <f ca="1">INDIRECT(Adresser!AO3)</f>
        <v>#REF!</v>
      </c>
      <c r="AP4" t="e">
        <f ca="1">INDIRECT(Adresser!AP3)</f>
        <v>#REF!</v>
      </c>
      <c r="AQ4" t="e">
        <f ca="1">INDIRECT(Adresser!AQ3)</f>
        <v>#REF!</v>
      </c>
      <c r="AR4" t="e">
        <f ca="1">INDIRECT(Adresser!AR3)</f>
        <v>#REF!</v>
      </c>
      <c r="AS4" t="e">
        <f ca="1">INDIRECT(Adresser!AS3)</f>
        <v>#REF!</v>
      </c>
      <c r="AT4" t="e">
        <f ca="1">INDIRECT(Adresser!AT3)</f>
        <v>#REF!</v>
      </c>
      <c r="AU4" t="e">
        <f ca="1">INDIRECT(Adresser!AU3)</f>
        <v>#REF!</v>
      </c>
      <c r="AV4" t="e">
        <f ca="1">INDIRECT(Adresser!AV3)</f>
        <v>#REF!</v>
      </c>
      <c r="AW4" t="e">
        <f ca="1">INDIRECT(Adresser!AW3)</f>
        <v>#REF!</v>
      </c>
      <c r="AX4" t="e">
        <f ca="1">INDIRECT(Adresser!AX3)</f>
        <v>#REF!</v>
      </c>
      <c r="AY4" t="e">
        <f ca="1">INDIRECT(Adresser!AY3)</f>
        <v>#REF!</v>
      </c>
      <c r="AZ4" t="e">
        <f ca="1">INDIRECT(Adresser!AZ3)</f>
        <v>#REF!</v>
      </c>
      <c r="BA4" t="e">
        <f ca="1">INDIRECT(Adresser!BA3)</f>
        <v>#REF!</v>
      </c>
      <c r="BB4" t="e">
        <f ca="1">INDIRECT(Adresser!BB3)</f>
        <v>#REF!</v>
      </c>
      <c r="BC4" t="e">
        <f ca="1">INDIRECT(Adresser!BC3)</f>
        <v>#REF!</v>
      </c>
      <c r="BD4" t="e">
        <f ca="1">INDIRECT(Adresser!BD3)</f>
        <v>#REF!</v>
      </c>
      <c r="BE4" t="e">
        <f ca="1">INDIRECT(Adresser!BE3)</f>
        <v>#REF!</v>
      </c>
      <c r="BF4" t="e">
        <f ca="1">INDIRECT(Adresser!BF3)</f>
        <v>#REF!</v>
      </c>
      <c r="BG4" t="e">
        <f ca="1">INDIRECT(Adresser!BG3)</f>
        <v>#REF!</v>
      </c>
      <c r="BH4" t="e">
        <f ca="1">INDIRECT(Adresser!BH3)</f>
        <v>#REF!</v>
      </c>
      <c r="BI4" t="e">
        <f ca="1">INDIRECT(Adresser!BI3)</f>
        <v>#REF!</v>
      </c>
      <c r="BJ4" t="e">
        <f ca="1">INDIRECT(Adresser!BJ3)</f>
        <v>#REF!</v>
      </c>
      <c r="BK4" t="e">
        <f ca="1">INDIRECT(Adresser!BK3)</f>
        <v>#REF!</v>
      </c>
      <c r="BL4" t="e">
        <f ca="1">INDIRECT(Adresser!BL3)</f>
        <v>#REF!</v>
      </c>
      <c r="BM4" t="e">
        <f ca="1">INDIRECT(Adresser!BM3)</f>
        <v>#REF!</v>
      </c>
      <c r="BN4" t="e">
        <f ca="1">INDIRECT(Adresser!BN3)</f>
        <v>#REF!</v>
      </c>
      <c r="BO4" t="e">
        <f ca="1">INDIRECT(Adresser!BO3)</f>
        <v>#REF!</v>
      </c>
      <c r="BP4" t="e">
        <f ca="1">INDIRECT(Adresser!BP3)</f>
        <v>#REF!</v>
      </c>
      <c r="BQ4" t="e">
        <f ca="1">INDIRECT(Adresser!BQ3)</f>
        <v>#REF!</v>
      </c>
      <c r="BR4" t="e">
        <f ca="1">INDIRECT(Adresser!BR3)</f>
        <v>#REF!</v>
      </c>
      <c r="BS4" t="e">
        <f ca="1">INDIRECT(Adresser!BS3)</f>
        <v>#REF!</v>
      </c>
      <c r="BT4" t="e">
        <f ca="1">INDIRECT(Adresser!BT3)</f>
        <v>#REF!</v>
      </c>
      <c r="BU4" t="e">
        <f ca="1">INDIRECT(Adresser!BU3)</f>
        <v>#REF!</v>
      </c>
      <c r="BV4" t="e">
        <f ca="1">INDIRECT(Adresser!BV3)</f>
        <v>#REF!</v>
      </c>
      <c r="BW4" t="e">
        <f ca="1">INDIRECT(Adresser!BW3)</f>
        <v>#REF!</v>
      </c>
      <c r="BX4" t="e">
        <f ca="1">INDIRECT(Adresser!BX3)</f>
        <v>#REF!</v>
      </c>
      <c r="BY4" t="e">
        <f ca="1">INDIRECT(Adresser!BY3)</f>
        <v>#REF!</v>
      </c>
      <c r="BZ4" t="e">
        <f ca="1">INDIRECT(Adresser!BZ3)</f>
        <v>#REF!</v>
      </c>
      <c r="CA4" t="e">
        <f ca="1">INDIRECT(Adresser!CA3)</f>
        <v>#REF!</v>
      </c>
      <c r="CB4" t="e">
        <f ca="1">INDIRECT(Adresser!CB3)</f>
        <v>#REF!</v>
      </c>
      <c r="CC4" t="e">
        <f ca="1">INDIRECT(Adresser!CC3)</f>
        <v>#REF!</v>
      </c>
      <c r="CD4" t="e">
        <f ca="1">INDIRECT(Adresser!CD3)</f>
        <v>#REF!</v>
      </c>
      <c r="CE4" t="e">
        <f ca="1">INDIRECT(Adresser!CE3)</f>
        <v>#REF!</v>
      </c>
      <c r="CF4" t="e">
        <f ca="1">INDIRECT(Adresser!CF3)</f>
        <v>#REF!</v>
      </c>
      <c r="CG4" t="e">
        <f ca="1">INDIRECT(Adresser!CG3)</f>
        <v>#REF!</v>
      </c>
      <c r="CH4" t="e">
        <f ca="1">INDIRECT(Adresser!CH3)</f>
        <v>#REF!</v>
      </c>
      <c r="CI4" t="e">
        <f ca="1">INDIRECT(Adresser!CI3)</f>
        <v>#REF!</v>
      </c>
      <c r="CJ4" t="e">
        <f ca="1">INDIRECT(Adresser!CJ3)</f>
        <v>#REF!</v>
      </c>
      <c r="CK4" t="e">
        <f ca="1">INDIRECT(Adresser!CK3)</f>
        <v>#REF!</v>
      </c>
      <c r="CL4" t="e">
        <f ca="1">INDIRECT(Adresser!CL3)</f>
        <v>#REF!</v>
      </c>
      <c r="CM4" t="e">
        <f ca="1">INDIRECT(Adresser!CM3)</f>
        <v>#REF!</v>
      </c>
      <c r="CN4" t="e">
        <f ca="1">INDIRECT(Adresser!CN3)</f>
        <v>#REF!</v>
      </c>
      <c r="CO4" t="e">
        <f ca="1">INDIRECT(Adresser!CO3)</f>
        <v>#REF!</v>
      </c>
      <c r="CP4" t="e">
        <f ca="1">INDIRECT(Adresser!CP3)</f>
        <v>#REF!</v>
      </c>
      <c r="CQ4" t="e">
        <f ca="1">INDIRECT(Adresser!CQ3)</f>
        <v>#REF!</v>
      </c>
      <c r="CR4" t="e">
        <f ca="1">INDIRECT(Adresser!CR3)</f>
        <v>#REF!</v>
      </c>
      <c r="CS4" t="e">
        <f ca="1">INDIRECT(Adresser!CS3)</f>
        <v>#REF!</v>
      </c>
      <c r="CT4" t="e">
        <f ca="1">INDIRECT(Adresser!CT3)</f>
        <v>#REF!</v>
      </c>
      <c r="CU4" t="e">
        <f ca="1">INDIRECT(Adresser!CU3)</f>
        <v>#REF!</v>
      </c>
      <c r="CV4" t="e">
        <f ca="1">INDIRECT(Adresser!CV3)</f>
        <v>#REF!</v>
      </c>
      <c r="CW4" t="e">
        <f ca="1">INDIRECT(Adresser!CW3)</f>
        <v>#REF!</v>
      </c>
      <c r="CX4" t="e">
        <f ca="1">INDIRECT(Adresser!CX3)</f>
        <v>#REF!</v>
      </c>
      <c r="CY4" t="e">
        <f ca="1">INDIRECT(Adresser!CY3)</f>
        <v>#REF!</v>
      </c>
      <c r="CZ4" t="e">
        <f ca="1">INDIRECT(Adresser!CZ3)</f>
        <v>#REF!</v>
      </c>
      <c r="DA4" t="e">
        <f ca="1">INDIRECT(Adresser!DA3)</f>
        <v>#REF!</v>
      </c>
      <c r="DB4" t="e">
        <f ca="1">INDIRECT(Adresser!DB3)</f>
        <v>#REF!</v>
      </c>
      <c r="DC4" t="e">
        <f ca="1">INDIRECT(Adresser!DC3)</f>
        <v>#REF!</v>
      </c>
      <c r="DD4" t="e">
        <f ca="1">INDIRECT(Adresser!DD3)</f>
        <v>#REF!</v>
      </c>
      <c r="DE4" t="e">
        <f ca="1">INDIRECT(Adresser!DE3)</f>
        <v>#REF!</v>
      </c>
      <c r="DF4" t="e">
        <f ca="1">INDIRECT(Adresser!DF3)</f>
        <v>#REF!</v>
      </c>
      <c r="DG4" t="e">
        <f ca="1">INDIRECT(Adresser!DG3)</f>
        <v>#REF!</v>
      </c>
      <c r="DH4" t="e">
        <f ca="1">INDIRECT(Adresser!DH3)</f>
        <v>#REF!</v>
      </c>
      <c r="DI4" t="e">
        <f ca="1">INDIRECT(Adresser!DI3)</f>
        <v>#REF!</v>
      </c>
      <c r="DJ4" t="e">
        <f ca="1">INDIRECT(Adresser!DJ3)</f>
        <v>#REF!</v>
      </c>
      <c r="DK4" t="e">
        <f ca="1">INDIRECT(Adresser!DK3)</f>
        <v>#REF!</v>
      </c>
      <c r="DL4" t="e">
        <f ca="1">INDIRECT(Adresser!DL3)</f>
        <v>#REF!</v>
      </c>
      <c r="DM4" t="e">
        <f ca="1">INDIRECT(Adresser!DM3)</f>
        <v>#REF!</v>
      </c>
      <c r="DN4" t="e">
        <f ca="1">INDIRECT(Adresser!DN3)</f>
        <v>#REF!</v>
      </c>
      <c r="DO4" t="e">
        <f ca="1">INDIRECT(Adresser!DO3)</f>
        <v>#REF!</v>
      </c>
      <c r="DP4" t="e">
        <f ca="1">INDIRECT(Adresser!DP3)</f>
        <v>#REF!</v>
      </c>
      <c r="DQ4" t="e">
        <f ca="1">INDIRECT(Adresser!DQ3)</f>
        <v>#REF!</v>
      </c>
      <c r="DR4" t="e">
        <f ca="1">INDIRECT(Adresser!DR3)</f>
        <v>#REF!</v>
      </c>
      <c r="DS4" t="e">
        <f ca="1">INDIRECT(Adresser!DS3)</f>
        <v>#REF!</v>
      </c>
      <c r="DT4" t="e">
        <f ca="1">INDIRECT(Adresser!DT3)</f>
        <v>#REF!</v>
      </c>
      <c r="DU4" t="e">
        <f ca="1">INDIRECT(Adresser!DU3)</f>
        <v>#REF!</v>
      </c>
      <c r="DV4" t="e">
        <f ca="1">INDIRECT(Adresser!DV3)</f>
        <v>#REF!</v>
      </c>
      <c r="DW4" t="e">
        <f ca="1">INDIRECT(Adresser!DW3)</f>
        <v>#REF!</v>
      </c>
      <c r="DX4" t="e">
        <f ca="1">INDIRECT(Adresser!DX3)</f>
        <v>#REF!</v>
      </c>
      <c r="DY4" t="e">
        <f ca="1">INDIRECT(Adresser!DY3)</f>
        <v>#REF!</v>
      </c>
      <c r="DZ4" t="e">
        <f ca="1">INDIRECT(Adresser!DZ3)</f>
        <v>#REF!</v>
      </c>
      <c r="EA4" t="e">
        <f ca="1">INDIRECT(Adresser!EA3)</f>
        <v>#REF!</v>
      </c>
      <c r="EB4" t="e">
        <f ca="1">INDIRECT(Adresser!EB3)</f>
        <v>#REF!</v>
      </c>
      <c r="EC4" t="e">
        <f ca="1">INDIRECT(Adresser!EC3)</f>
        <v>#REF!</v>
      </c>
      <c r="ED4" t="e">
        <f ca="1">INDIRECT(Adresser!ED3)</f>
        <v>#REF!</v>
      </c>
      <c r="EE4" t="e">
        <f ca="1">INDIRECT(Adresser!EE3)</f>
        <v>#REF!</v>
      </c>
      <c r="EF4" t="e">
        <f ca="1">INDIRECT(Adresser!EF3)</f>
        <v>#REF!</v>
      </c>
      <c r="EG4" t="e">
        <f ca="1">INDIRECT(Adresser!EG3)</f>
        <v>#REF!</v>
      </c>
      <c r="EH4" t="e">
        <f ca="1">INDIRECT(Adresser!EH3)</f>
        <v>#REF!</v>
      </c>
      <c r="EI4" t="e">
        <f ca="1">INDIRECT(Adresser!EI3)</f>
        <v>#REF!</v>
      </c>
      <c r="EJ4" t="e">
        <f ca="1">INDIRECT(Adresser!EJ3)</f>
        <v>#REF!</v>
      </c>
      <c r="EK4" t="e">
        <f ca="1">INDIRECT(Adresser!EK3)</f>
        <v>#REF!</v>
      </c>
      <c r="EL4" t="e">
        <f ca="1">INDIRECT(Adresser!EL3)</f>
        <v>#REF!</v>
      </c>
      <c r="EM4" t="e">
        <f ca="1">INDIRECT(Adresser!EM3)</f>
        <v>#REF!</v>
      </c>
      <c r="EN4" t="e">
        <f ca="1">INDIRECT(Adresser!EN3)</f>
        <v>#REF!</v>
      </c>
      <c r="EO4" t="e">
        <f ca="1">INDIRECT(Adresser!EO3)</f>
        <v>#REF!</v>
      </c>
      <c r="EP4" t="e">
        <f ca="1">INDIRECT(Adresser!EP3)</f>
        <v>#REF!</v>
      </c>
      <c r="EQ4" t="e">
        <f ca="1">INDIRECT(Adresser!EQ3)</f>
        <v>#REF!</v>
      </c>
      <c r="ER4" t="e">
        <f ca="1">INDIRECT(Adresser!ER3)</f>
        <v>#REF!</v>
      </c>
      <c r="ES4" t="e">
        <f ca="1">INDIRECT(Adresser!ES3)</f>
        <v>#REF!</v>
      </c>
      <c r="ET4" t="e">
        <f ca="1">INDIRECT(Adresser!ET3)</f>
        <v>#REF!</v>
      </c>
      <c r="EU4" t="e">
        <f ca="1">INDIRECT(Adresser!EU3)</f>
        <v>#REF!</v>
      </c>
      <c r="EV4" t="e">
        <f ca="1">INDIRECT(Adresser!EV3)</f>
        <v>#REF!</v>
      </c>
      <c r="EW4" t="e">
        <f ca="1">INDIRECT(Adresser!EW3)</f>
        <v>#REF!</v>
      </c>
      <c r="EX4" t="e">
        <f ca="1">INDIRECT(Adresser!EX3)</f>
        <v>#REF!</v>
      </c>
      <c r="EY4" t="e">
        <f ca="1">INDIRECT(Adresser!EY3)</f>
        <v>#REF!</v>
      </c>
      <c r="EZ4" t="e">
        <f ca="1">INDIRECT(Adresser!EZ3)</f>
        <v>#REF!</v>
      </c>
      <c r="FA4" t="e">
        <f ca="1">INDIRECT(Adresser!FA3)</f>
        <v>#REF!</v>
      </c>
      <c r="FB4" t="e">
        <f ca="1">INDIRECT(Adresser!FB3)</f>
        <v>#REF!</v>
      </c>
      <c r="FC4" t="e">
        <f ca="1">INDIRECT(Adresser!FC3)</f>
        <v>#REF!</v>
      </c>
      <c r="FD4" t="e">
        <f ca="1">INDIRECT(Adresser!FD3)</f>
        <v>#REF!</v>
      </c>
      <c r="FE4" t="e">
        <f ca="1">INDIRECT(Adresser!FE3)</f>
        <v>#REF!</v>
      </c>
      <c r="FF4" t="e">
        <f ca="1">INDIRECT(Adresser!FF3)</f>
        <v>#REF!</v>
      </c>
      <c r="FG4" t="e">
        <f ca="1">INDIRECT(Adresser!FG3)</f>
        <v>#REF!</v>
      </c>
      <c r="FH4" t="e">
        <f ca="1">INDIRECT(Adresser!FH3)</f>
        <v>#REF!</v>
      </c>
      <c r="FI4" t="e">
        <f ca="1">INDIRECT(Adresser!FI3)</f>
        <v>#REF!</v>
      </c>
      <c r="FJ4" t="e">
        <f ca="1">INDIRECT(Adresser!FJ3)</f>
        <v>#REF!</v>
      </c>
      <c r="FK4" t="e">
        <f ca="1">INDIRECT(Adresser!FK3)</f>
        <v>#REF!</v>
      </c>
      <c r="FL4" t="e">
        <f ca="1">INDIRECT(Adresser!FL3)</f>
        <v>#REF!</v>
      </c>
      <c r="FM4" t="e">
        <f ca="1">INDIRECT(Adresser!FM3)</f>
        <v>#REF!</v>
      </c>
      <c r="FN4" t="e">
        <f ca="1">INDIRECT(Adresser!FN3)</f>
        <v>#REF!</v>
      </c>
      <c r="FO4" t="e">
        <f ca="1">INDIRECT(Adresser!FO3)</f>
        <v>#REF!</v>
      </c>
      <c r="FP4" t="e">
        <f ca="1">INDIRECT(Adresser!FP3)</f>
        <v>#REF!</v>
      </c>
      <c r="FQ4" t="e">
        <f ca="1">INDIRECT(Adresser!FQ3)</f>
        <v>#REF!</v>
      </c>
      <c r="FR4" t="e">
        <f ca="1">INDIRECT(Adresser!FR3)</f>
        <v>#REF!</v>
      </c>
      <c r="FS4" t="e">
        <f ca="1">INDIRECT(Adresser!FS3)</f>
        <v>#REF!</v>
      </c>
      <c r="FT4" t="e">
        <f ca="1">INDIRECT(Adresser!FT3)</f>
        <v>#REF!</v>
      </c>
      <c r="FU4" t="e">
        <f ca="1">INDIRECT(Adresser!FU3)</f>
        <v>#REF!</v>
      </c>
      <c r="FV4" t="e">
        <f ca="1">INDIRECT(Adresser!FV3)</f>
        <v>#REF!</v>
      </c>
      <c r="FW4" t="e">
        <f ca="1">INDIRECT(Adresser!FW3)</f>
        <v>#REF!</v>
      </c>
      <c r="FX4" t="e">
        <f ca="1">INDIRECT(Adresser!FX3)</f>
        <v>#REF!</v>
      </c>
      <c r="FY4" t="e">
        <f ca="1">INDIRECT(Adresser!FY3)</f>
        <v>#REF!</v>
      </c>
      <c r="FZ4" t="e">
        <f ca="1">INDIRECT(Adresser!FZ3)</f>
        <v>#REF!</v>
      </c>
      <c r="GA4" t="e">
        <f ca="1">INDIRECT(Adresser!GA3)</f>
        <v>#REF!</v>
      </c>
      <c r="GB4" t="e">
        <f ca="1">INDIRECT(Adresser!GB3)</f>
        <v>#REF!</v>
      </c>
      <c r="GC4" t="e">
        <f ca="1">INDIRECT(Adresser!GC3)</f>
        <v>#REF!</v>
      </c>
      <c r="GD4" t="e">
        <f ca="1">INDIRECT(Adresser!GD3)</f>
        <v>#REF!</v>
      </c>
      <c r="GE4" t="e">
        <f ca="1">INDIRECT(Adresser!GE3)</f>
        <v>#REF!</v>
      </c>
      <c r="GF4" t="e">
        <f ca="1">INDIRECT(Adresser!GF3)</f>
        <v>#REF!</v>
      </c>
      <c r="GG4" t="e">
        <f ca="1">INDIRECT(Adresser!GG3)</f>
        <v>#REF!</v>
      </c>
      <c r="GH4" t="e">
        <f ca="1">INDIRECT(Adresser!GH3)</f>
        <v>#REF!</v>
      </c>
      <c r="GI4" t="e">
        <f ca="1">INDIRECT(Adresser!GI3)</f>
        <v>#REF!</v>
      </c>
      <c r="GJ4" t="e">
        <f ca="1">INDIRECT(Adresser!GJ3)</f>
        <v>#REF!</v>
      </c>
      <c r="GK4" t="e">
        <f ca="1">INDIRECT(Adresser!GK3)</f>
        <v>#REF!</v>
      </c>
      <c r="GL4" t="e">
        <f ca="1">INDIRECT(Adresser!GL3)</f>
        <v>#REF!</v>
      </c>
      <c r="GM4" t="e">
        <f ca="1">INDIRECT(Adresser!GM3)</f>
        <v>#REF!</v>
      </c>
      <c r="GN4" t="e">
        <f ca="1">INDIRECT(Adresser!GN3)</f>
        <v>#REF!</v>
      </c>
      <c r="GO4" t="e">
        <f ca="1">INDIRECT(Adresser!GO3)</f>
        <v>#REF!</v>
      </c>
      <c r="GP4" t="e">
        <f ca="1">INDIRECT(Adresser!GP3)</f>
        <v>#REF!</v>
      </c>
      <c r="GQ4" t="e">
        <f ca="1">INDIRECT(Adresser!GQ3)</f>
        <v>#REF!</v>
      </c>
      <c r="GR4" t="e">
        <f ca="1">INDIRECT(Adresser!GR3)</f>
        <v>#REF!</v>
      </c>
      <c r="GS4" t="e">
        <f ca="1">INDIRECT(Adresser!GS3)</f>
        <v>#REF!</v>
      </c>
      <c r="GT4" t="e">
        <f ca="1">INDIRECT(Adresser!GT3)</f>
        <v>#REF!</v>
      </c>
      <c r="GU4" t="e">
        <f ca="1">INDIRECT(Adresser!GU3)</f>
        <v>#REF!</v>
      </c>
      <c r="GV4" t="e">
        <f ca="1">INDIRECT(Adresser!GV3)</f>
        <v>#REF!</v>
      </c>
      <c r="GW4" t="e">
        <f ca="1">INDIRECT(Adresser!GW3)</f>
        <v>#REF!</v>
      </c>
      <c r="GX4" t="e">
        <f ca="1">INDIRECT(Adresser!GX3)</f>
        <v>#REF!</v>
      </c>
      <c r="GY4" t="e">
        <f ca="1">INDIRECT(Adresser!GY3)</f>
        <v>#REF!</v>
      </c>
      <c r="GZ4" t="e">
        <f ca="1">INDIRECT(Adresser!GZ3)</f>
        <v>#REF!</v>
      </c>
      <c r="HA4" t="e">
        <f ca="1">INDIRECT(Adresser!HA3)</f>
        <v>#REF!</v>
      </c>
      <c r="HB4" t="e">
        <f ca="1">INDIRECT(Adresser!HB3)</f>
        <v>#REF!</v>
      </c>
      <c r="HC4" t="e">
        <f ca="1">INDIRECT(Adresser!HC3)</f>
        <v>#REF!</v>
      </c>
      <c r="HD4" t="e">
        <f ca="1">INDIRECT(Adresser!HD3)</f>
        <v>#REF!</v>
      </c>
      <c r="HE4" t="e">
        <f ca="1">INDIRECT(Adresser!HE3)</f>
        <v>#REF!</v>
      </c>
      <c r="HF4" t="e">
        <f ca="1">INDIRECT(Adresser!HF3)</f>
        <v>#REF!</v>
      </c>
      <c r="HG4" t="e">
        <f ca="1">INDIRECT(Adresser!HG3)</f>
        <v>#REF!</v>
      </c>
      <c r="HH4" t="e">
        <f ca="1">INDIRECT(Adresser!HH3)</f>
        <v>#REF!</v>
      </c>
      <c r="HI4" t="e">
        <f ca="1">INDIRECT(Adresser!HI3)</f>
        <v>#REF!</v>
      </c>
      <c r="HJ4" t="e">
        <f ca="1">INDIRECT(Adresser!HJ3)</f>
        <v>#REF!</v>
      </c>
      <c r="HK4" t="e">
        <f ca="1">INDIRECT(Adresser!HK3)</f>
        <v>#REF!</v>
      </c>
      <c r="HL4" t="e">
        <f ca="1">INDIRECT(Adresser!HL3)</f>
        <v>#REF!</v>
      </c>
      <c r="HM4" t="e">
        <f ca="1">INDIRECT(Adresser!HM3)</f>
        <v>#REF!</v>
      </c>
      <c r="HN4" t="e">
        <f ca="1">INDIRECT(Adresser!HN3)</f>
        <v>#REF!</v>
      </c>
      <c r="HO4" t="e">
        <f ca="1">INDIRECT(Adresser!HO3)</f>
        <v>#REF!</v>
      </c>
      <c r="HP4" t="e">
        <f ca="1">INDIRECT(Adresser!HP3)</f>
        <v>#REF!</v>
      </c>
      <c r="HQ4" t="e">
        <f ca="1">INDIRECT(Adresser!HQ3)</f>
        <v>#REF!</v>
      </c>
      <c r="HR4" t="e">
        <f ca="1">INDIRECT(Adresser!HR3)</f>
        <v>#REF!</v>
      </c>
      <c r="HS4" t="e">
        <f ca="1">INDIRECT(Adresser!HS3)</f>
        <v>#REF!</v>
      </c>
      <c r="HT4" t="e">
        <f ca="1">INDIRECT(Adresser!HT3)</f>
        <v>#REF!</v>
      </c>
      <c r="HU4" t="e">
        <f ca="1">INDIRECT(Adresser!HU3)</f>
        <v>#REF!</v>
      </c>
      <c r="HV4" t="e">
        <f ca="1">INDIRECT(Adresser!HV3)</f>
        <v>#REF!</v>
      </c>
      <c r="HW4" t="e">
        <f ca="1">INDIRECT(Adresser!HW3)</f>
        <v>#REF!</v>
      </c>
      <c r="HX4" t="e">
        <f ca="1">INDIRECT(Adresser!HX3)</f>
        <v>#REF!</v>
      </c>
      <c r="HY4" t="e">
        <f ca="1">INDIRECT(Adresser!HY3)</f>
        <v>#REF!</v>
      </c>
      <c r="HZ4" t="e">
        <f ca="1">INDIRECT(Adresser!HZ3)</f>
        <v>#REF!</v>
      </c>
      <c r="IA4" t="e">
        <f ca="1">INDIRECT(Adresser!IA3)</f>
        <v>#REF!</v>
      </c>
      <c r="IB4" t="e">
        <f ca="1">INDIRECT(Adresser!IB3)</f>
        <v>#REF!</v>
      </c>
      <c r="IC4" t="e">
        <f ca="1">INDIRECT(Adresser!IC3)</f>
        <v>#REF!</v>
      </c>
      <c r="ID4" t="e">
        <f ca="1">INDIRECT(Adresser!ID3)</f>
        <v>#REF!</v>
      </c>
      <c r="IE4" t="e">
        <f ca="1">INDIRECT(Adresser!IE3)</f>
        <v>#REF!</v>
      </c>
      <c r="IF4" t="e">
        <f ca="1">INDIRECT(Adresser!IF3)</f>
        <v>#REF!</v>
      </c>
      <c r="IG4" t="e">
        <f ca="1">INDIRECT(Adresser!IG3)</f>
        <v>#REF!</v>
      </c>
      <c r="IH4" t="e">
        <f ca="1">INDIRECT(Adresser!IH3)</f>
        <v>#REF!</v>
      </c>
      <c r="II4" t="e">
        <f ca="1">INDIRECT(Adresser!II3)</f>
        <v>#REF!</v>
      </c>
      <c r="IJ4" t="e">
        <f ca="1">INDIRECT(Adresser!IJ3)</f>
        <v>#REF!</v>
      </c>
      <c r="IK4" t="e">
        <f ca="1">INDIRECT(Adresser!IK3)</f>
        <v>#REF!</v>
      </c>
      <c r="IL4" t="e">
        <f ca="1">INDIRECT(Adresser!IL3)</f>
        <v>#REF!</v>
      </c>
      <c r="IM4" t="e">
        <f ca="1">INDIRECT(Adresser!IM3)</f>
        <v>#REF!</v>
      </c>
      <c r="IN4" t="e">
        <f ca="1">INDIRECT(Adresser!IN3)</f>
        <v>#REF!</v>
      </c>
      <c r="IO4" t="e">
        <f ca="1">INDIRECT(Adresser!IO3)</f>
        <v>#REF!</v>
      </c>
      <c r="IP4" t="e">
        <f ca="1">INDIRECT(Adresser!IP3)</f>
        <v>#REF!</v>
      </c>
      <c r="IQ4" t="e">
        <f ca="1">INDIRECT(Adresser!IQ3)</f>
        <v>#REF!</v>
      </c>
      <c r="IR4" t="e">
        <f ca="1">INDIRECT(Adresser!IR3)</f>
        <v>#REF!</v>
      </c>
      <c r="IS4" t="e">
        <f ca="1">INDIRECT(Adresser!IS3)</f>
        <v>#REF!</v>
      </c>
      <c r="IT4" t="e">
        <f ca="1">INDIRECT(Adresser!IT3)</f>
        <v>#REF!</v>
      </c>
      <c r="IU4" t="e">
        <f ca="1">INDIRECT(Adresser!IU3)</f>
        <v>#REF!</v>
      </c>
      <c r="IV4" t="e">
        <f ca="1">INDIRECT(Adresser!IV3)</f>
        <v>#REF!</v>
      </c>
      <c r="IW4" t="e">
        <f ca="1">INDIRECT(Adresser!IW3)</f>
        <v>#REF!</v>
      </c>
      <c r="IX4" t="e">
        <f ca="1">INDIRECT(Adresser!IX3)</f>
        <v>#REF!</v>
      </c>
      <c r="IY4" t="e">
        <f ca="1">INDIRECT(Adresser!IY3)</f>
        <v>#REF!</v>
      </c>
      <c r="IZ4" t="e">
        <f ca="1">INDIRECT(Adresser!IZ3)</f>
        <v>#REF!</v>
      </c>
      <c r="JA4" t="e">
        <f ca="1">INDIRECT(Adresser!JA3)</f>
        <v>#REF!</v>
      </c>
      <c r="JB4" t="e">
        <f ca="1">INDIRECT(Adresser!JB3)</f>
        <v>#REF!</v>
      </c>
      <c r="JC4" t="e">
        <f ca="1">INDIRECT(Adresser!JC3)</f>
        <v>#REF!</v>
      </c>
      <c r="JD4" t="e">
        <f ca="1">INDIRECT(Adresser!JD3)</f>
        <v>#REF!</v>
      </c>
      <c r="JE4" t="e">
        <f ca="1">INDIRECT(Adresser!JE3)</f>
        <v>#REF!</v>
      </c>
      <c r="JF4" t="e">
        <f ca="1">INDIRECT(Adresser!JF3)</f>
        <v>#REF!</v>
      </c>
      <c r="JG4" t="e">
        <f ca="1">INDIRECT(Adresser!JG3)</f>
        <v>#REF!</v>
      </c>
      <c r="JH4" t="e">
        <f ca="1">INDIRECT(Adresser!JH3)</f>
        <v>#REF!</v>
      </c>
      <c r="JI4" t="e">
        <f ca="1">INDIRECT(Adresser!JI3)</f>
        <v>#REF!</v>
      </c>
      <c r="JJ4" t="e">
        <f ca="1">INDIRECT(Adresser!JJ3)</f>
        <v>#REF!</v>
      </c>
      <c r="JK4" t="e">
        <f ca="1">INDIRECT(Adresser!JK3)</f>
        <v>#REF!</v>
      </c>
      <c r="JL4" t="e">
        <f ca="1">INDIRECT(Adresser!JL3)</f>
        <v>#REF!</v>
      </c>
      <c r="JM4" t="e">
        <f ca="1">INDIRECT(Adresser!JM3)</f>
        <v>#REF!</v>
      </c>
      <c r="JN4" t="e">
        <f ca="1">INDIRECT(Adresser!JN3)</f>
        <v>#REF!</v>
      </c>
      <c r="JO4" t="e">
        <f ca="1">INDIRECT(Adresser!JO3)</f>
        <v>#REF!</v>
      </c>
      <c r="JP4" t="e">
        <f ca="1">INDIRECT(Adresser!JP3)</f>
        <v>#REF!</v>
      </c>
      <c r="JQ4" t="e">
        <f ca="1">INDIRECT(Adresser!JQ3)</f>
        <v>#REF!</v>
      </c>
      <c r="JR4" t="e">
        <f ca="1">INDIRECT(Adresser!JR3)</f>
        <v>#REF!</v>
      </c>
      <c r="JS4" t="e">
        <f ca="1">INDIRECT(Adresser!JS3)</f>
        <v>#REF!</v>
      </c>
      <c r="JT4" t="e">
        <f ca="1">INDIRECT(Adresser!JT3)</f>
        <v>#REF!</v>
      </c>
      <c r="JU4" t="e">
        <f ca="1">INDIRECT(Adresser!JU3)</f>
        <v>#REF!</v>
      </c>
      <c r="JV4" t="e">
        <f ca="1">INDIRECT(Adresser!JV3)</f>
        <v>#REF!</v>
      </c>
      <c r="JW4" t="e">
        <f ca="1">INDIRECT(Adresser!JW3)</f>
        <v>#REF!</v>
      </c>
      <c r="JX4" t="e">
        <f ca="1">INDIRECT(Adresser!JX3)</f>
        <v>#REF!</v>
      </c>
      <c r="JY4" t="e">
        <f ca="1">INDIRECT(Adresser!JY3)</f>
        <v>#REF!</v>
      </c>
      <c r="JZ4" t="e">
        <f ca="1">INDIRECT(Adresser!JZ3)</f>
        <v>#REF!</v>
      </c>
      <c r="KA4" t="e">
        <f ca="1">INDIRECT(Adresser!KA3)</f>
        <v>#REF!</v>
      </c>
      <c r="KB4" t="e">
        <f ca="1">INDIRECT(Adresser!KB3)</f>
        <v>#REF!</v>
      </c>
      <c r="KC4" t="e">
        <f ca="1">INDIRECT(Adresser!KC3)</f>
        <v>#REF!</v>
      </c>
      <c r="KD4" t="e">
        <f ca="1">INDIRECT(Adresser!KD3)</f>
        <v>#REF!</v>
      </c>
      <c r="KE4" t="e">
        <f ca="1">INDIRECT(Adresser!KE3)</f>
        <v>#REF!</v>
      </c>
      <c r="KF4" t="e">
        <f ca="1">INDIRECT(Adresser!KF3)</f>
        <v>#REF!</v>
      </c>
      <c r="KG4" t="e">
        <f ca="1">INDIRECT(Adresser!KG3)</f>
        <v>#REF!</v>
      </c>
      <c r="KH4" t="e">
        <f ca="1">INDIRECT(Adresser!KH3)</f>
        <v>#REF!</v>
      </c>
      <c r="KI4" t="e">
        <f ca="1">INDIRECT(Adresser!KI3)</f>
        <v>#REF!</v>
      </c>
      <c r="KJ4" t="e">
        <f ca="1">INDIRECT(Adresser!KJ3)</f>
        <v>#REF!</v>
      </c>
      <c r="KK4" t="e">
        <f ca="1">INDIRECT(Adresser!KK3)</f>
        <v>#REF!</v>
      </c>
      <c r="KL4" t="e">
        <f ca="1">INDIRECT(Adresser!KL3)</f>
        <v>#REF!</v>
      </c>
      <c r="KM4" t="e">
        <f ca="1">INDIRECT(Adresser!KM3)</f>
        <v>#REF!</v>
      </c>
      <c r="KN4" t="e">
        <f ca="1">INDIRECT(Adresser!KN3)</f>
        <v>#REF!</v>
      </c>
      <c r="KO4" t="e">
        <f ca="1">INDIRECT(Adresser!KO3)</f>
        <v>#REF!</v>
      </c>
      <c r="KP4" t="e">
        <f ca="1">INDIRECT(Adresser!KP3)</f>
        <v>#REF!</v>
      </c>
      <c r="KQ4" t="e">
        <f ca="1">INDIRECT(Adresser!KQ3)</f>
        <v>#REF!</v>
      </c>
      <c r="KR4" t="e">
        <f ca="1">INDIRECT(Adresser!KR3)</f>
        <v>#REF!</v>
      </c>
      <c r="KS4" t="e">
        <f ca="1">INDIRECT(Adresser!KS3)</f>
        <v>#REF!</v>
      </c>
      <c r="KT4" t="e">
        <f ca="1">INDIRECT(Adresser!KT3)</f>
        <v>#REF!</v>
      </c>
      <c r="KU4" t="e">
        <f ca="1">INDIRECT(Adresser!KU3)</f>
        <v>#REF!</v>
      </c>
      <c r="KV4" t="e">
        <f ca="1">INDIRECT(Adresser!KV3)</f>
        <v>#REF!</v>
      </c>
      <c r="KW4" t="e">
        <f ca="1">INDIRECT(Adresser!KW3)</f>
        <v>#REF!</v>
      </c>
      <c r="KX4" t="e">
        <f ca="1">INDIRECT(Adresser!KX3)</f>
        <v>#REF!</v>
      </c>
      <c r="KY4" t="e">
        <f ca="1">INDIRECT(Adresser!KY3)</f>
        <v>#REF!</v>
      </c>
      <c r="KZ4" t="e">
        <f ca="1">INDIRECT(Adresser!KZ3)</f>
        <v>#REF!</v>
      </c>
      <c r="LA4" t="e">
        <f ca="1">INDIRECT(Adresser!LA3)</f>
        <v>#REF!</v>
      </c>
      <c r="LB4" t="e">
        <f ca="1">INDIRECT(Adresser!LB3)</f>
        <v>#REF!</v>
      </c>
      <c r="LC4" t="e">
        <f ca="1">INDIRECT(Adresser!LC3)</f>
        <v>#REF!</v>
      </c>
      <c r="LD4" t="e">
        <f ca="1">INDIRECT(Adresser!LD3)</f>
        <v>#REF!</v>
      </c>
      <c r="LE4" t="e">
        <f ca="1">INDIRECT(Adresser!LE3)</f>
        <v>#REF!</v>
      </c>
      <c r="LF4" t="e">
        <f ca="1">INDIRECT(Adresser!LF3)</f>
        <v>#REF!</v>
      </c>
      <c r="LG4" t="e">
        <f ca="1">INDIRECT(Adresser!LG3)</f>
        <v>#REF!</v>
      </c>
      <c r="LH4" t="e">
        <f ca="1">INDIRECT(Adresser!LH3)</f>
        <v>#REF!</v>
      </c>
      <c r="LI4" t="e">
        <f ca="1">INDIRECT(Adresser!LI3)</f>
        <v>#REF!</v>
      </c>
      <c r="LJ4" t="e">
        <f ca="1">INDIRECT(Adresser!LJ3)</f>
        <v>#REF!</v>
      </c>
      <c r="LK4" t="e">
        <f ca="1">INDIRECT(Adresser!LK3)</f>
        <v>#REF!</v>
      </c>
      <c r="LL4" t="e">
        <f ca="1">INDIRECT(Adresser!LL3)</f>
        <v>#REF!</v>
      </c>
      <c r="LM4" t="e">
        <f ca="1">INDIRECT(Adresser!LM3)</f>
        <v>#REF!</v>
      </c>
      <c r="LN4" t="e">
        <f ca="1">INDIRECT(Adresser!LN3)</f>
        <v>#REF!</v>
      </c>
      <c r="LO4" t="e">
        <f ca="1">INDIRECT(Adresser!LO3)</f>
        <v>#REF!</v>
      </c>
      <c r="LP4" t="e">
        <f ca="1">INDIRECT(Adresser!LP3)</f>
        <v>#REF!</v>
      </c>
      <c r="LQ4" t="e">
        <f ca="1">INDIRECT(Adresser!LQ3)</f>
        <v>#REF!</v>
      </c>
      <c r="LR4" t="e">
        <f ca="1">INDIRECT(Adresser!LR3)</f>
        <v>#REF!</v>
      </c>
      <c r="LS4" t="e">
        <f ca="1">INDIRECT(Adresser!LS3)</f>
        <v>#REF!</v>
      </c>
      <c r="LT4" t="e">
        <f ca="1">INDIRECT(Adresser!LT3)</f>
        <v>#REF!</v>
      </c>
      <c r="LU4" t="e">
        <f ca="1">INDIRECT(Adresser!LU3)</f>
        <v>#REF!</v>
      </c>
      <c r="LV4" t="e">
        <f ca="1">INDIRECT(Adresser!LV3)</f>
        <v>#REF!</v>
      </c>
      <c r="LW4" t="e">
        <f ca="1">INDIRECT(Adresser!LW3)</f>
        <v>#REF!</v>
      </c>
      <c r="LX4" t="e">
        <f ca="1">INDIRECT(Adresser!LX3)</f>
        <v>#REF!</v>
      </c>
      <c r="LY4" t="e">
        <f ca="1">INDIRECT(Adresser!LY3)</f>
        <v>#REF!</v>
      </c>
      <c r="LZ4" t="e">
        <f ca="1">INDIRECT(Adresser!LZ3)</f>
        <v>#REF!</v>
      </c>
      <c r="MA4" t="e">
        <f ca="1">INDIRECT(Adresser!MA3)</f>
        <v>#REF!</v>
      </c>
      <c r="MB4" t="e">
        <f ca="1">INDIRECT(Adresser!MB3)</f>
        <v>#REF!</v>
      </c>
      <c r="MC4" t="e">
        <f ca="1">INDIRECT(Adresser!MC3)</f>
        <v>#REF!</v>
      </c>
      <c r="MD4" t="e">
        <f ca="1">INDIRECT(Adresser!MD3)</f>
        <v>#REF!</v>
      </c>
      <c r="ME4" t="e">
        <f ca="1">INDIRECT(Adresser!ME3)</f>
        <v>#REF!</v>
      </c>
      <c r="MF4" t="e">
        <f ca="1">INDIRECT(Adresser!MF3)</f>
        <v>#REF!</v>
      </c>
      <c r="MG4" t="e">
        <f ca="1">INDIRECT(Adresser!MG3)</f>
        <v>#REF!</v>
      </c>
      <c r="MH4" t="e">
        <f ca="1">INDIRECT(Adresser!MH3)</f>
        <v>#REF!</v>
      </c>
      <c r="MI4" t="e">
        <f ca="1">INDIRECT(Adresser!MI3)</f>
        <v>#REF!</v>
      </c>
      <c r="MJ4" t="e">
        <f ca="1">INDIRECT(Adresser!MJ3)</f>
        <v>#REF!</v>
      </c>
      <c r="MK4" t="e">
        <f ca="1">INDIRECT(Adresser!MK3)</f>
        <v>#REF!</v>
      </c>
      <c r="ML4" t="e">
        <f ca="1">INDIRECT(Adresser!ML3)</f>
        <v>#REF!</v>
      </c>
      <c r="MM4" t="e">
        <f ca="1">INDIRECT(Adresser!MM3)</f>
        <v>#REF!</v>
      </c>
      <c r="MN4" t="e">
        <f ca="1">INDIRECT(Adresser!MN3)</f>
        <v>#REF!</v>
      </c>
      <c r="MO4" t="e">
        <f ca="1">INDIRECT(Adresser!MO3)</f>
        <v>#REF!</v>
      </c>
      <c r="MP4" t="e">
        <f ca="1">INDIRECT(Adresser!MP3)</f>
        <v>#REF!</v>
      </c>
      <c r="MQ4" t="e">
        <f ca="1">INDIRECT(Adresser!MQ3)</f>
        <v>#REF!</v>
      </c>
      <c r="MR4" t="e">
        <f ca="1">INDIRECT(Adresser!MR3)</f>
        <v>#REF!</v>
      </c>
      <c r="MS4" t="e">
        <f ca="1">INDIRECT(Adresser!MS3)</f>
        <v>#REF!</v>
      </c>
      <c r="MT4" t="e">
        <f ca="1">INDIRECT(Adresser!MT3)</f>
        <v>#REF!</v>
      </c>
      <c r="MU4" t="e">
        <f ca="1">INDIRECT(Adresser!MU3)</f>
        <v>#REF!</v>
      </c>
      <c r="MV4" t="e">
        <f ca="1">INDIRECT(Adresser!MV3)</f>
        <v>#REF!</v>
      </c>
      <c r="MW4" t="e">
        <f ca="1">INDIRECT(Adresser!MW3)</f>
        <v>#REF!</v>
      </c>
      <c r="MX4" t="e">
        <f ca="1">INDIRECT(Adresser!MX3)</f>
        <v>#REF!</v>
      </c>
      <c r="MY4" t="e">
        <f ca="1">INDIRECT(Adresser!MY3)</f>
        <v>#REF!</v>
      </c>
      <c r="MZ4" t="e">
        <f ca="1">INDIRECT(Adresser!MZ3)</f>
        <v>#REF!</v>
      </c>
      <c r="NA4" t="e">
        <f ca="1">INDIRECT(Adresser!NA3)</f>
        <v>#REF!</v>
      </c>
      <c r="NB4" t="e">
        <f ca="1">INDIRECT(Adresser!NB3)</f>
        <v>#REF!</v>
      </c>
      <c r="NC4" t="e">
        <f ca="1">INDIRECT(Adresser!NC3)</f>
        <v>#REF!</v>
      </c>
      <c r="ND4" t="e">
        <f ca="1">INDIRECT(Adresser!ND3)</f>
        <v>#REF!</v>
      </c>
      <c r="NE4" t="e">
        <f ca="1">INDIRECT(Adresser!NE3)</f>
        <v>#REF!</v>
      </c>
      <c r="NF4" t="e">
        <f ca="1">INDIRECT(Adresser!NF3)</f>
        <v>#REF!</v>
      </c>
      <c r="NG4" t="e">
        <f ca="1">INDIRECT(Adresser!NG3)</f>
        <v>#REF!</v>
      </c>
      <c r="NH4" t="e">
        <f ca="1">INDIRECT(Adresser!NH3)</f>
        <v>#REF!</v>
      </c>
      <c r="NI4" t="e">
        <f ca="1">INDIRECT(Adresser!NI3)</f>
        <v>#REF!</v>
      </c>
      <c r="NJ4" t="e">
        <f ca="1">INDIRECT(Adresser!NJ3)</f>
        <v>#REF!</v>
      </c>
      <c r="NK4" t="e">
        <f ca="1">INDIRECT(Adresser!NK3)</f>
        <v>#REF!</v>
      </c>
      <c r="NL4" t="e">
        <f ca="1">INDIRECT(Adresser!NL3)</f>
        <v>#REF!</v>
      </c>
      <c r="NM4" t="e">
        <f ca="1">INDIRECT(Adresser!NM3)</f>
        <v>#REF!</v>
      </c>
      <c r="NN4" t="e">
        <f ca="1">INDIRECT(Adresser!NN3)</f>
        <v>#REF!</v>
      </c>
      <c r="NO4" t="e">
        <f ca="1">INDIRECT(Adresser!NO3)</f>
        <v>#REF!</v>
      </c>
      <c r="NP4" t="e">
        <f ca="1">INDIRECT(Adresser!NP3)</f>
        <v>#REF!</v>
      </c>
      <c r="NQ4" t="e">
        <f ca="1">INDIRECT(Adresser!NQ3)</f>
        <v>#REF!</v>
      </c>
      <c r="NR4" t="e">
        <f ca="1">INDIRECT(Adresser!NR3)</f>
        <v>#REF!</v>
      </c>
      <c r="NS4" t="e">
        <f ca="1">INDIRECT(Adresser!NS3)</f>
        <v>#REF!</v>
      </c>
      <c r="NT4" t="e">
        <f ca="1">INDIRECT(Adresser!NT3)</f>
        <v>#REF!</v>
      </c>
      <c r="NU4" t="e">
        <f ca="1">INDIRECT(Adresser!NU3)</f>
        <v>#REF!</v>
      </c>
      <c r="NV4" t="e">
        <f ca="1">INDIRECT(Adresser!NV3)</f>
        <v>#REF!</v>
      </c>
      <c r="NW4" t="e">
        <f ca="1">INDIRECT(Adresser!NW3)</f>
        <v>#REF!</v>
      </c>
      <c r="NX4" t="e">
        <f ca="1">INDIRECT(Adresser!NX3)</f>
        <v>#REF!</v>
      </c>
      <c r="NY4" t="e">
        <f ca="1">INDIRECT(Adresser!NY3)</f>
        <v>#REF!</v>
      </c>
      <c r="NZ4" t="e">
        <f ca="1">INDIRECT(Adresser!NZ3)</f>
        <v>#REF!</v>
      </c>
      <c r="OA4" t="e">
        <f ca="1">INDIRECT(Adresser!OA3)</f>
        <v>#REF!</v>
      </c>
      <c r="OB4" t="e">
        <f ca="1">INDIRECT(Adresser!OB3)</f>
        <v>#REF!</v>
      </c>
      <c r="OC4" t="e">
        <f ca="1">INDIRECT(Adresser!OC3)</f>
        <v>#REF!</v>
      </c>
      <c r="OD4" t="e">
        <f ca="1">INDIRECT(Adresser!OD3)</f>
        <v>#REF!</v>
      </c>
      <c r="OE4" t="e">
        <f ca="1">INDIRECT(Adresser!OE3)</f>
        <v>#REF!</v>
      </c>
      <c r="OF4" t="e">
        <f ca="1">INDIRECT(Adresser!OF3)</f>
        <v>#REF!</v>
      </c>
      <c r="OG4" t="e">
        <f ca="1">INDIRECT(Adresser!OG3)</f>
        <v>#REF!</v>
      </c>
      <c r="OH4" t="e">
        <f ca="1">INDIRECT(Adresser!OH3)</f>
        <v>#REF!</v>
      </c>
      <c r="OI4" t="e">
        <f ca="1">INDIRECT(Adresser!OI3)</f>
        <v>#REF!</v>
      </c>
      <c r="OJ4" t="e">
        <f ca="1">INDIRECT(Adresser!OJ3)</f>
        <v>#REF!</v>
      </c>
      <c r="OK4" t="e">
        <f ca="1">INDIRECT(Adresser!OK3)</f>
        <v>#REF!</v>
      </c>
      <c r="OL4" t="e">
        <f ca="1">INDIRECT(Adresser!OL3)</f>
        <v>#REF!</v>
      </c>
      <c r="OM4" t="e">
        <f ca="1">INDIRECT(Adresser!OM3)</f>
        <v>#REF!</v>
      </c>
      <c r="ON4" t="e">
        <f ca="1">INDIRECT(Adresser!ON3)</f>
        <v>#REF!</v>
      </c>
      <c r="OO4" t="e">
        <f ca="1">INDIRECT(Adresser!OO3)</f>
        <v>#REF!</v>
      </c>
      <c r="OP4" t="e">
        <f ca="1">INDIRECT(Adresser!OP3)</f>
        <v>#REF!</v>
      </c>
      <c r="OQ4" t="e">
        <f ca="1">INDIRECT(Adresser!OQ3)</f>
        <v>#REF!</v>
      </c>
      <c r="OR4" t="e">
        <f ca="1">INDIRECT(Adresser!OR3)</f>
        <v>#REF!</v>
      </c>
      <c r="OS4" t="e">
        <f ca="1">INDIRECT(Adresser!OS3)</f>
        <v>#REF!</v>
      </c>
      <c r="OT4" t="e">
        <f ca="1">INDIRECT(Adresser!OT3)</f>
        <v>#REF!</v>
      </c>
      <c r="OU4" t="e">
        <f ca="1">INDIRECT(Adresser!OU3)</f>
        <v>#REF!</v>
      </c>
      <c r="OV4" t="e">
        <f ca="1">INDIRECT(Adresser!OV3)</f>
        <v>#REF!</v>
      </c>
      <c r="OW4" t="e">
        <f ca="1">INDIRECT(Adresser!OW3)</f>
        <v>#REF!</v>
      </c>
      <c r="OX4" t="e">
        <f ca="1">INDIRECT(Adresser!OX3)</f>
        <v>#REF!</v>
      </c>
      <c r="OY4" t="e">
        <f ca="1">INDIRECT(Adresser!OY3)</f>
        <v>#REF!</v>
      </c>
      <c r="OZ4" t="e">
        <f ca="1">INDIRECT(Adresser!OZ3)</f>
        <v>#REF!</v>
      </c>
      <c r="PA4" t="e">
        <f ca="1">INDIRECT(Adresser!PA3)</f>
        <v>#REF!</v>
      </c>
      <c r="PB4" t="e">
        <f ca="1">INDIRECT(Adresser!PB3)</f>
        <v>#REF!</v>
      </c>
      <c r="PC4" t="e">
        <f ca="1">INDIRECT(Adresser!PC3)</f>
        <v>#REF!</v>
      </c>
      <c r="PD4" t="e">
        <f ca="1">INDIRECT(Adresser!PD3)</f>
        <v>#REF!</v>
      </c>
      <c r="PE4" t="e">
        <f ca="1">INDIRECT(Adresser!PE3)</f>
        <v>#REF!</v>
      </c>
      <c r="PF4" t="e">
        <f ca="1">INDIRECT(Adresser!PF3)</f>
        <v>#REF!</v>
      </c>
      <c r="PG4" t="e">
        <f ca="1">INDIRECT(Adresser!PG3)</f>
        <v>#REF!</v>
      </c>
      <c r="PH4" t="e">
        <f ca="1">INDIRECT(Adresser!PH3)</f>
        <v>#REF!</v>
      </c>
      <c r="PI4" t="e">
        <f ca="1">INDIRECT(Adresser!PI3)</f>
        <v>#REF!</v>
      </c>
      <c r="PJ4" t="e">
        <f ca="1">INDIRECT(Adresser!PJ3)</f>
        <v>#REF!</v>
      </c>
      <c r="PK4" t="e">
        <f ca="1">INDIRECT(Adresser!PK3)</f>
        <v>#REF!</v>
      </c>
      <c r="PL4" t="e">
        <f ca="1">INDIRECT(Adresser!PL3)</f>
        <v>#REF!</v>
      </c>
      <c r="PM4" t="e">
        <f ca="1">INDIRECT(Adresser!PM3)</f>
        <v>#REF!</v>
      </c>
      <c r="PN4" t="e">
        <f ca="1">INDIRECT(Adresser!PN3)</f>
        <v>#REF!</v>
      </c>
      <c r="PO4" t="e">
        <f ca="1">INDIRECT(Adresser!PO3)</f>
        <v>#REF!</v>
      </c>
      <c r="PP4" t="e">
        <f ca="1">INDIRECT(Adresser!PP3)</f>
        <v>#REF!</v>
      </c>
      <c r="PQ4" t="e">
        <f ca="1">INDIRECT(Adresser!PQ3)</f>
        <v>#REF!</v>
      </c>
      <c r="PR4" t="e">
        <f ca="1">INDIRECT(Adresser!PR3)</f>
        <v>#REF!</v>
      </c>
      <c r="PS4" t="e">
        <f ca="1">INDIRECT(Adresser!PS3)</f>
        <v>#REF!</v>
      </c>
      <c r="PT4" t="e">
        <f ca="1">INDIRECT(Adresser!PT3)</f>
        <v>#REF!</v>
      </c>
      <c r="PU4" t="e">
        <f ca="1">INDIRECT(Adresser!PU3)</f>
        <v>#REF!</v>
      </c>
      <c r="PV4" t="e">
        <f ca="1">INDIRECT(Adresser!PV3)</f>
        <v>#REF!</v>
      </c>
      <c r="PW4" t="e">
        <f ca="1">INDIRECT(Adresser!PW3)</f>
        <v>#REF!</v>
      </c>
      <c r="PX4" t="e">
        <f ca="1">INDIRECT(Adresser!PX3)</f>
        <v>#REF!</v>
      </c>
      <c r="PY4" t="e">
        <f ca="1">INDIRECT(Adresser!PY3)</f>
        <v>#REF!</v>
      </c>
      <c r="PZ4" t="e">
        <f ca="1">INDIRECT(Adresser!PZ3)</f>
        <v>#REF!</v>
      </c>
      <c r="QA4" t="e">
        <f ca="1">INDIRECT(Adresser!QA3)</f>
        <v>#REF!</v>
      </c>
      <c r="QB4" t="e">
        <f ca="1">INDIRECT(Adresser!QB3)</f>
        <v>#REF!</v>
      </c>
      <c r="QC4" t="e">
        <f ca="1">INDIRECT(Adresser!QC3)</f>
        <v>#REF!</v>
      </c>
      <c r="QD4" t="e">
        <f ca="1">INDIRECT(Adresser!QD3)</f>
        <v>#REF!</v>
      </c>
      <c r="QE4" t="e">
        <f ca="1">INDIRECT(Adresser!QE3)</f>
        <v>#REF!</v>
      </c>
      <c r="QF4" t="e">
        <f ca="1">INDIRECT(Adresser!QF3)</f>
        <v>#REF!</v>
      </c>
      <c r="QG4" t="e">
        <f ca="1">INDIRECT(Adresser!QG3)</f>
        <v>#REF!</v>
      </c>
      <c r="QH4" t="e">
        <f ca="1">INDIRECT(Adresser!QH3)</f>
        <v>#REF!</v>
      </c>
      <c r="QI4" t="e">
        <f ca="1">INDIRECT(Adresser!QI3)</f>
        <v>#REF!</v>
      </c>
      <c r="QJ4" t="e">
        <f ca="1">INDIRECT(Adresser!QJ3)</f>
        <v>#REF!</v>
      </c>
      <c r="QK4" t="e">
        <f ca="1">INDIRECT(Adresser!QK3)</f>
        <v>#REF!</v>
      </c>
      <c r="QL4" t="e">
        <f ca="1">INDIRECT(Adresser!QL3)</f>
        <v>#REF!</v>
      </c>
      <c r="QM4" t="e">
        <f ca="1">INDIRECT(Adresser!QM3)</f>
        <v>#REF!</v>
      </c>
      <c r="QN4" t="e">
        <f ca="1">INDIRECT(Adresser!QN3)</f>
        <v>#REF!</v>
      </c>
      <c r="QO4" t="e">
        <f ca="1">INDIRECT(Adresser!QO3)</f>
        <v>#REF!</v>
      </c>
      <c r="QP4" t="e">
        <f ca="1">INDIRECT(Adresser!QP3)</f>
        <v>#REF!</v>
      </c>
      <c r="QQ4" t="e">
        <f ca="1">INDIRECT(Adresser!QQ3)</f>
        <v>#REF!</v>
      </c>
      <c r="QR4" t="e">
        <f ca="1">INDIRECT(Adresser!QR3)</f>
        <v>#REF!</v>
      </c>
      <c r="QS4" t="e">
        <f ca="1">INDIRECT(Adresser!QS3)</f>
        <v>#REF!</v>
      </c>
      <c r="QT4" t="e">
        <f ca="1">INDIRECT(Adresser!QT3)</f>
        <v>#REF!</v>
      </c>
      <c r="QU4" t="e">
        <f ca="1">INDIRECT(Adresser!QU3)</f>
        <v>#REF!</v>
      </c>
      <c r="QV4" t="e">
        <f ca="1">INDIRECT(Adresser!QV3)</f>
        <v>#REF!</v>
      </c>
      <c r="QW4" t="e">
        <f ca="1">INDIRECT(Adresser!QW3)</f>
        <v>#REF!</v>
      </c>
      <c r="QX4" t="e">
        <f ca="1">INDIRECT(Adresser!QX3)</f>
        <v>#REF!</v>
      </c>
      <c r="QY4" t="e">
        <f ca="1">INDIRECT(Adresser!QY3)</f>
        <v>#REF!</v>
      </c>
      <c r="QZ4" t="e">
        <f ca="1">INDIRECT(Adresser!QZ3)</f>
        <v>#REF!</v>
      </c>
      <c r="RA4" t="e">
        <f ca="1">INDIRECT(Adresser!RA3)</f>
        <v>#REF!</v>
      </c>
      <c r="RB4" t="e">
        <f ca="1">INDIRECT(Adresser!RB3)</f>
        <v>#REF!</v>
      </c>
      <c r="RC4" t="e">
        <f ca="1">INDIRECT(Adresser!RC3)</f>
        <v>#REF!</v>
      </c>
      <c r="RD4" t="e">
        <f ca="1">INDIRECT(Adresser!RD3)</f>
        <v>#REF!</v>
      </c>
      <c r="RE4" t="e">
        <f ca="1">INDIRECT(Adresser!RE3)</f>
        <v>#REF!</v>
      </c>
      <c r="RF4" t="e">
        <f ca="1">INDIRECT(Adresser!RF3)</f>
        <v>#REF!</v>
      </c>
      <c r="RG4" t="e">
        <f ca="1">INDIRECT(Adresser!RG3)</f>
        <v>#REF!</v>
      </c>
      <c r="RH4" t="e">
        <f ca="1">INDIRECT(Adresser!RH3)</f>
        <v>#REF!</v>
      </c>
      <c r="RI4" t="e">
        <f ca="1">INDIRECT(Adresser!RI3)</f>
        <v>#REF!</v>
      </c>
      <c r="RJ4" t="e">
        <f ca="1">INDIRECT(Adresser!RJ3)</f>
        <v>#REF!</v>
      </c>
      <c r="RK4" t="e">
        <f ca="1">INDIRECT(Adresser!RK3)</f>
        <v>#REF!</v>
      </c>
      <c r="RL4" t="e">
        <f ca="1">INDIRECT(Adresser!RL3)</f>
        <v>#REF!</v>
      </c>
      <c r="RM4" t="e">
        <f ca="1">INDIRECT(Adresser!RM3)</f>
        <v>#REF!</v>
      </c>
      <c r="RN4" t="e">
        <f ca="1">INDIRECT(Adresser!RN3)</f>
        <v>#REF!</v>
      </c>
      <c r="RO4" t="e">
        <f ca="1">INDIRECT(Adresser!RO3)</f>
        <v>#REF!</v>
      </c>
      <c r="RP4" t="e">
        <f ca="1">INDIRECT(Adresser!RP3)</f>
        <v>#REF!</v>
      </c>
      <c r="RQ4" t="e">
        <f ca="1">INDIRECT(Adresser!RQ3)</f>
        <v>#REF!</v>
      </c>
      <c r="RR4" t="e">
        <f ca="1">INDIRECT(Adresser!RR3)</f>
        <v>#REF!</v>
      </c>
      <c r="RS4" t="e">
        <f ca="1">INDIRECT(Adresser!RS3)</f>
        <v>#REF!</v>
      </c>
      <c r="RT4" t="e">
        <f ca="1">INDIRECT(Adresser!RT3)</f>
        <v>#REF!</v>
      </c>
      <c r="RU4" t="e">
        <f ca="1">INDIRECT(Adresser!RU3)</f>
        <v>#REF!</v>
      </c>
      <c r="RV4" t="e">
        <f ca="1">INDIRECT(Adresser!RV3)</f>
        <v>#REF!</v>
      </c>
      <c r="RW4" t="e">
        <f ca="1">INDIRECT(Adresser!RW3)</f>
        <v>#REF!</v>
      </c>
      <c r="RX4" t="e">
        <f ca="1">INDIRECT(Adresser!RX3)</f>
        <v>#REF!</v>
      </c>
      <c r="RY4" t="e">
        <f ca="1">INDIRECT(Adresser!RY3)</f>
        <v>#REF!</v>
      </c>
      <c r="RZ4" t="e">
        <f ca="1">INDIRECT(Adresser!RZ3)</f>
        <v>#REF!</v>
      </c>
      <c r="SA4" t="e">
        <f ca="1">INDIRECT(Adresser!SA3)</f>
        <v>#REF!</v>
      </c>
      <c r="SB4" t="e">
        <f ca="1">INDIRECT(Adresser!SB3)</f>
        <v>#REF!</v>
      </c>
      <c r="SC4" t="e">
        <f ca="1">INDIRECT(Adresser!SC3)</f>
        <v>#REF!</v>
      </c>
      <c r="SD4" t="e">
        <f ca="1">INDIRECT(Adresser!SD3)</f>
        <v>#REF!</v>
      </c>
      <c r="SE4" t="e">
        <f ca="1">INDIRECT(Adresser!SE3)</f>
        <v>#REF!</v>
      </c>
      <c r="SF4" t="e">
        <f ca="1">INDIRECT(Adresser!SF3)</f>
        <v>#REF!</v>
      </c>
      <c r="SG4" t="e">
        <f ca="1">INDIRECT(Adresser!SG3)</f>
        <v>#REF!</v>
      </c>
      <c r="SH4" t="e">
        <f ca="1">INDIRECT(Adresser!SH3)</f>
        <v>#REF!</v>
      </c>
      <c r="SI4" t="e">
        <f ca="1">INDIRECT(Adresser!SI3)</f>
        <v>#REF!</v>
      </c>
      <c r="SJ4" t="e">
        <f ca="1">INDIRECT(Adresser!SJ3)</f>
        <v>#REF!</v>
      </c>
      <c r="SK4" t="e">
        <f ca="1">INDIRECT(Adresser!SK3)</f>
        <v>#REF!</v>
      </c>
      <c r="SL4" t="e">
        <f ca="1">INDIRECT(Adresser!SL3)</f>
        <v>#REF!</v>
      </c>
      <c r="SM4" t="e">
        <f ca="1">INDIRECT(Adresser!SM3)</f>
        <v>#REF!</v>
      </c>
      <c r="SN4" t="e">
        <f ca="1">INDIRECT(Adresser!SN3)</f>
        <v>#REF!</v>
      </c>
      <c r="SO4" t="e">
        <f ca="1">INDIRECT(Adresser!SO3)</f>
        <v>#REF!</v>
      </c>
      <c r="SP4" t="e">
        <f ca="1">INDIRECT(Adresser!SP3)</f>
        <v>#REF!</v>
      </c>
      <c r="SQ4" t="e">
        <f ca="1">INDIRECT(Adresser!SQ3)</f>
        <v>#REF!</v>
      </c>
      <c r="SR4" t="e">
        <f ca="1">INDIRECT(Adresser!SR3)</f>
        <v>#REF!</v>
      </c>
      <c r="SS4" t="e">
        <f ca="1">INDIRECT(Adresser!SS3)</f>
        <v>#REF!</v>
      </c>
      <c r="ST4" t="e">
        <f ca="1">INDIRECT(Adresser!ST3)</f>
        <v>#REF!</v>
      </c>
      <c r="SU4" t="e">
        <f ca="1">INDIRECT(Adresser!SU3)</f>
        <v>#REF!</v>
      </c>
      <c r="SV4" t="e">
        <f ca="1">INDIRECT(Adresser!SV3)</f>
        <v>#REF!</v>
      </c>
      <c r="SW4" t="e">
        <f ca="1">INDIRECT(Adresser!SW3)</f>
        <v>#REF!</v>
      </c>
      <c r="SX4" t="e">
        <f ca="1">INDIRECT(Adresser!SX3)</f>
        <v>#REF!</v>
      </c>
      <c r="SY4" t="e">
        <f ca="1">INDIRECT(Adresser!SY3)</f>
        <v>#REF!</v>
      </c>
      <c r="SZ4" t="e">
        <f ca="1">INDIRECT(Adresser!SZ3)</f>
        <v>#REF!</v>
      </c>
      <c r="TA4" t="e">
        <f ca="1">INDIRECT(Adresser!TA3)</f>
        <v>#REF!</v>
      </c>
      <c r="TB4" t="e">
        <f ca="1">INDIRECT(Adresser!TB3)</f>
        <v>#REF!</v>
      </c>
      <c r="TC4" t="e">
        <f ca="1">INDIRECT(Adresser!TC3)</f>
        <v>#REF!</v>
      </c>
      <c r="TD4" t="e">
        <f ca="1">INDIRECT(Adresser!TD3)</f>
        <v>#REF!</v>
      </c>
      <c r="TE4" t="e">
        <f ca="1">INDIRECT(Adresser!TE3)</f>
        <v>#REF!</v>
      </c>
      <c r="TF4" t="e">
        <f ca="1">INDIRECT(Adresser!TF3)</f>
        <v>#REF!</v>
      </c>
      <c r="TG4" t="e">
        <f ca="1">INDIRECT(Adresser!TG3)</f>
        <v>#REF!</v>
      </c>
      <c r="TH4" t="e">
        <f ca="1">INDIRECT(Adresser!TH3)</f>
        <v>#REF!</v>
      </c>
      <c r="TI4" t="e">
        <f ca="1">INDIRECT(Adresser!TI3)</f>
        <v>#REF!</v>
      </c>
      <c r="TJ4" t="e">
        <f ca="1">INDIRECT(Adresser!TJ3)</f>
        <v>#REF!</v>
      </c>
      <c r="TK4" t="e">
        <f ca="1">INDIRECT(Adresser!TK3)</f>
        <v>#REF!</v>
      </c>
      <c r="TL4" t="e">
        <f ca="1">INDIRECT(Adresser!TL3)</f>
        <v>#REF!</v>
      </c>
      <c r="TM4" t="e">
        <f ca="1">INDIRECT(Adresser!TM3)</f>
        <v>#REF!</v>
      </c>
      <c r="TN4" t="e">
        <f ca="1">INDIRECT(Adresser!TN3)</f>
        <v>#REF!</v>
      </c>
      <c r="TO4" t="e">
        <f ca="1">INDIRECT(Adresser!TO3)</f>
        <v>#REF!</v>
      </c>
      <c r="TP4" t="e">
        <f ca="1">INDIRECT(Adresser!TP3)</f>
        <v>#REF!</v>
      </c>
      <c r="TQ4" t="e">
        <f ca="1">INDIRECT(Adresser!TQ3)</f>
        <v>#REF!</v>
      </c>
      <c r="TR4" t="e">
        <f ca="1">INDIRECT(Adresser!TR3)</f>
        <v>#REF!</v>
      </c>
      <c r="TS4" t="e">
        <f ca="1">INDIRECT(Adresser!TS3)</f>
        <v>#REF!</v>
      </c>
      <c r="TT4" t="e">
        <f ca="1">INDIRECT(Adresser!TT3)</f>
        <v>#REF!</v>
      </c>
      <c r="TU4" t="e">
        <f ca="1">INDIRECT(Adresser!TU3)</f>
        <v>#REF!</v>
      </c>
      <c r="TV4" t="e">
        <f ca="1">INDIRECT(Adresser!TV3)</f>
        <v>#REF!</v>
      </c>
      <c r="TW4" t="e">
        <f ca="1">INDIRECT(Adresser!TW3)</f>
        <v>#REF!</v>
      </c>
      <c r="TX4" t="e">
        <f ca="1">INDIRECT(Adresser!TX3)</f>
        <v>#REF!</v>
      </c>
      <c r="TY4" t="e">
        <f ca="1">INDIRECT(Adresser!TY3)</f>
        <v>#REF!</v>
      </c>
      <c r="TZ4" t="e">
        <f ca="1">INDIRECT(Adresser!TZ3)</f>
        <v>#REF!</v>
      </c>
    </row>
    <row r="5" spans="1:546" x14ac:dyDescent="0.35">
      <c r="A5" t="e">
        <f ca="1">INDIRECT(Adresser!A4)</f>
        <v>#REF!</v>
      </c>
      <c r="B5" t="e">
        <f ca="1">INDIRECT(Adresser!B4)</f>
        <v>#REF!</v>
      </c>
      <c r="C5" t="e">
        <f ca="1">INDIRECT(Adresser!C4)</f>
        <v>#REF!</v>
      </c>
      <c r="D5" t="e">
        <f ca="1">INDIRECT(Adresser!D4)</f>
        <v>#REF!</v>
      </c>
      <c r="E5" t="e">
        <f ca="1">INDIRECT(Adresser!E4)</f>
        <v>#REF!</v>
      </c>
      <c r="F5" t="e">
        <f ca="1">INDIRECT(Adresser!F4)</f>
        <v>#REF!</v>
      </c>
      <c r="G5" t="e">
        <f ca="1">INDIRECT(Adresser!G4)</f>
        <v>#REF!</v>
      </c>
      <c r="H5" t="e">
        <f ca="1">INDIRECT(Adresser!H4)</f>
        <v>#REF!</v>
      </c>
      <c r="I5" t="e">
        <f ca="1">INDIRECT(Adresser!I4)</f>
        <v>#REF!</v>
      </c>
      <c r="J5" t="e">
        <f ca="1">INDIRECT(Adresser!J4)</f>
        <v>#REF!</v>
      </c>
      <c r="K5" t="e">
        <f ca="1">INDIRECT(Adresser!K4)</f>
        <v>#REF!</v>
      </c>
      <c r="L5" t="e">
        <f ca="1">INDIRECT(Adresser!L4)</f>
        <v>#REF!</v>
      </c>
      <c r="M5" t="e">
        <f ca="1">INDIRECT(Adresser!M4)</f>
        <v>#REF!</v>
      </c>
      <c r="N5" t="e">
        <f ca="1">INDIRECT(Adresser!N4)</f>
        <v>#REF!</v>
      </c>
      <c r="O5" t="e">
        <f ca="1">INDIRECT(Adresser!O4)</f>
        <v>#REF!</v>
      </c>
      <c r="P5" t="e">
        <f ca="1">INDIRECT(Adresser!P4)</f>
        <v>#REF!</v>
      </c>
      <c r="Q5" t="e">
        <f ca="1">INDIRECT(Adresser!Q4)</f>
        <v>#REF!</v>
      </c>
      <c r="R5" t="e">
        <f ca="1">INDIRECT(Adresser!R4)</f>
        <v>#REF!</v>
      </c>
      <c r="S5" t="e">
        <f ca="1">INDIRECT(Adresser!S4)</f>
        <v>#REF!</v>
      </c>
      <c r="T5" t="e">
        <f ca="1">INDIRECT(Adresser!T4)</f>
        <v>#REF!</v>
      </c>
      <c r="U5" t="e">
        <f ca="1">INDIRECT(Adresser!U4)</f>
        <v>#REF!</v>
      </c>
      <c r="V5" t="e">
        <f ca="1">INDIRECT(Adresser!V4)</f>
        <v>#REF!</v>
      </c>
      <c r="W5" t="e">
        <f ca="1">INDIRECT(Adresser!W4)</f>
        <v>#REF!</v>
      </c>
      <c r="X5" t="e">
        <f ca="1">INDIRECT(Adresser!X4)</f>
        <v>#REF!</v>
      </c>
      <c r="Y5" t="e">
        <f ca="1">INDIRECT(Adresser!Y4)</f>
        <v>#REF!</v>
      </c>
      <c r="Z5" t="e">
        <f ca="1">INDIRECT(Adresser!Z4)</f>
        <v>#REF!</v>
      </c>
      <c r="AA5" t="e">
        <f ca="1">INDIRECT(Adresser!AA4)</f>
        <v>#REF!</v>
      </c>
      <c r="AB5" t="e">
        <f ca="1">INDIRECT(Adresser!AB4)</f>
        <v>#REF!</v>
      </c>
      <c r="AC5" t="e">
        <f ca="1">INDIRECT(Adresser!AC4)</f>
        <v>#REF!</v>
      </c>
      <c r="AD5" t="e">
        <f ca="1">INDIRECT(Adresser!AD4)</f>
        <v>#REF!</v>
      </c>
      <c r="AE5" t="e">
        <f ca="1">INDIRECT(Adresser!AE4)</f>
        <v>#REF!</v>
      </c>
      <c r="AF5" t="e">
        <f ca="1">INDIRECT(Adresser!AF4)</f>
        <v>#REF!</v>
      </c>
      <c r="AG5" t="e">
        <f ca="1">INDIRECT(Adresser!AG4)</f>
        <v>#REF!</v>
      </c>
      <c r="AH5" t="e">
        <f ca="1">INDIRECT(Adresser!AH4)</f>
        <v>#REF!</v>
      </c>
      <c r="AI5" t="e">
        <f ca="1">INDIRECT(Adresser!AI4)</f>
        <v>#REF!</v>
      </c>
      <c r="AJ5" t="e">
        <f ca="1">INDIRECT(Adresser!AJ4)</f>
        <v>#REF!</v>
      </c>
      <c r="AK5" t="e">
        <f ca="1">INDIRECT(Adresser!AK4)</f>
        <v>#REF!</v>
      </c>
      <c r="AL5" t="e">
        <f ca="1">INDIRECT(Adresser!AL4)</f>
        <v>#REF!</v>
      </c>
      <c r="AM5" t="e">
        <f ca="1">INDIRECT(Adresser!AM4)</f>
        <v>#REF!</v>
      </c>
      <c r="AN5" t="e">
        <f ca="1">INDIRECT(Adresser!AN4)</f>
        <v>#REF!</v>
      </c>
      <c r="AO5" t="e">
        <f ca="1">INDIRECT(Adresser!AO4)</f>
        <v>#REF!</v>
      </c>
      <c r="AP5" t="e">
        <f ca="1">INDIRECT(Adresser!AP4)</f>
        <v>#REF!</v>
      </c>
      <c r="AQ5" t="e">
        <f ca="1">INDIRECT(Adresser!AQ4)</f>
        <v>#REF!</v>
      </c>
      <c r="AR5" t="e">
        <f ca="1">INDIRECT(Adresser!AR4)</f>
        <v>#REF!</v>
      </c>
      <c r="AS5" t="e">
        <f ca="1">INDIRECT(Adresser!AS4)</f>
        <v>#REF!</v>
      </c>
      <c r="AT5" t="e">
        <f ca="1">INDIRECT(Adresser!AT4)</f>
        <v>#REF!</v>
      </c>
      <c r="AU5" t="e">
        <f ca="1">INDIRECT(Adresser!AU4)</f>
        <v>#REF!</v>
      </c>
      <c r="AV5" t="e">
        <f ca="1">INDIRECT(Adresser!AV4)</f>
        <v>#REF!</v>
      </c>
      <c r="AW5" t="e">
        <f ca="1">INDIRECT(Adresser!AW4)</f>
        <v>#REF!</v>
      </c>
      <c r="AX5" t="e">
        <f ca="1">INDIRECT(Adresser!AX4)</f>
        <v>#REF!</v>
      </c>
      <c r="AY5" t="e">
        <f ca="1">INDIRECT(Adresser!AY4)</f>
        <v>#REF!</v>
      </c>
      <c r="AZ5" t="e">
        <f ca="1">INDIRECT(Adresser!AZ4)</f>
        <v>#REF!</v>
      </c>
      <c r="BA5" t="e">
        <f ca="1">INDIRECT(Adresser!BA4)</f>
        <v>#REF!</v>
      </c>
      <c r="BB5" t="e">
        <f ca="1">INDIRECT(Adresser!BB4)</f>
        <v>#REF!</v>
      </c>
      <c r="BC5" t="e">
        <f ca="1">INDIRECT(Adresser!BC4)</f>
        <v>#REF!</v>
      </c>
      <c r="BD5" t="e">
        <f ca="1">INDIRECT(Adresser!BD4)</f>
        <v>#REF!</v>
      </c>
      <c r="BE5" t="e">
        <f ca="1">INDIRECT(Adresser!BE4)</f>
        <v>#REF!</v>
      </c>
      <c r="BF5" t="e">
        <f ca="1">INDIRECT(Adresser!BF4)</f>
        <v>#REF!</v>
      </c>
      <c r="BG5" t="e">
        <f ca="1">INDIRECT(Adresser!BG4)</f>
        <v>#REF!</v>
      </c>
      <c r="BH5" t="e">
        <f ca="1">INDIRECT(Adresser!BH4)</f>
        <v>#REF!</v>
      </c>
      <c r="BI5" t="e">
        <f ca="1">INDIRECT(Adresser!BI4)</f>
        <v>#REF!</v>
      </c>
      <c r="BJ5" t="e">
        <f ca="1">INDIRECT(Adresser!BJ4)</f>
        <v>#REF!</v>
      </c>
      <c r="BK5" t="e">
        <f ca="1">INDIRECT(Adresser!BK4)</f>
        <v>#REF!</v>
      </c>
      <c r="BL5" t="e">
        <f ca="1">INDIRECT(Adresser!BL4)</f>
        <v>#REF!</v>
      </c>
      <c r="BM5" t="e">
        <f ca="1">INDIRECT(Adresser!BM4)</f>
        <v>#REF!</v>
      </c>
      <c r="BN5" t="e">
        <f ca="1">INDIRECT(Adresser!BN4)</f>
        <v>#REF!</v>
      </c>
      <c r="BO5" t="e">
        <f ca="1">INDIRECT(Adresser!BO4)</f>
        <v>#REF!</v>
      </c>
      <c r="BP5" t="e">
        <f ca="1">INDIRECT(Adresser!BP4)</f>
        <v>#REF!</v>
      </c>
      <c r="BQ5" t="e">
        <f ca="1">INDIRECT(Adresser!BQ4)</f>
        <v>#REF!</v>
      </c>
      <c r="BR5" t="e">
        <f ca="1">INDIRECT(Adresser!BR4)</f>
        <v>#REF!</v>
      </c>
      <c r="BS5" t="e">
        <f ca="1">INDIRECT(Adresser!BS4)</f>
        <v>#REF!</v>
      </c>
      <c r="BT5" t="e">
        <f ca="1">INDIRECT(Adresser!BT4)</f>
        <v>#REF!</v>
      </c>
      <c r="BU5" t="e">
        <f ca="1">INDIRECT(Adresser!BU4)</f>
        <v>#REF!</v>
      </c>
      <c r="BV5" t="e">
        <f ca="1">INDIRECT(Adresser!BV4)</f>
        <v>#REF!</v>
      </c>
      <c r="BW5" t="e">
        <f ca="1">INDIRECT(Adresser!BW4)</f>
        <v>#REF!</v>
      </c>
      <c r="BX5" t="e">
        <f ca="1">INDIRECT(Adresser!BX4)</f>
        <v>#REF!</v>
      </c>
      <c r="BY5" t="e">
        <f ca="1">INDIRECT(Adresser!BY4)</f>
        <v>#REF!</v>
      </c>
      <c r="BZ5" t="e">
        <f ca="1">INDIRECT(Adresser!BZ4)</f>
        <v>#REF!</v>
      </c>
      <c r="CA5" t="e">
        <f ca="1">INDIRECT(Adresser!CA4)</f>
        <v>#REF!</v>
      </c>
      <c r="CB5" t="e">
        <f ca="1">INDIRECT(Adresser!CB4)</f>
        <v>#REF!</v>
      </c>
      <c r="CC5" t="e">
        <f ca="1">INDIRECT(Adresser!CC4)</f>
        <v>#REF!</v>
      </c>
      <c r="CD5" t="e">
        <f ca="1">INDIRECT(Adresser!CD4)</f>
        <v>#REF!</v>
      </c>
      <c r="CE5" t="e">
        <f ca="1">INDIRECT(Adresser!CE4)</f>
        <v>#REF!</v>
      </c>
      <c r="CF5" t="e">
        <f ca="1">INDIRECT(Adresser!CF4)</f>
        <v>#REF!</v>
      </c>
      <c r="CG5" t="e">
        <f ca="1">INDIRECT(Adresser!CG4)</f>
        <v>#REF!</v>
      </c>
      <c r="CH5" t="e">
        <f ca="1">INDIRECT(Adresser!CH4)</f>
        <v>#REF!</v>
      </c>
      <c r="CI5" t="e">
        <f ca="1">INDIRECT(Adresser!CI4)</f>
        <v>#REF!</v>
      </c>
      <c r="CJ5" t="e">
        <f ca="1">INDIRECT(Adresser!CJ4)</f>
        <v>#REF!</v>
      </c>
      <c r="CK5" t="e">
        <f ca="1">INDIRECT(Adresser!CK4)</f>
        <v>#REF!</v>
      </c>
      <c r="CL5" t="e">
        <f ca="1">INDIRECT(Adresser!CL4)</f>
        <v>#REF!</v>
      </c>
      <c r="CM5" t="e">
        <f ca="1">INDIRECT(Adresser!CM4)</f>
        <v>#REF!</v>
      </c>
      <c r="CN5" t="e">
        <f ca="1">INDIRECT(Adresser!CN4)</f>
        <v>#REF!</v>
      </c>
      <c r="CO5" t="e">
        <f ca="1">INDIRECT(Adresser!CO4)</f>
        <v>#REF!</v>
      </c>
      <c r="CP5" t="e">
        <f ca="1">INDIRECT(Adresser!CP4)</f>
        <v>#REF!</v>
      </c>
      <c r="CQ5" t="e">
        <f ca="1">INDIRECT(Adresser!CQ4)</f>
        <v>#REF!</v>
      </c>
      <c r="CR5" t="e">
        <f ca="1">INDIRECT(Adresser!CR4)</f>
        <v>#REF!</v>
      </c>
      <c r="CS5" t="e">
        <f ca="1">INDIRECT(Adresser!CS4)</f>
        <v>#REF!</v>
      </c>
      <c r="CT5" t="e">
        <f ca="1">INDIRECT(Adresser!CT4)</f>
        <v>#REF!</v>
      </c>
      <c r="CU5" t="e">
        <f ca="1">INDIRECT(Adresser!CU4)</f>
        <v>#REF!</v>
      </c>
      <c r="CV5" t="e">
        <f ca="1">INDIRECT(Adresser!CV4)</f>
        <v>#REF!</v>
      </c>
      <c r="CW5" t="e">
        <f ca="1">INDIRECT(Adresser!CW4)</f>
        <v>#REF!</v>
      </c>
      <c r="CX5" t="e">
        <f ca="1">INDIRECT(Adresser!CX4)</f>
        <v>#REF!</v>
      </c>
      <c r="CY5" t="e">
        <f ca="1">INDIRECT(Adresser!CY4)</f>
        <v>#REF!</v>
      </c>
      <c r="CZ5" t="e">
        <f ca="1">INDIRECT(Adresser!CZ4)</f>
        <v>#REF!</v>
      </c>
      <c r="DA5" t="e">
        <f ca="1">INDIRECT(Adresser!DA4)</f>
        <v>#REF!</v>
      </c>
      <c r="DB5" t="e">
        <f ca="1">INDIRECT(Adresser!DB4)</f>
        <v>#REF!</v>
      </c>
      <c r="DC5" t="e">
        <f ca="1">INDIRECT(Adresser!DC4)</f>
        <v>#REF!</v>
      </c>
      <c r="DD5" t="e">
        <f ca="1">INDIRECT(Adresser!DD4)</f>
        <v>#REF!</v>
      </c>
      <c r="DE5" t="e">
        <f ca="1">INDIRECT(Adresser!DE4)</f>
        <v>#REF!</v>
      </c>
      <c r="DF5" t="e">
        <f ca="1">INDIRECT(Adresser!DF4)</f>
        <v>#REF!</v>
      </c>
      <c r="DG5" t="e">
        <f ca="1">INDIRECT(Adresser!DG4)</f>
        <v>#REF!</v>
      </c>
      <c r="DH5" t="e">
        <f ca="1">INDIRECT(Adresser!DH4)</f>
        <v>#REF!</v>
      </c>
      <c r="DI5" t="e">
        <f ca="1">INDIRECT(Adresser!DI4)</f>
        <v>#REF!</v>
      </c>
      <c r="DJ5" t="e">
        <f ca="1">INDIRECT(Adresser!DJ4)</f>
        <v>#REF!</v>
      </c>
      <c r="DK5" t="e">
        <f ca="1">INDIRECT(Adresser!DK4)</f>
        <v>#REF!</v>
      </c>
      <c r="DL5" t="e">
        <f ca="1">INDIRECT(Adresser!DL4)</f>
        <v>#REF!</v>
      </c>
      <c r="DM5" t="e">
        <f ca="1">INDIRECT(Adresser!DM4)</f>
        <v>#REF!</v>
      </c>
      <c r="DN5" t="e">
        <f ca="1">INDIRECT(Adresser!DN4)</f>
        <v>#REF!</v>
      </c>
      <c r="DO5" t="e">
        <f ca="1">INDIRECT(Adresser!DO4)</f>
        <v>#REF!</v>
      </c>
      <c r="DP5" t="e">
        <f ca="1">INDIRECT(Adresser!DP4)</f>
        <v>#REF!</v>
      </c>
      <c r="DQ5" t="e">
        <f ca="1">INDIRECT(Adresser!DQ4)</f>
        <v>#REF!</v>
      </c>
      <c r="DR5" t="e">
        <f ca="1">INDIRECT(Adresser!DR4)</f>
        <v>#REF!</v>
      </c>
      <c r="DS5" t="e">
        <f ca="1">INDIRECT(Adresser!DS4)</f>
        <v>#REF!</v>
      </c>
      <c r="DT5" t="e">
        <f ca="1">INDIRECT(Adresser!DT4)</f>
        <v>#REF!</v>
      </c>
      <c r="DU5" t="e">
        <f ca="1">INDIRECT(Adresser!DU4)</f>
        <v>#REF!</v>
      </c>
      <c r="DV5" t="e">
        <f ca="1">INDIRECT(Adresser!DV4)</f>
        <v>#REF!</v>
      </c>
      <c r="DW5" t="e">
        <f ca="1">INDIRECT(Adresser!DW4)</f>
        <v>#REF!</v>
      </c>
      <c r="DX5" t="e">
        <f ca="1">INDIRECT(Adresser!DX4)</f>
        <v>#REF!</v>
      </c>
      <c r="DY5" t="e">
        <f ca="1">INDIRECT(Adresser!DY4)</f>
        <v>#REF!</v>
      </c>
      <c r="DZ5" t="e">
        <f ca="1">INDIRECT(Adresser!DZ4)</f>
        <v>#REF!</v>
      </c>
      <c r="EA5" t="e">
        <f ca="1">INDIRECT(Adresser!EA4)</f>
        <v>#REF!</v>
      </c>
      <c r="EB5" t="e">
        <f ca="1">INDIRECT(Adresser!EB4)</f>
        <v>#REF!</v>
      </c>
      <c r="EC5" t="e">
        <f ca="1">INDIRECT(Adresser!EC4)</f>
        <v>#REF!</v>
      </c>
      <c r="ED5" t="e">
        <f ca="1">INDIRECT(Adresser!ED4)</f>
        <v>#REF!</v>
      </c>
      <c r="EE5" t="e">
        <f ca="1">INDIRECT(Adresser!EE4)</f>
        <v>#REF!</v>
      </c>
      <c r="EF5" t="e">
        <f ca="1">INDIRECT(Adresser!EF4)</f>
        <v>#REF!</v>
      </c>
      <c r="EG5" t="e">
        <f ca="1">INDIRECT(Adresser!EG4)</f>
        <v>#REF!</v>
      </c>
      <c r="EH5" t="e">
        <f ca="1">INDIRECT(Adresser!EH4)</f>
        <v>#REF!</v>
      </c>
      <c r="EI5" t="e">
        <f ca="1">INDIRECT(Adresser!EI4)</f>
        <v>#REF!</v>
      </c>
      <c r="EJ5" t="e">
        <f ca="1">INDIRECT(Adresser!EJ4)</f>
        <v>#REF!</v>
      </c>
      <c r="EK5" t="e">
        <f ca="1">INDIRECT(Adresser!EK4)</f>
        <v>#REF!</v>
      </c>
      <c r="EL5" t="e">
        <f ca="1">INDIRECT(Adresser!EL4)</f>
        <v>#REF!</v>
      </c>
      <c r="EM5" t="e">
        <f ca="1">INDIRECT(Adresser!EM4)</f>
        <v>#REF!</v>
      </c>
      <c r="EN5" t="e">
        <f ca="1">INDIRECT(Adresser!EN4)</f>
        <v>#REF!</v>
      </c>
      <c r="EO5" t="e">
        <f ca="1">INDIRECT(Adresser!EO4)</f>
        <v>#REF!</v>
      </c>
      <c r="EP5" t="e">
        <f ca="1">INDIRECT(Adresser!EP4)</f>
        <v>#REF!</v>
      </c>
      <c r="EQ5" t="e">
        <f ca="1">INDIRECT(Adresser!EQ4)</f>
        <v>#REF!</v>
      </c>
      <c r="ER5" t="e">
        <f ca="1">INDIRECT(Adresser!ER4)</f>
        <v>#REF!</v>
      </c>
      <c r="ES5" t="e">
        <f ca="1">INDIRECT(Adresser!ES4)</f>
        <v>#REF!</v>
      </c>
      <c r="ET5" t="e">
        <f ca="1">INDIRECT(Adresser!ET4)</f>
        <v>#REF!</v>
      </c>
      <c r="EU5" t="e">
        <f ca="1">INDIRECT(Adresser!EU4)</f>
        <v>#REF!</v>
      </c>
      <c r="EV5" t="e">
        <f ca="1">INDIRECT(Adresser!EV4)</f>
        <v>#REF!</v>
      </c>
      <c r="EW5" t="e">
        <f ca="1">INDIRECT(Adresser!EW4)</f>
        <v>#REF!</v>
      </c>
      <c r="EX5" t="e">
        <f ca="1">INDIRECT(Adresser!EX4)</f>
        <v>#REF!</v>
      </c>
      <c r="EY5" t="e">
        <f ca="1">INDIRECT(Adresser!EY4)</f>
        <v>#REF!</v>
      </c>
      <c r="EZ5" t="e">
        <f ca="1">INDIRECT(Adresser!EZ4)</f>
        <v>#REF!</v>
      </c>
      <c r="FA5" t="e">
        <f ca="1">INDIRECT(Adresser!FA4)</f>
        <v>#REF!</v>
      </c>
      <c r="FB5" t="e">
        <f ca="1">INDIRECT(Adresser!FB4)</f>
        <v>#REF!</v>
      </c>
      <c r="FC5" t="e">
        <f ca="1">INDIRECT(Adresser!FC4)</f>
        <v>#REF!</v>
      </c>
      <c r="FD5" t="e">
        <f ca="1">INDIRECT(Adresser!FD4)</f>
        <v>#REF!</v>
      </c>
      <c r="FE5" t="e">
        <f ca="1">INDIRECT(Adresser!FE4)</f>
        <v>#REF!</v>
      </c>
      <c r="FF5" t="e">
        <f ca="1">INDIRECT(Adresser!FF4)</f>
        <v>#REF!</v>
      </c>
      <c r="FG5" t="e">
        <f ca="1">INDIRECT(Adresser!FG4)</f>
        <v>#REF!</v>
      </c>
      <c r="FH5" t="e">
        <f ca="1">INDIRECT(Adresser!FH4)</f>
        <v>#REF!</v>
      </c>
      <c r="FI5" t="e">
        <f ca="1">INDIRECT(Adresser!FI4)</f>
        <v>#REF!</v>
      </c>
      <c r="FJ5" t="e">
        <f ca="1">INDIRECT(Adresser!FJ4)</f>
        <v>#REF!</v>
      </c>
      <c r="FK5" t="e">
        <f ca="1">INDIRECT(Adresser!FK4)</f>
        <v>#REF!</v>
      </c>
      <c r="FL5" t="e">
        <f ca="1">INDIRECT(Adresser!FL4)</f>
        <v>#REF!</v>
      </c>
      <c r="FM5" t="e">
        <f ca="1">INDIRECT(Adresser!FM4)</f>
        <v>#REF!</v>
      </c>
      <c r="FN5" t="e">
        <f ca="1">INDIRECT(Adresser!FN4)</f>
        <v>#REF!</v>
      </c>
      <c r="FO5" t="e">
        <f ca="1">INDIRECT(Adresser!FO4)</f>
        <v>#REF!</v>
      </c>
      <c r="FP5" t="e">
        <f ca="1">INDIRECT(Adresser!FP4)</f>
        <v>#REF!</v>
      </c>
      <c r="FQ5" t="e">
        <f ca="1">INDIRECT(Adresser!FQ4)</f>
        <v>#REF!</v>
      </c>
      <c r="FR5" t="e">
        <f ca="1">INDIRECT(Adresser!FR4)</f>
        <v>#REF!</v>
      </c>
      <c r="FS5" t="e">
        <f ca="1">INDIRECT(Adresser!FS4)</f>
        <v>#REF!</v>
      </c>
      <c r="FT5" t="e">
        <f ca="1">INDIRECT(Adresser!FT4)</f>
        <v>#REF!</v>
      </c>
      <c r="FU5" t="e">
        <f ca="1">INDIRECT(Adresser!FU4)</f>
        <v>#REF!</v>
      </c>
      <c r="FV5" t="e">
        <f ca="1">INDIRECT(Adresser!FV4)</f>
        <v>#REF!</v>
      </c>
      <c r="FW5" t="e">
        <f ca="1">INDIRECT(Adresser!FW4)</f>
        <v>#REF!</v>
      </c>
      <c r="FX5" t="e">
        <f ca="1">INDIRECT(Adresser!FX4)</f>
        <v>#REF!</v>
      </c>
      <c r="FY5" t="e">
        <f ca="1">INDIRECT(Adresser!FY4)</f>
        <v>#REF!</v>
      </c>
      <c r="FZ5" t="e">
        <f ca="1">INDIRECT(Adresser!FZ4)</f>
        <v>#REF!</v>
      </c>
      <c r="GA5" t="e">
        <f ca="1">INDIRECT(Adresser!GA4)</f>
        <v>#REF!</v>
      </c>
      <c r="GB5" t="e">
        <f ca="1">INDIRECT(Adresser!GB4)</f>
        <v>#REF!</v>
      </c>
      <c r="GC5" t="e">
        <f ca="1">INDIRECT(Adresser!GC4)</f>
        <v>#REF!</v>
      </c>
      <c r="GD5" t="e">
        <f ca="1">INDIRECT(Adresser!GD4)</f>
        <v>#REF!</v>
      </c>
      <c r="GE5" t="e">
        <f ca="1">INDIRECT(Adresser!GE4)</f>
        <v>#REF!</v>
      </c>
      <c r="GF5" t="e">
        <f ca="1">INDIRECT(Adresser!GF4)</f>
        <v>#REF!</v>
      </c>
      <c r="GG5" t="e">
        <f ca="1">INDIRECT(Adresser!GG4)</f>
        <v>#REF!</v>
      </c>
      <c r="GH5" t="e">
        <f ca="1">INDIRECT(Adresser!GH4)</f>
        <v>#REF!</v>
      </c>
      <c r="GI5" t="e">
        <f ca="1">INDIRECT(Adresser!GI4)</f>
        <v>#REF!</v>
      </c>
      <c r="GJ5" t="e">
        <f ca="1">INDIRECT(Adresser!GJ4)</f>
        <v>#REF!</v>
      </c>
      <c r="GK5" t="e">
        <f ca="1">INDIRECT(Adresser!GK4)</f>
        <v>#REF!</v>
      </c>
      <c r="GL5" t="e">
        <f ca="1">INDIRECT(Adresser!GL4)</f>
        <v>#REF!</v>
      </c>
      <c r="GM5" t="e">
        <f ca="1">INDIRECT(Adresser!GM4)</f>
        <v>#REF!</v>
      </c>
      <c r="GN5" t="e">
        <f ca="1">INDIRECT(Adresser!GN4)</f>
        <v>#REF!</v>
      </c>
      <c r="GO5" t="e">
        <f ca="1">INDIRECT(Adresser!GO4)</f>
        <v>#REF!</v>
      </c>
      <c r="GP5" t="e">
        <f ca="1">INDIRECT(Adresser!GP4)</f>
        <v>#REF!</v>
      </c>
      <c r="GQ5" t="e">
        <f ca="1">INDIRECT(Adresser!GQ4)</f>
        <v>#REF!</v>
      </c>
      <c r="GR5" t="e">
        <f ca="1">INDIRECT(Adresser!GR4)</f>
        <v>#REF!</v>
      </c>
      <c r="GS5" t="e">
        <f ca="1">INDIRECT(Adresser!GS4)</f>
        <v>#REF!</v>
      </c>
      <c r="GT5" t="e">
        <f ca="1">INDIRECT(Adresser!GT4)</f>
        <v>#REF!</v>
      </c>
      <c r="GU5" t="e">
        <f ca="1">INDIRECT(Adresser!GU4)</f>
        <v>#REF!</v>
      </c>
      <c r="GV5" t="e">
        <f ca="1">INDIRECT(Adresser!GV4)</f>
        <v>#REF!</v>
      </c>
      <c r="GW5" t="e">
        <f ca="1">INDIRECT(Adresser!GW4)</f>
        <v>#REF!</v>
      </c>
      <c r="GX5" t="e">
        <f ca="1">INDIRECT(Adresser!GX4)</f>
        <v>#REF!</v>
      </c>
      <c r="GY5" t="e">
        <f ca="1">INDIRECT(Adresser!GY4)</f>
        <v>#REF!</v>
      </c>
      <c r="GZ5" t="e">
        <f ca="1">INDIRECT(Adresser!GZ4)</f>
        <v>#REF!</v>
      </c>
      <c r="HA5" t="e">
        <f ca="1">INDIRECT(Adresser!HA4)</f>
        <v>#REF!</v>
      </c>
      <c r="HB5" t="e">
        <f ca="1">INDIRECT(Adresser!HB4)</f>
        <v>#REF!</v>
      </c>
      <c r="HC5" t="e">
        <f ca="1">INDIRECT(Adresser!HC4)</f>
        <v>#REF!</v>
      </c>
      <c r="HD5" t="e">
        <f ca="1">INDIRECT(Adresser!HD4)</f>
        <v>#REF!</v>
      </c>
      <c r="HE5" t="e">
        <f ca="1">INDIRECT(Adresser!HE4)</f>
        <v>#REF!</v>
      </c>
      <c r="HF5" t="e">
        <f ca="1">INDIRECT(Adresser!HF4)</f>
        <v>#REF!</v>
      </c>
      <c r="HG5" t="e">
        <f ca="1">INDIRECT(Adresser!HG4)</f>
        <v>#REF!</v>
      </c>
      <c r="HH5" t="e">
        <f ca="1">INDIRECT(Adresser!HH4)</f>
        <v>#REF!</v>
      </c>
      <c r="HI5" t="e">
        <f ca="1">INDIRECT(Adresser!HI4)</f>
        <v>#REF!</v>
      </c>
      <c r="HJ5" t="e">
        <f ca="1">INDIRECT(Adresser!HJ4)</f>
        <v>#REF!</v>
      </c>
      <c r="HK5" t="e">
        <f ca="1">INDIRECT(Adresser!HK4)</f>
        <v>#REF!</v>
      </c>
      <c r="HL5" t="e">
        <f ca="1">INDIRECT(Adresser!HL4)</f>
        <v>#REF!</v>
      </c>
      <c r="HM5" t="e">
        <f ca="1">INDIRECT(Adresser!HM4)</f>
        <v>#REF!</v>
      </c>
      <c r="HN5" t="e">
        <f ca="1">INDIRECT(Adresser!HN4)</f>
        <v>#REF!</v>
      </c>
      <c r="HO5" t="e">
        <f ca="1">INDIRECT(Adresser!HO4)</f>
        <v>#REF!</v>
      </c>
      <c r="HP5" t="e">
        <f ca="1">INDIRECT(Adresser!HP4)</f>
        <v>#REF!</v>
      </c>
      <c r="HQ5" t="e">
        <f ca="1">INDIRECT(Adresser!HQ4)</f>
        <v>#REF!</v>
      </c>
      <c r="HR5" t="e">
        <f ca="1">INDIRECT(Adresser!HR4)</f>
        <v>#REF!</v>
      </c>
      <c r="HS5" t="e">
        <f ca="1">INDIRECT(Adresser!HS4)</f>
        <v>#REF!</v>
      </c>
      <c r="HT5" t="e">
        <f ca="1">INDIRECT(Adresser!HT4)</f>
        <v>#REF!</v>
      </c>
      <c r="HU5" t="e">
        <f ca="1">INDIRECT(Adresser!HU4)</f>
        <v>#REF!</v>
      </c>
      <c r="HV5" t="e">
        <f ca="1">INDIRECT(Adresser!HV4)</f>
        <v>#REF!</v>
      </c>
      <c r="HW5" t="e">
        <f ca="1">INDIRECT(Adresser!HW4)</f>
        <v>#REF!</v>
      </c>
      <c r="HX5" t="e">
        <f ca="1">INDIRECT(Adresser!HX4)</f>
        <v>#REF!</v>
      </c>
      <c r="HY5" t="e">
        <f ca="1">INDIRECT(Adresser!HY4)</f>
        <v>#REF!</v>
      </c>
      <c r="HZ5" t="e">
        <f ca="1">INDIRECT(Adresser!HZ4)</f>
        <v>#REF!</v>
      </c>
      <c r="IA5" t="e">
        <f ca="1">INDIRECT(Adresser!IA4)</f>
        <v>#REF!</v>
      </c>
      <c r="IB5" t="e">
        <f ca="1">INDIRECT(Adresser!IB4)</f>
        <v>#REF!</v>
      </c>
      <c r="IC5" t="e">
        <f ca="1">INDIRECT(Adresser!IC4)</f>
        <v>#REF!</v>
      </c>
      <c r="ID5" t="e">
        <f ca="1">INDIRECT(Adresser!ID4)</f>
        <v>#REF!</v>
      </c>
      <c r="IE5" t="e">
        <f ca="1">INDIRECT(Adresser!IE4)</f>
        <v>#REF!</v>
      </c>
      <c r="IF5" t="e">
        <f ca="1">INDIRECT(Adresser!IF4)</f>
        <v>#REF!</v>
      </c>
      <c r="IG5" t="e">
        <f ca="1">INDIRECT(Adresser!IG4)</f>
        <v>#REF!</v>
      </c>
      <c r="IH5" t="e">
        <f ca="1">INDIRECT(Adresser!IH4)</f>
        <v>#REF!</v>
      </c>
      <c r="II5" t="e">
        <f ca="1">INDIRECT(Adresser!II4)</f>
        <v>#REF!</v>
      </c>
      <c r="IJ5" t="e">
        <f ca="1">INDIRECT(Adresser!IJ4)</f>
        <v>#REF!</v>
      </c>
      <c r="IK5" t="e">
        <f ca="1">INDIRECT(Adresser!IK4)</f>
        <v>#REF!</v>
      </c>
      <c r="IL5" t="e">
        <f ca="1">INDIRECT(Adresser!IL4)</f>
        <v>#REF!</v>
      </c>
      <c r="IM5" t="e">
        <f ca="1">INDIRECT(Adresser!IM4)</f>
        <v>#REF!</v>
      </c>
      <c r="IN5" t="e">
        <f ca="1">INDIRECT(Adresser!IN4)</f>
        <v>#REF!</v>
      </c>
      <c r="IO5" t="e">
        <f ca="1">INDIRECT(Adresser!IO4)</f>
        <v>#REF!</v>
      </c>
      <c r="IP5" t="e">
        <f ca="1">INDIRECT(Adresser!IP4)</f>
        <v>#REF!</v>
      </c>
      <c r="IQ5" t="e">
        <f ca="1">INDIRECT(Adresser!IQ4)</f>
        <v>#REF!</v>
      </c>
      <c r="IR5" t="e">
        <f ca="1">INDIRECT(Adresser!IR4)</f>
        <v>#REF!</v>
      </c>
      <c r="IS5" t="e">
        <f ca="1">INDIRECT(Adresser!IS4)</f>
        <v>#REF!</v>
      </c>
      <c r="IT5" t="e">
        <f ca="1">INDIRECT(Adresser!IT4)</f>
        <v>#REF!</v>
      </c>
      <c r="IU5" t="e">
        <f ca="1">INDIRECT(Adresser!IU4)</f>
        <v>#REF!</v>
      </c>
      <c r="IV5" t="e">
        <f ca="1">INDIRECT(Adresser!IV4)</f>
        <v>#REF!</v>
      </c>
      <c r="IW5" t="e">
        <f ca="1">INDIRECT(Adresser!IW4)</f>
        <v>#REF!</v>
      </c>
      <c r="IX5" t="e">
        <f ca="1">INDIRECT(Adresser!IX4)</f>
        <v>#REF!</v>
      </c>
      <c r="IY5" t="e">
        <f ca="1">INDIRECT(Adresser!IY4)</f>
        <v>#REF!</v>
      </c>
      <c r="IZ5" t="e">
        <f ca="1">INDIRECT(Adresser!IZ4)</f>
        <v>#REF!</v>
      </c>
      <c r="JA5" t="e">
        <f ca="1">INDIRECT(Adresser!JA4)</f>
        <v>#REF!</v>
      </c>
      <c r="JB5" t="e">
        <f ca="1">INDIRECT(Adresser!JB4)</f>
        <v>#REF!</v>
      </c>
      <c r="JC5" t="e">
        <f ca="1">INDIRECT(Adresser!JC4)</f>
        <v>#REF!</v>
      </c>
      <c r="JD5" t="e">
        <f ca="1">INDIRECT(Adresser!JD4)</f>
        <v>#REF!</v>
      </c>
      <c r="JE5" t="e">
        <f ca="1">INDIRECT(Adresser!JE4)</f>
        <v>#REF!</v>
      </c>
      <c r="JF5" t="e">
        <f ca="1">INDIRECT(Adresser!JF4)</f>
        <v>#REF!</v>
      </c>
      <c r="JG5" t="e">
        <f ca="1">INDIRECT(Adresser!JG4)</f>
        <v>#REF!</v>
      </c>
      <c r="JH5" t="e">
        <f ca="1">INDIRECT(Adresser!JH4)</f>
        <v>#REF!</v>
      </c>
      <c r="JI5" t="e">
        <f ca="1">INDIRECT(Adresser!JI4)</f>
        <v>#REF!</v>
      </c>
      <c r="JJ5" t="e">
        <f ca="1">INDIRECT(Adresser!JJ4)</f>
        <v>#REF!</v>
      </c>
      <c r="JK5" t="e">
        <f ca="1">INDIRECT(Adresser!JK4)</f>
        <v>#REF!</v>
      </c>
      <c r="JL5" t="e">
        <f ca="1">INDIRECT(Adresser!JL4)</f>
        <v>#REF!</v>
      </c>
      <c r="JM5" t="e">
        <f ca="1">INDIRECT(Adresser!JM4)</f>
        <v>#REF!</v>
      </c>
      <c r="JN5" t="e">
        <f ca="1">INDIRECT(Adresser!JN4)</f>
        <v>#REF!</v>
      </c>
      <c r="JO5" t="e">
        <f ca="1">INDIRECT(Adresser!JO4)</f>
        <v>#REF!</v>
      </c>
      <c r="JP5" t="e">
        <f ca="1">INDIRECT(Adresser!JP4)</f>
        <v>#REF!</v>
      </c>
      <c r="JQ5" t="e">
        <f ca="1">INDIRECT(Adresser!JQ4)</f>
        <v>#REF!</v>
      </c>
      <c r="JR5" t="e">
        <f ca="1">INDIRECT(Adresser!JR4)</f>
        <v>#REF!</v>
      </c>
      <c r="JS5" t="e">
        <f ca="1">INDIRECT(Adresser!JS4)</f>
        <v>#REF!</v>
      </c>
      <c r="JT5" t="e">
        <f ca="1">INDIRECT(Adresser!JT4)</f>
        <v>#REF!</v>
      </c>
      <c r="JU5" t="e">
        <f ca="1">INDIRECT(Adresser!JU4)</f>
        <v>#REF!</v>
      </c>
      <c r="JV5" t="e">
        <f ca="1">INDIRECT(Adresser!JV4)</f>
        <v>#REF!</v>
      </c>
      <c r="JW5" t="e">
        <f ca="1">INDIRECT(Adresser!JW4)</f>
        <v>#REF!</v>
      </c>
      <c r="JX5" t="e">
        <f ca="1">INDIRECT(Adresser!JX4)</f>
        <v>#REF!</v>
      </c>
      <c r="JY5" t="e">
        <f ca="1">INDIRECT(Adresser!JY4)</f>
        <v>#REF!</v>
      </c>
      <c r="JZ5" t="e">
        <f ca="1">INDIRECT(Adresser!JZ4)</f>
        <v>#REF!</v>
      </c>
      <c r="KA5" t="e">
        <f ca="1">INDIRECT(Adresser!KA4)</f>
        <v>#REF!</v>
      </c>
      <c r="KB5" t="e">
        <f ca="1">INDIRECT(Adresser!KB4)</f>
        <v>#REF!</v>
      </c>
      <c r="KC5" t="e">
        <f ca="1">INDIRECT(Adresser!KC4)</f>
        <v>#REF!</v>
      </c>
      <c r="KD5" t="e">
        <f ca="1">INDIRECT(Adresser!KD4)</f>
        <v>#REF!</v>
      </c>
      <c r="KE5" t="e">
        <f ca="1">INDIRECT(Adresser!KE4)</f>
        <v>#REF!</v>
      </c>
      <c r="KF5" t="e">
        <f ca="1">INDIRECT(Adresser!KF4)</f>
        <v>#REF!</v>
      </c>
      <c r="KG5" t="e">
        <f ca="1">INDIRECT(Adresser!KG4)</f>
        <v>#REF!</v>
      </c>
      <c r="KH5" t="e">
        <f ca="1">INDIRECT(Adresser!KH4)</f>
        <v>#REF!</v>
      </c>
      <c r="KI5" t="e">
        <f ca="1">INDIRECT(Adresser!KI4)</f>
        <v>#REF!</v>
      </c>
      <c r="KJ5" t="e">
        <f ca="1">INDIRECT(Adresser!KJ4)</f>
        <v>#REF!</v>
      </c>
      <c r="KK5" t="e">
        <f ca="1">INDIRECT(Adresser!KK4)</f>
        <v>#REF!</v>
      </c>
      <c r="KL5" t="e">
        <f ca="1">INDIRECT(Adresser!KL4)</f>
        <v>#REF!</v>
      </c>
      <c r="KM5" t="e">
        <f ca="1">INDIRECT(Adresser!KM4)</f>
        <v>#REF!</v>
      </c>
      <c r="KN5" t="e">
        <f ca="1">INDIRECT(Adresser!KN4)</f>
        <v>#REF!</v>
      </c>
      <c r="KO5" t="e">
        <f ca="1">INDIRECT(Adresser!KO4)</f>
        <v>#REF!</v>
      </c>
      <c r="KP5" t="e">
        <f ca="1">INDIRECT(Adresser!KP4)</f>
        <v>#REF!</v>
      </c>
      <c r="KQ5" t="e">
        <f ca="1">INDIRECT(Adresser!KQ4)</f>
        <v>#REF!</v>
      </c>
      <c r="KR5" t="e">
        <f ca="1">INDIRECT(Adresser!KR4)</f>
        <v>#REF!</v>
      </c>
      <c r="KS5" t="e">
        <f ca="1">INDIRECT(Adresser!KS4)</f>
        <v>#REF!</v>
      </c>
      <c r="KT5" t="e">
        <f ca="1">INDIRECT(Adresser!KT4)</f>
        <v>#REF!</v>
      </c>
      <c r="KU5" t="e">
        <f ca="1">INDIRECT(Adresser!KU4)</f>
        <v>#REF!</v>
      </c>
      <c r="KV5" t="e">
        <f ca="1">INDIRECT(Adresser!KV4)</f>
        <v>#REF!</v>
      </c>
      <c r="KW5" t="e">
        <f ca="1">INDIRECT(Adresser!KW4)</f>
        <v>#REF!</v>
      </c>
      <c r="KX5" t="e">
        <f ca="1">INDIRECT(Adresser!KX4)</f>
        <v>#REF!</v>
      </c>
      <c r="KY5" t="e">
        <f ca="1">INDIRECT(Adresser!KY4)</f>
        <v>#REF!</v>
      </c>
      <c r="KZ5" t="e">
        <f ca="1">INDIRECT(Adresser!KZ4)</f>
        <v>#REF!</v>
      </c>
      <c r="LA5" t="e">
        <f ca="1">INDIRECT(Adresser!LA4)</f>
        <v>#REF!</v>
      </c>
      <c r="LB5" t="e">
        <f ca="1">INDIRECT(Adresser!LB4)</f>
        <v>#REF!</v>
      </c>
      <c r="LC5" t="e">
        <f ca="1">INDIRECT(Adresser!LC4)</f>
        <v>#REF!</v>
      </c>
      <c r="LD5" t="e">
        <f ca="1">INDIRECT(Adresser!LD4)</f>
        <v>#REF!</v>
      </c>
      <c r="LE5" t="e">
        <f ca="1">INDIRECT(Adresser!LE4)</f>
        <v>#REF!</v>
      </c>
      <c r="LF5" t="e">
        <f ca="1">INDIRECT(Adresser!LF4)</f>
        <v>#REF!</v>
      </c>
      <c r="LG5" t="e">
        <f ca="1">INDIRECT(Adresser!LG4)</f>
        <v>#REF!</v>
      </c>
      <c r="LH5" t="e">
        <f ca="1">INDIRECT(Adresser!LH4)</f>
        <v>#REF!</v>
      </c>
      <c r="LI5" t="e">
        <f ca="1">INDIRECT(Adresser!LI4)</f>
        <v>#REF!</v>
      </c>
      <c r="LJ5" t="e">
        <f ca="1">INDIRECT(Adresser!LJ4)</f>
        <v>#REF!</v>
      </c>
      <c r="LK5" t="e">
        <f ca="1">INDIRECT(Adresser!LK4)</f>
        <v>#REF!</v>
      </c>
      <c r="LL5" t="e">
        <f ca="1">INDIRECT(Adresser!LL4)</f>
        <v>#REF!</v>
      </c>
      <c r="LM5" t="e">
        <f ca="1">INDIRECT(Adresser!LM4)</f>
        <v>#REF!</v>
      </c>
      <c r="LN5" t="e">
        <f ca="1">INDIRECT(Adresser!LN4)</f>
        <v>#REF!</v>
      </c>
      <c r="LO5" t="e">
        <f ca="1">INDIRECT(Adresser!LO4)</f>
        <v>#REF!</v>
      </c>
      <c r="LP5" t="e">
        <f ca="1">INDIRECT(Adresser!LP4)</f>
        <v>#REF!</v>
      </c>
      <c r="LQ5" t="e">
        <f ca="1">INDIRECT(Adresser!LQ4)</f>
        <v>#REF!</v>
      </c>
      <c r="LR5" t="e">
        <f ca="1">INDIRECT(Adresser!LR4)</f>
        <v>#REF!</v>
      </c>
      <c r="LS5" t="e">
        <f ca="1">INDIRECT(Adresser!LS4)</f>
        <v>#REF!</v>
      </c>
      <c r="LT5" t="e">
        <f ca="1">INDIRECT(Adresser!LT4)</f>
        <v>#REF!</v>
      </c>
      <c r="LU5" t="e">
        <f ca="1">INDIRECT(Adresser!LU4)</f>
        <v>#REF!</v>
      </c>
      <c r="LV5" t="e">
        <f ca="1">INDIRECT(Adresser!LV4)</f>
        <v>#REF!</v>
      </c>
      <c r="LW5" t="e">
        <f ca="1">INDIRECT(Adresser!LW4)</f>
        <v>#REF!</v>
      </c>
      <c r="LX5" t="e">
        <f ca="1">INDIRECT(Adresser!LX4)</f>
        <v>#REF!</v>
      </c>
      <c r="LY5" t="e">
        <f ca="1">INDIRECT(Adresser!LY4)</f>
        <v>#REF!</v>
      </c>
      <c r="LZ5" t="e">
        <f ca="1">INDIRECT(Adresser!LZ4)</f>
        <v>#REF!</v>
      </c>
      <c r="MA5" t="e">
        <f ca="1">INDIRECT(Adresser!MA4)</f>
        <v>#REF!</v>
      </c>
      <c r="MB5" t="e">
        <f ca="1">INDIRECT(Adresser!MB4)</f>
        <v>#REF!</v>
      </c>
      <c r="MC5" t="e">
        <f ca="1">INDIRECT(Adresser!MC4)</f>
        <v>#REF!</v>
      </c>
      <c r="MD5" t="e">
        <f ca="1">INDIRECT(Adresser!MD4)</f>
        <v>#REF!</v>
      </c>
      <c r="ME5" t="e">
        <f ca="1">INDIRECT(Adresser!ME4)</f>
        <v>#REF!</v>
      </c>
      <c r="MF5" t="e">
        <f ca="1">INDIRECT(Adresser!MF4)</f>
        <v>#REF!</v>
      </c>
      <c r="MG5" t="e">
        <f ca="1">INDIRECT(Adresser!MG4)</f>
        <v>#REF!</v>
      </c>
      <c r="MH5" t="e">
        <f ca="1">INDIRECT(Adresser!MH4)</f>
        <v>#REF!</v>
      </c>
      <c r="MI5" t="e">
        <f ca="1">INDIRECT(Adresser!MI4)</f>
        <v>#REF!</v>
      </c>
      <c r="MJ5" t="e">
        <f ca="1">INDIRECT(Adresser!MJ4)</f>
        <v>#REF!</v>
      </c>
      <c r="MK5" t="e">
        <f ca="1">INDIRECT(Adresser!MK4)</f>
        <v>#REF!</v>
      </c>
      <c r="ML5" t="e">
        <f ca="1">INDIRECT(Adresser!ML4)</f>
        <v>#REF!</v>
      </c>
      <c r="MM5" t="e">
        <f ca="1">INDIRECT(Adresser!MM4)</f>
        <v>#REF!</v>
      </c>
      <c r="MN5" t="e">
        <f ca="1">INDIRECT(Adresser!MN4)</f>
        <v>#REF!</v>
      </c>
      <c r="MO5" t="e">
        <f ca="1">INDIRECT(Adresser!MO4)</f>
        <v>#REF!</v>
      </c>
      <c r="MP5" t="e">
        <f ca="1">INDIRECT(Adresser!MP4)</f>
        <v>#REF!</v>
      </c>
      <c r="MQ5" t="e">
        <f ca="1">INDIRECT(Adresser!MQ4)</f>
        <v>#REF!</v>
      </c>
      <c r="MR5" t="e">
        <f ca="1">INDIRECT(Adresser!MR4)</f>
        <v>#REF!</v>
      </c>
      <c r="MS5" t="e">
        <f ca="1">INDIRECT(Adresser!MS4)</f>
        <v>#REF!</v>
      </c>
      <c r="MT5" t="e">
        <f ca="1">INDIRECT(Adresser!MT4)</f>
        <v>#REF!</v>
      </c>
      <c r="MU5" t="e">
        <f ca="1">INDIRECT(Adresser!MU4)</f>
        <v>#REF!</v>
      </c>
      <c r="MV5" t="e">
        <f ca="1">INDIRECT(Adresser!MV4)</f>
        <v>#REF!</v>
      </c>
      <c r="MW5" t="e">
        <f ca="1">INDIRECT(Adresser!MW4)</f>
        <v>#REF!</v>
      </c>
      <c r="MX5" t="e">
        <f ca="1">INDIRECT(Adresser!MX4)</f>
        <v>#REF!</v>
      </c>
      <c r="MY5" t="e">
        <f ca="1">INDIRECT(Adresser!MY4)</f>
        <v>#REF!</v>
      </c>
      <c r="MZ5" t="e">
        <f ca="1">INDIRECT(Adresser!MZ4)</f>
        <v>#REF!</v>
      </c>
      <c r="NA5" t="e">
        <f ca="1">INDIRECT(Adresser!NA4)</f>
        <v>#REF!</v>
      </c>
      <c r="NB5" t="e">
        <f ca="1">INDIRECT(Adresser!NB4)</f>
        <v>#REF!</v>
      </c>
      <c r="NC5" t="e">
        <f ca="1">INDIRECT(Adresser!NC4)</f>
        <v>#REF!</v>
      </c>
      <c r="ND5" t="e">
        <f ca="1">INDIRECT(Adresser!ND4)</f>
        <v>#REF!</v>
      </c>
      <c r="NE5" t="e">
        <f ca="1">INDIRECT(Adresser!NE4)</f>
        <v>#REF!</v>
      </c>
      <c r="NF5" t="e">
        <f ca="1">INDIRECT(Adresser!NF4)</f>
        <v>#REF!</v>
      </c>
      <c r="NG5" t="e">
        <f ca="1">INDIRECT(Adresser!NG4)</f>
        <v>#REF!</v>
      </c>
      <c r="NH5" t="e">
        <f ca="1">INDIRECT(Adresser!NH4)</f>
        <v>#REF!</v>
      </c>
      <c r="NI5" t="e">
        <f ca="1">INDIRECT(Adresser!NI4)</f>
        <v>#REF!</v>
      </c>
      <c r="NJ5" t="e">
        <f ca="1">INDIRECT(Adresser!NJ4)</f>
        <v>#REF!</v>
      </c>
      <c r="NK5" t="e">
        <f ca="1">INDIRECT(Adresser!NK4)</f>
        <v>#REF!</v>
      </c>
      <c r="NL5" t="e">
        <f ca="1">INDIRECT(Adresser!NL4)</f>
        <v>#REF!</v>
      </c>
      <c r="NM5" t="e">
        <f ca="1">INDIRECT(Adresser!NM4)</f>
        <v>#REF!</v>
      </c>
      <c r="NN5" t="e">
        <f ca="1">INDIRECT(Adresser!NN4)</f>
        <v>#REF!</v>
      </c>
      <c r="NO5" t="e">
        <f ca="1">INDIRECT(Adresser!NO4)</f>
        <v>#REF!</v>
      </c>
      <c r="NP5" t="e">
        <f ca="1">INDIRECT(Adresser!NP4)</f>
        <v>#REF!</v>
      </c>
      <c r="NQ5" t="e">
        <f ca="1">INDIRECT(Adresser!NQ4)</f>
        <v>#REF!</v>
      </c>
      <c r="NR5" t="e">
        <f ca="1">INDIRECT(Adresser!NR4)</f>
        <v>#REF!</v>
      </c>
      <c r="NS5" t="e">
        <f ca="1">INDIRECT(Adresser!NS4)</f>
        <v>#REF!</v>
      </c>
      <c r="NT5" t="e">
        <f ca="1">INDIRECT(Adresser!NT4)</f>
        <v>#REF!</v>
      </c>
      <c r="NU5" t="e">
        <f ca="1">INDIRECT(Adresser!NU4)</f>
        <v>#REF!</v>
      </c>
      <c r="NV5" t="e">
        <f ca="1">INDIRECT(Adresser!NV4)</f>
        <v>#REF!</v>
      </c>
      <c r="NW5" t="e">
        <f ca="1">INDIRECT(Adresser!NW4)</f>
        <v>#REF!</v>
      </c>
      <c r="NX5" t="e">
        <f ca="1">INDIRECT(Adresser!NX4)</f>
        <v>#REF!</v>
      </c>
      <c r="NY5" t="e">
        <f ca="1">INDIRECT(Adresser!NY4)</f>
        <v>#REF!</v>
      </c>
      <c r="NZ5" t="e">
        <f ca="1">INDIRECT(Adresser!NZ4)</f>
        <v>#REF!</v>
      </c>
      <c r="OA5" t="e">
        <f ca="1">INDIRECT(Adresser!OA4)</f>
        <v>#REF!</v>
      </c>
      <c r="OB5" t="e">
        <f ca="1">INDIRECT(Adresser!OB4)</f>
        <v>#REF!</v>
      </c>
      <c r="OC5" t="e">
        <f ca="1">INDIRECT(Adresser!OC4)</f>
        <v>#REF!</v>
      </c>
      <c r="OD5" t="e">
        <f ca="1">INDIRECT(Adresser!OD4)</f>
        <v>#REF!</v>
      </c>
      <c r="OE5" t="e">
        <f ca="1">INDIRECT(Adresser!OE4)</f>
        <v>#REF!</v>
      </c>
      <c r="OF5" t="e">
        <f ca="1">INDIRECT(Adresser!OF4)</f>
        <v>#REF!</v>
      </c>
      <c r="OG5" t="e">
        <f ca="1">INDIRECT(Adresser!OG4)</f>
        <v>#REF!</v>
      </c>
      <c r="OH5" t="e">
        <f ca="1">INDIRECT(Adresser!OH4)</f>
        <v>#REF!</v>
      </c>
      <c r="OI5" t="e">
        <f ca="1">INDIRECT(Adresser!OI4)</f>
        <v>#REF!</v>
      </c>
      <c r="OJ5" t="e">
        <f ca="1">INDIRECT(Adresser!OJ4)</f>
        <v>#REF!</v>
      </c>
      <c r="OK5" t="e">
        <f ca="1">INDIRECT(Adresser!OK4)</f>
        <v>#REF!</v>
      </c>
      <c r="OL5" t="e">
        <f ca="1">INDIRECT(Adresser!OL4)</f>
        <v>#REF!</v>
      </c>
      <c r="OM5" t="e">
        <f ca="1">INDIRECT(Adresser!OM4)</f>
        <v>#REF!</v>
      </c>
      <c r="ON5" t="e">
        <f ca="1">INDIRECT(Adresser!ON4)</f>
        <v>#REF!</v>
      </c>
      <c r="OO5" t="e">
        <f ca="1">INDIRECT(Adresser!OO4)</f>
        <v>#REF!</v>
      </c>
      <c r="OP5" t="e">
        <f ca="1">INDIRECT(Adresser!OP4)</f>
        <v>#REF!</v>
      </c>
      <c r="OQ5" t="e">
        <f ca="1">INDIRECT(Adresser!OQ4)</f>
        <v>#REF!</v>
      </c>
      <c r="OR5" t="e">
        <f ca="1">INDIRECT(Adresser!OR4)</f>
        <v>#REF!</v>
      </c>
      <c r="OS5" t="e">
        <f ca="1">INDIRECT(Adresser!OS4)</f>
        <v>#REF!</v>
      </c>
      <c r="OT5" t="e">
        <f ca="1">INDIRECT(Adresser!OT4)</f>
        <v>#REF!</v>
      </c>
      <c r="OU5" t="e">
        <f ca="1">INDIRECT(Adresser!OU4)</f>
        <v>#REF!</v>
      </c>
      <c r="OV5" t="e">
        <f ca="1">INDIRECT(Adresser!OV4)</f>
        <v>#REF!</v>
      </c>
      <c r="OW5" t="e">
        <f ca="1">INDIRECT(Adresser!OW4)</f>
        <v>#REF!</v>
      </c>
      <c r="OX5" t="e">
        <f ca="1">INDIRECT(Adresser!OX4)</f>
        <v>#REF!</v>
      </c>
      <c r="OY5" t="e">
        <f ca="1">INDIRECT(Adresser!OY4)</f>
        <v>#REF!</v>
      </c>
      <c r="OZ5" t="e">
        <f ca="1">INDIRECT(Adresser!OZ4)</f>
        <v>#REF!</v>
      </c>
      <c r="PA5" t="e">
        <f ca="1">INDIRECT(Adresser!PA4)</f>
        <v>#REF!</v>
      </c>
      <c r="PB5" t="e">
        <f ca="1">INDIRECT(Adresser!PB4)</f>
        <v>#REF!</v>
      </c>
      <c r="PC5" t="e">
        <f ca="1">INDIRECT(Adresser!PC4)</f>
        <v>#REF!</v>
      </c>
      <c r="PD5" t="e">
        <f ca="1">INDIRECT(Adresser!PD4)</f>
        <v>#REF!</v>
      </c>
      <c r="PE5" t="e">
        <f ca="1">INDIRECT(Adresser!PE4)</f>
        <v>#REF!</v>
      </c>
      <c r="PF5" t="e">
        <f ca="1">INDIRECT(Adresser!PF4)</f>
        <v>#REF!</v>
      </c>
      <c r="PG5" t="e">
        <f ca="1">INDIRECT(Adresser!PG4)</f>
        <v>#REF!</v>
      </c>
      <c r="PH5" t="e">
        <f ca="1">INDIRECT(Adresser!PH4)</f>
        <v>#REF!</v>
      </c>
      <c r="PI5" t="e">
        <f ca="1">INDIRECT(Adresser!PI4)</f>
        <v>#REF!</v>
      </c>
      <c r="PJ5" t="e">
        <f ca="1">INDIRECT(Adresser!PJ4)</f>
        <v>#REF!</v>
      </c>
      <c r="PK5" t="e">
        <f ca="1">INDIRECT(Adresser!PK4)</f>
        <v>#REF!</v>
      </c>
      <c r="PL5" t="e">
        <f ca="1">INDIRECT(Adresser!PL4)</f>
        <v>#REF!</v>
      </c>
      <c r="PM5" t="e">
        <f ca="1">INDIRECT(Adresser!PM4)</f>
        <v>#REF!</v>
      </c>
      <c r="PN5" t="e">
        <f ca="1">INDIRECT(Adresser!PN4)</f>
        <v>#REF!</v>
      </c>
      <c r="PO5" t="e">
        <f ca="1">INDIRECT(Adresser!PO4)</f>
        <v>#REF!</v>
      </c>
      <c r="PP5" t="e">
        <f ca="1">INDIRECT(Adresser!PP4)</f>
        <v>#REF!</v>
      </c>
      <c r="PQ5" t="e">
        <f ca="1">INDIRECT(Adresser!PQ4)</f>
        <v>#REF!</v>
      </c>
      <c r="PR5" t="e">
        <f ca="1">INDIRECT(Adresser!PR4)</f>
        <v>#REF!</v>
      </c>
      <c r="PS5" t="e">
        <f ca="1">INDIRECT(Adresser!PS4)</f>
        <v>#REF!</v>
      </c>
      <c r="PT5" t="e">
        <f ca="1">INDIRECT(Adresser!PT4)</f>
        <v>#REF!</v>
      </c>
      <c r="PU5" t="e">
        <f ca="1">INDIRECT(Adresser!PU4)</f>
        <v>#REF!</v>
      </c>
      <c r="PV5" t="e">
        <f ca="1">INDIRECT(Adresser!PV4)</f>
        <v>#REF!</v>
      </c>
      <c r="PW5" t="e">
        <f ca="1">INDIRECT(Adresser!PW4)</f>
        <v>#REF!</v>
      </c>
      <c r="PX5" t="e">
        <f ca="1">INDIRECT(Adresser!PX4)</f>
        <v>#REF!</v>
      </c>
      <c r="PY5" t="e">
        <f ca="1">INDIRECT(Adresser!PY4)</f>
        <v>#REF!</v>
      </c>
      <c r="PZ5" t="e">
        <f ca="1">INDIRECT(Adresser!PZ4)</f>
        <v>#REF!</v>
      </c>
      <c r="QA5" t="e">
        <f ca="1">INDIRECT(Adresser!QA4)</f>
        <v>#REF!</v>
      </c>
      <c r="QB5" t="e">
        <f ca="1">INDIRECT(Adresser!QB4)</f>
        <v>#REF!</v>
      </c>
      <c r="QC5" t="e">
        <f ca="1">INDIRECT(Adresser!QC4)</f>
        <v>#REF!</v>
      </c>
      <c r="QD5" t="e">
        <f ca="1">INDIRECT(Adresser!QD4)</f>
        <v>#REF!</v>
      </c>
      <c r="QE5" t="e">
        <f ca="1">INDIRECT(Adresser!QE4)</f>
        <v>#REF!</v>
      </c>
      <c r="QF5" t="e">
        <f ca="1">INDIRECT(Adresser!QF4)</f>
        <v>#REF!</v>
      </c>
      <c r="QG5" t="e">
        <f ca="1">INDIRECT(Adresser!QG4)</f>
        <v>#REF!</v>
      </c>
      <c r="QH5" t="e">
        <f ca="1">INDIRECT(Adresser!QH4)</f>
        <v>#REF!</v>
      </c>
      <c r="QI5" t="e">
        <f ca="1">INDIRECT(Adresser!QI4)</f>
        <v>#REF!</v>
      </c>
      <c r="QJ5" t="e">
        <f ca="1">INDIRECT(Adresser!QJ4)</f>
        <v>#REF!</v>
      </c>
      <c r="QK5" t="e">
        <f ca="1">INDIRECT(Adresser!QK4)</f>
        <v>#REF!</v>
      </c>
      <c r="QL5" t="e">
        <f ca="1">INDIRECT(Adresser!QL4)</f>
        <v>#REF!</v>
      </c>
      <c r="QM5" t="e">
        <f ca="1">INDIRECT(Adresser!QM4)</f>
        <v>#REF!</v>
      </c>
      <c r="QN5" t="e">
        <f ca="1">INDIRECT(Adresser!QN4)</f>
        <v>#REF!</v>
      </c>
      <c r="QO5" t="e">
        <f ca="1">INDIRECT(Adresser!QO4)</f>
        <v>#REF!</v>
      </c>
      <c r="QP5" t="e">
        <f ca="1">INDIRECT(Adresser!QP4)</f>
        <v>#REF!</v>
      </c>
      <c r="QQ5" t="e">
        <f ca="1">INDIRECT(Adresser!QQ4)</f>
        <v>#REF!</v>
      </c>
      <c r="QR5" t="e">
        <f ca="1">INDIRECT(Adresser!QR4)</f>
        <v>#REF!</v>
      </c>
      <c r="QS5" t="e">
        <f ca="1">INDIRECT(Adresser!QS4)</f>
        <v>#REF!</v>
      </c>
      <c r="QT5" t="e">
        <f ca="1">INDIRECT(Adresser!QT4)</f>
        <v>#REF!</v>
      </c>
      <c r="QU5" t="e">
        <f ca="1">INDIRECT(Adresser!QU4)</f>
        <v>#REF!</v>
      </c>
      <c r="QV5" t="e">
        <f ca="1">INDIRECT(Adresser!QV4)</f>
        <v>#REF!</v>
      </c>
      <c r="QW5" t="e">
        <f ca="1">INDIRECT(Adresser!QW4)</f>
        <v>#REF!</v>
      </c>
      <c r="QX5" t="e">
        <f ca="1">INDIRECT(Adresser!QX4)</f>
        <v>#REF!</v>
      </c>
      <c r="QY5" t="e">
        <f ca="1">INDIRECT(Adresser!QY4)</f>
        <v>#REF!</v>
      </c>
      <c r="QZ5" t="e">
        <f ca="1">INDIRECT(Adresser!QZ4)</f>
        <v>#REF!</v>
      </c>
      <c r="RA5" t="e">
        <f ca="1">INDIRECT(Adresser!RA4)</f>
        <v>#REF!</v>
      </c>
      <c r="RB5" t="e">
        <f ca="1">INDIRECT(Adresser!RB4)</f>
        <v>#REF!</v>
      </c>
      <c r="RC5" t="e">
        <f ca="1">INDIRECT(Adresser!RC4)</f>
        <v>#REF!</v>
      </c>
      <c r="RD5" t="e">
        <f ca="1">INDIRECT(Adresser!RD4)</f>
        <v>#REF!</v>
      </c>
      <c r="RE5" t="e">
        <f ca="1">INDIRECT(Adresser!RE4)</f>
        <v>#REF!</v>
      </c>
      <c r="RF5" t="e">
        <f ca="1">INDIRECT(Adresser!RF4)</f>
        <v>#REF!</v>
      </c>
      <c r="RG5" t="e">
        <f ca="1">INDIRECT(Adresser!RG4)</f>
        <v>#REF!</v>
      </c>
      <c r="RH5" t="e">
        <f ca="1">INDIRECT(Adresser!RH4)</f>
        <v>#REF!</v>
      </c>
      <c r="RI5" t="e">
        <f ca="1">INDIRECT(Adresser!RI4)</f>
        <v>#REF!</v>
      </c>
      <c r="RJ5" t="e">
        <f ca="1">INDIRECT(Adresser!RJ4)</f>
        <v>#REF!</v>
      </c>
      <c r="RK5" t="e">
        <f ca="1">INDIRECT(Adresser!RK4)</f>
        <v>#REF!</v>
      </c>
      <c r="RL5" t="e">
        <f ca="1">INDIRECT(Adresser!RL4)</f>
        <v>#REF!</v>
      </c>
      <c r="RM5" t="e">
        <f ca="1">INDIRECT(Adresser!RM4)</f>
        <v>#REF!</v>
      </c>
      <c r="RN5" t="e">
        <f ca="1">INDIRECT(Adresser!RN4)</f>
        <v>#REF!</v>
      </c>
      <c r="RO5" t="e">
        <f ca="1">INDIRECT(Adresser!RO4)</f>
        <v>#REF!</v>
      </c>
      <c r="RP5" t="e">
        <f ca="1">INDIRECT(Adresser!RP4)</f>
        <v>#REF!</v>
      </c>
      <c r="RQ5" t="e">
        <f ca="1">INDIRECT(Adresser!RQ4)</f>
        <v>#REF!</v>
      </c>
      <c r="RR5" t="e">
        <f ca="1">INDIRECT(Adresser!RR4)</f>
        <v>#REF!</v>
      </c>
      <c r="RS5" t="e">
        <f ca="1">INDIRECT(Adresser!RS4)</f>
        <v>#REF!</v>
      </c>
      <c r="RT5" t="e">
        <f ca="1">INDIRECT(Adresser!RT4)</f>
        <v>#REF!</v>
      </c>
      <c r="RU5" t="e">
        <f ca="1">INDIRECT(Adresser!RU4)</f>
        <v>#REF!</v>
      </c>
      <c r="RV5" t="e">
        <f ca="1">INDIRECT(Adresser!RV4)</f>
        <v>#REF!</v>
      </c>
      <c r="RW5" t="e">
        <f ca="1">INDIRECT(Adresser!RW4)</f>
        <v>#REF!</v>
      </c>
      <c r="RX5" t="e">
        <f ca="1">INDIRECT(Adresser!RX4)</f>
        <v>#REF!</v>
      </c>
      <c r="RY5" t="e">
        <f ca="1">INDIRECT(Adresser!RY4)</f>
        <v>#REF!</v>
      </c>
      <c r="RZ5" t="e">
        <f ca="1">INDIRECT(Adresser!RZ4)</f>
        <v>#REF!</v>
      </c>
      <c r="SA5" t="e">
        <f ca="1">INDIRECT(Adresser!SA4)</f>
        <v>#REF!</v>
      </c>
      <c r="SB5" t="e">
        <f ca="1">INDIRECT(Adresser!SB4)</f>
        <v>#REF!</v>
      </c>
      <c r="SC5" t="e">
        <f ca="1">INDIRECT(Adresser!SC4)</f>
        <v>#REF!</v>
      </c>
      <c r="SD5" t="e">
        <f ca="1">INDIRECT(Adresser!SD4)</f>
        <v>#REF!</v>
      </c>
      <c r="SE5" t="e">
        <f ca="1">INDIRECT(Adresser!SE4)</f>
        <v>#REF!</v>
      </c>
      <c r="SF5" t="e">
        <f ca="1">INDIRECT(Adresser!SF4)</f>
        <v>#REF!</v>
      </c>
      <c r="SG5" t="e">
        <f ca="1">INDIRECT(Adresser!SG4)</f>
        <v>#REF!</v>
      </c>
      <c r="SH5" t="e">
        <f ca="1">INDIRECT(Adresser!SH4)</f>
        <v>#REF!</v>
      </c>
      <c r="SI5" t="e">
        <f ca="1">INDIRECT(Adresser!SI4)</f>
        <v>#REF!</v>
      </c>
      <c r="SJ5" t="e">
        <f ca="1">INDIRECT(Adresser!SJ4)</f>
        <v>#REF!</v>
      </c>
      <c r="SK5" t="e">
        <f ca="1">INDIRECT(Adresser!SK4)</f>
        <v>#REF!</v>
      </c>
      <c r="SL5" t="e">
        <f ca="1">INDIRECT(Adresser!SL4)</f>
        <v>#REF!</v>
      </c>
      <c r="SM5" t="e">
        <f ca="1">INDIRECT(Adresser!SM4)</f>
        <v>#REF!</v>
      </c>
      <c r="SN5" t="e">
        <f ca="1">INDIRECT(Adresser!SN4)</f>
        <v>#REF!</v>
      </c>
      <c r="SO5" t="e">
        <f ca="1">INDIRECT(Adresser!SO4)</f>
        <v>#REF!</v>
      </c>
      <c r="SP5" t="e">
        <f ca="1">INDIRECT(Adresser!SP4)</f>
        <v>#REF!</v>
      </c>
      <c r="SQ5" t="e">
        <f ca="1">INDIRECT(Adresser!SQ4)</f>
        <v>#REF!</v>
      </c>
      <c r="SR5" t="e">
        <f ca="1">INDIRECT(Adresser!SR4)</f>
        <v>#REF!</v>
      </c>
      <c r="SS5" t="e">
        <f ca="1">INDIRECT(Adresser!SS4)</f>
        <v>#REF!</v>
      </c>
      <c r="ST5" t="e">
        <f ca="1">INDIRECT(Adresser!ST4)</f>
        <v>#REF!</v>
      </c>
      <c r="SU5" t="e">
        <f ca="1">INDIRECT(Adresser!SU4)</f>
        <v>#REF!</v>
      </c>
      <c r="SV5" t="e">
        <f ca="1">INDIRECT(Adresser!SV4)</f>
        <v>#REF!</v>
      </c>
      <c r="SW5" t="e">
        <f ca="1">INDIRECT(Adresser!SW4)</f>
        <v>#REF!</v>
      </c>
      <c r="SX5" t="e">
        <f ca="1">INDIRECT(Adresser!SX4)</f>
        <v>#REF!</v>
      </c>
      <c r="SY5" t="e">
        <f ca="1">INDIRECT(Adresser!SY4)</f>
        <v>#REF!</v>
      </c>
      <c r="SZ5" t="e">
        <f ca="1">INDIRECT(Adresser!SZ4)</f>
        <v>#REF!</v>
      </c>
      <c r="TA5" t="e">
        <f ca="1">INDIRECT(Adresser!TA4)</f>
        <v>#REF!</v>
      </c>
      <c r="TB5" t="e">
        <f ca="1">INDIRECT(Adresser!TB4)</f>
        <v>#REF!</v>
      </c>
      <c r="TC5" t="e">
        <f ca="1">INDIRECT(Adresser!TC4)</f>
        <v>#REF!</v>
      </c>
      <c r="TD5" t="e">
        <f ca="1">INDIRECT(Adresser!TD4)</f>
        <v>#REF!</v>
      </c>
      <c r="TE5" t="e">
        <f ca="1">INDIRECT(Adresser!TE4)</f>
        <v>#REF!</v>
      </c>
      <c r="TF5" t="e">
        <f ca="1">INDIRECT(Adresser!TF4)</f>
        <v>#REF!</v>
      </c>
      <c r="TG5" t="e">
        <f ca="1">INDIRECT(Adresser!TG4)</f>
        <v>#REF!</v>
      </c>
      <c r="TH5" t="e">
        <f ca="1">INDIRECT(Adresser!TH4)</f>
        <v>#REF!</v>
      </c>
      <c r="TI5" t="e">
        <f ca="1">INDIRECT(Adresser!TI4)</f>
        <v>#REF!</v>
      </c>
      <c r="TJ5" t="e">
        <f ca="1">INDIRECT(Adresser!TJ4)</f>
        <v>#REF!</v>
      </c>
      <c r="TK5" t="e">
        <f ca="1">INDIRECT(Adresser!TK4)</f>
        <v>#REF!</v>
      </c>
      <c r="TL5" t="e">
        <f ca="1">INDIRECT(Adresser!TL4)</f>
        <v>#REF!</v>
      </c>
      <c r="TM5" t="e">
        <f ca="1">INDIRECT(Adresser!TM4)</f>
        <v>#REF!</v>
      </c>
      <c r="TN5" t="e">
        <f ca="1">INDIRECT(Adresser!TN4)</f>
        <v>#REF!</v>
      </c>
      <c r="TO5" t="e">
        <f ca="1">INDIRECT(Adresser!TO4)</f>
        <v>#REF!</v>
      </c>
      <c r="TP5" t="e">
        <f ca="1">INDIRECT(Adresser!TP4)</f>
        <v>#REF!</v>
      </c>
      <c r="TQ5" t="e">
        <f ca="1">INDIRECT(Adresser!TQ4)</f>
        <v>#REF!</v>
      </c>
      <c r="TR5" t="e">
        <f ca="1">INDIRECT(Adresser!TR4)</f>
        <v>#REF!</v>
      </c>
      <c r="TS5" t="e">
        <f ca="1">INDIRECT(Adresser!TS4)</f>
        <v>#REF!</v>
      </c>
      <c r="TT5" t="e">
        <f ca="1">INDIRECT(Adresser!TT4)</f>
        <v>#REF!</v>
      </c>
      <c r="TU5" t="e">
        <f ca="1">INDIRECT(Adresser!TU4)</f>
        <v>#REF!</v>
      </c>
      <c r="TV5" t="e">
        <f ca="1">INDIRECT(Adresser!TV4)</f>
        <v>#REF!</v>
      </c>
      <c r="TW5" t="e">
        <f ca="1">INDIRECT(Adresser!TW4)</f>
        <v>#REF!</v>
      </c>
      <c r="TX5" t="e">
        <f ca="1">INDIRECT(Adresser!TX4)</f>
        <v>#REF!</v>
      </c>
      <c r="TY5" t="e">
        <f ca="1">INDIRECT(Adresser!TY4)</f>
        <v>#REF!</v>
      </c>
      <c r="TZ5" t="e">
        <f ca="1">INDIRECT(Adresser!TZ4)</f>
        <v>#REF!</v>
      </c>
    </row>
    <row r="6" spans="1:546" x14ac:dyDescent="0.35">
      <c r="A6" t="e">
        <f ca="1">INDIRECT(Adresser!A5)</f>
        <v>#REF!</v>
      </c>
      <c r="B6" t="e">
        <f ca="1">INDIRECT(Adresser!B5)</f>
        <v>#REF!</v>
      </c>
      <c r="C6" t="e">
        <f ca="1">INDIRECT(Adresser!C5)</f>
        <v>#REF!</v>
      </c>
      <c r="D6" t="e">
        <f ca="1">INDIRECT(Adresser!D5)</f>
        <v>#REF!</v>
      </c>
      <c r="E6" t="e">
        <f ca="1">INDIRECT(Adresser!E5)</f>
        <v>#REF!</v>
      </c>
      <c r="F6" t="e">
        <f ca="1">INDIRECT(Adresser!F5)</f>
        <v>#REF!</v>
      </c>
      <c r="G6" t="e">
        <f ca="1">INDIRECT(Adresser!G5)</f>
        <v>#REF!</v>
      </c>
      <c r="H6" t="e">
        <f ca="1">INDIRECT(Adresser!H5)</f>
        <v>#REF!</v>
      </c>
      <c r="I6" t="e">
        <f ca="1">INDIRECT(Adresser!I5)</f>
        <v>#REF!</v>
      </c>
      <c r="J6" t="e">
        <f ca="1">INDIRECT(Adresser!J5)</f>
        <v>#REF!</v>
      </c>
      <c r="K6" t="e">
        <f ca="1">INDIRECT(Adresser!K5)</f>
        <v>#REF!</v>
      </c>
      <c r="L6" t="e">
        <f ca="1">INDIRECT(Adresser!L5)</f>
        <v>#REF!</v>
      </c>
      <c r="M6" t="e">
        <f ca="1">INDIRECT(Adresser!M5)</f>
        <v>#REF!</v>
      </c>
      <c r="N6" t="e">
        <f ca="1">INDIRECT(Adresser!N5)</f>
        <v>#REF!</v>
      </c>
      <c r="O6" t="e">
        <f ca="1">INDIRECT(Adresser!O5)</f>
        <v>#REF!</v>
      </c>
      <c r="P6" t="e">
        <f ca="1">INDIRECT(Adresser!P5)</f>
        <v>#REF!</v>
      </c>
      <c r="Q6" t="e">
        <f ca="1">INDIRECT(Adresser!Q5)</f>
        <v>#REF!</v>
      </c>
      <c r="R6" t="e">
        <f ca="1">INDIRECT(Adresser!R5)</f>
        <v>#REF!</v>
      </c>
      <c r="S6" t="e">
        <f ca="1">INDIRECT(Adresser!S5)</f>
        <v>#REF!</v>
      </c>
      <c r="T6" t="e">
        <f ca="1">INDIRECT(Adresser!T5)</f>
        <v>#REF!</v>
      </c>
      <c r="U6" t="e">
        <f ca="1">INDIRECT(Adresser!U5)</f>
        <v>#REF!</v>
      </c>
      <c r="V6" t="e">
        <f ca="1">INDIRECT(Adresser!V5)</f>
        <v>#REF!</v>
      </c>
      <c r="W6" t="e">
        <f ca="1">INDIRECT(Adresser!W5)</f>
        <v>#REF!</v>
      </c>
      <c r="X6" t="e">
        <f ca="1">INDIRECT(Adresser!X5)</f>
        <v>#REF!</v>
      </c>
      <c r="Y6" t="e">
        <f ca="1">INDIRECT(Adresser!Y5)</f>
        <v>#REF!</v>
      </c>
      <c r="Z6" t="e">
        <f ca="1">INDIRECT(Adresser!Z5)</f>
        <v>#REF!</v>
      </c>
      <c r="AA6" t="e">
        <f ca="1">INDIRECT(Adresser!AA5)</f>
        <v>#REF!</v>
      </c>
      <c r="AB6" t="e">
        <f ca="1">INDIRECT(Adresser!AB5)</f>
        <v>#REF!</v>
      </c>
      <c r="AC6" t="e">
        <f ca="1">INDIRECT(Adresser!AC5)</f>
        <v>#REF!</v>
      </c>
      <c r="AD6" t="e">
        <f ca="1">INDIRECT(Adresser!AD5)</f>
        <v>#REF!</v>
      </c>
      <c r="AE6" t="e">
        <f ca="1">INDIRECT(Adresser!AE5)</f>
        <v>#REF!</v>
      </c>
      <c r="AF6" t="e">
        <f ca="1">INDIRECT(Adresser!AF5)</f>
        <v>#REF!</v>
      </c>
      <c r="AG6" t="e">
        <f ca="1">INDIRECT(Adresser!AG5)</f>
        <v>#REF!</v>
      </c>
      <c r="AH6" t="e">
        <f ca="1">INDIRECT(Adresser!AH5)</f>
        <v>#REF!</v>
      </c>
      <c r="AI6" t="e">
        <f ca="1">INDIRECT(Adresser!AI5)</f>
        <v>#REF!</v>
      </c>
      <c r="AJ6" t="e">
        <f ca="1">INDIRECT(Adresser!AJ5)</f>
        <v>#REF!</v>
      </c>
      <c r="AK6" t="e">
        <f ca="1">INDIRECT(Adresser!AK5)</f>
        <v>#REF!</v>
      </c>
      <c r="AL6" t="e">
        <f ca="1">INDIRECT(Adresser!AL5)</f>
        <v>#REF!</v>
      </c>
      <c r="AM6" t="e">
        <f ca="1">INDIRECT(Adresser!AM5)</f>
        <v>#REF!</v>
      </c>
      <c r="AN6" t="e">
        <f ca="1">INDIRECT(Adresser!AN5)</f>
        <v>#REF!</v>
      </c>
      <c r="AO6" t="e">
        <f ca="1">INDIRECT(Adresser!AO5)</f>
        <v>#REF!</v>
      </c>
      <c r="AP6" t="e">
        <f ca="1">INDIRECT(Adresser!AP5)</f>
        <v>#REF!</v>
      </c>
      <c r="AQ6" t="e">
        <f ca="1">INDIRECT(Adresser!AQ5)</f>
        <v>#REF!</v>
      </c>
      <c r="AR6" t="e">
        <f ca="1">INDIRECT(Adresser!AR5)</f>
        <v>#REF!</v>
      </c>
      <c r="AS6" t="e">
        <f ca="1">INDIRECT(Adresser!AS5)</f>
        <v>#REF!</v>
      </c>
      <c r="AT6" t="e">
        <f ca="1">INDIRECT(Adresser!AT5)</f>
        <v>#REF!</v>
      </c>
      <c r="AU6" t="e">
        <f ca="1">INDIRECT(Adresser!AU5)</f>
        <v>#REF!</v>
      </c>
      <c r="AV6" t="e">
        <f ca="1">INDIRECT(Adresser!AV5)</f>
        <v>#REF!</v>
      </c>
      <c r="AW6" t="e">
        <f ca="1">INDIRECT(Adresser!AW5)</f>
        <v>#REF!</v>
      </c>
      <c r="AX6" t="e">
        <f ca="1">INDIRECT(Adresser!AX5)</f>
        <v>#REF!</v>
      </c>
      <c r="AY6" t="e">
        <f ca="1">INDIRECT(Adresser!AY5)</f>
        <v>#REF!</v>
      </c>
      <c r="AZ6" t="e">
        <f ca="1">INDIRECT(Adresser!AZ5)</f>
        <v>#REF!</v>
      </c>
      <c r="BA6" t="e">
        <f ca="1">INDIRECT(Adresser!BA5)</f>
        <v>#REF!</v>
      </c>
      <c r="BB6" t="e">
        <f ca="1">INDIRECT(Adresser!BB5)</f>
        <v>#REF!</v>
      </c>
      <c r="BC6" t="e">
        <f ca="1">INDIRECT(Adresser!BC5)</f>
        <v>#REF!</v>
      </c>
      <c r="BD6" t="e">
        <f ca="1">INDIRECT(Adresser!BD5)</f>
        <v>#REF!</v>
      </c>
      <c r="BE6" t="e">
        <f ca="1">INDIRECT(Adresser!BE5)</f>
        <v>#REF!</v>
      </c>
      <c r="BF6" t="e">
        <f ca="1">INDIRECT(Adresser!BF5)</f>
        <v>#REF!</v>
      </c>
      <c r="BG6" t="e">
        <f ca="1">INDIRECT(Adresser!BG5)</f>
        <v>#REF!</v>
      </c>
      <c r="BH6" t="e">
        <f ca="1">INDIRECT(Adresser!BH5)</f>
        <v>#REF!</v>
      </c>
      <c r="BI6" t="e">
        <f ca="1">INDIRECT(Adresser!BI5)</f>
        <v>#REF!</v>
      </c>
      <c r="BJ6" t="e">
        <f ca="1">INDIRECT(Adresser!BJ5)</f>
        <v>#REF!</v>
      </c>
      <c r="BK6" t="e">
        <f ca="1">INDIRECT(Adresser!BK5)</f>
        <v>#REF!</v>
      </c>
      <c r="BL6" t="e">
        <f ca="1">INDIRECT(Adresser!BL5)</f>
        <v>#REF!</v>
      </c>
      <c r="BM6" t="e">
        <f ca="1">INDIRECT(Adresser!BM5)</f>
        <v>#REF!</v>
      </c>
      <c r="BN6" t="e">
        <f ca="1">INDIRECT(Adresser!BN5)</f>
        <v>#REF!</v>
      </c>
      <c r="BO6" t="e">
        <f ca="1">INDIRECT(Adresser!BO5)</f>
        <v>#REF!</v>
      </c>
      <c r="BP6" t="e">
        <f ca="1">INDIRECT(Adresser!BP5)</f>
        <v>#REF!</v>
      </c>
      <c r="BQ6" t="e">
        <f ca="1">INDIRECT(Adresser!BQ5)</f>
        <v>#REF!</v>
      </c>
      <c r="BR6" t="e">
        <f ca="1">INDIRECT(Adresser!BR5)</f>
        <v>#REF!</v>
      </c>
      <c r="BS6" t="e">
        <f ca="1">INDIRECT(Adresser!BS5)</f>
        <v>#REF!</v>
      </c>
      <c r="BT6" t="e">
        <f ca="1">INDIRECT(Adresser!BT5)</f>
        <v>#REF!</v>
      </c>
      <c r="BU6" t="e">
        <f ca="1">INDIRECT(Adresser!BU5)</f>
        <v>#REF!</v>
      </c>
      <c r="BV6" t="e">
        <f ca="1">INDIRECT(Adresser!BV5)</f>
        <v>#REF!</v>
      </c>
      <c r="BW6" t="e">
        <f ca="1">INDIRECT(Adresser!BW5)</f>
        <v>#REF!</v>
      </c>
      <c r="BX6" t="e">
        <f ca="1">INDIRECT(Adresser!BX5)</f>
        <v>#REF!</v>
      </c>
      <c r="BY6" t="e">
        <f ca="1">INDIRECT(Adresser!BY5)</f>
        <v>#REF!</v>
      </c>
      <c r="BZ6" t="e">
        <f ca="1">INDIRECT(Adresser!BZ5)</f>
        <v>#REF!</v>
      </c>
      <c r="CA6" t="e">
        <f ca="1">INDIRECT(Adresser!CA5)</f>
        <v>#REF!</v>
      </c>
      <c r="CB6" t="e">
        <f ca="1">INDIRECT(Adresser!CB5)</f>
        <v>#REF!</v>
      </c>
      <c r="CC6" t="e">
        <f ca="1">INDIRECT(Adresser!CC5)</f>
        <v>#REF!</v>
      </c>
      <c r="CD6" t="e">
        <f ca="1">INDIRECT(Adresser!CD5)</f>
        <v>#REF!</v>
      </c>
      <c r="CE6" t="e">
        <f ca="1">INDIRECT(Adresser!CE5)</f>
        <v>#REF!</v>
      </c>
      <c r="CF6" t="e">
        <f ca="1">INDIRECT(Adresser!CF5)</f>
        <v>#REF!</v>
      </c>
      <c r="CG6" t="e">
        <f ca="1">INDIRECT(Adresser!CG5)</f>
        <v>#REF!</v>
      </c>
      <c r="CH6" t="e">
        <f ca="1">INDIRECT(Adresser!CH5)</f>
        <v>#REF!</v>
      </c>
      <c r="CI6" t="e">
        <f ca="1">INDIRECT(Adresser!CI5)</f>
        <v>#REF!</v>
      </c>
      <c r="CJ6" t="e">
        <f ca="1">INDIRECT(Adresser!CJ5)</f>
        <v>#REF!</v>
      </c>
      <c r="CK6" t="e">
        <f ca="1">INDIRECT(Adresser!CK5)</f>
        <v>#REF!</v>
      </c>
      <c r="CL6" t="e">
        <f ca="1">INDIRECT(Adresser!CL5)</f>
        <v>#REF!</v>
      </c>
      <c r="CM6" t="e">
        <f ca="1">INDIRECT(Adresser!CM5)</f>
        <v>#REF!</v>
      </c>
      <c r="CN6" t="e">
        <f ca="1">INDIRECT(Adresser!CN5)</f>
        <v>#REF!</v>
      </c>
      <c r="CO6" t="e">
        <f ca="1">INDIRECT(Adresser!CO5)</f>
        <v>#REF!</v>
      </c>
      <c r="CP6" t="e">
        <f ca="1">INDIRECT(Adresser!CP5)</f>
        <v>#REF!</v>
      </c>
      <c r="CQ6" t="e">
        <f ca="1">INDIRECT(Adresser!CQ5)</f>
        <v>#REF!</v>
      </c>
      <c r="CR6" t="e">
        <f ca="1">INDIRECT(Adresser!CR5)</f>
        <v>#REF!</v>
      </c>
      <c r="CS6" t="e">
        <f ca="1">INDIRECT(Adresser!CS5)</f>
        <v>#REF!</v>
      </c>
      <c r="CT6" t="e">
        <f ca="1">INDIRECT(Adresser!CT5)</f>
        <v>#REF!</v>
      </c>
      <c r="CU6" t="e">
        <f ca="1">INDIRECT(Adresser!CU5)</f>
        <v>#REF!</v>
      </c>
      <c r="CV6" t="e">
        <f ca="1">INDIRECT(Adresser!CV5)</f>
        <v>#REF!</v>
      </c>
      <c r="CW6" t="e">
        <f ca="1">INDIRECT(Adresser!CW5)</f>
        <v>#REF!</v>
      </c>
      <c r="CX6" t="e">
        <f ca="1">INDIRECT(Adresser!CX5)</f>
        <v>#REF!</v>
      </c>
      <c r="CY6" t="e">
        <f ca="1">INDIRECT(Adresser!CY5)</f>
        <v>#REF!</v>
      </c>
      <c r="CZ6" t="e">
        <f ca="1">INDIRECT(Adresser!CZ5)</f>
        <v>#REF!</v>
      </c>
      <c r="DA6" t="e">
        <f ca="1">INDIRECT(Adresser!DA5)</f>
        <v>#REF!</v>
      </c>
      <c r="DB6" t="e">
        <f ca="1">INDIRECT(Adresser!DB5)</f>
        <v>#REF!</v>
      </c>
      <c r="DC6" t="e">
        <f ca="1">INDIRECT(Adresser!DC5)</f>
        <v>#REF!</v>
      </c>
      <c r="DD6" t="e">
        <f ca="1">INDIRECT(Adresser!DD5)</f>
        <v>#REF!</v>
      </c>
      <c r="DE6" t="e">
        <f ca="1">INDIRECT(Adresser!DE5)</f>
        <v>#REF!</v>
      </c>
      <c r="DF6" t="e">
        <f ca="1">INDIRECT(Adresser!DF5)</f>
        <v>#REF!</v>
      </c>
      <c r="DG6" t="e">
        <f ca="1">INDIRECT(Adresser!DG5)</f>
        <v>#REF!</v>
      </c>
      <c r="DH6" t="e">
        <f ca="1">INDIRECT(Adresser!DH5)</f>
        <v>#REF!</v>
      </c>
      <c r="DI6" t="e">
        <f ca="1">INDIRECT(Adresser!DI5)</f>
        <v>#REF!</v>
      </c>
      <c r="DJ6" t="e">
        <f ca="1">INDIRECT(Adresser!DJ5)</f>
        <v>#REF!</v>
      </c>
      <c r="DK6" t="e">
        <f ca="1">INDIRECT(Adresser!DK5)</f>
        <v>#REF!</v>
      </c>
      <c r="DL6" t="e">
        <f ca="1">INDIRECT(Adresser!DL5)</f>
        <v>#REF!</v>
      </c>
      <c r="DM6" t="e">
        <f ca="1">INDIRECT(Adresser!DM5)</f>
        <v>#REF!</v>
      </c>
      <c r="DN6" t="e">
        <f ca="1">INDIRECT(Adresser!DN5)</f>
        <v>#REF!</v>
      </c>
      <c r="DO6" t="e">
        <f ca="1">INDIRECT(Adresser!DO5)</f>
        <v>#REF!</v>
      </c>
      <c r="DP6" t="e">
        <f ca="1">INDIRECT(Adresser!DP5)</f>
        <v>#REF!</v>
      </c>
      <c r="DQ6" t="e">
        <f ca="1">INDIRECT(Adresser!DQ5)</f>
        <v>#REF!</v>
      </c>
      <c r="DR6" t="e">
        <f ca="1">INDIRECT(Adresser!DR5)</f>
        <v>#REF!</v>
      </c>
      <c r="DS6" t="e">
        <f ca="1">INDIRECT(Adresser!DS5)</f>
        <v>#REF!</v>
      </c>
      <c r="DT6" t="e">
        <f ca="1">INDIRECT(Adresser!DT5)</f>
        <v>#REF!</v>
      </c>
      <c r="DU6" t="e">
        <f ca="1">INDIRECT(Adresser!DU5)</f>
        <v>#REF!</v>
      </c>
      <c r="DV6" t="e">
        <f ca="1">INDIRECT(Adresser!DV5)</f>
        <v>#REF!</v>
      </c>
      <c r="DW6" t="e">
        <f ca="1">INDIRECT(Adresser!DW5)</f>
        <v>#REF!</v>
      </c>
      <c r="DX6" t="e">
        <f ca="1">INDIRECT(Adresser!DX5)</f>
        <v>#REF!</v>
      </c>
      <c r="DY6" t="e">
        <f ca="1">INDIRECT(Adresser!DY5)</f>
        <v>#REF!</v>
      </c>
      <c r="DZ6" t="e">
        <f ca="1">INDIRECT(Adresser!DZ5)</f>
        <v>#REF!</v>
      </c>
      <c r="EA6" t="e">
        <f ca="1">INDIRECT(Adresser!EA5)</f>
        <v>#REF!</v>
      </c>
      <c r="EB6" t="e">
        <f ca="1">INDIRECT(Adresser!EB5)</f>
        <v>#REF!</v>
      </c>
      <c r="EC6" t="e">
        <f ca="1">INDIRECT(Adresser!EC5)</f>
        <v>#REF!</v>
      </c>
      <c r="ED6" t="e">
        <f ca="1">INDIRECT(Adresser!ED5)</f>
        <v>#REF!</v>
      </c>
      <c r="EE6" t="e">
        <f ca="1">INDIRECT(Adresser!EE5)</f>
        <v>#REF!</v>
      </c>
      <c r="EF6" t="e">
        <f ca="1">INDIRECT(Adresser!EF5)</f>
        <v>#REF!</v>
      </c>
      <c r="EG6" t="e">
        <f ca="1">INDIRECT(Adresser!EG5)</f>
        <v>#REF!</v>
      </c>
      <c r="EH6" t="e">
        <f ca="1">INDIRECT(Adresser!EH5)</f>
        <v>#REF!</v>
      </c>
      <c r="EI6" t="e">
        <f ca="1">INDIRECT(Adresser!EI5)</f>
        <v>#REF!</v>
      </c>
      <c r="EJ6" t="e">
        <f ca="1">INDIRECT(Adresser!EJ5)</f>
        <v>#REF!</v>
      </c>
      <c r="EK6" t="e">
        <f ca="1">INDIRECT(Adresser!EK5)</f>
        <v>#REF!</v>
      </c>
      <c r="EL6" t="e">
        <f ca="1">INDIRECT(Adresser!EL5)</f>
        <v>#REF!</v>
      </c>
      <c r="EM6" t="e">
        <f ca="1">INDIRECT(Adresser!EM5)</f>
        <v>#REF!</v>
      </c>
      <c r="EN6" t="e">
        <f ca="1">INDIRECT(Adresser!EN5)</f>
        <v>#REF!</v>
      </c>
      <c r="EO6" t="e">
        <f ca="1">INDIRECT(Adresser!EO5)</f>
        <v>#REF!</v>
      </c>
      <c r="EP6" t="e">
        <f ca="1">INDIRECT(Adresser!EP5)</f>
        <v>#REF!</v>
      </c>
      <c r="EQ6" t="e">
        <f ca="1">INDIRECT(Adresser!EQ5)</f>
        <v>#REF!</v>
      </c>
      <c r="ER6" t="e">
        <f ca="1">INDIRECT(Adresser!ER5)</f>
        <v>#REF!</v>
      </c>
      <c r="ES6" t="e">
        <f ca="1">INDIRECT(Adresser!ES5)</f>
        <v>#REF!</v>
      </c>
      <c r="ET6" t="e">
        <f ca="1">INDIRECT(Adresser!ET5)</f>
        <v>#REF!</v>
      </c>
      <c r="EU6" t="e">
        <f ca="1">INDIRECT(Adresser!EU5)</f>
        <v>#REF!</v>
      </c>
      <c r="EV6" t="e">
        <f ca="1">INDIRECT(Adresser!EV5)</f>
        <v>#REF!</v>
      </c>
      <c r="EW6" t="e">
        <f ca="1">INDIRECT(Adresser!EW5)</f>
        <v>#REF!</v>
      </c>
      <c r="EX6" t="e">
        <f ca="1">INDIRECT(Adresser!EX5)</f>
        <v>#REF!</v>
      </c>
      <c r="EY6" t="e">
        <f ca="1">INDIRECT(Adresser!EY5)</f>
        <v>#REF!</v>
      </c>
      <c r="EZ6" t="e">
        <f ca="1">INDIRECT(Adresser!EZ5)</f>
        <v>#REF!</v>
      </c>
      <c r="FA6" t="e">
        <f ca="1">INDIRECT(Adresser!FA5)</f>
        <v>#REF!</v>
      </c>
      <c r="FB6" t="e">
        <f ca="1">INDIRECT(Adresser!FB5)</f>
        <v>#REF!</v>
      </c>
      <c r="FC6" t="e">
        <f ca="1">INDIRECT(Adresser!FC5)</f>
        <v>#REF!</v>
      </c>
      <c r="FD6" t="e">
        <f ca="1">INDIRECT(Adresser!FD5)</f>
        <v>#REF!</v>
      </c>
      <c r="FE6" t="e">
        <f ca="1">INDIRECT(Adresser!FE5)</f>
        <v>#REF!</v>
      </c>
      <c r="FF6" t="e">
        <f ca="1">INDIRECT(Adresser!FF5)</f>
        <v>#REF!</v>
      </c>
      <c r="FG6" t="e">
        <f ca="1">INDIRECT(Adresser!FG5)</f>
        <v>#REF!</v>
      </c>
      <c r="FH6" t="e">
        <f ca="1">INDIRECT(Adresser!FH5)</f>
        <v>#REF!</v>
      </c>
      <c r="FI6" t="e">
        <f ca="1">INDIRECT(Adresser!FI5)</f>
        <v>#REF!</v>
      </c>
      <c r="FJ6" t="e">
        <f ca="1">INDIRECT(Adresser!FJ5)</f>
        <v>#REF!</v>
      </c>
      <c r="FK6" t="e">
        <f ca="1">INDIRECT(Adresser!FK5)</f>
        <v>#REF!</v>
      </c>
      <c r="FL6" t="e">
        <f ca="1">INDIRECT(Adresser!FL5)</f>
        <v>#REF!</v>
      </c>
      <c r="FM6" t="e">
        <f ca="1">INDIRECT(Adresser!FM5)</f>
        <v>#REF!</v>
      </c>
      <c r="FN6" t="e">
        <f ca="1">INDIRECT(Adresser!FN5)</f>
        <v>#REF!</v>
      </c>
      <c r="FO6" t="e">
        <f ca="1">INDIRECT(Adresser!FO5)</f>
        <v>#REF!</v>
      </c>
      <c r="FP6" t="e">
        <f ca="1">INDIRECT(Adresser!FP5)</f>
        <v>#REF!</v>
      </c>
      <c r="FQ6" t="e">
        <f ca="1">INDIRECT(Adresser!FQ5)</f>
        <v>#REF!</v>
      </c>
      <c r="FR6" t="e">
        <f ca="1">INDIRECT(Adresser!FR5)</f>
        <v>#REF!</v>
      </c>
      <c r="FS6" t="e">
        <f ca="1">INDIRECT(Adresser!FS5)</f>
        <v>#REF!</v>
      </c>
      <c r="FT6" t="e">
        <f ca="1">INDIRECT(Adresser!FT5)</f>
        <v>#REF!</v>
      </c>
      <c r="FU6" t="e">
        <f ca="1">INDIRECT(Adresser!FU5)</f>
        <v>#REF!</v>
      </c>
      <c r="FV6" t="e">
        <f ca="1">INDIRECT(Adresser!FV5)</f>
        <v>#REF!</v>
      </c>
      <c r="FW6" t="e">
        <f ca="1">INDIRECT(Adresser!FW5)</f>
        <v>#REF!</v>
      </c>
      <c r="FX6" t="e">
        <f ca="1">INDIRECT(Adresser!FX5)</f>
        <v>#REF!</v>
      </c>
      <c r="FY6" t="e">
        <f ca="1">INDIRECT(Adresser!FY5)</f>
        <v>#REF!</v>
      </c>
      <c r="FZ6" t="e">
        <f ca="1">INDIRECT(Adresser!FZ5)</f>
        <v>#REF!</v>
      </c>
      <c r="GA6" t="e">
        <f ca="1">INDIRECT(Adresser!GA5)</f>
        <v>#REF!</v>
      </c>
      <c r="GB6" t="e">
        <f ca="1">INDIRECT(Adresser!GB5)</f>
        <v>#REF!</v>
      </c>
      <c r="GC6" t="e">
        <f ca="1">INDIRECT(Adresser!GC5)</f>
        <v>#REF!</v>
      </c>
      <c r="GD6" t="e">
        <f ca="1">INDIRECT(Adresser!GD5)</f>
        <v>#REF!</v>
      </c>
      <c r="GE6" t="e">
        <f ca="1">INDIRECT(Adresser!GE5)</f>
        <v>#REF!</v>
      </c>
      <c r="GF6" t="e">
        <f ca="1">INDIRECT(Adresser!GF5)</f>
        <v>#REF!</v>
      </c>
      <c r="GG6" t="e">
        <f ca="1">INDIRECT(Adresser!GG5)</f>
        <v>#REF!</v>
      </c>
      <c r="GH6" t="e">
        <f ca="1">INDIRECT(Adresser!GH5)</f>
        <v>#REF!</v>
      </c>
      <c r="GI6" t="e">
        <f ca="1">INDIRECT(Adresser!GI5)</f>
        <v>#REF!</v>
      </c>
      <c r="GJ6" t="e">
        <f ca="1">INDIRECT(Adresser!GJ5)</f>
        <v>#REF!</v>
      </c>
      <c r="GK6" t="e">
        <f ca="1">INDIRECT(Adresser!GK5)</f>
        <v>#REF!</v>
      </c>
      <c r="GL6" t="e">
        <f ca="1">INDIRECT(Adresser!GL5)</f>
        <v>#REF!</v>
      </c>
      <c r="GM6" t="e">
        <f ca="1">INDIRECT(Adresser!GM5)</f>
        <v>#REF!</v>
      </c>
      <c r="GN6" t="e">
        <f ca="1">INDIRECT(Adresser!GN5)</f>
        <v>#REF!</v>
      </c>
      <c r="GO6" t="e">
        <f ca="1">INDIRECT(Adresser!GO5)</f>
        <v>#REF!</v>
      </c>
      <c r="GP6" t="e">
        <f ca="1">INDIRECT(Adresser!GP5)</f>
        <v>#REF!</v>
      </c>
      <c r="GQ6" t="e">
        <f ca="1">INDIRECT(Adresser!GQ5)</f>
        <v>#REF!</v>
      </c>
      <c r="GR6" t="e">
        <f ca="1">INDIRECT(Adresser!GR5)</f>
        <v>#REF!</v>
      </c>
      <c r="GS6" t="e">
        <f ca="1">INDIRECT(Adresser!GS5)</f>
        <v>#REF!</v>
      </c>
      <c r="GT6" t="e">
        <f ca="1">INDIRECT(Adresser!GT5)</f>
        <v>#REF!</v>
      </c>
      <c r="GU6" t="e">
        <f ca="1">INDIRECT(Adresser!GU5)</f>
        <v>#REF!</v>
      </c>
      <c r="GV6" t="e">
        <f ca="1">INDIRECT(Adresser!GV5)</f>
        <v>#REF!</v>
      </c>
      <c r="GW6" t="e">
        <f ca="1">INDIRECT(Adresser!GW5)</f>
        <v>#REF!</v>
      </c>
      <c r="GX6" t="e">
        <f ca="1">INDIRECT(Adresser!GX5)</f>
        <v>#REF!</v>
      </c>
      <c r="GY6" t="e">
        <f ca="1">INDIRECT(Adresser!GY5)</f>
        <v>#REF!</v>
      </c>
      <c r="GZ6" t="e">
        <f ca="1">INDIRECT(Adresser!GZ5)</f>
        <v>#REF!</v>
      </c>
      <c r="HA6" t="e">
        <f ca="1">INDIRECT(Adresser!HA5)</f>
        <v>#REF!</v>
      </c>
      <c r="HB6" t="e">
        <f ca="1">INDIRECT(Adresser!HB5)</f>
        <v>#REF!</v>
      </c>
      <c r="HC6" t="e">
        <f ca="1">INDIRECT(Adresser!HC5)</f>
        <v>#REF!</v>
      </c>
      <c r="HD6" t="e">
        <f ca="1">INDIRECT(Adresser!HD5)</f>
        <v>#REF!</v>
      </c>
      <c r="HE6" t="e">
        <f ca="1">INDIRECT(Adresser!HE5)</f>
        <v>#REF!</v>
      </c>
      <c r="HF6" t="e">
        <f ca="1">INDIRECT(Adresser!HF5)</f>
        <v>#REF!</v>
      </c>
      <c r="HG6" t="e">
        <f ca="1">INDIRECT(Adresser!HG5)</f>
        <v>#REF!</v>
      </c>
      <c r="HH6" t="e">
        <f ca="1">INDIRECT(Adresser!HH5)</f>
        <v>#REF!</v>
      </c>
      <c r="HI6" t="e">
        <f ca="1">INDIRECT(Adresser!HI5)</f>
        <v>#REF!</v>
      </c>
      <c r="HJ6" t="e">
        <f ca="1">INDIRECT(Adresser!HJ5)</f>
        <v>#REF!</v>
      </c>
      <c r="HK6" t="e">
        <f ca="1">INDIRECT(Adresser!HK5)</f>
        <v>#REF!</v>
      </c>
      <c r="HL6" t="e">
        <f ca="1">INDIRECT(Adresser!HL5)</f>
        <v>#REF!</v>
      </c>
      <c r="HM6" t="e">
        <f ca="1">INDIRECT(Adresser!HM5)</f>
        <v>#REF!</v>
      </c>
      <c r="HN6" t="e">
        <f ca="1">INDIRECT(Adresser!HN5)</f>
        <v>#REF!</v>
      </c>
      <c r="HO6" t="e">
        <f ca="1">INDIRECT(Adresser!HO5)</f>
        <v>#REF!</v>
      </c>
      <c r="HP6" t="e">
        <f ca="1">INDIRECT(Adresser!HP5)</f>
        <v>#REF!</v>
      </c>
      <c r="HQ6" t="e">
        <f ca="1">INDIRECT(Adresser!HQ5)</f>
        <v>#REF!</v>
      </c>
      <c r="HR6" t="e">
        <f ca="1">INDIRECT(Adresser!HR5)</f>
        <v>#REF!</v>
      </c>
      <c r="HS6" t="e">
        <f ca="1">INDIRECT(Adresser!HS5)</f>
        <v>#REF!</v>
      </c>
      <c r="HT6" t="e">
        <f ca="1">INDIRECT(Adresser!HT5)</f>
        <v>#REF!</v>
      </c>
      <c r="HU6" t="e">
        <f ca="1">INDIRECT(Adresser!HU5)</f>
        <v>#REF!</v>
      </c>
      <c r="HV6" t="e">
        <f ca="1">INDIRECT(Adresser!HV5)</f>
        <v>#REF!</v>
      </c>
      <c r="HW6" t="e">
        <f ca="1">INDIRECT(Adresser!HW5)</f>
        <v>#REF!</v>
      </c>
      <c r="HX6" t="e">
        <f ca="1">INDIRECT(Adresser!HX5)</f>
        <v>#REF!</v>
      </c>
      <c r="HY6" t="e">
        <f ca="1">INDIRECT(Adresser!HY5)</f>
        <v>#REF!</v>
      </c>
      <c r="HZ6" t="e">
        <f ca="1">INDIRECT(Adresser!HZ5)</f>
        <v>#REF!</v>
      </c>
      <c r="IA6" t="e">
        <f ca="1">INDIRECT(Adresser!IA5)</f>
        <v>#REF!</v>
      </c>
      <c r="IB6" t="e">
        <f ca="1">INDIRECT(Adresser!IB5)</f>
        <v>#REF!</v>
      </c>
      <c r="IC6" t="e">
        <f ca="1">INDIRECT(Adresser!IC5)</f>
        <v>#REF!</v>
      </c>
      <c r="ID6" t="e">
        <f ca="1">INDIRECT(Adresser!ID5)</f>
        <v>#REF!</v>
      </c>
      <c r="IE6" t="e">
        <f ca="1">INDIRECT(Adresser!IE5)</f>
        <v>#REF!</v>
      </c>
      <c r="IF6" t="e">
        <f ca="1">INDIRECT(Adresser!IF5)</f>
        <v>#REF!</v>
      </c>
      <c r="IG6" t="e">
        <f ca="1">INDIRECT(Adresser!IG5)</f>
        <v>#REF!</v>
      </c>
      <c r="IH6" t="e">
        <f ca="1">INDIRECT(Adresser!IH5)</f>
        <v>#REF!</v>
      </c>
      <c r="II6" t="e">
        <f ca="1">INDIRECT(Adresser!II5)</f>
        <v>#REF!</v>
      </c>
      <c r="IJ6" t="e">
        <f ca="1">INDIRECT(Adresser!IJ5)</f>
        <v>#REF!</v>
      </c>
      <c r="IK6" t="e">
        <f ca="1">INDIRECT(Adresser!IK5)</f>
        <v>#REF!</v>
      </c>
      <c r="IL6" t="e">
        <f ca="1">INDIRECT(Adresser!IL5)</f>
        <v>#REF!</v>
      </c>
      <c r="IM6" t="e">
        <f ca="1">INDIRECT(Adresser!IM5)</f>
        <v>#REF!</v>
      </c>
      <c r="IN6" t="e">
        <f ca="1">INDIRECT(Adresser!IN5)</f>
        <v>#REF!</v>
      </c>
      <c r="IO6" t="e">
        <f ca="1">INDIRECT(Adresser!IO5)</f>
        <v>#REF!</v>
      </c>
      <c r="IP6" t="e">
        <f ca="1">INDIRECT(Adresser!IP5)</f>
        <v>#REF!</v>
      </c>
      <c r="IQ6" t="e">
        <f ca="1">INDIRECT(Adresser!IQ5)</f>
        <v>#REF!</v>
      </c>
      <c r="IR6" t="e">
        <f ca="1">INDIRECT(Adresser!IR5)</f>
        <v>#REF!</v>
      </c>
      <c r="IS6" t="e">
        <f ca="1">INDIRECT(Adresser!IS5)</f>
        <v>#REF!</v>
      </c>
      <c r="IT6" t="e">
        <f ca="1">INDIRECT(Adresser!IT5)</f>
        <v>#REF!</v>
      </c>
      <c r="IU6" t="e">
        <f ca="1">INDIRECT(Adresser!IU5)</f>
        <v>#REF!</v>
      </c>
      <c r="IV6" t="e">
        <f ca="1">INDIRECT(Adresser!IV5)</f>
        <v>#REF!</v>
      </c>
      <c r="IW6" t="e">
        <f ca="1">INDIRECT(Adresser!IW5)</f>
        <v>#REF!</v>
      </c>
      <c r="IX6" t="e">
        <f ca="1">INDIRECT(Adresser!IX5)</f>
        <v>#REF!</v>
      </c>
      <c r="IY6" t="e">
        <f ca="1">INDIRECT(Adresser!IY5)</f>
        <v>#REF!</v>
      </c>
      <c r="IZ6" t="e">
        <f ca="1">INDIRECT(Adresser!IZ5)</f>
        <v>#REF!</v>
      </c>
      <c r="JA6" t="e">
        <f ca="1">INDIRECT(Adresser!JA5)</f>
        <v>#REF!</v>
      </c>
      <c r="JB6" t="e">
        <f ca="1">INDIRECT(Adresser!JB5)</f>
        <v>#REF!</v>
      </c>
      <c r="JC6" t="e">
        <f ca="1">INDIRECT(Adresser!JC5)</f>
        <v>#REF!</v>
      </c>
      <c r="JD6" t="e">
        <f ca="1">INDIRECT(Adresser!JD5)</f>
        <v>#REF!</v>
      </c>
      <c r="JE6" t="e">
        <f ca="1">INDIRECT(Adresser!JE5)</f>
        <v>#REF!</v>
      </c>
      <c r="JF6" t="e">
        <f ca="1">INDIRECT(Adresser!JF5)</f>
        <v>#REF!</v>
      </c>
      <c r="JG6" t="e">
        <f ca="1">INDIRECT(Adresser!JG5)</f>
        <v>#REF!</v>
      </c>
      <c r="JH6" t="e">
        <f ca="1">INDIRECT(Adresser!JH5)</f>
        <v>#REF!</v>
      </c>
      <c r="JI6" t="e">
        <f ca="1">INDIRECT(Adresser!JI5)</f>
        <v>#REF!</v>
      </c>
      <c r="JJ6" t="e">
        <f ca="1">INDIRECT(Adresser!JJ5)</f>
        <v>#REF!</v>
      </c>
      <c r="JK6" t="e">
        <f ca="1">INDIRECT(Adresser!JK5)</f>
        <v>#REF!</v>
      </c>
      <c r="JL6" t="e">
        <f ca="1">INDIRECT(Adresser!JL5)</f>
        <v>#REF!</v>
      </c>
      <c r="JM6" t="e">
        <f ca="1">INDIRECT(Adresser!JM5)</f>
        <v>#REF!</v>
      </c>
      <c r="JN6" t="e">
        <f ca="1">INDIRECT(Adresser!JN5)</f>
        <v>#REF!</v>
      </c>
      <c r="JO6" t="e">
        <f ca="1">INDIRECT(Adresser!JO5)</f>
        <v>#REF!</v>
      </c>
      <c r="JP6" t="e">
        <f ca="1">INDIRECT(Adresser!JP5)</f>
        <v>#REF!</v>
      </c>
      <c r="JQ6" t="e">
        <f ca="1">INDIRECT(Adresser!JQ5)</f>
        <v>#REF!</v>
      </c>
      <c r="JR6" t="e">
        <f ca="1">INDIRECT(Adresser!JR5)</f>
        <v>#REF!</v>
      </c>
      <c r="JS6" t="e">
        <f ca="1">INDIRECT(Adresser!JS5)</f>
        <v>#REF!</v>
      </c>
      <c r="JT6" t="e">
        <f ca="1">INDIRECT(Adresser!JT5)</f>
        <v>#REF!</v>
      </c>
      <c r="JU6" t="e">
        <f ca="1">INDIRECT(Adresser!JU5)</f>
        <v>#REF!</v>
      </c>
      <c r="JV6" t="e">
        <f ca="1">INDIRECT(Adresser!JV5)</f>
        <v>#REF!</v>
      </c>
      <c r="JW6" t="e">
        <f ca="1">INDIRECT(Adresser!JW5)</f>
        <v>#REF!</v>
      </c>
      <c r="JX6" t="e">
        <f ca="1">INDIRECT(Adresser!JX5)</f>
        <v>#REF!</v>
      </c>
      <c r="JY6" t="e">
        <f ca="1">INDIRECT(Adresser!JY5)</f>
        <v>#REF!</v>
      </c>
      <c r="JZ6" t="e">
        <f ca="1">INDIRECT(Adresser!JZ5)</f>
        <v>#REF!</v>
      </c>
      <c r="KA6" t="e">
        <f ca="1">INDIRECT(Adresser!KA5)</f>
        <v>#REF!</v>
      </c>
      <c r="KB6" t="e">
        <f ca="1">INDIRECT(Adresser!KB5)</f>
        <v>#REF!</v>
      </c>
      <c r="KC6" t="e">
        <f ca="1">INDIRECT(Adresser!KC5)</f>
        <v>#REF!</v>
      </c>
      <c r="KD6" t="e">
        <f ca="1">INDIRECT(Adresser!KD5)</f>
        <v>#REF!</v>
      </c>
      <c r="KE6" t="e">
        <f ca="1">INDIRECT(Adresser!KE5)</f>
        <v>#REF!</v>
      </c>
      <c r="KF6" t="e">
        <f ca="1">INDIRECT(Adresser!KF5)</f>
        <v>#REF!</v>
      </c>
      <c r="KG6" t="e">
        <f ca="1">INDIRECT(Adresser!KG5)</f>
        <v>#REF!</v>
      </c>
      <c r="KH6" t="e">
        <f ca="1">INDIRECT(Adresser!KH5)</f>
        <v>#REF!</v>
      </c>
      <c r="KI6" t="e">
        <f ca="1">INDIRECT(Adresser!KI5)</f>
        <v>#REF!</v>
      </c>
      <c r="KJ6" t="e">
        <f ca="1">INDIRECT(Adresser!KJ5)</f>
        <v>#REF!</v>
      </c>
      <c r="KK6" t="e">
        <f ca="1">INDIRECT(Adresser!KK5)</f>
        <v>#REF!</v>
      </c>
      <c r="KL6" t="e">
        <f ca="1">INDIRECT(Adresser!KL5)</f>
        <v>#REF!</v>
      </c>
      <c r="KM6" t="e">
        <f ca="1">INDIRECT(Adresser!KM5)</f>
        <v>#REF!</v>
      </c>
      <c r="KN6" t="e">
        <f ca="1">INDIRECT(Adresser!KN5)</f>
        <v>#REF!</v>
      </c>
      <c r="KO6" t="e">
        <f ca="1">INDIRECT(Adresser!KO5)</f>
        <v>#REF!</v>
      </c>
      <c r="KP6" t="e">
        <f ca="1">INDIRECT(Adresser!KP5)</f>
        <v>#REF!</v>
      </c>
      <c r="KQ6" t="e">
        <f ca="1">INDIRECT(Adresser!KQ5)</f>
        <v>#REF!</v>
      </c>
      <c r="KR6" t="e">
        <f ca="1">INDIRECT(Adresser!KR5)</f>
        <v>#REF!</v>
      </c>
      <c r="KS6" t="e">
        <f ca="1">INDIRECT(Adresser!KS5)</f>
        <v>#REF!</v>
      </c>
      <c r="KT6" t="e">
        <f ca="1">INDIRECT(Adresser!KT5)</f>
        <v>#REF!</v>
      </c>
      <c r="KU6" t="e">
        <f ca="1">INDIRECT(Adresser!KU5)</f>
        <v>#REF!</v>
      </c>
      <c r="KV6" t="e">
        <f ca="1">INDIRECT(Adresser!KV5)</f>
        <v>#REF!</v>
      </c>
      <c r="KW6" t="e">
        <f ca="1">INDIRECT(Adresser!KW5)</f>
        <v>#REF!</v>
      </c>
      <c r="KX6" t="e">
        <f ca="1">INDIRECT(Adresser!KX5)</f>
        <v>#REF!</v>
      </c>
      <c r="KY6" t="e">
        <f ca="1">INDIRECT(Adresser!KY5)</f>
        <v>#REF!</v>
      </c>
      <c r="KZ6" t="e">
        <f ca="1">INDIRECT(Adresser!KZ5)</f>
        <v>#REF!</v>
      </c>
      <c r="LA6" t="e">
        <f ca="1">INDIRECT(Adresser!LA5)</f>
        <v>#REF!</v>
      </c>
      <c r="LB6" t="e">
        <f ca="1">INDIRECT(Adresser!LB5)</f>
        <v>#REF!</v>
      </c>
      <c r="LC6" t="e">
        <f ca="1">INDIRECT(Adresser!LC5)</f>
        <v>#REF!</v>
      </c>
      <c r="LD6" t="e">
        <f ca="1">INDIRECT(Adresser!LD5)</f>
        <v>#REF!</v>
      </c>
      <c r="LE6" t="e">
        <f ca="1">INDIRECT(Adresser!LE5)</f>
        <v>#REF!</v>
      </c>
      <c r="LF6" t="e">
        <f ca="1">INDIRECT(Adresser!LF5)</f>
        <v>#REF!</v>
      </c>
      <c r="LG6" t="e">
        <f ca="1">INDIRECT(Adresser!LG5)</f>
        <v>#REF!</v>
      </c>
      <c r="LH6" t="e">
        <f ca="1">INDIRECT(Adresser!LH5)</f>
        <v>#REF!</v>
      </c>
      <c r="LI6" t="e">
        <f ca="1">INDIRECT(Adresser!LI5)</f>
        <v>#REF!</v>
      </c>
      <c r="LJ6" t="e">
        <f ca="1">INDIRECT(Adresser!LJ5)</f>
        <v>#REF!</v>
      </c>
      <c r="LK6" t="e">
        <f ca="1">INDIRECT(Adresser!LK5)</f>
        <v>#REF!</v>
      </c>
      <c r="LL6" t="e">
        <f ca="1">INDIRECT(Adresser!LL5)</f>
        <v>#REF!</v>
      </c>
      <c r="LM6" t="e">
        <f ca="1">INDIRECT(Adresser!LM5)</f>
        <v>#REF!</v>
      </c>
      <c r="LN6" t="e">
        <f ca="1">INDIRECT(Adresser!LN5)</f>
        <v>#REF!</v>
      </c>
      <c r="LO6" t="e">
        <f ca="1">INDIRECT(Adresser!LO5)</f>
        <v>#REF!</v>
      </c>
      <c r="LP6" t="e">
        <f ca="1">INDIRECT(Adresser!LP5)</f>
        <v>#REF!</v>
      </c>
      <c r="LQ6" t="e">
        <f ca="1">INDIRECT(Adresser!LQ5)</f>
        <v>#REF!</v>
      </c>
      <c r="LR6" t="e">
        <f ca="1">INDIRECT(Adresser!LR5)</f>
        <v>#REF!</v>
      </c>
      <c r="LS6" t="e">
        <f ca="1">INDIRECT(Adresser!LS5)</f>
        <v>#REF!</v>
      </c>
      <c r="LT6" t="e">
        <f ca="1">INDIRECT(Adresser!LT5)</f>
        <v>#REF!</v>
      </c>
      <c r="LU6" t="e">
        <f ca="1">INDIRECT(Adresser!LU5)</f>
        <v>#REF!</v>
      </c>
      <c r="LV6" t="e">
        <f ca="1">INDIRECT(Adresser!LV5)</f>
        <v>#REF!</v>
      </c>
      <c r="LW6" t="e">
        <f ca="1">INDIRECT(Adresser!LW5)</f>
        <v>#REF!</v>
      </c>
      <c r="LX6" t="e">
        <f ca="1">INDIRECT(Adresser!LX5)</f>
        <v>#REF!</v>
      </c>
      <c r="LY6" t="e">
        <f ca="1">INDIRECT(Adresser!LY5)</f>
        <v>#REF!</v>
      </c>
      <c r="LZ6" t="e">
        <f ca="1">INDIRECT(Adresser!LZ5)</f>
        <v>#REF!</v>
      </c>
      <c r="MA6" t="e">
        <f ca="1">INDIRECT(Adresser!MA5)</f>
        <v>#REF!</v>
      </c>
      <c r="MB6" t="e">
        <f ca="1">INDIRECT(Adresser!MB5)</f>
        <v>#REF!</v>
      </c>
      <c r="MC6" t="e">
        <f ca="1">INDIRECT(Adresser!MC5)</f>
        <v>#REF!</v>
      </c>
      <c r="MD6" t="e">
        <f ca="1">INDIRECT(Adresser!MD5)</f>
        <v>#REF!</v>
      </c>
      <c r="ME6" t="e">
        <f ca="1">INDIRECT(Adresser!ME5)</f>
        <v>#REF!</v>
      </c>
      <c r="MF6" t="e">
        <f ca="1">INDIRECT(Adresser!MF5)</f>
        <v>#REF!</v>
      </c>
      <c r="MG6" t="e">
        <f ca="1">INDIRECT(Adresser!MG5)</f>
        <v>#REF!</v>
      </c>
      <c r="MH6" t="e">
        <f ca="1">INDIRECT(Adresser!MH5)</f>
        <v>#REF!</v>
      </c>
      <c r="MI6" t="e">
        <f ca="1">INDIRECT(Adresser!MI5)</f>
        <v>#REF!</v>
      </c>
      <c r="MJ6" t="e">
        <f ca="1">INDIRECT(Adresser!MJ5)</f>
        <v>#REF!</v>
      </c>
      <c r="MK6" t="e">
        <f ca="1">INDIRECT(Adresser!MK5)</f>
        <v>#REF!</v>
      </c>
      <c r="ML6" t="e">
        <f ca="1">INDIRECT(Adresser!ML5)</f>
        <v>#REF!</v>
      </c>
      <c r="MM6" t="e">
        <f ca="1">INDIRECT(Adresser!MM5)</f>
        <v>#REF!</v>
      </c>
      <c r="MN6" t="e">
        <f ca="1">INDIRECT(Adresser!MN5)</f>
        <v>#REF!</v>
      </c>
      <c r="MO6" t="e">
        <f ca="1">INDIRECT(Adresser!MO5)</f>
        <v>#REF!</v>
      </c>
      <c r="MP6" t="e">
        <f ca="1">INDIRECT(Adresser!MP5)</f>
        <v>#REF!</v>
      </c>
      <c r="MQ6" t="e">
        <f ca="1">INDIRECT(Adresser!MQ5)</f>
        <v>#REF!</v>
      </c>
      <c r="MR6" t="e">
        <f ca="1">INDIRECT(Adresser!MR5)</f>
        <v>#REF!</v>
      </c>
      <c r="MS6" t="e">
        <f ca="1">INDIRECT(Adresser!MS5)</f>
        <v>#REF!</v>
      </c>
      <c r="MT6" t="e">
        <f ca="1">INDIRECT(Adresser!MT5)</f>
        <v>#REF!</v>
      </c>
      <c r="MU6" t="e">
        <f ca="1">INDIRECT(Adresser!MU5)</f>
        <v>#REF!</v>
      </c>
      <c r="MV6" t="e">
        <f ca="1">INDIRECT(Adresser!MV5)</f>
        <v>#REF!</v>
      </c>
      <c r="MW6" t="e">
        <f ca="1">INDIRECT(Adresser!MW5)</f>
        <v>#REF!</v>
      </c>
      <c r="MX6" t="e">
        <f ca="1">INDIRECT(Adresser!MX5)</f>
        <v>#REF!</v>
      </c>
      <c r="MY6" t="e">
        <f ca="1">INDIRECT(Adresser!MY5)</f>
        <v>#REF!</v>
      </c>
      <c r="MZ6" t="e">
        <f ca="1">INDIRECT(Adresser!MZ5)</f>
        <v>#REF!</v>
      </c>
      <c r="NA6" t="e">
        <f ca="1">INDIRECT(Adresser!NA5)</f>
        <v>#REF!</v>
      </c>
      <c r="NB6" t="e">
        <f ca="1">INDIRECT(Adresser!NB5)</f>
        <v>#REF!</v>
      </c>
      <c r="NC6" t="e">
        <f ca="1">INDIRECT(Adresser!NC5)</f>
        <v>#REF!</v>
      </c>
      <c r="ND6" t="e">
        <f ca="1">INDIRECT(Adresser!ND5)</f>
        <v>#REF!</v>
      </c>
      <c r="NE6" t="e">
        <f ca="1">INDIRECT(Adresser!NE5)</f>
        <v>#REF!</v>
      </c>
      <c r="NF6" t="e">
        <f ca="1">INDIRECT(Adresser!NF5)</f>
        <v>#REF!</v>
      </c>
      <c r="NG6" t="e">
        <f ca="1">INDIRECT(Adresser!NG5)</f>
        <v>#REF!</v>
      </c>
      <c r="NH6" t="e">
        <f ca="1">INDIRECT(Adresser!NH5)</f>
        <v>#REF!</v>
      </c>
      <c r="NI6" t="e">
        <f ca="1">INDIRECT(Adresser!NI5)</f>
        <v>#REF!</v>
      </c>
      <c r="NJ6" t="e">
        <f ca="1">INDIRECT(Adresser!NJ5)</f>
        <v>#REF!</v>
      </c>
      <c r="NK6" t="e">
        <f ca="1">INDIRECT(Adresser!NK5)</f>
        <v>#REF!</v>
      </c>
      <c r="NL6" t="e">
        <f ca="1">INDIRECT(Adresser!NL5)</f>
        <v>#REF!</v>
      </c>
      <c r="NM6" t="e">
        <f ca="1">INDIRECT(Adresser!NM5)</f>
        <v>#REF!</v>
      </c>
      <c r="NN6" t="e">
        <f ca="1">INDIRECT(Adresser!NN5)</f>
        <v>#REF!</v>
      </c>
      <c r="NO6" t="e">
        <f ca="1">INDIRECT(Adresser!NO5)</f>
        <v>#REF!</v>
      </c>
      <c r="NP6" t="e">
        <f ca="1">INDIRECT(Adresser!NP5)</f>
        <v>#REF!</v>
      </c>
      <c r="NQ6" t="e">
        <f ca="1">INDIRECT(Adresser!NQ5)</f>
        <v>#REF!</v>
      </c>
      <c r="NR6" t="e">
        <f ca="1">INDIRECT(Adresser!NR5)</f>
        <v>#REF!</v>
      </c>
      <c r="NS6" t="e">
        <f ca="1">INDIRECT(Adresser!NS5)</f>
        <v>#REF!</v>
      </c>
      <c r="NT6" t="e">
        <f ca="1">INDIRECT(Adresser!NT5)</f>
        <v>#REF!</v>
      </c>
      <c r="NU6" t="e">
        <f ca="1">INDIRECT(Adresser!NU5)</f>
        <v>#REF!</v>
      </c>
      <c r="NV6" t="e">
        <f ca="1">INDIRECT(Adresser!NV5)</f>
        <v>#REF!</v>
      </c>
      <c r="NW6" t="e">
        <f ca="1">INDIRECT(Adresser!NW5)</f>
        <v>#REF!</v>
      </c>
      <c r="NX6" t="e">
        <f ca="1">INDIRECT(Adresser!NX5)</f>
        <v>#REF!</v>
      </c>
      <c r="NY6" t="e">
        <f ca="1">INDIRECT(Adresser!NY5)</f>
        <v>#REF!</v>
      </c>
      <c r="NZ6" t="e">
        <f ca="1">INDIRECT(Adresser!NZ5)</f>
        <v>#REF!</v>
      </c>
      <c r="OA6" t="e">
        <f ca="1">INDIRECT(Adresser!OA5)</f>
        <v>#REF!</v>
      </c>
      <c r="OB6" t="e">
        <f ca="1">INDIRECT(Adresser!OB5)</f>
        <v>#REF!</v>
      </c>
      <c r="OC6" t="e">
        <f ca="1">INDIRECT(Adresser!OC5)</f>
        <v>#REF!</v>
      </c>
      <c r="OD6" t="e">
        <f ca="1">INDIRECT(Adresser!OD5)</f>
        <v>#REF!</v>
      </c>
      <c r="OE6" t="e">
        <f ca="1">INDIRECT(Adresser!OE5)</f>
        <v>#REF!</v>
      </c>
      <c r="OF6" t="e">
        <f ca="1">INDIRECT(Adresser!OF5)</f>
        <v>#REF!</v>
      </c>
      <c r="OG6" t="e">
        <f ca="1">INDIRECT(Adresser!OG5)</f>
        <v>#REF!</v>
      </c>
      <c r="OH6" t="e">
        <f ca="1">INDIRECT(Adresser!OH5)</f>
        <v>#REF!</v>
      </c>
      <c r="OI6" t="e">
        <f ca="1">INDIRECT(Adresser!OI5)</f>
        <v>#REF!</v>
      </c>
      <c r="OJ6" t="e">
        <f ca="1">INDIRECT(Adresser!OJ5)</f>
        <v>#REF!</v>
      </c>
      <c r="OK6" t="e">
        <f ca="1">INDIRECT(Adresser!OK5)</f>
        <v>#REF!</v>
      </c>
      <c r="OL6" t="e">
        <f ca="1">INDIRECT(Adresser!OL5)</f>
        <v>#REF!</v>
      </c>
      <c r="OM6" t="e">
        <f ca="1">INDIRECT(Adresser!OM5)</f>
        <v>#REF!</v>
      </c>
      <c r="ON6" t="e">
        <f ca="1">INDIRECT(Adresser!ON5)</f>
        <v>#REF!</v>
      </c>
      <c r="OO6" t="e">
        <f ca="1">INDIRECT(Adresser!OO5)</f>
        <v>#REF!</v>
      </c>
      <c r="OP6" t="e">
        <f ca="1">INDIRECT(Adresser!OP5)</f>
        <v>#REF!</v>
      </c>
      <c r="OQ6" t="e">
        <f ca="1">INDIRECT(Adresser!OQ5)</f>
        <v>#REF!</v>
      </c>
      <c r="OR6" t="e">
        <f ca="1">INDIRECT(Adresser!OR5)</f>
        <v>#REF!</v>
      </c>
      <c r="OS6" t="e">
        <f ca="1">INDIRECT(Adresser!OS5)</f>
        <v>#REF!</v>
      </c>
      <c r="OT6" t="e">
        <f ca="1">INDIRECT(Adresser!OT5)</f>
        <v>#REF!</v>
      </c>
      <c r="OU6" t="e">
        <f ca="1">INDIRECT(Adresser!OU5)</f>
        <v>#REF!</v>
      </c>
      <c r="OV6" t="e">
        <f ca="1">INDIRECT(Adresser!OV5)</f>
        <v>#REF!</v>
      </c>
      <c r="OW6" t="e">
        <f ca="1">INDIRECT(Adresser!OW5)</f>
        <v>#REF!</v>
      </c>
      <c r="OX6" t="e">
        <f ca="1">INDIRECT(Adresser!OX5)</f>
        <v>#REF!</v>
      </c>
      <c r="OY6" t="e">
        <f ca="1">INDIRECT(Adresser!OY5)</f>
        <v>#REF!</v>
      </c>
      <c r="OZ6" t="e">
        <f ca="1">INDIRECT(Adresser!OZ5)</f>
        <v>#REF!</v>
      </c>
      <c r="PA6" t="e">
        <f ca="1">INDIRECT(Adresser!PA5)</f>
        <v>#REF!</v>
      </c>
      <c r="PB6" t="e">
        <f ca="1">INDIRECT(Adresser!PB5)</f>
        <v>#REF!</v>
      </c>
      <c r="PC6" t="e">
        <f ca="1">INDIRECT(Adresser!PC5)</f>
        <v>#REF!</v>
      </c>
      <c r="PD6" t="e">
        <f ca="1">INDIRECT(Adresser!PD5)</f>
        <v>#REF!</v>
      </c>
      <c r="PE6" t="e">
        <f ca="1">INDIRECT(Adresser!PE5)</f>
        <v>#REF!</v>
      </c>
      <c r="PF6" t="e">
        <f ca="1">INDIRECT(Adresser!PF5)</f>
        <v>#REF!</v>
      </c>
      <c r="PG6" t="e">
        <f ca="1">INDIRECT(Adresser!PG5)</f>
        <v>#REF!</v>
      </c>
      <c r="PH6" t="e">
        <f ca="1">INDIRECT(Adresser!PH5)</f>
        <v>#REF!</v>
      </c>
      <c r="PI6" t="e">
        <f ca="1">INDIRECT(Adresser!PI5)</f>
        <v>#REF!</v>
      </c>
      <c r="PJ6" t="e">
        <f ca="1">INDIRECT(Adresser!PJ5)</f>
        <v>#REF!</v>
      </c>
      <c r="PK6" t="e">
        <f ca="1">INDIRECT(Adresser!PK5)</f>
        <v>#REF!</v>
      </c>
      <c r="PL6" t="e">
        <f ca="1">INDIRECT(Adresser!PL5)</f>
        <v>#REF!</v>
      </c>
      <c r="PM6" t="e">
        <f ca="1">INDIRECT(Adresser!PM5)</f>
        <v>#REF!</v>
      </c>
      <c r="PN6" t="e">
        <f ca="1">INDIRECT(Adresser!PN5)</f>
        <v>#REF!</v>
      </c>
      <c r="PO6" t="e">
        <f ca="1">INDIRECT(Adresser!PO5)</f>
        <v>#REF!</v>
      </c>
      <c r="PP6" t="e">
        <f ca="1">INDIRECT(Adresser!PP5)</f>
        <v>#REF!</v>
      </c>
      <c r="PQ6" t="e">
        <f ca="1">INDIRECT(Adresser!PQ5)</f>
        <v>#REF!</v>
      </c>
      <c r="PR6" t="e">
        <f ca="1">INDIRECT(Adresser!PR5)</f>
        <v>#REF!</v>
      </c>
      <c r="PS6" t="e">
        <f ca="1">INDIRECT(Adresser!PS5)</f>
        <v>#REF!</v>
      </c>
      <c r="PT6" t="e">
        <f ca="1">INDIRECT(Adresser!PT5)</f>
        <v>#REF!</v>
      </c>
      <c r="PU6" t="e">
        <f ca="1">INDIRECT(Adresser!PU5)</f>
        <v>#REF!</v>
      </c>
      <c r="PV6" t="e">
        <f ca="1">INDIRECT(Adresser!PV5)</f>
        <v>#REF!</v>
      </c>
      <c r="PW6" t="e">
        <f ca="1">INDIRECT(Adresser!PW5)</f>
        <v>#REF!</v>
      </c>
      <c r="PX6" t="e">
        <f ca="1">INDIRECT(Adresser!PX5)</f>
        <v>#REF!</v>
      </c>
      <c r="PY6" t="e">
        <f ca="1">INDIRECT(Adresser!PY5)</f>
        <v>#REF!</v>
      </c>
      <c r="PZ6" t="e">
        <f ca="1">INDIRECT(Adresser!PZ5)</f>
        <v>#REF!</v>
      </c>
      <c r="QA6" t="e">
        <f ca="1">INDIRECT(Adresser!QA5)</f>
        <v>#REF!</v>
      </c>
      <c r="QB6" t="e">
        <f ca="1">INDIRECT(Adresser!QB5)</f>
        <v>#REF!</v>
      </c>
      <c r="QC6" t="e">
        <f ca="1">INDIRECT(Adresser!QC5)</f>
        <v>#REF!</v>
      </c>
      <c r="QD6" t="e">
        <f ca="1">INDIRECT(Adresser!QD5)</f>
        <v>#REF!</v>
      </c>
      <c r="QE6" t="e">
        <f ca="1">INDIRECT(Adresser!QE5)</f>
        <v>#REF!</v>
      </c>
      <c r="QF6" t="e">
        <f ca="1">INDIRECT(Adresser!QF5)</f>
        <v>#REF!</v>
      </c>
      <c r="QG6" t="e">
        <f ca="1">INDIRECT(Adresser!QG5)</f>
        <v>#REF!</v>
      </c>
      <c r="QH6" t="e">
        <f ca="1">INDIRECT(Adresser!QH5)</f>
        <v>#REF!</v>
      </c>
      <c r="QI6" t="e">
        <f ca="1">INDIRECT(Adresser!QI5)</f>
        <v>#REF!</v>
      </c>
      <c r="QJ6" t="e">
        <f ca="1">INDIRECT(Adresser!QJ5)</f>
        <v>#REF!</v>
      </c>
      <c r="QK6" t="e">
        <f ca="1">INDIRECT(Adresser!QK5)</f>
        <v>#REF!</v>
      </c>
      <c r="QL6" t="e">
        <f ca="1">INDIRECT(Adresser!QL5)</f>
        <v>#REF!</v>
      </c>
      <c r="QM6" t="e">
        <f ca="1">INDIRECT(Adresser!QM5)</f>
        <v>#REF!</v>
      </c>
      <c r="QN6" t="e">
        <f ca="1">INDIRECT(Adresser!QN5)</f>
        <v>#REF!</v>
      </c>
      <c r="QO6" t="e">
        <f ca="1">INDIRECT(Adresser!QO5)</f>
        <v>#REF!</v>
      </c>
      <c r="QP6" t="e">
        <f ca="1">INDIRECT(Adresser!QP5)</f>
        <v>#REF!</v>
      </c>
      <c r="QQ6" t="e">
        <f ca="1">INDIRECT(Adresser!QQ5)</f>
        <v>#REF!</v>
      </c>
      <c r="QR6" t="e">
        <f ca="1">INDIRECT(Adresser!QR5)</f>
        <v>#REF!</v>
      </c>
      <c r="QS6" t="e">
        <f ca="1">INDIRECT(Adresser!QS5)</f>
        <v>#REF!</v>
      </c>
      <c r="QT6" t="e">
        <f ca="1">INDIRECT(Adresser!QT5)</f>
        <v>#REF!</v>
      </c>
      <c r="QU6" t="e">
        <f ca="1">INDIRECT(Adresser!QU5)</f>
        <v>#REF!</v>
      </c>
      <c r="QV6" t="e">
        <f ca="1">INDIRECT(Adresser!QV5)</f>
        <v>#REF!</v>
      </c>
      <c r="QW6" t="e">
        <f ca="1">INDIRECT(Adresser!QW5)</f>
        <v>#REF!</v>
      </c>
      <c r="QX6" t="e">
        <f ca="1">INDIRECT(Adresser!QX5)</f>
        <v>#REF!</v>
      </c>
      <c r="QY6" t="e">
        <f ca="1">INDIRECT(Adresser!QY5)</f>
        <v>#REF!</v>
      </c>
      <c r="QZ6" t="e">
        <f ca="1">INDIRECT(Adresser!QZ5)</f>
        <v>#REF!</v>
      </c>
      <c r="RA6" t="e">
        <f ca="1">INDIRECT(Adresser!RA5)</f>
        <v>#REF!</v>
      </c>
      <c r="RB6" t="e">
        <f ca="1">INDIRECT(Adresser!RB5)</f>
        <v>#REF!</v>
      </c>
      <c r="RC6" t="e">
        <f ca="1">INDIRECT(Adresser!RC5)</f>
        <v>#REF!</v>
      </c>
      <c r="RD6" t="e">
        <f ca="1">INDIRECT(Adresser!RD5)</f>
        <v>#REF!</v>
      </c>
      <c r="RE6" t="e">
        <f ca="1">INDIRECT(Adresser!RE5)</f>
        <v>#REF!</v>
      </c>
      <c r="RF6" t="e">
        <f ca="1">INDIRECT(Adresser!RF5)</f>
        <v>#REF!</v>
      </c>
      <c r="RG6" t="e">
        <f ca="1">INDIRECT(Adresser!RG5)</f>
        <v>#REF!</v>
      </c>
      <c r="RH6" t="e">
        <f ca="1">INDIRECT(Adresser!RH5)</f>
        <v>#REF!</v>
      </c>
      <c r="RI6" t="e">
        <f ca="1">INDIRECT(Adresser!RI5)</f>
        <v>#REF!</v>
      </c>
      <c r="RJ6" t="e">
        <f ca="1">INDIRECT(Adresser!RJ5)</f>
        <v>#REF!</v>
      </c>
      <c r="RK6" t="e">
        <f ca="1">INDIRECT(Adresser!RK5)</f>
        <v>#REF!</v>
      </c>
      <c r="RL6" t="e">
        <f ca="1">INDIRECT(Adresser!RL5)</f>
        <v>#REF!</v>
      </c>
      <c r="RM6" t="e">
        <f ca="1">INDIRECT(Adresser!RM5)</f>
        <v>#REF!</v>
      </c>
      <c r="RN6" t="e">
        <f ca="1">INDIRECT(Adresser!RN5)</f>
        <v>#REF!</v>
      </c>
      <c r="RO6" t="e">
        <f ca="1">INDIRECT(Adresser!RO5)</f>
        <v>#REF!</v>
      </c>
      <c r="RP6" t="e">
        <f ca="1">INDIRECT(Adresser!RP5)</f>
        <v>#REF!</v>
      </c>
      <c r="RQ6" t="e">
        <f ca="1">INDIRECT(Adresser!RQ5)</f>
        <v>#REF!</v>
      </c>
      <c r="RR6" t="e">
        <f ca="1">INDIRECT(Adresser!RR5)</f>
        <v>#REF!</v>
      </c>
      <c r="RS6" t="e">
        <f ca="1">INDIRECT(Adresser!RS5)</f>
        <v>#REF!</v>
      </c>
      <c r="RT6" t="e">
        <f ca="1">INDIRECT(Adresser!RT5)</f>
        <v>#REF!</v>
      </c>
      <c r="RU6" t="e">
        <f ca="1">INDIRECT(Adresser!RU5)</f>
        <v>#REF!</v>
      </c>
      <c r="RV6" t="e">
        <f ca="1">INDIRECT(Adresser!RV5)</f>
        <v>#REF!</v>
      </c>
      <c r="RW6" t="e">
        <f ca="1">INDIRECT(Adresser!RW5)</f>
        <v>#REF!</v>
      </c>
      <c r="RX6" t="e">
        <f ca="1">INDIRECT(Adresser!RX5)</f>
        <v>#REF!</v>
      </c>
      <c r="RY6" t="e">
        <f ca="1">INDIRECT(Adresser!RY5)</f>
        <v>#REF!</v>
      </c>
      <c r="RZ6" t="e">
        <f ca="1">INDIRECT(Adresser!RZ5)</f>
        <v>#REF!</v>
      </c>
      <c r="SA6" t="e">
        <f ca="1">INDIRECT(Adresser!SA5)</f>
        <v>#REF!</v>
      </c>
      <c r="SB6" t="e">
        <f ca="1">INDIRECT(Adresser!SB5)</f>
        <v>#REF!</v>
      </c>
      <c r="SC6" t="e">
        <f ca="1">INDIRECT(Adresser!SC5)</f>
        <v>#REF!</v>
      </c>
      <c r="SD6" t="e">
        <f ca="1">INDIRECT(Adresser!SD5)</f>
        <v>#REF!</v>
      </c>
      <c r="SE6" t="e">
        <f ca="1">INDIRECT(Adresser!SE5)</f>
        <v>#REF!</v>
      </c>
      <c r="SF6" t="e">
        <f ca="1">INDIRECT(Adresser!SF5)</f>
        <v>#REF!</v>
      </c>
      <c r="SG6" t="e">
        <f ca="1">INDIRECT(Adresser!SG5)</f>
        <v>#REF!</v>
      </c>
      <c r="SH6" t="e">
        <f ca="1">INDIRECT(Adresser!SH5)</f>
        <v>#REF!</v>
      </c>
      <c r="SI6" t="e">
        <f ca="1">INDIRECT(Adresser!SI5)</f>
        <v>#REF!</v>
      </c>
      <c r="SJ6" t="e">
        <f ca="1">INDIRECT(Adresser!SJ5)</f>
        <v>#REF!</v>
      </c>
      <c r="SK6" t="e">
        <f ca="1">INDIRECT(Adresser!SK5)</f>
        <v>#REF!</v>
      </c>
      <c r="SL6" t="e">
        <f ca="1">INDIRECT(Adresser!SL5)</f>
        <v>#REF!</v>
      </c>
      <c r="SM6" t="e">
        <f ca="1">INDIRECT(Adresser!SM5)</f>
        <v>#REF!</v>
      </c>
      <c r="SN6" t="e">
        <f ca="1">INDIRECT(Adresser!SN5)</f>
        <v>#REF!</v>
      </c>
      <c r="SO6" t="e">
        <f ca="1">INDIRECT(Adresser!SO5)</f>
        <v>#REF!</v>
      </c>
      <c r="SP6" t="e">
        <f ca="1">INDIRECT(Adresser!SP5)</f>
        <v>#REF!</v>
      </c>
      <c r="SQ6" t="e">
        <f ca="1">INDIRECT(Adresser!SQ5)</f>
        <v>#REF!</v>
      </c>
      <c r="SR6" t="e">
        <f ca="1">INDIRECT(Adresser!SR5)</f>
        <v>#REF!</v>
      </c>
      <c r="SS6" t="e">
        <f ca="1">INDIRECT(Adresser!SS5)</f>
        <v>#REF!</v>
      </c>
      <c r="ST6" t="e">
        <f ca="1">INDIRECT(Adresser!ST5)</f>
        <v>#REF!</v>
      </c>
      <c r="SU6" t="e">
        <f ca="1">INDIRECT(Adresser!SU5)</f>
        <v>#REF!</v>
      </c>
      <c r="SV6" t="e">
        <f ca="1">INDIRECT(Adresser!SV5)</f>
        <v>#REF!</v>
      </c>
      <c r="SW6" t="e">
        <f ca="1">INDIRECT(Adresser!SW5)</f>
        <v>#REF!</v>
      </c>
      <c r="SX6" t="e">
        <f ca="1">INDIRECT(Adresser!SX5)</f>
        <v>#REF!</v>
      </c>
      <c r="SY6" t="e">
        <f ca="1">INDIRECT(Adresser!SY5)</f>
        <v>#REF!</v>
      </c>
      <c r="SZ6" t="e">
        <f ca="1">INDIRECT(Adresser!SZ5)</f>
        <v>#REF!</v>
      </c>
      <c r="TA6" t="e">
        <f ca="1">INDIRECT(Adresser!TA5)</f>
        <v>#REF!</v>
      </c>
      <c r="TB6" t="e">
        <f ca="1">INDIRECT(Adresser!TB5)</f>
        <v>#REF!</v>
      </c>
      <c r="TC6" t="e">
        <f ca="1">INDIRECT(Adresser!TC5)</f>
        <v>#REF!</v>
      </c>
      <c r="TD6" t="e">
        <f ca="1">INDIRECT(Adresser!TD5)</f>
        <v>#REF!</v>
      </c>
      <c r="TE6" t="e">
        <f ca="1">INDIRECT(Adresser!TE5)</f>
        <v>#REF!</v>
      </c>
      <c r="TF6" t="e">
        <f ca="1">INDIRECT(Adresser!TF5)</f>
        <v>#REF!</v>
      </c>
      <c r="TG6" t="e">
        <f ca="1">INDIRECT(Adresser!TG5)</f>
        <v>#REF!</v>
      </c>
      <c r="TH6" t="e">
        <f ca="1">INDIRECT(Adresser!TH5)</f>
        <v>#REF!</v>
      </c>
      <c r="TI6" t="e">
        <f ca="1">INDIRECT(Adresser!TI5)</f>
        <v>#REF!</v>
      </c>
      <c r="TJ6" t="e">
        <f ca="1">INDIRECT(Adresser!TJ5)</f>
        <v>#REF!</v>
      </c>
      <c r="TK6" t="e">
        <f ca="1">INDIRECT(Adresser!TK5)</f>
        <v>#REF!</v>
      </c>
      <c r="TL6" t="e">
        <f ca="1">INDIRECT(Adresser!TL5)</f>
        <v>#REF!</v>
      </c>
      <c r="TM6" t="e">
        <f ca="1">INDIRECT(Adresser!TM5)</f>
        <v>#REF!</v>
      </c>
      <c r="TN6" t="e">
        <f ca="1">INDIRECT(Adresser!TN5)</f>
        <v>#REF!</v>
      </c>
      <c r="TO6" t="e">
        <f ca="1">INDIRECT(Adresser!TO5)</f>
        <v>#REF!</v>
      </c>
      <c r="TP6" t="e">
        <f ca="1">INDIRECT(Adresser!TP5)</f>
        <v>#REF!</v>
      </c>
      <c r="TQ6" t="e">
        <f ca="1">INDIRECT(Adresser!TQ5)</f>
        <v>#REF!</v>
      </c>
      <c r="TR6" t="e">
        <f ca="1">INDIRECT(Adresser!TR5)</f>
        <v>#REF!</v>
      </c>
      <c r="TS6" t="e">
        <f ca="1">INDIRECT(Adresser!TS5)</f>
        <v>#REF!</v>
      </c>
      <c r="TT6" t="e">
        <f ca="1">INDIRECT(Adresser!TT5)</f>
        <v>#REF!</v>
      </c>
      <c r="TU6" t="e">
        <f ca="1">INDIRECT(Adresser!TU5)</f>
        <v>#REF!</v>
      </c>
      <c r="TV6" t="e">
        <f ca="1">INDIRECT(Adresser!TV5)</f>
        <v>#REF!</v>
      </c>
      <c r="TW6" t="e">
        <f ca="1">INDIRECT(Adresser!TW5)</f>
        <v>#REF!</v>
      </c>
      <c r="TX6" t="e">
        <f ca="1">INDIRECT(Adresser!TX5)</f>
        <v>#REF!</v>
      </c>
      <c r="TY6" t="e">
        <f ca="1">INDIRECT(Adresser!TY5)</f>
        <v>#REF!</v>
      </c>
      <c r="TZ6" t="e">
        <f ca="1">INDIRECT(Adresser!TZ5)</f>
        <v>#REF!</v>
      </c>
    </row>
    <row r="16" spans="1:546" x14ac:dyDescent="0.35">
      <c r="RT16">
        <f>IF(AND(OR(Y42="x",Z42="x"),ISNUMBER(AA42)),1,0)+
IF(AND(OR(AL42="x",AM42="x"),ISNUMBER(AN42)),1,0)+
IF(AND(OR(AW42="x",AX42="x"),ISNUMBER(AY42)),1,0)+
IF(AND(OR(BH42="x",BI42="x"),ISNUMBER(BJ42)),1,0)+
IF(AND(OR(BS42="x",BT42="x"),ISNUMBER(BU42)),1,0)+
IF(AND(OR(CF42="x",CG42="x"),ISNUMBER(CH42)),1,0)+
IF(AND(OR(CS42="x",CT42="x"),ISNUMBER(CU42)),1,0)+
IF(AND(OR(DF42="x",DG42="x"),ISNUMBER(DH42)),1,0)+
IF(AND(OR(DS42="x",DT42="x"),ISNUMBER(DU42)),1,0)+
IF(AND(OR(EF42="x",EG42="x"),ISNUMBER(EH42)),1,0)+
IF(AND(OR(ES42="x",ET42="x"),ISNUMBER(EU42)),1,0)+
IF(AND(OR(FF42="x",FG42="x"),ISNUMBER(FH42)),1,0)+
IF(AND(OR(FS42="x",FT42="x"),ISNUMBER(FU42)),1,0)+
IF(AND(OR(GE42="x",GF42="x"),ISNUMBER(GG42)),1,0)+
IF(AND(OR(GQ42="x",GR42="x"),ISNUMBER(GS42)),1,0)+
IF(AND(OR(HB42="x",HC42="x"),ISNUMBER(HD42)),1,0)+
IF(AND(OR(HM42="x",HN42="x"),ISNUMBER(HO42)),1,0)+
IF(AND(OR(HX42="x",HY42="x"),ISNUMBER(HZ42)),1,0)+
IF(AND(OR(II42="x",IJ42="x"),ISNUMBER(IK42)),1,0)+
IF(AND(OR(IT42="x",IU42="x"),ISNUMBER(IV42)),1,0)+
IF(AND(OR(JE42="x",JF42="x"),ISNUMBER(JG42)),1,0)+
IF(AND(OR(JP42="x",JQ42="x"),ISNUMBER(JR42)),1,0)+
IF(AND(OR(KA42="x",KB42="x"),ISNUMBER(KC42)),1,0)+
IF(AND(OR(KL42="x",KM42="x"),ISNUMBER(KN42)),1,0)+
IF(AND(OR(KW42="x",KX42="x"),ISNUMBER(KY42)),1,0)+
IF(AND(OR(LH42="x",LI42="x"),ISNUMBER(LJ42)),1,0)+
IF(AND(OR(LS42="x",LT42="x"),ISNUMBER(LU42)),1,0)+
IF(AND(OR(MD42="x",ME42="x"),ISNUMBER(MF42)),1,0)+
IF(AND(OR(MP42="x",MQ42="x"),ISNUMBER(MR42)),1,0)+
IF(AND(OR(NB42="x",NC42="x"),ISNUMBER(ND42)),1,0)+
IF(AND(OR(NN42="x",NO42="x"),ISNUMBER(NP42)),1,0)+
IF(AND(OR(NZ42="x",OA42="x"),ISNUMBER(OB42)),1,0)+
IF(AND(OR(OL42="x",OM42="x"),ISNUMBER(ON42)),1,0)+
IF(AND(OR(OX42="x",OY42="x"),ISNUMBER(OZ42)),1,0)+
IF(AND(OR(PJ42="x",PK42="x"),ISNUMBER(PL42)),1,0)+
IF(AND(OR(PV42="x",PW42="x"),ISNUMBER(PX42)),1,0)+
IF(AND(OR(QH42="x",QI42="x"),ISNUMBER(QJ42)),1,0)+
IF(AND(OR(QT42="x",QU42="x"),ISNUMBER(QV42)),1,0)+
IF(AND(OR(RE42="x",RF42="x"),ISNUMBER(RG42)),1,0)+
IF(AND(OR(RQ42="x",RR42="x"),ISNUMBER(RS42)),1,0)</f>
        <v>0</v>
      </c>
    </row>
    <row r="17" spans="488:488" x14ac:dyDescent="0.35">
      <c r="RT17" t="e">
        <f ca="1">IF(AND(OR(Y4=1,Z4=1),ISNUMBER(AA4)),1,0)+
IF(AND(OR(AL4=1,AM4=1),ISNUMBER(AN4)),1,0)+
IF(AND(OR(AW4=1,AX4=1),ISNUMBER(AY4)),1,0)+
IF(AND(OR(BH4=1,BI4=1),ISNUMBER(BJ4)),1,0)+
IF(AND(OR(BS4=1,BT4=1),ISNUMBER(BU4)),1,0)+
IF(AND(OR(CF4=1,CG4=1),ISNUMBER(CH4)),1,0)+
IF(AND(OR(CS4=1,CT4=1),ISNUMBER(CU4)),1,0)+
IF(AND(OR(DF4=1,DG4=1),ISNUMBER(DH4)),1,0)+
IF(AND(OR(DS4=1,DT4=1),ISNUMBER(DU4)),1,0)+
IF(AND(OR(EF4=1,EG4=1),ISNUMBER(EH4)),1,0)+
IF(AND(OR(ES4=1,ET4=1),ISNUMBER(EU4)),1,0)+
IF(AND(OR(FF4=1,FG4=1),ISNUMBER(FH4)),1,0)+
IF(AND(OR(FS4=1,FT4=1),ISNUMBER(FU4)),1,0)+
IF(AND(OR(GE4=1,GF4=1),ISNUMBER(GG4)),1,0)+
IF(AND(OR(GQ4=1,GR4=1),ISNUMBER(GS4)),1,0)+
IF(AND(OR(HB4=1,HC4=1),ISNUMBER(HD4)),1,0)+
IF(AND(OR(HM4=1,HN4=1),ISNUMBER(HO4)),1,0)+
IF(AND(OR(HX4=1,HY4=1),ISNUMBER(HZ4)),1,0)+
IF(AND(OR(II4=1,IJ4=1),ISNUMBER(IK4)),1,0)+
IF(AND(OR(IT4=1,IU4=1),ISNUMBER(IV4)),1,0)+
IF(AND(OR(JE4=1,JF4=1),ISNUMBER(JG4)),1,0)+
IF(AND(OR(JP4=1,JQ4=1),ISNUMBER(JR4)),1,0)+
IF(AND(OR(KA4=1,KB4=1),ISNUMBER(KC4)),1,0)+
IF(AND(OR(KL4=1,KM4=1),ISNUMBER(KN4)),1,0)+
IF(AND(OR(KW4=1,KX4=1),ISNUMBER(KY4)),1,0)+
IF(AND(OR(LH4=1,LI4=1),ISNUMBER(LJ4)),1,0)+
IF(AND(OR(LS4=1,LT4=1),ISNUMBER(LU4)),1,0)+
IF(AND(OR(MD4=1,ME4=1),ISNUMBER(MF4)),1,0)+
IF(AND(OR(MP4=1,MQ4=1),ISNUMBER(MR4)),1,0)+
IF(AND(OR(NB4=1,NC4=1),ISNUMBER(ND4)),1,0)+
IF(AND(OR(NN4=1,NO4=1),ISNUMBER(NP4)),1,0)+
IF(AND(OR(NZ4=1,OA4=1),ISNUMBER(OB4)),1,0)+
IF(AND(OR(OL4=1,OM4=1),ISNUMBER(ON4)),1,0)+
IF(AND(OR(OX4=1,OY4=1),ISNUMBER(OZ4)),1,0)+
IF(AND(OR(PJ4=1,PK4=1),ISNUMBER(PL4)),1,0)+
IF(AND(OR(PV4=1,PW4=1),ISNUMBER(PX4)),1,0)+
IF(AND(OR(QH4=1,QI4=1),ISNUMBER(QJ4)),1,0)+
IF(AND(OR(QT4=1,QU4=1),ISNUMBER(QV4)),1,0)+
IF(AND(OR(RE4=1,RF4=1),ISNUMBER(RG4)),1,0)+
IF(AND(OR(RQ4=1,RR4=1),ISNUMBER(RS4)),1,0)</f>
        <v>#REF!</v>
      </c>
    </row>
  </sheetData>
  <sheetProtection algorithmName="SHA-512" hashValue="p9PgiTipR5fKKKzOysSz4ktfkI5FTnv7P9VWTGnkswvbwU/AR7U7KD2Rser/Uk0KfH5yCSUHrAoX9z7313ksFA==" saltValue="d4uu647EnbomfIzpT2hs8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SB_RecordId xmlns="7cbb1fca-6a32-4335-b5ee-b54c9d8ca556" xsi:nil="true"/>
    <TaxCatchAll xmlns="7cbb1fca-6a32-4335-b5ee-b54c9d8ca556">
      <Value>1</Value>
    </TaxCatchAll>
    <m4fa83f35c8943f18dfeb31ed885621b xmlns="7cbb1fca-6a32-4335-b5ee-b54c9d8ca556">
      <Terms xmlns="http://schemas.microsoft.com/office/infopath/2007/PartnerControls"/>
    </m4fa83f35c8943f18dfeb31ed885621b>
    <m0538d8bf3a54dc5ac3145e2f23e36b6 xmlns="7cbb1fca-6a32-4335-b5ee-b54c9d8ca556">
      <Terms xmlns="http://schemas.microsoft.com/office/infopath/2007/PartnerControls">
        <TermInfo xmlns="http://schemas.microsoft.com/office/infopath/2007/PartnerControls">
          <TermName xmlns="http://schemas.microsoft.com/office/infopath/2007/PartnerControls">Standard</TermName>
          <TermId xmlns="http://schemas.microsoft.com/office/infopath/2007/PartnerControls">42db7290-f92b-446b-999c-1bee6d848af0</TermId>
        </TermInfo>
      </Terms>
    </m0538d8bf3a54dc5ac3145e2f23e36b6>
    <msbLabel xmlns="09080109-f6cd-4eba-a2ee-73217fe696ed"/>
  </documentManagement>
</p:properties>
</file>

<file path=customXml/item3.xml><?xml version="1.0" encoding="utf-8"?>
<ct:contentTypeSchema xmlns:ct="http://schemas.microsoft.com/office/2006/metadata/contentType" xmlns:ma="http://schemas.microsoft.com/office/2006/metadata/properties/metaAttributes" ct:_="" ma:_="" ma:contentTypeName="MSB Dokument" ma:contentTypeID="0x0101008239AB5D3D2647B580F011DA2F3561110100C397E88E9430BD42ACA929FAC33BF316" ma:contentTypeVersion="6" ma:contentTypeDescription="Skapa ett nytt dokument." ma:contentTypeScope="" ma:versionID="4d9812a307569847548f5ec305229cb8">
  <xsd:schema xmlns:xsd="http://www.w3.org/2001/XMLSchema" xmlns:xs="http://www.w3.org/2001/XMLSchema" xmlns:p="http://schemas.microsoft.com/office/2006/metadata/properties" xmlns:ns2="09080109-f6cd-4eba-a2ee-73217fe696ed" xmlns:ns3="7cbb1fca-6a32-4335-b5ee-b54c9d8ca556" targetNamespace="http://schemas.microsoft.com/office/2006/metadata/properties" ma:root="true" ma:fieldsID="f0ee3149fcd4647cd233d08a8a14d145" ns2:_="" ns3:_="">
    <xsd:import namespace="09080109-f6cd-4eba-a2ee-73217fe696ed"/>
    <xsd:import namespace="7cbb1fca-6a32-4335-b5ee-b54c9d8ca556"/>
    <xsd:element name="properties">
      <xsd:complexType>
        <xsd:sequence>
          <xsd:element name="documentManagement">
            <xsd:complexType>
              <xsd:all>
                <xsd:element ref="ns2:msbLabel" minOccurs="0"/>
                <xsd:element ref="ns3:m0538d8bf3a54dc5ac3145e2f23e36b6" minOccurs="0"/>
                <xsd:element ref="ns3:TaxCatchAll" minOccurs="0"/>
                <xsd:element ref="ns3:TaxCatchAllLabel" minOccurs="0"/>
                <xsd:element ref="ns3:m4fa83f35c8943f18dfeb31ed885621b" minOccurs="0"/>
                <xsd:element ref="ns3:MSB_Record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080109-f6cd-4eba-a2ee-73217fe696ed" elementFormDefault="qualified">
    <xsd:import namespace="http://schemas.microsoft.com/office/2006/documentManagement/types"/>
    <xsd:import namespace="http://schemas.microsoft.com/office/infopath/2007/PartnerControls"/>
    <xsd:element name="msbLabel" ma:index="8" nillable="true" ma:displayName="Märkning" ma:list="{90df8776-9d7c-4ef0-b5f4-07bc7ca2127d}" ma:internalName="msbLabel" ma:showField="Titl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bb1fca-6a32-4335-b5ee-b54c9d8ca556" elementFormDefault="qualified">
    <xsd:import namespace="http://schemas.microsoft.com/office/2006/documentManagement/types"/>
    <xsd:import namespace="http://schemas.microsoft.com/office/infopath/2007/PartnerControls"/>
    <xsd:element name="m0538d8bf3a54dc5ac3145e2f23e36b6" ma:index="9" nillable="true" ma:taxonomy="true" ma:internalName="m0538d8bf3a54dc5ac3145e2f23e36b6" ma:taxonomyFieldName="MSB_SiteBusinessProcess" ma:displayName="Handlingsslag" ma:default="1;#Standard|42db7290-f92b-446b-999c-1bee6d848af0" ma:fieldId="{60538d8b-f3a5-4dc5-ac31-45e2f23e36b6}" ma:sspId="1d297c32-e349-4b6d-b895-deec35520f0b" ma:termSetId="84c5b001-a021-41b2-9608-e8b90a27b6c1" ma:anchorId="00000000-0000-0000-0000-000000000000" ma:open="false" ma:isKeyword="false">
      <xsd:complexType>
        <xsd:sequence>
          <xsd:element ref="pc:Terms" minOccurs="0" maxOccurs="1"/>
        </xsd:sequence>
      </xsd:complexType>
    </xsd:element>
    <xsd:element name="TaxCatchAll" ma:index="10" nillable="true" ma:displayName="Global taxonomikolumn" ma:hidden="true" ma:list="{a3739b35-c9da-4bcd-826d-0860b83198c0}" ma:internalName="TaxCatchAll" ma:showField="CatchAllData" ma:web="7cbb1fca-6a32-4335-b5ee-b54c9d8ca556">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Global taxonomikolumn1" ma:hidden="true" ma:list="{a3739b35-c9da-4bcd-826d-0860b83198c0}" ma:internalName="TaxCatchAllLabel" ma:readOnly="true" ma:showField="CatchAllDataLabel" ma:web="7cbb1fca-6a32-4335-b5ee-b54c9d8ca556">
      <xsd:complexType>
        <xsd:complexContent>
          <xsd:extension base="dms:MultiChoiceLookup">
            <xsd:sequence>
              <xsd:element name="Value" type="dms:Lookup" maxOccurs="unbounded" minOccurs="0" nillable="true"/>
            </xsd:sequence>
          </xsd:extension>
        </xsd:complexContent>
      </xsd:complexType>
    </xsd:element>
    <xsd:element name="m4fa83f35c8943f18dfeb31ed885621b" ma:index="13" nillable="true" ma:taxonomy="true" ma:internalName="m4fa83f35c8943f18dfeb31ed885621b" ma:taxonomyFieldName="MSB_DocumentType" ma:displayName="Handlingstyp" ma:fieldId="{64fa83f3-5c89-43f1-8dfe-b31ed885621b}" ma:sspId="1d297c32-e349-4b6d-b895-deec35520f0b" ma:termSetId="e3c19ec3-4bda-47fb-b9f4-9ecf798a87b8" ma:anchorId="00000000-0000-0000-0000-000000000000" ma:open="false" ma:isKeyword="false">
      <xsd:complexType>
        <xsd:sequence>
          <xsd:element ref="pc:Terms" minOccurs="0" maxOccurs="1"/>
        </xsd:sequence>
      </xsd:complexType>
    </xsd:element>
    <xsd:element name="MSB_RecordId" ma:index="15" nillable="true" ma:displayName="Diarienummer" ma:internalName="MSB_RecordId">
      <xsd:simpleType>
        <xsd:restriction base="dms:Text"/>
      </xsd:simpleType>
    </xsd:element>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BB128B-4051-4EE9-BCC0-F1C247E727D1}">
  <ds:schemaRefs>
    <ds:schemaRef ds:uri="http://schemas.microsoft.com/sharepoint/v3/contenttype/forms"/>
  </ds:schemaRefs>
</ds:datastoreItem>
</file>

<file path=customXml/itemProps2.xml><?xml version="1.0" encoding="utf-8"?>
<ds:datastoreItem xmlns:ds="http://schemas.openxmlformats.org/officeDocument/2006/customXml" ds:itemID="{E5DAC1B4-0F21-4060-A469-09AB258924EC}">
  <ds:schemaRefs>
    <ds:schemaRef ds:uri="http://purl.org/dc/elements/1.1/"/>
    <ds:schemaRef ds:uri="http://schemas.microsoft.com/office/2006/metadata/properties"/>
    <ds:schemaRef ds:uri="http://purl.org/dc/terms/"/>
    <ds:schemaRef ds:uri="http://schemas.openxmlformats.org/package/2006/metadata/core-properties"/>
    <ds:schemaRef ds:uri="09080109-f6cd-4eba-a2ee-73217fe696ed"/>
    <ds:schemaRef ds:uri="http://schemas.microsoft.com/office/2006/documentManagement/types"/>
    <ds:schemaRef ds:uri="http://schemas.microsoft.com/office/infopath/2007/PartnerControls"/>
    <ds:schemaRef ds:uri="7cbb1fca-6a32-4335-b5ee-b54c9d8ca556"/>
    <ds:schemaRef ds:uri="http://www.w3.org/XML/1998/namespace"/>
    <ds:schemaRef ds:uri="http://purl.org/dc/dcmitype/"/>
  </ds:schemaRefs>
</ds:datastoreItem>
</file>

<file path=customXml/itemProps3.xml><?xml version="1.0" encoding="utf-8"?>
<ds:datastoreItem xmlns:ds="http://schemas.openxmlformats.org/officeDocument/2006/customXml" ds:itemID="{02839D42-C6C1-4096-91C7-35E9165F6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080109-f6cd-4eba-a2ee-73217fe696ed"/>
    <ds:schemaRef ds:uri="7cbb1fca-6a32-4335-b5ee-b54c9d8ca5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12</vt:i4>
      </vt:variant>
      <vt:variant>
        <vt:lpstr>Namngivna områden</vt:lpstr>
      </vt:variant>
      <vt:variant>
        <vt:i4>1</vt:i4>
      </vt:variant>
    </vt:vector>
  </HeadingPairs>
  <TitlesOfParts>
    <vt:vector size="13" baseType="lpstr">
      <vt:lpstr>Börja här</vt:lpstr>
      <vt:lpstr>Säker hantering</vt:lpstr>
      <vt:lpstr>Resultat</vt:lpstr>
      <vt:lpstr>Fördjupning</vt:lpstr>
      <vt:lpstr>Adresser</vt:lpstr>
      <vt:lpstr>Jämförelser</vt:lpstr>
      <vt:lpstr>Arbetsområdena</vt:lpstr>
      <vt:lpstr>Benchmarkinput</vt:lpstr>
      <vt:lpstr>Import från mapp</vt:lpstr>
      <vt:lpstr>B-omvandling</vt:lpstr>
      <vt:lpstr>I-omvandling</vt:lpstr>
      <vt:lpstr>Föreskriftskraven</vt:lpstr>
      <vt:lpstr>Frågemängden</vt:lpstr>
    </vt:vector>
  </TitlesOfParts>
  <Company>MSB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Turell Johan</dc:creator>
  <cp:lastModifiedBy>Antonsson Mathias</cp:lastModifiedBy>
  <dcterms:created xsi:type="dcterms:W3CDTF">2021-10-06T14:32:32Z</dcterms:created>
  <dcterms:modified xsi:type="dcterms:W3CDTF">2024-03-01T09:31:56Z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0x0101008239AB5D3D2647B580F011DA2F3561110100C397E88E9430BD42ACA929FAC33BF316</vt:lpwstr>
  </property>
  <property fmtid="{D5CDD505-2E9C-101B-9397-08002B2CF9AE}" pid="3" name="MSB_SiteBusinessProcess">
    <vt:lpwstr>1;#Standard|42db7290-f92b-446b-999c-1bee6d848af0</vt:lpwstr>
  </property>
  <property fmtid="{D5CDD505-2E9C-101B-9397-08002B2CF9AE}" pid="4" name="MSB_DocumentType">
    <vt:lpwstr/>
  </property>
</Properties>
</file>